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app_local\"/>
    </mc:Choice>
  </mc:AlternateContent>
  <xr:revisionPtr revIDLastSave="0" documentId="13_ncr:1_{B8A29662-289D-4A77-9934-D99B98758CE7}" xr6:coauthVersionLast="38" xr6:coauthVersionMax="38" xr10:uidLastSave="{00000000-0000-0000-0000-000000000000}"/>
  <bookViews>
    <workbookView xWindow="0" yWindow="0" windowWidth="25890" windowHeight="11745" xr2:uid="{00000000-000D-0000-FFFF-FFFF00000000}"/>
  </bookViews>
  <sheets>
    <sheet name="dataframe_video_posture_0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" i="1"/>
  <c r="V3" i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V194" i="1"/>
  <c r="X194" i="1"/>
  <c r="V195" i="1"/>
  <c r="X195" i="1"/>
  <c r="V196" i="1"/>
  <c r="X196" i="1"/>
  <c r="V197" i="1"/>
  <c r="X197" i="1"/>
  <c r="V198" i="1"/>
  <c r="X198" i="1"/>
  <c r="V199" i="1"/>
  <c r="X199" i="1"/>
  <c r="V200" i="1"/>
  <c r="X200" i="1"/>
  <c r="V201" i="1"/>
  <c r="X201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W2" i="1" l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W194" i="1"/>
  <c r="Y194" i="1"/>
  <c r="Z194" i="1"/>
  <c r="AA194" i="1"/>
  <c r="W195" i="1"/>
  <c r="Y195" i="1"/>
  <c r="Z195" i="1"/>
  <c r="AA195" i="1"/>
  <c r="W196" i="1"/>
  <c r="Y196" i="1"/>
  <c r="Z196" i="1"/>
  <c r="AA196" i="1"/>
  <c r="W197" i="1"/>
  <c r="Y197" i="1"/>
  <c r="Z197" i="1"/>
  <c r="AA197" i="1"/>
  <c r="W198" i="1"/>
  <c r="Y198" i="1"/>
  <c r="Z198" i="1"/>
  <c r="AA198" i="1"/>
  <c r="W199" i="1"/>
  <c r="Y199" i="1"/>
  <c r="Z199" i="1"/>
  <c r="AA199" i="1"/>
  <c r="W200" i="1"/>
  <c r="Y200" i="1"/>
  <c r="Z200" i="1"/>
  <c r="AA200" i="1"/>
  <c r="W201" i="1"/>
  <c r="Y201" i="1"/>
  <c r="Z201" i="1"/>
  <c r="AA201" i="1"/>
  <c r="AC201" i="1" l="1"/>
  <c r="AF197" i="1"/>
  <c r="AC195" i="1"/>
  <c r="AC184" i="1"/>
  <c r="AD180" i="1"/>
  <c r="AH175" i="1"/>
  <c r="AD173" i="1"/>
  <c r="AF165" i="1"/>
  <c r="AC164" i="1"/>
  <c r="AH159" i="1"/>
  <c r="AF154" i="1"/>
  <c r="AC143" i="1"/>
  <c r="AI143" i="1" s="1"/>
  <c r="AG139" i="1"/>
  <c r="AC137" i="1"/>
  <c r="AI137" i="1" s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H196" i="1"/>
  <c r="AC57" i="1"/>
  <c r="AC56" i="1"/>
  <c r="AG52" i="1"/>
  <c r="AE47" i="1"/>
  <c r="AC41" i="1"/>
  <c r="AH31" i="1"/>
  <c r="AF21" i="1"/>
  <c r="AC20" i="1"/>
  <c r="AI20" i="1" s="1"/>
  <c r="AD15" i="1"/>
  <c r="AD4" i="1"/>
  <c r="AD57" i="1"/>
  <c r="AH52" i="1"/>
  <c r="AC36" i="1"/>
  <c r="AH6" i="1"/>
  <c r="AE4" i="1"/>
  <c r="AC100" i="1"/>
  <c r="AH132" i="1"/>
  <c r="AH47" i="1"/>
  <c r="AD201" i="1"/>
  <c r="AD132" i="1"/>
  <c r="AD47" i="1"/>
  <c r="AE164" i="1"/>
  <c r="AE79" i="1"/>
  <c r="AC180" i="1"/>
  <c r="AC15" i="1"/>
  <c r="AI15" i="1" s="1"/>
  <c r="AF41" i="1"/>
  <c r="AG143" i="1"/>
  <c r="AD36" i="1"/>
  <c r="AG32" i="1"/>
  <c r="AE26" i="1"/>
  <c r="AH154" i="1"/>
  <c r="AH26" i="1"/>
  <c r="AE36" i="1"/>
  <c r="AG201" i="1"/>
  <c r="AE201" i="1"/>
  <c r="AH201" i="1"/>
  <c r="AF201" i="1"/>
  <c r="AF200" i="1"/>
  <c r="AE200" i="1"/>
  <c r="AG200" i="1"/>
  <c r="AD200" i="1"/>
  <c r="AH200" i="1"/>
  <c r="AG199" i="1"/>
  <c r="AF199" i="1"/>
  <c r="AE199" i="1"/>
  <c r="AD199" i="1"/>
  <c r="AH199" i="1"/>
  <c r="AC199" i="1"/>
  <c r="AG198" i="1"/>
  <c r="AD198" i="1"/>
  <c r="AF198" i="1"/>
  <c r="AE198" i="1"/>
  <c r="AC198" i="1"/>
  <c r="AH198" i="1"/>
  <c r="AG197" i="1"/>
  <c r="AE197" i="1"/>
  <c r="AD197" i="1"/>
  <c r="AH197" i="1"/>
  <c r="AC197" i="1"/>
  <c r="AF196" i="1"/>
  <c r="AG196" i="1"/>
  <c r="AD196" i="1"/>
  <c r="AG195" i="1"/>
  <c r="AF195" i="1"/>
  <c r="AE195" i="1"/>
  <c r="AH195" i="1"/>
  <c r="AG194" i="1"/>
  <c r="AD194" i="1"/>
  <c r="AC194" i="1"/>
  <c r="AF194" i="1"/>
  <c r="AE194" i="1"/>
  <c r="AH194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I142" i="1" s="1"/>
  <c r="AF142" i="1"/>
  <c r="AE142" i="1"/>
  <c r="AH142" i="1"/>
  <c r="AF140" i="1"/>
  <c r="AG140" i="1"/>
  <c r="AE140" i="1"/>
  <c r="AD140" i="1"/>
  <c r="AH140" i="1"/>
  <c r="AC140" i="1"/>
  <c r="AI140" i="1" s="1"/>
  <c r="AG138" i="1"/>
  <c r="AD138" i="1"/>
  <c r="AC138" i="1"/>
  <c r="AI138" i="1" s="1"/>
  <c r="AF138" i="1"/>
  <c r="AE138" i="1"/>
  <c r="AF136" i="1"/>
  <c r="AE136" i="1"/>
  <c r="AD136" i="1"/>
  <c r="AG136" i="1"/>
  <c r="AH136" i="1"/>
  <c r="AC136" i="1"/>
  <c r="AI136" i="1" s="1"/>
  <c r="AG134" i="1"/>
  <c r="AD134" i="1"/>
  <c r="AF134" i="1"/>
  <c r="AE134" i="1"/>
  <c r="AC134" i="1"/>
  <c r="AI134" i="1" s="1"/>
  <c r="AH134" i="1"/>
  <c r="AF132" i="1"/>
  <c r="AG132" i="1"/>
  <c r="AG130" i="1"/>
  <c r="AD130" i="1"/>
  <c r="AC130" i="1"/>
  <c r="AI130" i="1" s="1"/>
  <c r="AF130" i="1"/>
  <c r="AE130" i="1"/>
  <c r="AH130" i="1"/>
  <c r="AF128" i="1"/>
  <c r="AE128" i="1"/>
  <c r="AD128" i="1"/>
  <c r="AH128" i="1"/>
  <c r="AC128" i="1"/>
  <c r="AI128" i="1" s="1"/>
  <c r="AG128" i="1"/>
  <c r="AG126" i="1"/>
  <c r="AD126" i="1"/>
  <c r="AC126" i="1"/>
  <c r="AI126" i="1" s="1"/>
  <c r="AF126" i="1"/>
  <c r="AE126" i="1"/>
  <c r="AH126" i="1"/>
  <c r="AF124" i="1"/>
  <c r="AE124" i="1"/>
  <c r="AD124" i="1"/>
  <c r="AG124" i="1"/>
  <c r="AH124" i="1"/>
  <c r="AC124" i="1"/>
  <c r="AI124" i="1" s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I10" i="1" s="1"/>
  <c r="AE10" i="1"/>
  <c r="AE196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I141" i="1" s="1"/>
  <c r="AF139" i="1"/>
  <c r="AE139" i="1"/>
  <c r="AD139" i="1"/>
  <c r="AH139" i="1"/>
  <c r="AC139" i="1"/>
  <c r="AI139" i="1" s="1"/>
  <c r="AG137" i="1"/>
  <c r="AE137" i="1"/>
  <c r="AH137" i="1"/>
  <c r="AF137" i="1"/>
  <c r="AD137" i="1"/>
  <c r="AG135" i="1"/>
  <c r="AF135" i="1"/>
  <c r="AE135" i="1"/>
  <c r="AD135" i="1"/>
  <c r="AH135" i="1"/>
  <c r="AC135" i="1"/>
  <c r="AI135" i="1" s="1"/>
  <c r="AG133" i="1"/>
  <c r="AE133" i="1"/>
  <c r="AD133" i="1"/>
  <c r="AH133" i="1"/>
  <c r="AC133" i="1"/>
  <c r="AI133" i="1" s="1"/>
  <c r="AG131" i="1"/>
  <c r="AF131" i="1"/>
  <c r="AE131" i="1"/>
  <c r="AD131" i="1"/>
  <c r="AH131" i="1"/>
  <c r="AC131" i="1"/>
  <c r="AI131" i="1" s="1"/>
  <c r="AG129" i="1"/>
  <c r="AE129" i="1"/>
  <c r="AF129" i="1"/>
  <c r="AH129" i="1"/>
  <c r="AD129" i="1"/>
  <c r="AC129" i="1"/>
  <c r="AI129" i="1" s="1"/>
  <c r="AG127" i="1"/>
  <c r="AF127" i="1"/>
  <c r="AE127" i="1"/>
  <c r="AD127" i="1"/>
  <c r="AG125" i="1"/>
  <c r="AE125" i="1"/>
  <c r="AH125" i="1"/>
  <c r="AF125" i="1"/>
  <c r="AD125" i="1"/>
  <c r="AC125" i="1"/>
  <c r="AI125" i="1" s="1"/>
  <c r="AF123" i="1"/>
  <c r="AE123" i="1"/>
  <c r="AD123" i="1"/>
  <c r="AG123" i="1"/>
  <c r="AH123" i="1"/>
  <c r="AC123" i="1"/>
  <c r="AI123" i="1" s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I26" i="1" s="1"/>
  <c r="AG25" i="1"/>
  <c r="AE25" i="1"/>
  <c r="AH25" i="1"/>
  <c r="AF25" i="1"/>
  <c r="AG24" i="1"/>
  <c r="AF24" i="1"/>
  <c r="AE24" i="1"/>
  <c r="AD24" i="1"/>
  <c r="AH24" i="1"/>
  <c r="AC24" i="1"/>
  <c r="AI24" i="1" s="1"/>
  <c r="AF23" i="1"/>
  <c r="AG23" i="1"/>
  <c r="AE23" i="1"/>
  <c r="AD23" i="1"/>
  <c r="AH23" i="1"/>
  <c r="AC23" i="1"/>
  <c r="AI23" i="1" s="1"/>
  <c r="AF22" i="1"/>
  <c r="AG22" i="1"/>
  <c r="AD22" i="1"/>
  <c r="AE22" i="1"/>
  <c r="AC22" i="1"/>
  <c r="AI22" i="1" s="1"/>
  <c r="AH22" i="1"/>
  <c r="AG21" i="1"/>
  <c r="AE21" i="1"/>
  <c r="AD21" i="1"/>
  <c r="AH21" i="1"/>
  <c r="AC21" i="1"/>
  <c r="AI21" i="1" s="1"/>
  <c r="AF20" i="1"/>
  <c r="AG20" i="1"/>
  <c r="AE20" i="1"/>
  <c r="AD20" i="1"/>
  <c r="AF19" i="1"/>
  <c r="AH19" i="1"/>
  <c r="AG19" i="1"/>
  <c r="AE19" i="1"/>
  <c r="AD19" i="1"/>
  <c r="AC19" i="1"/>
  <c r="AI19" i="1" s="1"/>
  <c r="AF18" i="1"/>
  <c r="AG18" i="1"/>
  <c r="AD18" i="1"/>
  <c r="AC18" i="1"/>
  <c r="AI18" i="1" s="1"/>
  <c r="AE18" i="1"/>
  <c r="AH18" i="1"/>
  <c r="AG17" i="1"/>
  <c r="AE17" i="1"/>
  <c r="AD17" i="1"/>
  <c r="AH17" i="1"/>
  <c r="AC17" i="1"/>
  <c r="AI17" i="1" s="1"/>
  <c r="AF17" i="1"/>
  <c r="AE16" i="1"/>
  <c r="AD16" i="1"/>
  <c r="AH16" i="1"/>
  <c r="AG16" i="1"/>
  <c r="AF16" i="1"/>
  <c r="AC16" i="1"/>
  <c r="AI16" i="1" s="1"/>
  <c r="AF15" i="1"/>
  <c r="AG15" i="1"/>
  <c r="AH15" i="1"/>
  <c r="AF14" i="1"/>
  <c r="AG14" i="1"/>
  <c r="AD14" i="1"/>
  <c r="AC14" i="1"/>
  <c r="AI14" i="1" s="1"/>
  <c r="AH14" i="1"/>
  <c r="AE14" i="1"/>
  <c r="AG13" i="1"/>
  <c r="AE13" i="1"/>
  <c r="AF13" i="1"/>
  <c r="AD13" i="1"/>
  <c r="AC13" i="1"/>
  <c r="AI13" i="1" s="1"/>
  <c r="AF12" i="1"/>
  <c r="AG12" i="1"/>
  <c r="AE12" i="1"/>
  <c r="AD12" i="1"/>
  <c r="AC12" i="1"/>
  <c r="AI12" i="1" s="1"/>
  <c r="AH12" i="1"/>
  <c r="AF11" i="1"/>
  <c r="AH11" i="1"/>
  <c r="AE11" i="1"/>
  <c r="AD11" i="1"/>
  <c r="AC11" i="1"/>
  <c r="AI11" i="1" s="1"/>
  <c r="AG9" i="1"/>
  <c r="AE9" i="1"/>
  <c r="AF9" i="1"/>
  <c r="AD9" i="1"/>
  <c r="AH9" i="1"/>
  <c r="AF8" i="1"/>
  <c r="AE8" i="1"/>
  <c r="AD8" i="1"/>
  <c r="AH8" i="1"/>
  <c r="AG8" i="1"/>
  <c r="AC8" i="1"/>
  <c r="AI8" i="1" s="1"/>
  <c r="AF7" i="1"/>
  <c r="AG7" i="1"/>
  <c r="AH7" i="1"/>
  <c r="AE7" i="1"/>
  <c r="AD7" i="1"/>
  <c r="AC7" i="1"/>
  <c r="AI7" i="1" s="1"/>
  <c r="AF6" i="1"/>
  <c r="AG6" i="1"/>
  <c r="AD6" i="1"/>
  <c r="AE6" i="1"/>
  <c r="AC6" i="1"/>
  <c r="AI6" i="1" s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200" i="1"/>
  <c r="AC189" i="1"/>
  <c r="AC175" i="1"/>
  <c r="AC153" i="1"/>
  <c r="AC132" i="1"/>
  <c r="AI132" i="1" s="1"/>
  <c r="AC111" i="1"/>
  <c r="AC89" i="1"/>
  <c r="AC68" i="1"/>
  <c r="AC52" i="1"/>
  <c r="AC31" i="1"/>
  <c r="AC9" i="1"/>
  <c r="AI9" i="1" s="1"/>
  <c r="AH191" i="1"/>
  <c r="AH170" i="1"/>
  <c r="AH148" i="1"/>
  <c r="AH127" i="1"/>
  <c r="AH106" i="1"/>
  <c r="AH84" i="1"/>
  <c r="AH63" i="1"/>
  <c r="AH42" i="1"/>
  <c r="AH20" i="1"/>
  <c r="AD195" i="1"/>
  <c r="AD164" i="1"/>
  <c r="AD121" i="1"/>
  <c r="AD79" i="1"/>
  <c r="AI79" i="1" s="1"/>
  <c r="AC196" i="1"/>
  <c r="AC185" i="1"/>
  <c r="AC169" i="1"/>
  <c r="AC148" i="1"/>
  <c r="AC127" i="1"/>
  <c r="AI127" i="1" s="1"/>
  <c r="AC105" i="1"/>
  <c r="AC84" i="1"/>
  <c r="AC63" i="1"/>
  <c r="AC47" i="1"/>
  <c r="AC25" i="1"/>
  <c r="AI25" i="1" s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I100" i="1" s="1"/>
  <c r="AE58" i="1"/>
  <c r="AE15" i="1"/>
  <c r="AF175" i="1"/>
  <c r="AF133" i="1"/>
  <c r="AF64" i="1"/>
  <c r="AG180" i="1"/>
  <c r="AG96" i="1"/>
  <c r="AG11" i="1"/>
  <c r="AI4" i="1" l="1"/>
  <c r="AI41" i="1"/>
  <c r="AI31" i="1"/>
  <c r="AI84" i="1"/>
  <c r="AI169" i="1"/>
  <c r="AI121" i="1"/>
  <c r="AI89" i="1"/>
  <c r="AI164" i="1"/>
  <c r="AI42" i="1"/>
  <c r="AI49" i="1"/>
  <c r="AI95" i="1"/>
  <c r="AI111" i="1"/>
  <c r="AI43" i="1"/>
  <c r="AI53" i="1"/>
  <c r="AI73" i="1"/>
  <c r="AI75" i="1"/>
  <c r="AI98" i="1"/>
  <c r="AI104" i="1"/>
  <c r="AI56" i="1"/>
  <c r="AI58" i="1"/>
  <c r="AI60" i="1"/>
  <c r="AI62" i="1"/>
  <c r="AI122" i="1"/>
  <c r="AI149" i="1"/>
  <c r="AI162" i="1"/>
  <c r="AI168" i="1"/>
  <c r="AI173" i="1"/>
  <c r="AI174" i="1"/>
  <c r="AI178" i="1"/>
  <c r="AI181" i="1"/>
  <c r="AI184" i="1"/>
  <c r="AI188" i="1"/>
  <c r="AI191" i="1"/>
  <c r="AI199" i="1"/>
  <c r="AI185" i="1"/>
  <c r="AI189" i="1"/>
  <c r="AI195" i="1"/>
  <c r="AI28" i="1"/>
  <c r="AI57" i="1"/>
  <c r="AI116" i="1"/>
  <c r="AI147" i="1"/>
  <c r="AI156" i="1"/>
  <c r="AI180" i="1"/>
  <c r="AI201" i="1"/>
  <c r="AI105" i="1"/>
  <c r="AI148" i="1"/>
  <c r="AI29" i="1"/>
  <c r="AI30" i="1"/>
  <c r="AI36" i="1"/>
  <c r="AI146" i="1"/>
  <c r="AI159" i="1"/>
  <c r="AI2" i="1"/>
  <c r="AI40" i="1"/>
  <c r="AI44" i="1"/>
  <c r="AI48" i="1"/>
  <c r="AI50" i="1"/>
  <c r="AI51" i="1"/>
  <c r="AI55" i="1"/>
  <c r="AI61" i="1"/>
  <c r="AI67" i="1"/>
  <c r="AI71" i="1"/>
  <c r="AI77" i="1"/>
  <c r="AI90" i="1"/>
  <c r="AI94" i="1"/>
  <c r="AI113" i="1"/>
  <c r="AI117" i="1"/>
  <c r="AI64" i="1"/>
  <c r="AI91" i="1"/>
  <c r="AI97" i="1"/>
  <c r="AI101" i="1"/>
  <c r="AI114" i="1"/>
  <c r="AI118" i="1"/>
  <c r="AI145" i="1"/>
  <c r="AI152" i="1"/>
  <c r="AI166" i="1"/>
  <c r="AI170" i="1"/>
  <c r="AI171" i="1"/>
  <c r="AI176" i="1"/>
  <c r="AI190" i="1"/>
  <c r="AI192" i="1"/>
  <c r="AI197" i="1"/>
  <c r="AI47" i="1"/>
  <c r="AI52" i="1"/>
  <c r="AI63" i="1"/>
  <c r="AI68" i="1"/>
  <c r="AI153" i="1"/>
  <c r="AI5" i="1"/>
  <c r="AI27" i="1"/>
  <c r="AI38" i="1"/>
  <c r="AI81" i="1"/>
  <c r="AI86" i="1"/>
  <c r="AI92" i="1"/>
  <c r="AI96" i="1"/>
  <c r="AI54" i="1"/>
  <c r="AI70" i="1"/>
  <c r="AI74" i="1"/>
  <c r="AI76" i="1"/>
  <c r="AI78" i="1"/>
  <c r="AI80" i="1"/>
  <c r="AI82" i="1"/>
  <c r="AI85" i="1"/>
  <c r="AI107" i="1"/>
  <c r="AI120" i="1"/>
  <c r="AI150" i="1"/>
  <c r="AI155" i="1"/>
  <c r="AI157" i="1"/>
  <c r="AI160" i="1"/>
  <c r="AI167" i="1"/>
  <c r="AI182" i="1"/>
  <c r="AI187" i="1"/>
  <c r="AI196" i="1"/>
  <c r="AI200" i="1"/>
  <c r="AI3" i="1"/>
  <c r="AI175" i="1"/>
  <c r="AI32" i="1"/>
  <c r="AI33" i="1"/>
  <c r="AI34" i="1"/>
  <c r="AI35" i="1"/>
  <c r="AI37" i="1"/>
  <c r="AI39" i="1"/>
  <c r="AI45" i="1"/>
  <c r="AI46" i="1"/>
  <c r="AI59" i="1"/>
  <c r="AI65" i="1"/>
  <c r="AI69" i="1"/>
  <c r="AI83" i="1"/>
  <c r="AI88" i="1"/>
  <c r="AI102" i="1"/>
  <c r="AI106" i="1"/>
  <c r="AI108" i="1"/>
  <c r="AI110" i="1"/>
  <c r="AI112" i="1"/>
  <c r="AI115" i="1"/>
  <c r="AI119" i="1"/>
  <c r="AI66" i="1"/>
  <c r="AI72" i="1"/>
  <c r="AI87" i="1"/>
  <c r="AI93" i="1"/>
  <c r="AI99" i="1"/>
  <c r="AI103" i="1"/>
  <c r="AI109" i="1"/>
  <c r="AI144" i="1"/>
  <c r="AI151" i="1"/>
  <c r="AI154" i="1"/>
  <c r="AI158" i="1"/>
  <c r="AI161" i="1"/>
  <c r="AI163" i="1"/>
  <c r="AI165" i="1"/>
  <c r="AI172" i="1"/>
  <c r="AI177" i="1"/>
  <c r="AI179" i="1"/>
  <c r="AI183" i="1"/>
  <c r="AI186" i="1"/>
  <c r="AI193" i="1"/>
  <c r="AI194" i="1"/>
  <c r="AI198" i="1"/>
</calcChain>
</file>

<file path=xl/sharedStrings.xml><?xml version="1.0" encoding="utf-8"?>
<sst xmlns="http://schemas.openxmlformats.org/spreadsheetml/2006/main" count="55" uniqueCount="48">
  <si>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</si>
  <si>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</si>
  <si>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</si>
  <si>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</si>
  <si>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</si>
  <si>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</si>
  <si>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</si>
  <si>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</si>
  <si>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</si>
  <si>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</si>
  <si>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</si>
  <si>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</si>
  <si>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</si>
  <si>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</si>
  <si>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</si>
  <si>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</si>
  <si>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</si>
  <si>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</si>
  <si>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</si>
  <si>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</si>
  <si>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</si>
  <si>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</si>
  <si>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</si>
  <si>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</si>
  <si>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</si>
  <si>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</si>
  <si>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</si>
  <si>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y-distance</t>
  </si>
  <si>
    <t>0: 'takeoff',</t>
  </si>
  <si>
    <t>1: 'move_forward',</t>
  </si>
  <si>
    <t>2: 'flip',</t>
  </si>
  <si>
    <t>3: 'rotate_cw',</t>
  </si>
  <si>
    <t>4: 'rotate_ccw',</t>
  </si>
  <si>
    <t>5: 'land',</t>
  </si>
  <si>
    <t>999: 'not detected'}</t>
  </si>
  <si>
    <t>distShoulder_x</t>
  </si>
  <si>
    <t>distShoulder_y</t>
  </si>
  <si>
    <t>leftUpperArm_x</t>
  </si>
  <si>
    <t>rightUpperArm_x</t>
  </si>
  <si>
    <t>not detected</t>
  </si>
  <si>
    <t>label_manual</t>
  </si>
  <si>
    <t>label_manual_desc</t>
  </si>
  <si>
    <t>Settings</t>
  </si>
  <si>
    <t>Output Stride</t>
  </si>
  <si>
    <t>Image Scale Factor</t>
  </si>
  <si>
    <t>Max Pose Detections</t>
  </si>
  <si>
    <t>NMS Radius</t>
  </si>
  <si>
    <t>Score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</si>
</sst>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01"/>
  <sheetViews>
    <sheetView tabSelected="1" topLeftCell="S1" zoomScale="70" zoomScaleNormal="70" zoomScaleSheetLayoutView="40" workbookViewId="0">
      <pane ySplit="1" topLeftCell="A2" activePane="bottomLeft" state="frozen"/>
      <selection activeCell="N1" sqref="N1"/>
      <selection pane="bottomLeft" activeCell="AM13" sqref="AM13"/>
    </sheetView>
  </sheetViews>
  <sheetFormatPr defaultRowHeight="15" outlineLevelCol="1" x14ac:dyDescent="0.25"/>
  <cols>
    <col min="1" max="2" width="14.28515625" bestFit="1" customWidth="1"/>
    <col min="3" max="4" width="15.28515625" bestFit="1" customWidth="1"/>
    <col min="5" max="6" width="12" bestFit="1" customWidth="1"/>
    <col min="7" max="8" width="12.5703125" bestFit="1" customWidth="1"/>
    <col min="9" max="16" width="12" bestFit="1" customWidth="1"/>
    <col min="17" max="17" width="5.42578125" bestFit="1" customWidth="1"/>
    <col min="18" max="18" width="5.42578125" customWidth="1"/>
    <col min="19" max="19" width="9.85546875" bestFit="1" customWidth="1"/>
    <col min="20" max="20" width="10.85546875" bestFit="1" customWidth="1"/>
    <col min="21" max="21" width="5.42578125" customWidth="1" collapsed="1"/>
    <col min="22" max="22" width="16.42578125" hidden="1" customWidth="1" outlineLevel="1"/>
    <col min="23" max="23" width="16.42578125" customWidth="1" collapsed="1"/>
    <col min="24" max="24" width="16.42578125" hidden="1" customWidth="1" outlineLevel="1"/>
    <col min="25" max="27" width="16.42578125" customWidth="1"/>
    <col min="28" max="28" width="5.28515625" customWidth="1"/>
    <col min="37" max="37" width="14.28515625" bestFit="1" customWidth="1"/>
    <col min="38" max="38" width="19.5703125" bestFit="1" customWidth="1"/>
    <col min="39" max="39" width="21.57031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35</v>
      </c>
      <c r="T1" t="s">
        <v>36</v>
      </c>
      <c r="V1" t="s">
        <v>37</v>
      </c>
      <c r="W1" t="s">
        <v>17</v>
      </c>
      <c r="X1" t="s">
        <v>38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K1" t="s">
        <v>40</v>
      </c>
      <c r="AL1" t="s">
        <v>41</v>
      </c>
      <c r="AP1" t="s">
        <v>27</v>
      </c>
    </row>
    <row r="2" spans="1:42" x14ac:dyDescent="0.25">
      <c r="A2">
        <v>369.92645501308698</v>
      </c>
      <c r="B2">
        <v>176.56261088053299</v>
      </c>
      <c r="C2">
        <v>330.34456446913401</v>
      </c>
      <c r="D2">
        <v>179.50694580078101</v>
      </c>
      <c r="E2">
        <v>389.31788710297099</v>
      </c>
      <c r="F2">
        <v>213.35734252929601</v>
      </c>
      <c r="G2">
        <v>308.36261686731501</v>
      </c>
      <c r="H2">
        <v>213.98722534179601</v>
      </c>
      <c r="I2">
        <v>397.96955846567602</v>
      </c>
      <c r="J2">
        <v>246.03712209065699</v>
      </c>
      <c r="K2">
        <v>310.83466576748202</v>
      </c>
      <c r="L2">
        <v>234.74204915364501</v>
      </c>
      <c r="M2">
        <v>365.31444462010103</v>
      </c>
      <c r="N2">
        <v>253.591050211588</v>
      </c>
      <c r="O2">
        <v>332.86640855132498</v>
      </c>
      <c r="P2">
        <v>248.28112487792899</v>
      </c>
      <c r="Q2">
        <v>999</v>
      </c>
      <c r="S2" s="1">
        <f t="shared" ref="S2:S63" si="0">A2-C2</f>
        <v>39.581890543952966</v>
      </c>
      <c r="T2" s="1">
        <f t="shared" ref="T2:T63" si="1">B2-D2</f>
        <v>-2.9443349202480249</v>
      </c>
      <c r="V2" s="1">
        <f>E2-A2</f>
        <v>19.391432089884006</v>
      </c>
      <c r="W2" s="1">
        <f>I2-A2</f>
        <v>28.043103452589037</v>
      </c>
      <c r="X2" s="1">
        <f>C2-G2</f>
        <v>21.981947601819002</v>
      </c>
      <c r="Y2" s="1">
        <f>C2-K2</f>
        <v>19.509898701651991</v>
      </c>
      <c r="Z2" s="1">
        <f>B2-J2</f>
        <v>-69.474511210124007</v>
      </c>
      <c r="AA2" s="1">
        <f>D2-L2</f>
        <v>-55.235103352864002</v>
      </c>
      <c r="AB2" s="1"/>
      <c r="AC2" t="b">
        <f>AND(($Z2&gt;$AP$2),($AA2&gt;$AP$2),(ABS($W2)&lt;$AP$4),(ABS($Y2)&lt;$AP$4))</f>
        <v>0</v>
      </c>
      <c r="AD2" t="b">
        <f>AND((ABS($Z2)&lt;$AP$4),(ABS($AA2)&lt;$AP$4),($W2&gt;$AP$3),($Y2&gt;$AP$3))</f>
        <v>0</v>
      </c>
      <c r="AE2" t="b">
        <f>AND((ABS($Z2)&lt;$AP$4),(ABS($AA2)&lt;$AP$4),(ABS($W2)&lt;$AP$4),(ABS($Y2)&lt;$AP$4))</f>
        <v>0</v>
      </c>
      <c r="AF2" t="b">
        <f>AND(($Z2&lt;-$AP$2),(ABS($AA2)&lt;$AP$4),(ABS($W2)&lt;$AP$4),($Y2&gt;$AP$3))</f>
        <v>0</v>
      </c>
      <c r="AG2" t="b">
        <f>AND((ABS($Z2)&lt;$AP$4),($AA2&lt;-$AP$2),($W2&gt;$AP$3),(ABS($Y2)&lt;$AP$4))</f>
        <v>0</v>
      </c>
      <c r="AH2" t="b">
        <f>AND(($Z2&lt;-$AP$2),($AA2&lt;-$AP$2),(ABS($W2)&lt;$AP$4),(ABS($Y2)&lt;$AP$4))</f>
        <v>0</v>
      </c>
      <c r="AI2">
        <f t="shared" ref="AI2:AI63" si="2">IF(AC2,0,IF(AD2,1,IF(AE2,2,IF(AF2,3,IF(AG2,4,IF(AH2,5,999))))))</f>
        <v>999</v>
      </c>
      <c r="AK2">
        <v>5</v>
      </c>
      <c r="AL2" t="str">
        <f>VLOOKUP(AK2,Sheet1!$A$1:$B$7,2)</f>
        <v>land</v>
      </c>
      <c r="AP2">
        <v>40</v>
      </c>
    </row>
    <row r="3" spans="1:42" x14ac:dyDescent="0.25">
      <c r="A3">
        <v>369.87001800537098</v>
      </c>
      <c r="B3">
        <v>175.674518330891</v>
      </c>
      <c r="C3">
        <v>321.77993324154698</v>
      </c>
      <c r="D3">
        <v>177.738520304361</v>
      </c>
      <c r="E3">
        <v>387.926967933529</v>
      </c>
      <c r="F3">
        <v>211.87340291341101</v>
      </c>
      <c r="G3">
        <v>316.88002589491498</v>
      </c>
      <c r="H3">
        <v>210.308872985839</v>
      </c>
      <c r="I3">
        <v>395.391357421875</v>
      </c>
      <c r="J3">
        <v>240.299467849731</v>
      </c>
      <c r="K3">
        <v>311.50996574026601</v>
      </c>
      <c r="L3">
        <v>236.47956822713201</v>
      </c>
      <c r="M3">
        <v>364.31517103851797</v>
      </c>
      <c r="N3">
        <v>252.72140502929599</v>
      </c>
      <c r="O3">
        <v>329.42579725922099</v>
      </c>
      <c r="P3">
        <v>244.32036539713499</v>
      </c>
      <c r="Q3">
        <v>999</v>
      </c>
      <c r="S3" s="1">
        <f t="shared" si="0"/>
        <v>48.090084763823995</v>
      </c>
      <c r="T3" s="1">
        <f t="shared" si="1"/>
        <v>-2.064001973469999</v>
      </c>
      <c r="V3" s="1">
        <f t="shared" ref="V3:V66" si="3">E3-A3</f>
        <v>18.056949928158019</v>
      </c>
      <c r="W3" s="1">
        <f>I3-A3</f>
        <v>25.52133941650402</v>
      </c>
      <c r="X3" s="1">
        <f>C3-G3</f>
        <v>4.8999073466320056</v>
      </c>
      <c r="Y3" s="1">
        <f>C3-K3</f>
        <v>10.269967501280973</v>
      </c>
      <c r="Z3" s="1">
        <f>B3-J3</f>
        <v>-64.624949518839998</v>
      </c>
      <c r="AA3" s="1">
        <f>D3-L3</f>
        <v>-58.741047922771003</v>
      </c>
      <c r="AB3" s="1"/>
      <c r="AC3" t="b">
        <f>AND(($Z3&gt;$AP$2),($AA3&gt;$AP$2),(ABS($W3)&lt;$AP$4),(ABS($Y3)&lt;$AP$4))</f>
        <v>0</v>
      </c>
      <c r="AD3" t="b">
        <f>AND((ABS($Z3)&lt;$AP$4),(ABS($AA3)&lt;$AP$4),($W3&gt;$AP$3),($Y3&gt;$AP$3))</f>
        <v>0</v>
      </c>
      <c r="AE3" t="b">
        <f>AND((ABS($Z3)&lt;$AP$4),(ABS($AA3)&lt;$AP$4),(ABS($W3)&lt;$AP$4),(ABS($Y3)&lt;$AP$4))</f>
        <v>0</v>
      </c>
      <c r="AF3" t="b">
        <f>AND(($Z3&lt;-$AP$2),(ABS($AA3)&lt;$AP$4),(ABS($W3)&lt;$AP$4),($Y3&gt;$AP$3))</f>
        <v>0</v>
      </c>
      <c r="AG3" t="b">
        <f>AND((ABS($Z3)&lt;$AP$4),($AA3&lt;-$AP$2),($W3&gt;$AP$3),(ABS($Y3)&lt;$AP$4))</f>
        <v>0</v>
      </c>
      <c r="AH3" t="b">
        <f>AND(($Z3&lt;-$AP$2),($AA3&lt;-$AP$2),(ABS($W3)&lt;$AP$4),(ABS($Y3)&lt;$AP$4))</f>
        <v>0</v>
      </c>
      <c r="AI3">
        <f t="shared" si="2"/>
        <v>999</v>
      </c>
      <c r="AK3">
        <v>5</v>
      </c>
      <c r="AL3" t="str">
        <f>VLOOKUP(AK3,Sheet1!$A$1:$B$7,2)</f>
        <v>land</v>
      </c>
      <c r="AP3">
        <v>30</v>
      </c>
    </row>
    <row r="4" spans="1:42" x14ac:dyDescent="0.25">
      <c r="A4">
        <v>370.090645837002</v>
      </c>
      <c r="B4">
        <v>163.13192698160799</v>
      </c>
      <c r="C4">
        <v>318.25091652792003</v>
      </c>
      <c r="D4">
        <v>171.501681200663</v>
      </c>
      <c r="E4">
        <v>394.65134317366801</v>
      </c>
      <c r="F4">
        <v>179.37126668294201</v>
      </c>
      <c r="G4">
        <v>302.8467789947</v>
      </c>
      <c r="H4">
        <v>176.258242289225</v>
      </c>
      <c r="I4">
        <v>375.15830318263301</v>
      </c>
      <c r="J4">
        <v>156.20708109537699</v>
      </c>
      <c r="K4">
        <v>315.39884173283798</v>
      </c>
      <c r="L4">
        <v>153.83287048339801</v>
      </c>
      <c r="M4">
        <v>356.80550797259201</v>
      </c>
      <c r="N4">
        <v>248.24613138834599</v>
      </c>
      <c r="O4">
        <v>331.0617305568</v>
      </c>
      <c r="P4">
        <v>246.70591735839801</v>
      </c>
      <c r="Q4">
        <v>2</v>
      </c>
      <c r="S4" s="1">
        <f t="shared" si="0"/>
        <v>51.839729309081974</v>
      </c>
      <c r="T4" s="1">
        <f t="shared" si="1"/>
        <v>-8.3697542190550109</v>
      </c>
      <c r="V4" s="1">
        <f t="shared" si="3"/>
        <v>24.56069733666601</v>
      </c>
      <c r="W4" s="1">
        <f>I4-A4</f>
        <v>5.0676573456310052</v>
      </c>
      <c r="X4" s="1">
        <f>C4-G4</f>
        <v>15.404137533220023</v>
      </c>
      <c r="Y4" s="1">
        <f>C4-K4</f>
        <v>2.8520747950820464</v>
      </c>
      <c r="Z4" s="1">
        <f>B4-J4</f>
        <v>6.9248458862309974</v>
      </c>
      <c r="AA4" s="1">
        <f>D4-L4</f>
        <v>17.668810717264989</v>
      </c>
      <c r="AB4" s="1"/>
      <c r="AC4" t="b">
        <f>AND(($Z4&gt;$AP$2),($AA4&gt;$AP$2),(ABS($W4)&lt;$AP$4),(ABS($Y4)&lt;$AP$4))</f>
        <v>0</v>
      </c>
      <c r="AD4" t="b">
        <f>AND((ABS($Z4)&lt;$AP$4),(ABS($AA4)&lt;$AP$4),($W4&gt;$AP$3),($Y4&gt;$AP$3))</f>
        <v>0</v>
      </c>
      <c r="AE4" t="b">
        <f>AND((ABS($Z4)&lt;$AP$4),(ABS($AA4)&lt;$AP$4),(ABS($W4)&lt;$AP$4),(ABS($Y4)&lt;$AP$4))</f>
        <v>1</v>
      </c>
      <c r="AF4" t="b">
        <f>AND(($Z4&lt;-$AP$2),(ABS($AA4)&lt;$AP$4),(ABS($W4)&lt;$AP$4),($Y4&gt;$AP$3))</f>
        <v>0</v>
      </c>
      <c r="AG4" t="b">
        <f>AND((ABS($Z4)&lt;$AP$4),($AA4&lt;-$AP$2),($W4&gt;$AP$3),(ABS($Y4)&lt;$AP$4))</f>
        <v>0</v>
      </c>
      <c r="AH4" t="b">
        <f>AND(($Z4&lt;-$AP$2),($AA4&lt;-$AP$2),(ABS($W4)&lt;$AP$4),(ABS($Y4)&lt;$AP$4))</f>
        <v>0</v>
      </c>
      <c r="AI4">
        <f t="shared" si="2"/>
        <v>2</v>
      </c>
      <c r="AK4">
        <v>0</v>
      </c>
      <c r="AL4" t="str">
        <f>VLOOKUP(AK4,Sheet1!$A$1:$B$7,2)</f>
        <v>takeoff</v>
      </c>
      <c r="AP4">
        <v>20</v>
      </c>
    </row>
    <row r="5" spans="1:42" x14ac:dyDescent="0.25">
      <c r="A5">
        <v>358.83101366387001</v>
      </c>
      <c r="B5">
        <v>163.879254659016</v>
      </c>
      <c r="C5">
        <v>329.25159792040199</v>
      </c>
      <c r="D5">
        <v>160.62420552571601</v>
      </c>
      <c r="E5">
        <v>372.13499375640299</v>
      </c>
      <c r="F5">
        <v>171.60152269999099</v>
      </c>
      <c r="G5">
        <v>309.83061693535399</v>
      </c>
      <c r="H5">
        <v>153.835838826497</v>
      </c>
      <c r="I5">
        <v>368.06162011818799</v>
      </c>
      <c r="J5">
        <v>154.48385721842399</v>
      </c>
      <c r="K5">
        <v>314.708743236104</v>
      </c>
      <c r="L5">
        <v>116.19149983723899</v>
      </c>
      <c r="M5">
        <v>351.447337666495</v>
      </c>
      <c r="N5">
        <v>240.57648366292301</v>
      </c>
      <c r="O5">
        <v>331.91722131948001</v>
      </c>
      <c r="P5">
        <v>236.98134511311801</v>
      </c>
      <c r="Q5">
        <v>999</v>
      </c>
      <c r="S5" s="1">
        <f t="shared" si="0"/>
        <v>29.579415743468019</v>
      </c>
      <c r="T5" s="1">
        <f t="shared" si="1"/>
        <v>3.2550491332999911</v>
      </c>
      <c r="V5" s="1">
        <f t="shared" si="3"/>
        <v>13.303980092532981</v>
      </c>
      <c r="W5" s="1">
        <f>I5-A5</f>
        <v>9.2306064543179787</v>
      </c>
      <c r="X5" s="1">
        <f>C5-G5</f>
        <v>19.420980985048004</v>
      </c>
      <c r="Y5" s="1">
        <f>C5-K5</f>
        <v>14.542854684297993</v>
      </c>
      <c r="Z5" s="1">
        <f>B5-J5</f>
        <v>9.3953974405920064</v>
      </c>
      <c r="AA5" s="1">
        <f>D5-L5</f>
        <v>44.432705688477014</v>
      </c>
      <c r="AB5" s="1"/>
      <c r="AC5" t="b">
        <f>AND(($Z5&gt;$AP$2),($AA5&gt;$AP$2),(ABS($W5)&lt;$AP$4),(ABS($Y5)&lt;$AP$4))</f>
        <v>0</v>
      </c>
      <c r="AD5" t="b">
        <f>AND((ABS($Z5)&lt;$AP$4),(ABS($AA5)&lt;$AP$4),($W5&gt;$AP$3),($Y5&gt;$AP$3))</f>
        <v>0</v>
      </c>
      <c r="AE5" t="b">
        <f>AND((ABS($Z5)&lt;$AP$4),(ABS($AA5)&lt;$AP$4),(ABS($W5)&lt;$AP$4),(ABS($Y5)&lt;$AP$4))</f>
        <v>0</v>
      </c>
      <c r="AF5" t="b">
        <f>AND(($Z5&lt;-$AP$2),(ABS($AA5)&lt;$AP$4),(ABS($W5)&lt;$AP$4),($Y5&gt;$AP$3))</f>
        <v>0</v>
      </c>
      <c r="AG5" t="b">
        <f>AND((ABS($Z5)&lt;$AP$4),($AA5&lt;-$AP$2),($W5&gt;$AP$3),(ABS($Y5)&lt;$AP$4))</f>
        <v>0</v>
      </c>
      <c r="AH5" t="b">
        <f>AND(($Z5&lt;-$AP$2),($AA5&lt;-$AP$2),(ABS($W5)&lt;$AP$4),(ABS($Y5)&lt;$AP$4))</f>
        <v>0</v>
      </c>
      <c r="AI5">
        <f t="shared" si="2"/>
        <v>999</v>
      </c>
      <c r="AK5">
        <v>0</v>
      </c>
      <c r="AL5" t="str">
        <f>VLOOKUP(AK5,Sheet1!$A$1:$B$7,2)</f>
        <v>takeoff</v>
      </c>
    </row>
    <row r="6" spans="1:42" x14ac:dyDescent="0.25">
      <c r="A6">
        <v>358.40107601978701</v>
      </c>
      <c r="B6">
        <v>163.334677632649</v>
      </c>
      <c r="C6">
        <v>325.33705714491498</v>
      </c>
      <c r="D6">
        <v>163.26181945800701</v>
      </c>
      <c r="E6">
        <v>372.91326228907798</v>
      </c>
      <c r="F6">
        <v>153.628807576497</v>
      </c>
      <c r="G6">
        <v>310.04430802142002</v>
      </c>
      <c r="H6">
        <v>137.29359537760399</v>
      </c>
      <c r="I6">
        <v>360.465306016265</v>
      </c>
      <c r="J6">
        <v>111.91855875651</v>
      </c>
      <c r="K6">
        <v>319.870453381147</v>
      </c>
      <c r="L6">
        <v>80.400004069010393</v>
      </c>
      <c r="M6">
        <v>347.27657330622401</v>
      </c>
      <c r="N6">
        <v>244.771188863118</v>
      </c>
      <c r="O6">
        <v>326.943841652792</v>
      </c>
      <c r="P6">
        <v>239.144114176432</v>
      </c>
      <c r="Q6">
        <v>999</v>
      </c>
      <c r="S6" s="1">
        <f t="shared" si="0"/>
        <v>33.064018874872033</v>
      </c>
      <c r="T6" s="1">
        <f t="shared" si="1"/>
        <v>7.2858174641993401E-2</v>
      </c>
      <c r="V6" s="1">
        <f t="shared" si="3"/>
        <v>14.512186269290964</v>
      </c>
      <c r="W6" s="1">
        <f>I6-A6</f>
        <v>2.0642299964779909</v>
      </c>
      <c r="X6" s="1">
        <f>C6-G6</f>
        <v>15.292749123494957</v>
      </c>
      <c r="Y6" s="1">
        <f>C6-K6</f>
        <v>5.4666037637679779</v>
      </c>
      <c r="Z6" s="1">
        <f>B6-J6</f>
        <v>51.416118876139009</v>
      </c>
      <c r="AA6" s="1">
        <f>D6-L6</f>
        <v>82.861815388996618</v>
      </c>
      <c r="AB6" s="1"/>
      <c r="AC6" t="b">
        <f>AND(($Z6&gt;$AP$2),($AA6&gt;$AP$2),(ABS($W6)&lt;$AP$4),(ABS($Y6)&lt;$AP$4))</f>
        <v>1</v>
      </c>
      <c r="AD6" t="b">
        <f>AND((ABS($Z6)&lt;$AP$4),(ABS($AA6)&lt;$AP$4),($W6&gt;$AP$3),($Y6&gt;$AP$3))</f>
        <v>0</v>
      </c>
      <c r="AE6" t="b">
        <f>AND((ABS($Z6)&lt;$AP$4),(ABS($AA6)&lt;$AP$4),(ABS($W6)&lt;$AP$4),(ABS($Y6)&lt;$AP$4))</f>
        <v>0</v>
      </c>
      <c r="AF6" t="b">
        <f>AND(($Z6&lt;-$AP$2),(ABS($AA6)&lt;$AP$4),(ABS($W6)&lt;$AP$4),($Y6&gt;$AP$3))</f>
        <v>0</v>
      </c>
      <c r="AG6" t="b">
        <f>AND((ABS($Z6)&lt;$AP$4),($AA6&lt;-$AP$2),($W6&gt;$AP$3),(ABS($Y6)&lt;$AP$4))</f>
        <v>0</v>
      </c>
      <c r="AH6" t="b">
        <f>AND(($Z6&lt;-$AP$2),($AA6&lt;-$AP$2),(ABS($W6)&lt;$AP$4),(ABS($Y6)&lt;$AP$4))</f>
        <v>0</v>
      </c>
      <c r="AI6">
        <f t="shared" si="2"/>
        <v>0</v>
      </c>
      <c r="AK6">
        <v>0</v>
      </c>
      <c r="AL6" t="str">
        <f>VLOOKUP(AK6,Sheet1!$A$1:$B$7,2)</f>
        <v>takeoff</v>
      </c>
    </row>
    <row r="7" spans="1:42" x14ac:dyDescent="0.25">
      <c r="A7">
        <v>358.11873739273801</v>
      </c>
      <c r="B7">
        <v>163.082741292317</v>
      </c>
      <c r="C7">
        <v>323.07864329853999</v>
      </c>
      <c r="D7">
        <v>166.76115544637</v>
      </c>
      <c r="E7">
        <v>374.73724915551298</v>
      </c>
      <c r="F7">
        <v>151.02849121093701</v>
      </c>
      <c r="G7">
        <v>307.247969330334</v>
      </c>
      <c r="H7">
        <v>134.46260986328099</v>
      </c>
      <c r="I7">
        <v>365.12164331654998</v>
      </c>
      <c r="J7">
        <v>111.823769124348</v>
      </c>
      <c r="K7">
        <v>314.04420746349899</v>
      </c>
      <c r="L7">
        <v>80.348760986328102</v>
      </c>
      <c r="M7">
        <v>347.07471503585998</v>
      </c>
      <c r="N7">
        <v>247.774405924479</v>
      </c>
      <c r="O7">
        <v>325.196783347208</v>
      </c>
      <c r="P7">
        <v>241.16434529622299</v>
      </c>
      <c r="Q7">
        <v>999</v>
      </c>
      <c r="S7" s="1">
        <f t="shared" si="0"/>
        <v>35.040094094198025</v>
      </c>
      <c r="T7" s="1">
        <f t="shared" si="1"/>
        <v>-3.6784141540530015</v>
      </c>
      <c r="V7" s="1">
        <f t="shared" si="3"/>
        <v>16.618511762774972</v>
      </c>
      <c r="W7" s="1">
        <f>I7-A7</f>
        <v>7.0029059238119657</v>
      </c>
      <c r="X7" s="1">
        <f>C7-G7</f>
        <v>15.830673968205986</v>
      </c>
      <c r="Y7" s="1">
        <f>C7-K7</f>
        <v>9.0344358350409948</v>
      </c>
      <c r="Z7" s="1">
        <f>B7-J7</f>
        <v>51.258972167968992</v>
      </c>
      <c r="AA7" s="1">
        <f>D7-L7</f>
        <v>86.412394460041895</v>
      </c>
      <c r="AB7" s="1"/>
      <c r="AC7" t="b">
        <f>AND(($Z7&gt;$AP$2),($AA7&gt;$AP$2),(ABS($W7)&lt;$AP$4),(ABS($Y7)&lt;$AP$4))</f>
        <v>1</v>
      </c>
      <c r="AD7" t="b">
        <f>AND((ABS($Z7)&lt;$AP$4),(ABS($AA7)&lt;$AP$4),($W7&gt;$AP$3),($Y7&gt;$AP$3))</f>
        <v>0</v>
      </c>
      <c r="AE7" t="b">
        <f>AND((ABS($Z7)&lt;$AP$4),(ABS($AA7)&lt;$AP$4),(ABS($W7)&lt;$AP$4),(ABS($Y7)&lt;$AP$4))</f>
        <v>0</v>
      </c>
      <c r="AF7" t="b">
        <f>AND(($Z7&lt;-$AP$2),(ABS($AA7)&lt;$AP$4),(ABS($W7)&lt;$AP$4),($Y7&gt;$AP$3))</f>
        <v>0</v>
      </c>
      <c r="AG7" t="b">
        <f>AND((ABS($Z7)&lt;$AP$4),($AA7&lt;-$AP$2),($W7&gt;$AP$3),(ABS($Y7)&lt;$AP$4))</f>
        <v>0</v>
      </c>
      <c r="AH7" t="b">
        <f>AND(($Z7&lt;-$AP$2),($AA7&lt;-$AP$2),(ABS($W7)&lt;$AP$4),(ABS($Y7)&lt;$AP$4))</f>
        <v>0</v>
      </c>
      <c r="AI7">
        <f t="shared" si="2"/>
        <v>0</v>
      </c>
      <c r="AK7">
        <v>0</v>
      </c>
      <c r="AL7" t="str">
        <f>VLOOKUP(AK7,Sheet1!$A$1:$B$7,2)</f>
        <v>takeoff</v>
      </c>
      <c r="AM7" t="s">
        <v>42</v>
      </c>
    </row>
    <row r="8" spans="1:42" x14ac:dyDescent="0.25">
      <c r="A8">
        <v>353.56077300525101</v>
      </c>
      <c r="B8">
        <v>164.42025197346999</v>
      </c>
      <c r="C8">
        <v>321.24469294313502</v>
      </c>
      <c r="D8">
        <v>162.99162445068299</v>
      </c>
      <c r="E8">
        <v>370.68660198274199</v>
      </c>
      <c r="F8">
        <v>161.67517089843699</v>
      </c>
      <c r="G8">
        <v>307.53721843782</v>
      </c>
      <c r="H8">
        <v>143.09363199869699</v>
      </c>
      <c r="I8">
        <v>364.28388751921102</v>
      </c>
      <c r="J8">
        <v>112.745259602864</v>
      </c>
      <c r="K8">
        <v>315.15724157114499</v>
      </c>
      <c r="L8">
        <v>79.352052815755201</v>
      </c>
      <c r="M8">
        <v>347.01615530545598</v>
      </c>
      <c r="N8">
        <v>247.64120381673101</v>
      </c>
      <c r="O8">
        <v>323.944071785348</v>
      </c>
      <c r="P8">
        <v>242.63872706095299</v>
      </c>
      <c r="Q8">
        <v>999</v>
      </c>
      <c r="S8" s="1">
        <f t="shared" si="0"/>
        <v>32.316080062115986</v>
      </c>
      <c r="T8" s="1">
        <f t="shared" si="1"/>
        <v>1.4286275227869965</v>
      </c>
      <c r="V8" s="1">
        <f t="shared" si="3"/>
        <v>17.125828977490983</v>
      </c>
      <c r="W8" s="1">
        <f>I8-A8</f>
        <v>10.723114513960013</v>
      </c>
      <c r="X8" s="1">
        <f>C8-G8</f>
        <v>13.70747450531502</v>
      </c>
      <c r="Y8" s="1">
        <f>C8-K8</f>
        <v>6.0874513719900278</v>
      </c>
      <c r="Z8" s="1">
        <f>B8-J8</f>
        <v>51.674992370605992</v>
      </c>
      <c r="AA8" s="1">
        <f>D8-L8</f>
        <v>83.63957163492779</v>
      </c>
      <c r="AB8" s="1"/>
      <c r="AC8" t="b">
        <f>AND(($Z8&gt;$AP$2),($AA8&gt;$AP$2),(ABS($W8)&lt;$AP$4),(ABS($Y8)&lt;$AP$4))</f>
        <v>1</v>
      </c>
      <c r="AD8" t="b">
        <f>AND((ABS($Z8)&lt;$AP$4),(ABS($AA8)&lt;$AP$4),($W8&gt;$AP$3),($Y8&gt;$AP$3))</f>
        <v>0</v>
      </c>
      <c r="AE8" t="b">
        <f>AND((ABS($Z8)&lt;$AP$4),(ABS($AA8)&lt;$AP$4),(ABS($W8)&lt;$AP$4),(ABS($Y8)&lt;$AP$4))</f>
        <v>0</v>
      </c>
      <c r="AF8" t="b">
        <f>AND(($Z8&lt;-$AP$2),(ABS($AA8)&lt;$AP$4),(ABS($W8)&lt;$AP$4),($Y8&gt;$AP$3))</f>
        <v>0</v>
      </c>
      <c r="AG8" t="b">
        <f>AND((ABS($Z8)&lt;$AP$4),($AA8&lt;-$AP$2),($W8&gt;$AP$3),(ABS($Y8)&lt;$AP$4))</f>
        <v>0</v>
      </c>
      <c r="AH8" t="b">
        <f>AND(($Z8&lt;-$AP$2),($AA8&lt;-$AP$2),(ABS($W8)&lt;$AP$4),(ABS($Y8)&lt;$AP$4))</f>
        <v>0</v>
      </c>
      <c r="AI8">
        <f t="shared" si="2"/>
        <v>0</v>
      </c>
      <c r="AK8">
        <v>0</v>
      </c>
      <c r="AL8" t="str">
        <f>VLOOKUP(AK8,Sheet1!$A$1:$B$7,2)</f>
        <v>takeoff</v>
      </c>
      <c r="AM8" t="s">
        <v>43</v>
      </c>
      <c r="AN8">
        <v>8</v>
      </c>
    </row>
    <row r="9" spans="1:42" x14ac:dyDescent="0.25">
      <c r="A9">
        <v>354.84709492667702</v>
      </c>
      <c r="B9">
        <v>163.156879679361</v>
      </c>
      <c r="C9">
        <v>321.824565949987</v>
      </c>
      <c r="D9">
        <v>161.28241984049399</v>
      </c>
      <c r="E9">
        <v>370.32577545916399</v>
      </c>
      <c r="F9">
        <v>161.83419799804599</v>
      </c>
      <c r="G9">
        <v>306.73255595222798</v>
      </c>
      <c r="H9">
        <v>141.58767089843701</v>
      </c>
      <c r="I9">
        <v>362.69760582095199</v>
      </c>
      <c r="J9">
        <v>112.50611165364499</v>
      </c>
      <c r="K9">
        <v>315.06117323578297</v>
      </c>
      <c r="L9">
        <v>79.188205973307205</v>
      </c>
      <c r="M9">
        <v>346.74737849001002</v>
      </c>
      <c r="N9">
        <v>247.033712259928</v>
      </c>
      <c r="O9">
        <v>324.50797559394198</v>
      </c>
      <c r="P9">
        <v>242.498647562662</v>
      </c>
      <c r="Q9">
        <v>999</v>
      </c>
      <c r="S9" s="1">
        <f t="shared" si="0"/>
        <v>33.022528976690012</v>
      </c>
      <c r="T9" s="1">
        <f t="shared" si="1"/>
        <v>1.8744598388670113</v>
      </c>
      <c r="V9" s="1">
        <f t="shared" si="3"/>
        <v>15.478680532486976</v>
      </c>
      <c r="W9" s="1">
        <f>I9-A9</f>
        <v>7.8505108942749757</v>
      </c>
      <c r="X9" s="1">
        <f>C9-G9</f>
        <v>15.092009997759021</v>
      </c>
      <c r="Y9" s="1">
        <f>C9-K9</f>
        <v>6.7633927142040307</v>
      </c>
      <c r="Z9" s="1">
        <f>B9-J9</f>
        <v>50.650768025716005</v>
      </c>
      <c r="AA9" s="1">
        <f>D9-L9</f>
        <v>82.094213867186781</v>
      </c>
      <c r="AB9" s="1"/>
      <c r="AC9" t="b">
        <f>AND(($Z9&gt;$AP$2),($AA9&gt;$AP$2),(ABS($W9)&lt;$AP$4),(ABS($Y9)&lt;$AP$4))</f>
        <v>1</v>
      </c>
      <c r="AD9" t="b">
        <f>AND((ABS($Z9)&lt;$AP$4),(ABS($AA9)&lt;$AP$4),($W9&gt;$AP$3),($Y9&gt;$AP$3))</f>
        <v>0</v>
      </c>
      <c r="AE9" t="b">
        <f>AND((ABS($Z9)&lt;$AP$4),(ABS($AA9)&lt;$AP$4),(ABS($W9)&lt;$AP$4),(ABS($Y9)&lt;$AP$4))</f>
        <v>0</v>
      </c>
      <c r="AF9" t="b">
        <f>AND(($Z9&lt;-$AP$2),(ABS($AA9)&lt;$AP$4),(ABS($W9)&lt;$AP$4),($Y9&gt;$AP$3))</f>
        <v>0</v>
      </c>
      <c r="AG9" t="b">
        <f>AND((ABS($Z9)&lt;$AP$4),($AA9&lt;-$AP$2),($W9&gt;$AP$3),(ABS($Y9)&lt;$AP$4))</f>
        <v>0</v>
      </c>
      <c r="AH9" t="b">
        <f>AND(($Z9&lt;-$AP$2),($AA9&lt;-$AP$2),(ABS($W9)&lt;$AP$4),(ABS($Y9)&lt;$AP$4))</f>
        <v>0</v>
      </c>
      <c r="AI9">
        <f t="shared" si="2"/>
        <v>0</v>
      </c>
      <c r="AK9">
        <v>0</v>
      </c>
      <c r="AL9" t="str">
        <f>VLOOKUP(AK9,Sheet1!$A$1:$B$7,2)</f>
        <v>takeoff</v>
      </c>
      <c r="AM9" t="s">
        <v>44</v>
      </c>
      <c r="AN9">
        <v>1</v>
      </c>
    </row>
    <row r="10" spans="1:42" x14ac:dyDescent="0.25">
      <c r="A10">
        <v>352.59093737992998</v>
      </c>
      <c r="B10">
        <v>164.74608408610001</v>
      </c>
      <c r="C10">
        <v>320.69926877881602</v>
      </c>
      <c r="D10">
        <v>163.69339904785099</v>
      </c>
      <c r="E10">
        <v>373.639131139536</v>
      </c>
      <c r="F10">
        <v>156.70916137695301</v>
      </c>
      <c r="G10">
        <v>305.184594576476</v>
      </c>
      <c r="H10">
        <v>140.79601643880201</v>
      </c>
      <c r="I10">
        <v>364.82320266473403</v>
      </c>
      <c r="J10">
        <v>110.59858601888</v>
      </c>
      <c r="K10">
        <v>316.03285292328297</v>
      </c>
      <c r="L10">
        <v>79.774641927083294</v>
      </c>
      <c r="M10">
        <v>345.796392722208</v>
      </c>
      <c r="N10">
        <v>246.716832987467</v>
      </c>
      <c r="O10">
        <v>325.670516217341</v>
      </c>
      <c r="P10">
        <v>241.23001302083301</v>
      </c>
      <c r="Q10">
        <v>999</v>
      </c>
      <c r="S10" s="1">
        <f t="shared" si="0"/>
        <v>31.891668601113963</v>
      </c>
      <c r="T10" s="1">
        <f t="shared" si="1"/>
        <v>1.0526850382490238</v>
      </c>
      <c r="V10" s="1">
        <f t="shared" si="3"/>
        <v>21.048193759606022</v>
      </c>
      <c r="W10" s="1">
        <f>I10-A10</f>
        <v>12.232265284804043</v>
      </c>
      <c r="X10" s="1">
        <f>C10-G10</f>
        <v>15.514674202340018</v>
      </c>
      <c r="Y10" s="1">
        <f>C10-K10</f>
        <v>4.6664158555330459</v>
      </c>
      <c r="Z10" s="1">
        <f>B10-J10</f>
        <v>54.147498067220013</v>
      </c>
      <c r="AA10" s="1">
        <f>D10-L10</f>
        <v>83.918757120767694</v>
      </c>
      <c r="AB10" s="1"/>
      <c r="AC10" t="b">
        <f>AND(($Z10&gt;$AP$2),($AA10&gt;$AP$2),(ABS($W10)&lt;$AP$4),(ABS($Y10)&lt;$AP$4))</f>
        <v>1</v>
      </c>
      <c r="AD10" t="b">
        <f>AND((ABS($Z10)&lt;$AP$4),(ABS($AA10)&lt;$AP$4),($W10&gt;$AP$3),($Y10&gt;$AP$3))</f>
        <v>0</v>
      </c>
      <c r="AE10" t="b">
        <f>AND((ABS($Z10)&lt;$AP$4),(ABS($AA10)&lt;$AP$4),(ABS($W10)&lt;$AP$4),(ABS($Y10)&lt;$AP$4))</f>
        <v>0</v>
      </c>
      <c r="AF10" t="b">
        <f>AND(($Z10&lt;-$AP$2),(ABS($AA10)&lt;$AP$4),(ABS($W10)&lt;$AP$4),($Y10&gt;$AP$3))</f>
        <v>0</v>
      </c>
      <c r="AG10" t="b">
        <f>AND((ABS($Z10)&lt;$AP$4),($AA10&lt;-$AP$2),($W10&gt;$AP$3),(ABS($Y10)&lt;$AP$4))</f>
        <v>0</v>
      </c>
      <c r="AH10" t="b">
        <f>AND(($Z10&lt;-$AP$2),($AA10&lt;-$AP$2),(ABS($W10)&lt;$AP$4),(ABS($Y10)&lt;$AP$4))</f>
        <v>0</v>
      </c>
      <c r="AI10">
        <f t="shared" si="2"/>
        <v>0</v>
      </c>
      <c r="AK10">
        <v>0</v>
      </c>
      <c r="AL10" t="str">
        <f>VLOOKUP(AK10,Sheet1!$A$1:$B$7,2)</f>
        <v>takeoff</v>
      </c>
      <c r="AM10" t="s">
        <v>45</v>
      </c>
      <c r="AN10">
        <v>0</v>
      </c>
    </row>
    <row r="11" spans="1:42" x14ac:dyDescent="0.25">
      <c r="A11">
        <v>353.73635413998397</v>
      </c>
      <c r="B11">
        <v>160.55437825520801</v>
      </c>
      <c r="C11">
        <v>320.48046474769399</v>
      </c>
      <c r="D11">
        <v>160.757805379231</v>
      </c>
      <c r="E11">
        <v>373.727705658459</v>
      </c>
      <c r="F11">
        <v>154.440248616536</v>
      </c>
      <c r="G11">
        <v>305.05714891777598</v>
      </c>
      <c r="H11">
        <v>139.41791381835901</v>
      </c>
      <c r="I11">
        <v>365.77182582167302</v>
      </c>
      <c r="J11">
        <v>111.370198567708</v>
      </c>
      <c r="K11">
        <v>314.62762351114202</v>
      </c>
      <c r="L11">
        <v>80.1147440592447</v>
      </c>
      <c r="M11">
        <v>345.43374583760198</v>
      </c>
      <c r="N11">
        <v>246.01522064208899</v>
      </c>
      <c r="O11">
        <v>324.46704001504798</v>
      </c>
      <c r="P11">
        <v>242.45970738728801</v>
      </c>
      <c r="Q11">
        <v>999</v>
      </c>
      <c r="S11" s="1">
        <f t="shared" si="0"/>
        <v>33.255889392289987</v>
      </c>
      <c r="T11" s="1">
        <f t="shared" si="1"/>
        <v>-0.20342712402299412</v>
      </c>
      <c r="V11" s="1">
        <f t="shared" si="3"/>
        <v>19.991351518475028</v>
      </c>
      <c r="W11" s="1">
        <f>I11-A11</f>
        <v>12.035471681689046</v>
      </c>
      <c r="X11" s="1">
        <f>C11-G11</f>
        <v>15.42331582991801</v>
      </c>
      <c r="Y11" s="1">
        <f>C11-K11</f>
        <v>5.8528412365519671</v>
      </c>
      <c r="Z11" s="1">
        <f>B11-J11</f>
        <v>49.184179687500006</v>
      </c>
      <c r="AA11" s="1">
        <f>D11-L11</f>
        <v>80.643061319986302</v>
      </c>
      <c r="AB11" s="1"/>
      <c r="AC11" t="b">
        <f>AND(($Z11&gt;$AP$2),($AA11&gt;$AP$2),(ABS($W11)&lt;$AP$4),(ABS($Y11)&lt;$AP$4))</f>
        <v>1</v>
      </c>
      <c r="AD11" t="b">
        <f>AND((ABS($Z11)&lt;$AP$4),(ABS($AA11)&lt;$AP$4),($W11&gt;$AP$3),($Y11&gt;$AP$3))</f>
        <v>0</v>
      </c>
      <c r="AE11" t="b">
        <f>AND((ABS($Z11)&lt;$AP$4),(ABS($AA11)&lt;$AP$4),(ABS($W11)&lt;$AP$4),(ABS($Y11)&lt;$AP$4))</f>
        <v>0</v>
      </c>
      <c r="AF11" t="b">
        <f>AND(($Z11&lt;-$AP$2),(ABS($AA11)&lt;$AP$4),(ABS($W11)&lt;$AP$4),($Y11&gt;$AP$3))</f>
        <v>0</v>
      </c>
      <c r="AG11" t="b">
        <f>AND((ABS($Z11)&lt;$AP$4),($AA11&lt;-$AP$2),($W11&gt;$AP$3),(ABS($Y11)&lt;$AP$4))</f>
        <v>0</v>
      </c>
      <c r="AH11" t="b">
        <f>AND(($Z11&lt;-$AP$2),($AA11&lt;-$AP$2),(ABS($W11)&lt;$AP$4),(ABS($Y11)&lt;$AP$4))</f>
        <v>0</v>
      </c>
      <c r="AI11">
        <f t="shared" si="2"/>
        <v>0</v>
      </c>
      <c r="AK11">
        <v>0</v>
      </c>
      <c r="AL11" t="str">
        <f>VLOOKUP(AK11,Sheet1!$A$1:$B$7,2)</f>
        <v>takeoff</v>
      </c>
      <c r="AM11" t="s">
        <v>46</v>
      </c>
      <c r="AN11">
        <v>30</v>
      </c>
    </row>
    <row r="12" spans="1:42" x14ac:dyDescent="0.25">
      <c r="A12">
        <v>351.71192606941599</v>
      </c>
      <c r="B12">
        <v>166.28769327799401</v>
      </c>
      <c r="C12">
        <v>320.90187748142898</v>
      </c>
      <c r="D12">
        <v>163.633293660481</v>
      </c>
      <c r="E12">
        <v>372.26713086737902</v>
      </c>
      <c r="F12">
        <v>158.973717244466</v>
      </c>
      <c r="G12">
        <v>305.28562126784999</v>
      </c>
      <c r="H12">
        <v>144.65181477864499</v>
      </c>
      <c r="I12">
        <v>364.21934734407</v>
      </c>
      <c r="J12">
        <v>111.594763183593</v>
      </c>
      <c r="K12">
        <v>316.32676721791699</v>
      </c>
      <c r="L12">
        <v>103.63204956054599</v>
      </c>
      <c r="M12">
        <v>343.99502713562998</v>
      </c>
      <c r="N12">
        <v>247.520430501302</v>
      </c>
      <c r="O12">
        <v>323.76601622534503</v>
      </c>
      <c r="P12">
        <v>244.60130767822201</v>
      </c>
      <c r="Q12">
        <v>999</v>
      </c>
      <c r="S12" s="1">
        <f t="shared" si="0"/>
        <v>30.810048587987012</v>
      </c>
      <c r="T12" s="1">
        <f t="shared" si="1"/>
        <v>2.6543996175130076</v>
      </c>
      <c r="V12" s="1">
        <f t="shared" si="3"/>
        <v>20.555204797963029</v>
      </c>
      <c r="W12" s="1">
        <f>I12-A12</f>
        <v>12.507421274654007</v>
      </c>
      <c r="X12" s="1">
        <f>C12-G12</f>
        <v>15.616256213578993</v>
      </c>
      <c r="Y12" s="1">
        <f>C12-K12</f>
        <v>4.5751102635119878</v>
      </c>
      <c r="Z12" s="1">
        <f>B12-J12</f>
        <v>54.692930094401007</v>
      </c>
      <c r="AA12" s="1">
        <f>D12-L12</f>
        <v>60.001244099935008</v>
      </c>
      <c r="AB12" s="1"/>
      <c r="AC12" t="b">
        <f>AND(($Z12&gt;$AP$2),($AA12&gt;$AP$2),(ABS($W12)&lt;$AP$4),(ABS($Y12)&lt;$AP$4))</f>
        <v>1</v>
      </c>
      <c r="AD12" t="b">
        <f>AND((ABS($Z12)&lt;$AP$4),(ABS($AA12)&lt;$AP$4),($W12&gt;$AP$3),($Y12&gt;$AP$3))</f>
        <v>0</v>
      </c>
      <c r="AE12" t="b">
        <f>AND((ABS($Z12)&lt;$AP$4),(ABS($AA12)&lt;$AP$4),(ABS($W12)&lt;$AP$4),(ABS($Y12)&lt;$AP$4))</f>
        <v>0</v>
      </c>
      <c r="AF12" t="b">
        <f>AND(($Z12&lt;-$AP$2),(ABS($AA12)&lt;$AP$4),(ABS($W12)&lt;$AP$4),($Y12&gt;$AP$3))</f>
        <v>0</v>
      </c>
      <c r="AG12" t="b">
        <f>AND((ABS($Z12)&lt;$AP$4),($AA12&lt;-$AP$2),($W12&gt;$AP$3),(ABS($Y12)&lt;$AP$4))</f>
        <v>0</v>
      </c>
      <c r="AH12" t="b">
        <f>AND(($Z12&lt;-$AP$2),($AA12&lt;-$AP$2),(ABS($W12)&lt;$AP$4),(ABS($Y12)&lt;$AP$4))</f>
        <v>0</v>
      </c>
      <c r="AI12">
        <f t="shared" si="2"/>
        <v>0</v>
      </c>
      <c r="AK12">
        <v>0</v>
      </c>
      <c r="AL12" t="str">
        <f>VLOOKUP(AK12,Sheet1!$A$1:$B$7,2)</f>
        <v>takeoff</v>
      </c>
      <c r="AM12" t="s">
        <v>47</v>
      </c>
      <c r="AN12">
        <v>0.1</v>
      </c>
    </row>
    <row r="13" spans="1:42" x14ac:dyDescent="0.25">
      <c r="A13">
        <v>353.55564805327799</v>
      </c>
      <c r="B13">
        <v>163.24059448242099</v>
      </c>
      <c r="C13">
        <v>321.19960997534503</v>
      </c>
      <c r="D13">
        <v>162.86178487141899</v>
      </c>
      <c r="E13">
        <v>373.379009309362</v>
      </c>
      <c r="F13">
        <v>158.43453063964799</v>
      </c>
      <c r="G13">
        <v>304.938643158459</v>
      </c>
      <c r="H13">
        <v>142.58691813151</v>
      </c>
      <c r="I13">
        <v>363.78343225698001</v>
      </c>
      <c r="J13">
        <v>112.000443522135</v>
      </c>
      <c r="K13">
        <v>317.256060490842</v>
      </c>
      <c r="L13">
        <v>81.8469624837239</v>
      </c>
      <c r="M13">
        <v>344.85480436731501</v>
      </c>
      <c r="N13">
        <v>245.07932078043601</v>
      </c>
      <c r="O13">
        <v>322.50907822905998</v>
      </c>
      <c r="P13">
        <v>242.192018381754</v>
      </c>
      <c r="Q13">
        <v>999</v>
      </c>
      <c r="S13" s="1">
        <f t="shared" si="0"/>
        <v>32.356038077932965</v>
      </c>
      <c r="T13" s="1">
        <f t="shared" si="1"/>
        <v>0.37880961100199784</v>
      </c>
      <c r="V13" s="1">
        <f t="shared" si="3"/>
        <v>19.823361256084013</v>
      </c>
      <c r="W13" s="1">
        <f>I13-A13</f>
        <v>10.227784203702015</v>
      </c>
      <c r="X13" s="1">
        <f>C13-G13</f>
        <v>16.260966816886025</v>
      </c>
      <c r="Y13" s="1">
        <f>C13-K13</f>
        <v>3.9435494845030235</v>
      </c>
      <c r="Z13" s="1">
        <f>B13-J13</f>
        <v>51.240150960285987</v>
      </c>
      <c r="AA13" s="1">
        <f>D13-L13</f>
        <v>81.014822387695091</v>
      </c>
      <c r="AB13" s="1"/>
      <c r="AC13" t="b">
        <f>AND(($Z13&gt;$AP$2),($AA13&gt;$AP$2),(ABS($W13)&lt;$AP$4),(ABS($Y13)&lt;$AP$4))</f>
        <v>1</v>
      </c>
      <c r="AD13" t="b">
        <f>AND((ABS($Z13)&lt;$AP$4),(ABS($AA13)&lt;$AP$4),($W13&gt;$AP$3),($Y13&gt;$AP$3))</f>
        <v>0</v>
      </c>
      <c r="AE13" t="b">
        <f>AND((ABS($Z13)&lt;$AP$4),(ABS($AA13)&lt;$AP$4),(ABS($W13)&lt;$AP$4),(ABS($Y13)&lt;$AP$4))</f>
        <v>0</v>
      </c>
      <c r="AF13" t="b">
        <f>AND(($Z13&lt;-$AP$2),(ABS($AA13)&lt;$AP$4),(ABS($W13)&lt;$AP$4),($Y13&gt;$AP$3))</f>
        <v>0</v>
      </c>
      <c r="AG13" t="b">
        <f>AND((ABS($Z13)&lt;$AP$4),($AA13&lt;-$AP$2),($W13&gt;$AP$3),(ABS($Y13)&lt;$AP$4))</f>
        <v>0</v>
      </c>
      <c r="AH13" t="b">
        <f>AND(($Z13&lt;-$AP$2),($AA13&lt;-$AP$2),(ABS($W13)&lt;$AP$4),(ABS($Y13)&lt;$AP$4))</f>
        <v>0</v>
      </c>
      <c r="AI13">
        <f t="shared" si="2"/>
        <v>0</v>
      </c>
      <c r="AK13">
        <v>0</v>
      </c>
      <c r="AL13" t="str">
        <f>VLOOKUP(AK13,Sheet1!$A$1:$B$7,2)</f>
        <v>takeoff</v>
      </c>
    </row>
    <row r="14" spans="1:42" x14ac:dyDescent="0.25">
      <c r="A14">
        <v>351.42538302061899</v>
      </c>
      <c r="B14">
        <v>160.95338846842401</v>
      </c>
      <c r="C14">
        <v>321.14833944351898</v>
      </c>
      <c r="D14">
        <v>160.675275675455</v>
      </c>
      <c r="E14">
        <v>366.48452758789</v>
      </c>
      <c r="F14">
        <v>133.715523783365</v>
      </c>
      <c r="G14">
        <v>305.89580623439099</v>
      </c>
      <c r="H14">
        <v>139.22270914713499</v>
      </c>
      <c r="I14">
        <v>355.19471015304799</v>
      </c>
      <c r="J14">
        <v>89.254770914713504</v>
      </c>
      <c r="K14">
        <v>314.32658511302498</v>
      </c>
      <c r="L14">
        <v>79.618178304036405</v>
      </c>
      <c r="M14">
        <v>344.15112704917999</v>
      </c>
      <c r="N14">
        <v>242.68795089721601</v>
      </c>
      <c r="O14">
        <v>322.91302290119103</v>
      </c>
      <c r="P14">
        <v>238.98192068735699</v>
      </c>
      <c r="Q14">
        <v>999</v>
      </c>
      <c r="S14" s="1">
        <f t="shared" si="0"/>
        <v>30.277043577100017</v>
      </c>
      <c r="T14" s="1">
        <f t="shared" si="1"/>
        <v>0.27811279296901148</v>
      </c>
      <c r="V14" s="1">
        <f t="shared" si="3"/>
        <v>15.059144567271005</v>
      </c>
      <c r="W14" s="1">
        <f>I14-A14</f>
        <v>3.7693271324289981</v>
      </c>
      <c r="X14" s="1">
        <f>C14-G14</f>
        <v>15.252533209127989</v>
      </c>
      <c r="Y14" s="1">
        <f>C14-K14</f>
        <v>6.8217543304940023</v>
      </c>
      <c r="Z14" s="1">
        <f>B14-J14</f>
        <v>71.698617553710505</v>
      </c>
      <c r="AA14" s="1">
        <f>D14-L14</f>
        <v>81.057097371418593</v>
      </c>
      <c r="AB14" s="1"/>
      <c r="AC14" t="b">
        <f>AND(($Z14&gt;$AP$2),($AA14&gt;$AP$2),(ABS($W14)&lt;$AP$4),(ABS($Y14)&lt;$AP$4))</f>
        <v>1</v>
      </c>
      <c r="AD14" t="b">
        <f>AND((ABS($Z14)&lt;$AP$4),(ABS($AA14)&lt;$AP$4),($W14&gt;$AP$3),($Y14&gt;$AP$3))</f>
        <v>0</v>
      </c>
      <c r="AE14" t="b">
        <f>AND((ABS($Z14)&lt;$AP$4),(ABS($AA14)&lt;$AP$4),(ABS($W14)&lt;$AP$4),(ABS($Y14)&lt;$AP$4))</f>
        <v>0</v>
      </c>
      <c r="AF14" t="b">
        <f>AND(($Z14&lt;-$AP$2),(ABS($AA14)&lt;$AP$4),(ABS($W14)&lt;$AP$4),($Y14&gt;$AP$3))</f>
        <v>0</v>
      </c>
      <c r="AG14" t="b">
        <f>AND((ABS($Z14)&lt;$AP$4),($AA14&lt;-$AP$2),($W14&gt;$AP$3),(ABS($Y14)&lt;$AP$4))</f>
        <v>0</v>
      </c>
      <c r="AH14" t="b">
        <f>AND(($Z14&lt;-$AP$2),($AA14&lt;-$AP$2),(ABS($W14)&lt;$AP$4),(ABS($Y14)&lt;$AP$4))</f>
        <v>0</v>
      </c>
      <c r="AI14">
        <f t="shared" si="2"/>
        <v>0</v>
      </c>
      <c r="AK14">
        <v>0</v>
      </c>
      <c r="AL14" t="str">
        <f>VLOOKUP(AK14,Sheet1!$A$1:$B$7,2)</f>
        <v>takeoff</v>
      </c>
    </row>
    <row r="15" spans="1:42" x14ac:dyDescent="0.25">
      <c r="A15">
        <v>352.08291976178202</v>
      </c>
      <c r="B15">
        <v>164.24055124918601</v>
      </c>
      <c r="C15">
        <v>321.75108562532</v>
      </c>
      <c r="D15">
        <v>161.35916035970001</v>
      </c>
      <c r="E15">
        <v>369.12678473112999</v>
      </c>
      <c r="F15">
        <v>160.209390258789</v>
      </c>
      <c r="G15">
        <v>307.017060827036</v>
      </c>
      <c r="H15">
        <v>144.371655273437</v>
      </c>
      <c r="I15">
        <v>363.33727376969102</v>
      </c>
      <c r="J15">
        <v>111.25050455729099</v>
      </c>
      <c r="K15">
        <v>314.923431896772</v>
      </c>
      <c r="L15">
        <v>102.748842366536</v>
      </c>
      <c r="M15">
        <v>343.439651239113</v>
      </c>
      <c r="N15">
        <v>246.17566833495999</v>
      </c>
      <c r="O15">
        <v>324.24565949987101</v>
      </c>
      <c r="P15">
        <v>240.66108194986899</v>
      </c>
      <c r="Q15">
        <v>999</v>
      </c>
      <c r="S15" s="1">
        <f t="shared" si="0"/>
        <v>30.331834136462021</v>
      </c>
      <c r="T15" s="1">
        <f t="shared" si="1"/>
        <v>2.8813908894859992</v>
      </c>
      <c r="V15" s="1">
        <f t="shared" si="3"/>
        <v>17.043864969347965</v>
      </c>
      <c r="W15" s="1">
        <f>I15-A15</f>
        <v>11.254354007909001</v>
      </c>
      <c r="X15" s="1">
        <f>C15-G15</f>
        <v>14.734024798283997</v>
      </c>
      <c r="Y15" s="1">
        <f>C15-K15</f>
        <v>6.8276537285480003</v>
      </c>
      <c r="Z15" s="1">
        <f>B15-J15</f>
        <v>52.990046691895017</v>
      </c>
      <c r="AA15" s="1">
        <f>D15-L15</f>
        <v>58.610317993164017</v>
      </c>
      <c r="AB15" s="1"/>
      <c r="AC15" t="b">
        <f>AND(($Z15&gt;$AP$2),($AA15&gt;$AP$2),(ABS($W15)&lt;$AP$4),(ABS($Y15)&lt;$AP$4))</f>
        <v>1</v>
      </c>
      <c r="AD15" t="b">
        <f>AND((ABS($Z15)&lt;$AP$4),(ABS($AA15)&lt;$AP$4),($W15&gt;$AP$3),($Y15&gt;$AP$3))</f>
        <v>0</v>
      </c>
      <c r="AE15" t="b">
        <f>AND((ABS($Z15)&lt;$AP$4),(ABS($AA15)&lt;$AP$4),(ABS($W15)&lt;$AP$4),(ABS($Y15)&lt;$AP$4))</f>
        <v>0</v>
      </c>
      <c r="AF15" t="b">
        <f>AND(($Z15&lt;-$AP$2),(ABS($AA15)&lt;$AP$4),(ABS($W15)&lt;$AP$4),($Y15&gt;$AP$3))</f>
        <v>0</v>
      </c>
      <c r="AG15" t="b">
        <f>AND((ABS($Z15)&lt;$AP$4),($AA15&lt;-$AP$2),($W15&gt;$AP$3),(ABS($Y15)&lt;$AP$4))</f>
        <v>0</v>
      </c>
      <c r="AH15" t="b">
        <f>AND(($Z15&lt;-$AP$2),($AA15&lt;-$AP$2),(ABS($W15)&lt;$AP$4),(ABS($Y15)&lt;$AP$4))</f>
        <v>0</v>
      </c>
      <c r="AI15">
        <f t="shared" si="2"/>
        <v>0</v>
      </c>
      <c r="AK15">
        <v>0</v>
      </c>
      <c r="AL15" t="str">
        <f>VLOOKUP(AK15,Sheet1!$A$1:$B$7,2)</f>
        <v>takeoff</v>
      </c>
    </row>
    <row r="16" spans="1:42" x14ac:dyDescent="0.25">
      <c r="A16">
        <v>352.82687728131401</v>
      </c>
      <c r="B16">
        <v>161.07016906738201</v>
      </c>
      <c r="C16">
        <v>320.79496890208702</v>
      </c>
      <c r="D16">
        <v>160.449281819661</v>
      </c>
      <c r="E16">
        <v>371.64773734671098</v>
      </c>
      <c r="F16">
        <v>154.33085021972599</v>
      </c>
      <c r="G16">
        <v>306.267401773421</v>
      </c>
      <c r="H16">
        <v>140.236079915364</v>
      </c>
      <c r="I16">
        <v>365.25732797091098</v>
      </c>
      <c r="J16">
        <v>109.318438720703</v>
      </c>
      <c r="K16">
        <v>316.11419677734301</v>
      </c>
      <c r="L16">
        <v>79.348404947916606</v>
      </c>
      <c r="M16">
        <v>345.40357846119298</v>
      </c>
      <c r="N16">
        <v>245.95599873860601</v>
      </c>
      <c r="O16">
        <v>323.38740714651601</v>
      </c>
      <c r="P16">
        <v>242.137739562988</v>
      </c>
      <c r="Q16">
        <v>999</v>
      </c>
      <c r="S16" s="1">
        <f t="shared" si="0"/>
        <v>32.031908379226991</v>
      </c>
      <c r="T16" s="1">
        <f t="shared" si="1"/>
        <v>0.620887247721015</v>
      </c>
      <c r="V16" s="1">
        <f t="shared" si="3"/>
        <v>18.820860065396971</v>
      </c>
      <c r="W16" s="1">
        <f>I16-A16</f>
        <v>12.430450689596967</v>
      </c>
      <c r="X16" s="1">
        <f>C16-G16</f>
        <v>14.527567128666021</v>
      </c>
      <c r="Y16" s="1">
        <f>C16-K16</f>
        <v>4.6807721247440099</v>
      </c>
      <c r="Z16" s="1">
        <f>B16-J16</f>
        <v>51.751730346679011</v>
      </c>
      <c r="AA16" s="1">
        <f>D16-L16</f>
        <v>81.10087687174439</v>
      </c>
      <c r="AB16" s="1"/>
      <c r="AC16" t="b">
        <f>AND(($Z16&gt;$AP$2),($AA16&gt;$AP$2),(ABS($W16)&lt;$AP$4),(ABS($Y16)&lt;$AP$4))</f>
        <v>1</v>
      </c>
      <c r="AD16" t="b">
        <f>AND((ABS($Z16)&lt;$AP$4),(ABS($AA16)&lt;$AP$4),($W16&gt;$AP$3),($Y16&gt;$AP$3))</f>
        <v>0</v>
      </c>
      <c r="AE16" t="b">
        <f>AND((ABS($Z16)&lt;$AP$4),(ABS($AA16)&lt;$AP$4),(ABS($W16)&lt;$AP$4),(ABS($Y16)&lt;$AP$4))</f>
        <v>0</v>
      </c>
      <c r="AF16" t="b">
        <f>AND(($Z16&lt;-$AP$2),(ABS($AA16)&lt;$AP$4),(ABS($W16)&lt;$AP$4),($Y16&gt;$AP$3))</f>
        <v>0</v>
      </c>
      <c r="AG16" t="b">
        <f>AND((ABS($Z16)&lt;$AP$4),($AA16&lt;-$AP$2),($W16&gt;$AP$3),(ABS($Y16)&lt;$AP$4))</f>
        <v>0</v>
      </c>
      <c r="AH16" t="b">
        <f>AND(($Z16&lt;-$AP$2),($AA16&lt;-$AP$2),(ABS($W16)&lt;$AP$4),(ABS($Y16)&lt;$AP$4))</f>
        <v>0</v>
      </c>
      <c r="AI16">
        <f t="shared" si="2"/>
        <v>0</v>
      </c>
      <c r="AK16">
        <v>0</v>
      </c>
      <c r="AL16" t="str">
        <f>VLOOKUP(AK16,Sheet1!$A$1:$B$7,2)</f>
        <v>takeoff</v>
      </c>
    </row>
    <row r="17" spans="1:38" x14ac:dyDescent="0.25">
      <c r="A17">
        <v>352.806109318967</v>
      </c>
      <c r="B17">
        <v>166.202107238769</v>
      </c>
      <c r="C17">
        <v>321.127447409708</v>
      </c>
      <c r="D17">
        <v>165.15239919026601</v>
      </c>
      <c r="E17">
        <v>372.84631122526503</v>
      </c>
      <c r="F17">
        <v>157.428309122721</v>
      </c>
      <c r="G17">
        <v>305.15654291872102</v>
      </c>
      <c r="H17">
        <v>139.21465454101499</v>
      </c>
      <c r="I17">
        <v>363.49254270459699</v>
      </c>
      <c r="J17">
        <v>110.755861409505</v>
      </c>
      <c r="K17">
        <v>319.791621974257</v>
      </c>
      <c r="L17">
        <v>79.771337890625006</v>
      </c>
      <c r="M17">
        <v>345.44661324923101</v>
      </c>
      <c r="N17">
        <v>246.80593465169201</v>
      </c>
      <c r="O17">
        <v>323.68942911116801</v>
      </c>
      <c r="P17">
        <v>243.44905039469401</v>
      </c>
      <c r="Q17">
        <v>999</v>
      </c>
      <c r="S17" s="1">
        <f t="shared" si="0"/>
        <v>31.678661909259006</v>
      </c>
      <c r="T17" s="1">
        <f t="shared" si="1"/>
        <v>1.0497080485029926</v>
      </c>
      <c r="V17" s="1">
        <f t="shared" si="3"/>
        <v>20.040201906298023</v>
      </c>
      <c r="W17" s="1">
        <f>I17-A17</f>
        <v>10.686433385629982</v>
      </c>
      <c r="X17" s="1">
        <f>C17-G17</f>
        <v>15.970904490986982</v>
      </c>
      <c r="Y17" s="1">
        <f>C17-K17</f>
        <v>1.3358254354509995</v>
      </c>
      <c r="Z17" s="1">
        <f>B17-J17</f>
        <v>55.446245829264001</v>
      </c>
      <c r="AA17" s="1">
        <f>D17-L17</f>
        <v>85.381061299641004</v>
      </c>
      <c r="AB17" s="1"/>
      <c r="AC17" t="b">
        <f>AND(($Z17&gt;$AP$2),($AA17&gt;$AP$2),(ABS($W17)&lt;$AP$4),(ABS($Y17)&lt;$AP$4))</f>
        <v>1</v>
      </c>
      <c r="AD17" t="b">
        <f>AND((ABS($Z17)&lt;$AP$4),(ABS($AA17)&lt;$AP$4),($W17&gt;$AP$3),($Y17&gt;$AP$3))</f>
        <v>0</v>
      </c>
      <c r="AE17" t="b">
        <f>AND((ABS($Z17)&lt;$AP$4),(ABS($AA17)&lt;$AP$4),(ABS($W17)&lt;$AP$4),(ABS($Y17)&lt;$AP$4))</f>
        <v>0</v>
      </c>
      <c r="AF17" t="b">
        <f>AND(($Z17&lt;-$AP$2),(ABS($AA17)&lt;$AP$4),(ABS($W17)&lt;$AP$4),($Y17&gt;$AP$3))</f>
        <v>0</v>
      </c>
      <c r="AG17" t="b">
        <f>AND((ABS($Z17)&lt;$AP$4),($AA17&lt;-$AP$2),($W17&gt;$AP$3),(ABS($Y17)&lt;$AP$4))</f>
        <v>0</v>
      </c>
      <c r="AH17" t="b">
        <f>AND(($Z17&lt;-$AP$2),($AA17&lt;-$AP$2),(ABS($W17)&lt;$AP$4),(ABS($Y17)&lt;$AP$4))</f>
        <v>0</v>
      </c>
      <c r="AI17">
        <f t="shared" si="2"/>
        <v>0</v>
      </c>
      <c r="AK17">
        <v>0</v>
      </c>
      <c r="AL17" t="str">
        <f>VLOOKUP(AK17,Sheet1!$A$1:$B$7,2)</f>
        <v>takeoff</v>
      </c>
    </row>
    <row r="18" spans="1:38" x14ac:dyDescent="0.25">
      <c r="A18">
        <v>353.44254990874703</v>
      </c>
      <c r="B18">
        <v>162.78243662516201</v>
      </c>
      <c r="C18">
        <v>321.234591124487</v>
      </c>
      <c r="D18">
        <v>163.32170613606701</v>
      </c>
      <c r="E18">
        <v>373.071779595046</v>
      </c>
      <c r="F18">
        <v>154.03477172851501</v>
      </c>
      <c r="G18">
        <v>306.99016333408002</v>
      </c>
      <c r="H18">
        <v>139.659102376302</v>
      </c>
      <c r="I18">
        <v>364.26409812051702</v>
      </c>
      <c r="J18">
        <v>110.568983968098</v>
      </c>
      <c r="K18">
        <v>317.91069656121903</v>
      </c>
      <c r="L18">
        <v>78.048752848307203</v>
      </c>
      <c r="M18">
        <v>344.81583992379598</v>
      </c>
      <c r="N18">
        <v>244.58525339762301</v>
      </c>
      <c r="O18">
        <v>323.508895123591</v>
      </c>
      <c r="P18">
        <v>240.93678131103499</v>
      </c>
      <c r="Q18">
        <v>999</v>
      </c>
      <c r="S18" s="1">
        <f t="shared" si="0"/>
        <v>32.207958784260029</v>
      </c>
      <c r="T18" s="1">
        <f t="shared" si="1"/>
        <v>-0.53926951090500097</v>
      </c>
      <c r="V18" s="1">
        <f t="shared" si="3"/>
        <v>19.62922968629897</v>
      </c>
      <c r="W18" s="1">
        <f>I18-A18</f>
        <v>10.821548211769993</v>
      </c>
      <c r="X18" s="1">
        <f>C18-G18</f>
        <v>14.244427790406974</v>
      </c>
      <c r="Y18" s="1">
        <f>C18-K18</f>
        <v>3.3238945632679702</v>
      </c>
      <c r="Z18" s="1">
        <f>B18-J18</f>
        <v>52.213452657064011</v>
      </c>
      <c r="AA18" s="1">
        <f>D18-L18</f>
        <v>85.272953287759805</v>
      </c>
      <c r="AB18" s="1"/>
      <c r="AC18" t="b">
        <f>AND(($Z18&gt;$AP$2),($AA18&gt;$AP$2),(ABS($W18)&lt;$AP$4),(ABS($Y18)&lt;$AP$4))</f>
        <v>1</v>
      </c>
      <c r="AD18" t="b">
        <f>AND((ABS($Z18)&lt;$AP$4),(ABS($AA18)&lt;$AP$4),($W18&gt;$AP$3),($Y18&gt;$AP$3))</f>
        <v>0</v>
      </c>
      <c r="AE18" t="b">
        <f>AND((ABS($Z18)&lt;$AP$4),(ABS($AA18)&lt;$AP$4),(ABS($W18)&lt;$AP$4),(ABS($Y18)&lt;$AP$4))</f>
        <v>0</v>
      </c>
      <c r="AF18" t="b">
        <f>AND(($Z18&lt;-$AP$2),(ABS($AA18)&lt;$AP$4),(ABS($W18)&lt;$AP$4),($Y18&gt;$AP$3))</f>
        <v>0</v>
      </c>
      <c r="AG18" t="b">
        <f>AND((ABS($Z18)&lt;$AP$4),($AA18&lt;-$AP$2),($W18&gt;$AP$3),(ABS($Y18)&lt;$AP$4))</f>
        <v>0</v>
      </c>
      <c r="AH18" t="b">
        <f>AND(($Z18&lt;-$AP$2),($AA18&lt;-$AP$2),(ABS($W18)&lt;$AP$4),(ABS($Y18)&lt;$AP$4))</f>
        <v>0</v>
      </c>
      <c r="AI18">
        <f t="shared" si="2"/>
        <v>0</v>
      </c>
      <c r="AK18">
        <v>0</v>
      </c>
      <c r="AL18" t="str">
        <f>VLOOKUP(AK18,Sheet1!$A$1:$B$7,2)</f>
        <v>takeoff</v>
      </c>
    </row>
    <row r="19" spans="1:38" x14ac:dyDescent="0.25">
      <c r="A19">
        <v>353.71403128201803</v>
      </c>
      <c r="B19">
        <v>160.04188130696599</v>
      </c>
      <c r="C19">
        <v>321.34414422707403</v>
      </c>
      <c r="D19">
        <v>161.05161844889301</v>
      </c>
      <c r="E19">
        <v>373.45692794049302</v>
      </c>
      <c r="F19">
        <v>153.67750142415301</v>
      </c>
      <c r="G19">
        <v>305.16052546266599</v>
      </c>
      <c r="H19">
        <v>139.374330647786</v>
      </c>
      <c r="I19">
        <v>363.11679377321298</v>
      </c>
      <c r="J19">
        <v>114.233416748046</v>
      </c>
      <c r="K19">
        <v>317.45051149462</v>
      </c>
      <c r="L19">
        <v>81.595745849609301</v>
      </c>
      <c r="M19">
        <v>344.223830926613</v>
      </c>
      <c r="N19">
        <v>244.50220489501899</v>
      </c>
      <c r="O19">
        <v>325.049052254098</v>
      </c>
      <c r="P19">
        <v>239.447163645426</v>
      </c>
      <c r="Q19">
        <v>999</v>
      </c>
      <c r="S19" s="1">
        <f t="shared" si="0"/>
        <v>32.369887054944002</v>
      </c>
      <c r="T19" s="1">
        <f t="shared" si="1"/>
        <v>-1.0097371419270189</v>
      </c>
      <c r="V19" s="1">
        <f t="shared" si="3"/>
        <v>19.74289665847499</v>
      </c>
      <c r="W19" s="1">
        <f>I19-A19</f>
        <v>9.4027624911949488</v>
      </c>
      <c r="X19" s="1">
        <f>C19-G19</f>
        <v>16.183618764408038</v>
      </c>
      <c r="Y19" s="1">
        <f>C19-K19</f>
        <v>3.893632732454023</v>
      </c>
      <c r="Z19" s="1">
        <f>B19-J19</f>
        <v>45.808464558919994</v>
      </c>
      <c r="AA19" s="1">
        <f>D19-L19</f>
        <v>79.455872599283708</v>
      </c>
      <c r="AB19" s="1"/>
      <c r="AC19" t="b">
        <f>AND(($Z19&gt;$AP$2),($AA19&gt;$AP$2),(ABS($W19)&lt;$AP$4),(ABS($Y19)&lt;$AP$4))</f>
        <v>1</v>
      </c>
      <c r="AD19" t="b">
        <f>AND((ABS($Z19)&lt;$AP$4),(ABS($AA19)&lt;$AP$4),($W19&gt;$AP$3),($Y19&gt;$AP$3))</f>
        <v>0</v>
      </c>
      <c r="AE19" t="b">
        <f>AND((ABS($Z19)&lt;$AP$4),(ABS($AA19)&lt;$AP$4),(ABS($W19)&lt;$AP$4),(ABS($Y19)&lt;$AP$4))</f>
        <v>0</v>
      </c>
      <c r="AF19" t="b">
        <f>AND(($Z19&lt;-$AP$2),(ABS($AA19)&lt;$AP$4),(ABS($W19)&lt;$AP$4),($Y19&gt;$AP$3))</f>
        <v>0</v>
      </c>
      <c r="AG19" t="b">
        <f>AND((ABS($Z19)&lt;$AP$4),($AA19&lt;-$AP$2),($W19&gt;$AP$3),(ABS($Y19)&lt;$AP$4))</f>
        <v>0</v>
      </c>
      <c r="AH19" t="b">
        <f>AND(($Z19&lt;-$AP$2),($AA19&lt;-$AP$2),(ABS($W19)&lt;$AP$4),(ABS($Y19)&lt;$AP$4))</f>
        <v>0</v>
      </c>
      <c r="AI19">
        <f t="shared" si="2"/>
        <v>0</v>
      </c>
      <c r="AK19">
        <v>0</v>
      </c>
      <c r="AL19" t="str">
        <f>VLOOKUP(AK19,Sheet1!$A$1:$B$7,2)</f>
        <v>takeoff</v>
      </c>
    </row>
    <row r="20" spans="1:38" x14ac:dyDescent="0.25">
      <c r="A20">
        <v>354.30566306192298</v>
      </c>
      <c r="B20">
        <v>161.034572347005</v>
      </c>
      <c r="C20">
        <v>320.178306704661</v>
      </c>
      <c r="D20">
        <v>163.15403137206999</v>
      </c>
      <c r="E20">
        <v>372.42341988985601</v>
      </c>
      <c r="F20">
        <v>155.57248636881499</v>
      </c>
      <c r="G20">
        <v>306.31999456686998</v>
      </c>
      <c r="H20">
        <v>144.038087972005</v>
      </c>
      <c r="I20">
        <v>362.247529577036</v>
      </c>
      <c r="J20">
        <v>111.59872843424399</v>
      </c>
      <c r="K20">
        <v>318.624365634605</v>
      </c>
      <c r="L20">
        <v>104.86304321289001</v>
      </c>
      <c r="M20">
        <v>346.19497230404698</v>
      </c>
      <c r="N20">
        <v>246.35735015869099</v>
      </c>
      <c r="O20">
        <v>324.11580270235601</v>
      </c>
      <c r="P20">
        <v>241.31719640096</v>
      </c>
      <c r="Q20">
        <v>999</v>
      </c>
      <c r="S20" s="1">
        <f t="shared" si="0"/>
        <v>34.127356357261988</v>
      </c>
      <c r="T20" s="1">
        <f t="shared" si="1"/>
        <v>-2.1194590250649981</v>
      </c>
      <c r="V20" s="1">
        <f t="shared" si="3"/>
        <v>18.117756827933022</v>
      </c>
      <c r="W20" s="1">
        <f>I20-A20</f>
        <v>7.9418665151130199</v>
      </c>
      <c r="X20" s="1">
        <f>C20-G20</f>
        <v>13.858312137791017</v>
      </c>
      <c r="Y20" s="1">
        <f>C20-K20</f>
        <v>1.5539410700559984</v>
      </c>
      <c r="Z20" s="1">
        <f>B20-J20</f>
        <v>49.435843912761001</v>
      </c>
      <c r="AA20" s="1">
        <f>D20-L20</f>
        <v>58.290988159179989</v>
      </c>
      <c r="AB20" s="1"/>
      <c r="AC20" t="b">
        <f>AND(($Z20&gt;$AP$2),($AA20&gt;$AP$2),(ABS($W20)&lt;$AP$4),(ABS($Y20)&lt;$AP$4))</f>
        <v>1</v>
      </c>
      <c r="AD20" t="b">
        <f>AND((ABS($Z20)&lt;$AP$4),(ABS($AA20)&lt;$AP$4),($W20&gt;$AP$3),($Y20&gt;$AP$3))</f>
        <v>0</v>
      </c>
      <c r="AE20" t="b">
        <f>AND((ABS($Z20)&lt;$AP$4),(ABS($AA20)&lt;$AP$4),(ABS($W20)&lt;$AP$4),(ABS($Y20)&lt;$AP$4))</f>
        <v>0</v>
      </c>
      <c r="AF20" t="b">
        <f>AND(($Z20&lt;-$AP$2),(ABS($AA20)&lt;$AP$4),(ABS($W20)&lt;$AP$4),($Y20&gt;$AP$3))</f>
        <v>0</v>
      </c>
      <c r="AG20" t="b">
        <f>AND((ABS($Z20)&lt;$AP$4),($AA20&lt;-$AP$2),($W20&gt;$AP$3),(ABS($Y20)&lt;$AP$4))</f>
        <v>0</v>
      </c>
      <c r="AH20" t="b">
        <f>AND(($Z20&lt;-$AP$2),($AA20&lt;-$AP$2),(ABS($W20)&lt;$AP$4),(ABS($Y20)&lt;$AP$4))</f>
        <v>0</v>
      </c>
      <c r="AI20">
        <f t="shared" si="2"/>
        <v>0</v>
      </c>
      <c r="AK20">
        <v>0</v>
      </c>
      <c r="AL20" t="str">
        <f>VLOOKUP(AK20,Sheet1!$A$1:$B$7,2)</f>
        <v>takeoff</v>
      </c>
    </row>
    <row r="21" spans="1:38" x14ac:dyDescent="0.25">
      <c r="A21">
        <v>355.27567278752502</v>
      </c>
      <c r="B21">
        <v>161.94633178710899</v>
      </c>
      <c r="C21">
        <v>320.74195636686699</v>
      </c>
      <c r="D21">
        <v>162.05122477213499</v>
      </c>
      <c r="E21">
        <v>373.31837138191599</v>
      </c>
      <c r="F21">
        <v>155.05831705729099</v>
      </c>
      <c r="G21">
        <v>304.51286215860301</v>
      </c>
      <c r="H21">
        <v>136.079256184895</v>
      </c>
      <c r="I21">
        <v>362.77778000128001</v>
      </c>
      <c r="J21">
        <v>109.814951578776</v>
      </c>
      <c r="K21">
        <v>319.43329757940501</v>
      </c>
      <c r="L21">
        <v>81.862270100911402</v>
      </c>
      <c r="M21">
        <v>346.63739513960002</v>
      </c>
      <c r="N21">
        <v>248.62505086262999</v>
      </c>
      <c r="O21">
        <v>322.01707383452799</v>
      </c>
      <c r="P21">
        <v>243.95886942545499</v>
      </c>
      <c r="Q21">
        <v>999</v>
      </c>
      <c r="S21" s="1">
        <f t="shared" si="0"/>
        <v>34.533716420658038</v>
      </c>
      <c r="T21" s="1">
        <f t="shared" si="1"/>
        <v>-0.10489298502599809</v>
      </c>
      <c r="V21" s="1">
        <f t="shared" si="3"/>
        <v>18.04269859439097</v>
      </c>
      <c r="W21" s="1">
        <f>I21-A21</f>
        <v>7.5021072137549822</v>
      </c>
      <c r="X21" s="1">
        <f>C21-G21</f>
        <v>16.229094208263973</v>
      </c>
      <c r="Y21" s="1">
        <f>C21-K21</f>
        <v>1.3086587874619795</v>
      </c>
      <c r="Z21" s="1">
        <f>B21-J21</f>
        <v>52.131380208332985</v>
      </c>
      <c r="AA21" s="1">
        <f>D21-L21</f>
        <v>80.188954671223584</v>
      </c>
      <c r="AB21" s="1"/>
      <c r="AC21" t="b">
        <f>AND(($Z21&gt;$AP$2),($AA21&gt;$AP$2),(ABS($W21)&lt;$AP$4),(ABS($Y21)&lt;$AP$4))</f>
        <v>1</v>
      </c>
      <c r="AD21" t="b">
        <f>AND((ABS($Z21)&lt;$AP$4),(ABS($AA21)&lt;$AP$4),($W21&gt;$AP$3),($Y21&gt;$AP$3))</f>
        <v>0</v>
      </c>
      <c r="AE21" t="b">
        <f>AND((ABS($Z21)&lt;$AP$4),(ABS($AA21)&lt;$AP$4),(ABS($W21)&lt;$AP$4),(ABS($Y21)&lt;$AP$4))</f>
        <v>0</v>
      </c>
      <c r="AF21" t="b">
        <f>AND(($Z21&lt;-$AP$2),(ABS($AA21)&lt;$AP$4),(ABS($W21)&lt;$AP$4),($Y21&gt;$AP$3))</f>
        <v>0</v>
      </c>
      <c r="AG21" t="b">
        <f>AND((ABS($Z21)&lt;$AP$4),($AA21&lt;-$AP$2),($W21&gt;$AP$3),(ABS($Y21)&lt;$AP$4))</f>
        <v>0</v>
      </c>
      <c r="AH21" t="b">
        <f>AND(($Z21&lt;-$AP$2),($AA21&lt;-$AP$2),(ABS($W21)&lt;$AP$4),(ABS($Y21)&lt;$AP$4))</f>
        <v>0</v>
      </c>
      <c r="AI21">
        <f t="shared" si="2"/>
        <v>0</v>
      </c>
      <c r="AK21">
        <v>0</v>
      </c>
      <c r="AL21" t="str">
        <f>VLOOKUP(AK21,Sheet1!$A$1:$B$7,2)</f>
        <v>takeoff</v>
      </c>
    </row>
    <row r="22" spans="1:38" x14ac:dyDescent="0.25">
      <c r="A22">
        <v>354.55379298475901</v>
      </c>
      <c r="B22">
        <v>161.60708007812499</v>
      </c>
      <c r="C22">
        <v>320.70576552094002</v>
      </c>
      <c r="D22">
        <v>166.119754536946</v>
      </c>
      <c r="E22">
        <v>375.82092335185001</v>
      </c>
      <c r="F22">
        <v>151.991684977213</v>
      </c>
      <c r="G22">
        <v>303.77324313804701</v>
      </c>
      <c r="H22">
        <v>140.28729451497301</v>
      </c>
      <c r="I22">
        <v>357.54615858734599</v>
      </c>
      <c r="J22">
        <v>119.634320068359</v>
      </c>
      <c r="K22">
        <v>324.04721319480001</v>
      </c>
      <c r="L22">
        <v>83.692494710286397</v>
      </c>
      <c r="M22">
        <v>347.18669753778101</v>
      </c>
      <c r="N22">
        <v>248.66947530110599</v>
      </c>
      <c r="O22">
        <v>322.91450275358602</v>
      </c>
      <c r="P22">
        <v>242.31766153971299</v>
      </c>
      <c r="Q22">
        <v>999</v>
      </c>
      <c r="S22" s="1">
        <f t="shared" si="0"/>
        <v>33.848027463818994</v>
      </c>
      <c r="T22" s="1">
        <f t="shared" si="1"/>
        <v>-4.5126744588210101</v>
      </c>
      <c r="V22" s="1">
        <f t="shared" si="3"/>
        <v>21.267130367090999</v>
      </c>
      <c r="W22" s="1">
        <f>I22-A22</f>
        <v>2.9923656025869718</v>
      </c>
      <c r="X22" s="1">
        <f>C22-G22</f>
        <v>16.932522382893012</v>
      </c>
      <c r="Y22" s="1">
        <f>C22-K22</f>
        <v>-3.3414476738599888</v>
      </c>
      <c r="Z22" s="1">
        <f>B22-J22</f>
        <v>41.972760009765992</v>
      </c>
      <c r="AA22" s="1">
        <f>D22-L22</f>
        <v>82.427259826659608</v>
      </c>
      <c r="AB22" s="1"/>
      <c r="AC22" t="b">
        <f>AND(($Z22&gt;$AP$2),($AA22&gt;$AP$2),(ABS($W22)&lt;$AP$4),(ABS($Y22)&lt;$AP$4))</f>
        <v>1</v>
      </c>
      <c r="AD22" t="b">
        <f>AND((ABS($Z22)&lt;$AP$4),(ABS($AA22)&lt;$AP$4),($W22&gt;$AP$3),($Y22&gt;$AP$3))</f>
        <v>0</v>
      </c>
      <c r="AE22" t="b">
        <f>AND((ABS($Z22)&lt;$AP$4),(ABS($AA22)&lt;$AP$4),(ABS($W22)&lt;$AP$4),(ABS($Y22)&lt;$AP$4))</f>
        <v>0</v>
      </c>
      <c r="AF22" t="b">
        <f>AND(($Z22&lt;-$AP$2),(ABS($AA22)&lt;$AP$4),(ABS($W22)&lt;$AP$4),($Y22&gt;$AP$3))</f>
        <v>0</v>
      </c>
      <c r="AG22" t="b">
        <f>AND((ABS($Z22)&lt;$AP$4),($AA22&lt;-$AP$2),($W22&gt;$AP$3),(ABS($Y22)&lt;$AP$4))</f>
        <v>0</v>
      </c>
      <c r="AH22" t="b">
        <f>AND(($Z22&lt;-$AP$2),($AA22&lt;-$AP$2),(ABS($W22)&lt;$AP$4),(ABS($Y22)&lt;$AP$4))</f>
        <v>0</v>
      </c>
      <c r="AI22">
        <f t="shared" si="2"/>
        <v>0</v>
      </c>
      <c r="AK22">
        <v>0</v>
      </c>
      <c r="AL22" t="str">
        <f>VLOOKUP(AK22,Sheet1!$A$1:$B$7,2)</f>
        <v>takeoff</v>
      </c>
    </row>
    <row r="23" spans="1:38" x14ac:dyDescent="0.25">
      <c r="A23">
        <v>355.079595847208</v>
      </c>
      <c r="B23">
        <v>162.12026570638</v>
      </c>
      <c r="C23">
        <v>319.87887623271001</v>
      </c>
      <c r="D23">
        <v>163.43581237792901</v>
      </c>
      <c r="E23">
        <v>373.11594778592399</v>
      </c>
      <c r="F23">
        <v>156.897052001953</v>
      </c>
      <c r="G23">
        <v>302.00805379523598</v>
      </c>
      <c r="H23">
        <v>140.97633463541601</v>
      </c>
      <c r="I23">
        <v>363.75457563556603</v>
      </c>
      <c r="J23">
        <v>111.142934163411</v>
      </c>
      <c r="K23">
        <v>320.80183185514801</v>
      </c>
      <c r="L23">
        <v>82.6458333333333</v>
      </c>
      <c r="M23">
        <v>347.46124567751002</v>
      </c>
      <c r="N23">
        <v>248.244945271809</v>
      </c>
      <c r="O23">
        <v>322.95489401895401</v>
      </c>
      <c r="P23">
        <v>244.70234476725199</v>
      </c>
      <c r="Q23">
        <v>999</v>
      </c>
      <c r="S23" s="1">
        <f t="shared" si="0"/>
        <v>35.200719614497984</v>
      </c>
      <c r="T23" s="1">
        <f t="shared" si="1"/>
        <v>-1.3155466715490149</v>
      </c>
      <c r="V23" s="1">
        <f t="shared" si="3"/>
        <v>18.036351938715995</v>
      </c>
      <c r="W23" s="1">
        <f>I23-A23</f>
        <v>8.67497978835803</v>
      </c>
      <c r="X23" s="1">
        <f>C23-G23</f>
        <v>17.870822437474033</v>
      </c>
      <c r="Y23" s="1">
        <f>C23-K23</f>
        <v>-0.92295562243799623</v>
      </c>
      <c r="Z23" s="1">
        <f>B23-J23</f>
        <v>50.977331542968997</v>
      </c>
      <c r="AA23" s="1">
        <f>D23-L23</f>
        <v>80.789979044595711</v>
      </c>
      <c r="AB23" s="1"/>
      <c r="AC23" t="b">
        <f>AND(($Z23&gt;$AP$2),($AA23&gt;$AP$2),(ABS($W23)&lt;$AP$4),(ABS($Y23)&lt;$AP$4))</f>
        <v>1</v>
      </c>
      <c r="AD23" t="b">
        <f>AND((ABS($Z23)&lt;$AP$4),(ABS($AA23)&lt;$AP$4),($W23&gt;$AP$3),($Y23&gt;$AP$3))</f>
        <v>0</v>
      </c>
      <c r="AE23" t="b">
        <f>AND((ABS($Z23)&lt;$AP$4),(ABS($AA23)&lt;$AP$4),(ABS($W23)&lt;$AP$4),(ABS($Y23)&lt;$AP$4))</f>
        <v>0</v>
      </c>
      <c r="AF23" t="b">
        <f>AND(($Z23&lt;-$AP$2),(ABS($AA23)&lt;$AP$4),(ABS($W23)&lt;$AP$4),($Y23&gt;$AP$3))</f>
        <v>0</v>
      </c>
      <c r="AG23" t="b">
        <f>AND((ABS($Z23)&lt;$AP$4),($AA23&lt;-$AP$2),($W23&gt;$AP$3),(ABS($Y23)&lt;$AP$4))</f>
        <v>0</v>
      </c>
      <c r="AH23" t="b">
        <f>AND(($Z23&lt;-$AP$2),($AA23&lt;-$AP$2),(ABS($W23)&lt;$AP$4),(ABS($Y23)&lt;$AP$4))</f>
        <v>0</v>
      </c>
      <c r="AI23">
        <f t="shared" si="2"/>
        <v>0</v>
      </c>
      <c r="AK23">
        <v>0</v>
      </c>
      <c r="AL23" t="str">
        <f>VLOOKUP(AK23,Sheet1!$A$1:$B$7,2)</f>
        <v>takeoff</v>
      </c>
    </row>
    <row r="24" spans="1:38" x14ac:dyDescent="0.25">
      <c r="A24">
        <v>354.51284239722003</v>
      </c>
      <c r="B24">
        <v>163.934535217285</v>
      </c>
      <c r="C24">
        <v>319.60718273725598</v>
      </c>
      <c r="D24">
        <v>164.27422892252599</v>
      </c>
      <c r="E24">
        <v>374.07885792216302</v>
      </c>
      <c r="F24">
        <v>153.361311848958</v>
      </c>
      <c r="G24">
        <v>302.96615738165099</v>
      </c>
      <c r="H24">
        <v>137.80633951822901</v>
      </c>
      <c r="I24">
        <v>357.36371750128001</v>
      </c>
      <c r="J24">
        <v>120.20740661620999</v>
      </c>
      <c r="K24">
        <v>321.08398637615198</v>
      </c>
      <c r="L24">
        <v>84.195143636067698</v>
      </c>
      <c r="M24">
        <v>346.67630154969203</v>
      </c>
      <c r="N24">
        <v>248.90617574055901</v>
      </c>
      <c r="O24">
        <v>323.939045890432</v>
      </c>
      <c r="P24">
        <v>246.912858581542</v>
      </c>
      <c r="Q24">
        <v>999</v>
      </c>
      <c r="S24" s="1">
        <f t="shared" si="0"/>
        <v>34.905659659964044</v>
      </c>
      <c r="T24" s="1">
        <f t="shared" si="1"/>
        <v>-0.33969370524098963</v>
      </c>
      <c r="V24" s="1">
        <f t="shared" si="3"/>
        <v>19.566015524942998</v>
      </c>
      <c r="W24" s="1">
        <f>I24-A24</f>
        <v>2.8508751040599805</v>
      </c>
      <c r="X24" s="1">
        <f>C24-G24</f>
        <v>16.641025355604995</v>
      </c>
      <c r="Y24" s="1">
        <f>C24-K24</f>
        <v>-1.4768036388960013</v>
      </c>
      <c r="Z24" s="1">
        <f>B24-J24</f>
        <v>43.727128601075009</v>
      </c>
      <c r="AA24" s="1">
        <f>D24-L24</f>
        <v>80.079085286458294</v>
      </c>
      <c r="AB24" s="1"/>
      <c r="AC24" t="b">
        <f>AND(($Z24&gt;$AP$2),($AA24&gt;$AP$2),(ABS($W24)&lt;$AP$4),(ABS($Y24)&lt;$AP$4))</f>
        <v>1</v>
      </c>
      <c r="AD24" t="b">
        <f>AND((ABS($Z24)&lt;$AP$4),(ABS($AA24)&lt;$AP$4),($W24&gt;$AP$3),($Y24&gt;$AP$3))</f>
        <v>0</v>
      </c>
      <c r="AE24" t="b">
        <f>AND((ABS($Z24)&lt;$AP$4),(ABS($AA24)&lt;$AP$4),(ABS($W24)&lt;$AP$4),(ABS($Y24)&lt;$AP$4))</f>
        <v>0</v>
      </c>
      <c r="AF24" t="b">
        <f>AND(($Z24&lt;-$AP$2),(ABS($AA24)&lt;$AP$4),(ABS($W24)&lt;$AP$4),($Y24&gt;$AP$3))</f>
        <v>0</v>
      </c>
      <c r="AG24" t="b">
        <f>AND((ABS($Z24)&lt;$AP$4),($AA24&lt;-$AP$2),($W24&gt;$AP$3),(ABS($Y24)&lt;$AP$4))</f>
        <v>0</v>
      </c>
      <c r="AH24" t="b">
        <f>AND(($Z24&lt;-$AP$2),($AA24&lt;-$AP$2),(ABS($W24)&lt;$AP$4),(ABS($Y24)&lt;$AP$4))</f>
        <v>0</v>
      </c>
      <c r="AI24">
        <f t="shared" si="2"/>
        <v>0</v>
      </c>
      <c r="AK24">
        <v>0</v>
      </c>
      <c r="AL24" t="str">
        <f>VLOOKUP(AK24,Sheet1!$A$1:$B$7,2)</f>
        <v>takeoff</v>
      </c>
    </row>
    <row r="25" spans="1:38" x14ac:dyDescent="0.25">
      <c r="A25">
        <v>357.248770291688</v>
      </c>
      <c r="B25">
        <v>158.35933939615799</v>
      </c>
      <c r="C25">
        <v>316.20972880379099</v>
      </c>
      <c r="D25">
        <v>161.530414835611</v>
      </c>
      <c r="E25">
        <v>374.62776559298101</v>
      </c>
      <c r="F25">
        <v>134.46884358723901</v>
      </c>
      <c r="G25">
        <v>298.170946965452</v>
      </c>
      <c r="H25">
        <v>129.533756510416</v>
      </c>
      <c r="I25">
        <v>352.304811571465</v>
      </c>
      <c r="J25">
        <v>114.95173441569</v>
      </c>
      <c r="K25">
        <v>315.148431496542</v>
      </c>
      <c r="L25">
        <v>86.230643717447904</v>
      </c>
      <c r="M25">
        <v>348.82987800973302</v>
      </c>
      <c r="N25">
        <v>250.608712768554</v>
      </c>
      <c r="O25">
        <v>323.43656346055297</v>
      </c>
      <c r="P25">
        <v>243.63024291992099</v>
      </c>
      <c r="Q25">
        <v>999</v>
      </c>
      <c r="S25" s="1">
        <f t="shared" si="0"/>
        <v>41.039041487897009</v>
      </c>
      <c r="T25" s="1">
        <f t="shared" si="1"/>
        <v>-3.1710754394530056</v>
      </c>
      <c r="V25" s="1">
        <f t="shared" si="3"/>
        <v>17.378995301293003</v>
      </c>
      <c r="W25" s="1">
        <f>I25-A25</f>
        <v>-4.9439587202230086</v>
      </c>
      <c r="X25" s="1">
        <f>C25-G25</f>
        <v>18.038781838338991</v>
      </c>
      <c r="Y25" s="1">
        <f>C25-K25</f>
        <v>1.0612973072489922</v>
      </c>
      <c r="Z25" s="1">
        <f>B25-J25</f>
        <v>43.407604980467994</v>
      </c>
      <c r="AA25" s="1">
        <f>D25-L25</f>
        <v>75.299771118163093</v>
      </c>
      <c r="AB25" s="1"/>
      <c r="AC25" t="b">
        <f>AND(($Z25&gt;$AP$2),($AA25&gt;$AP$2),(ABS($W25)&lt;$AP$4),(ABS($Y25)&lt;$AP$4))</f>
        <v>1</v>
      </c>
      <c r="AD25" t="b">
        <f>AND((ABS($Z25)&lt;$AP$4),(ABS($AA25)&lt;$AP$4),($W25&gt;$AP$3),($Y25&gt;$AP$3))</f>
        <v>0</v>
      </c>
      <c r="AE25" t="b">
        <f>AND((ABS($Z25)&lt;$AP$4),(ABS($AA25)&lt;$AP$4),(ABS($W25)&lt;$AP$4),(ABS($Y25)&lt;$AP$4))</f>
        <v>0</v>
      </c>
      <c r="AF25" t="b">
        <f>AND(($Z25&lt;-$AP$2),(ABS($AA25)&lt;$AP$4),(ABS($W25)&lt;$AP$4),($Y25&gt;$AP$3))</f>
        <v>0</v>
      </c>
      <c r="AG25" t="b">
        <f>AND((ABS($Z25)&lt;$AP$4),($AA25&lt;-$AP$2),($W25&gt;$AP$3),(ABS($Y25)&lt;$AP$4))</f>
        <v>0</v>
      </c>
      <c r="AH25" t="b">
        <f>AND(($Z25&lt;-$AP$2),($AA25&lt;-$AP$2),(ABS($W25)&lt;$AP$4),(ABS($Y25)&lt;$AP$4))</f>
        <v>0</v>
      </c>
      <c r="AI25">
        <f t="shared" si="2"/>
        <v>0</v>
      </c>
      <c r="AK25">
        <v>0</v>
      </c>
      <c r="AL25" t="str">
        <f>VLOOKUP(AK25,Sheet1!$A$1:$B$7,2)</f>
        <v>takeoff</v>
      </c>
    </row>
    <row r="26" spans="1:38" x14ac:dyDescent="0.25">
      <c r="A26">
        <v>359.51561199250699</v>
      </c>
      <c r="B26">
        <v>156.774076334635</v>
      </c>
      <c r="C26">
        <v>315.240352443007</v>
      </c>
      <c r="D26">
        <v>164.27358856201101</v>
      </c>
      <c r="E26">
        <v>388.19178046554799</v>
      </c>
      <c r="F26">
        <v>130.11728566487599</v>
      </c>
      <c r="G26">
        <v>290.79775550717198</v>
      </c>
      <c r="H26">
        <v>133.34706217447899</v>
      </c>
      <c r="I26">
        <v>371.87180440933901</v>
      </c>
      <c r="J26">
        <v>94.775983174641894</v>
      </c>
      <c r="K26">
        <v>299.35832439485102</v>
      </c>
      <c r="L26">
        <v>113.37923583984301</v>
      </c>
      <c r="M26">
        <v>350.53882636398498</v>
      </c>
      <c r="N26">
        <v>252.10058898925701</v>
      </c>
      <c r="O26">
        <v>323.18770211641902</v>
      </c>
      <c r="P26">
        <v>245.68900553385399</v>
      </c>
      <c r="Q26">
        <v>999</v>
      </c>
      <c r="S26" s="1">
        <f t="shared" si="0"/>
        <v>44.275259549499992</v>
      </c>
      <c r="T26" s="1">
        <f t="shared" si="1"/>
        <v>-7.499512227376016</v>
      </c>
      <c r="V26" s="1">
        <f t="shared" si="3"/>
        <v>28.676168473041002</v>
      </c>
      <c r="W26" s="1">
        <f>I26-A26</f>
        <v>12.356192416832016</v>
      </c>
      <c r="X26" s="1">
        <f>C26-G26</f>
        <v>24.442596935835013</v>
      </c>
      <c r="Y26" s="1">
        <f>C26-K26</f>
        <v>15.882028048155973</v>
      </c>
      <c r="Z26" s="1">
        <f>B26-J26</f>
        <v>61.998093159993104</v>
      </c>
      <c r="AA26" s="1">
        <f>D26-L26</f>
        <v>50.894352722168009</v>
      </c>
      <c r="AB26" s="1"/>
      <c r="AC26" t="b">
        <f>AND(($Z26&gt;$AP$2),($AA26&gt;$AP$2),(ABS($W26)&lt;$AP$4),(ABS($Y26)&lt;$AP$4))</f>
        <v>1</v>
      </c>
      <c r="AD26" t="b">
        <f>AND((ABS($Z26)&lt;$AP$4),(ABS($AA26)&lt;$AP$4),($W26&gt;$AP$3),($Y26&gt;$AP$3))</f>
        <v>0</v>
      </c>
      <c r="AE26" t="b">
        <f>AND((ABS($Z26)&lt;$AP$4),(ABS($AA26)&lt;$AP$4),(ABS($W26)&lt;$AP$4),(ABS($Y26)&lt;$AP$4))</f>
        <v>0</v>
      </c>
      <c r="AF26" t="b">
        <f>AND(($Z26&lt;-$AP$2),(ABS($AA26)&lt;$AP$4),(ABS($W26)&lt;$AP$4),($Y26&gt;$AP$3))</f>
        <v>0</v>
      </c>
      <c r="AG26" t="b">
        <f>AND((ABS($Z26)&lt;$AP$4),($AA26&lt;-$AP$2),($W26&gt;$AP$3),(ABS($Y26)&lt;$AP$4))</f>
        <v>0</v>
      </c>
      <c r="AH26" t="b">
        <f>AND(($Z26&lt;-$AP$2),($AA26&lt;-$AP$2),(ABS($W26)&lt;$AP$4),(ABS($Y26)&lt;$AP$4))</f>
        <v>0</v>
      </c>
      <c r="AI26">
        <f t="shared" si="2"/>
        <v>0</v>
      </c>
      <c r="AK26">
        <v>0</v>
      </c>
      <c r="AL26" t="str">
        <f>VLOOKUP(AK26,Sheet1!$A$1:$B$7,2)</f>
        <v>takeoff</v>
      </c>
    </row>
    <row r="27" spans="1:38" x14ac:dyDescent="0.25">
      <c r="A27">
        <v>368.25790655417501</v>
      </c>
      <c r="B27">
        <v>166.92499186197901</v>
      </c>
      <c r="C27">
        <v>313.21828573258199</v>
      </c>
      <c r="D27">
        <v>174.64058939615799</v>
      </c>
      <c r="E27">
        <v>398.08885367971902</v>
      </c>
      <c r="F27">
        <v>156.794002278645</v>
      </c>
      <c r="G27">
        <v>275.10101968733898</v>
      </c>
      <c r="H27">
        <v>150.18853759765599</v>
      </c>
      <c r="I27">
        <v>415.46287461577799</v>
      </c>
      <c r="J27">
        <v>122.587097167968</v>
      </c>
      <c r="K27">
        <v>266.54068268322499</v>
      </c>
      <c r="L27">
        <v>129.61096700032499</v>
      </c>
      <c r="M27">
        <v>353.464083311987</v>
      </c>
      <c r="N27">
        <v>252.64604797363199</v>
      </c>
      <c r="O27">
        <v>319.81314337058097</v>
      </c>
      <c r="P27">
        <v>252.766845703125</v>
      </c>
      <c r="Q27">
        <v>999</v>
      </c>
      <c r="S27" s="1">
        <f t="shared" si="0"/>
        <v>55.039620821593019</v>
      </c>
      <c r="T27" s="1">
        <f t="shared" si="1"/>
        <v>-7.7155975341789826</v>
      </c>
      <c r="V27" s="1">
        <f t="shared" si="3"/>
        <v>29.830947125544014</v>
      </c>
      <c r="W27" s="1">
        <f>I27-A27</f>
        <v>47.204968061602983</v>
      </c>
      <c r="X27" s="1">
        <f>C27-G27</f>
        <v>38.117266045243014</v>
      </c>
      <c r="Y27" s="1">
        <f>C27-K27</f>
        <v>46.677603049357003</v>
      </c>
      <c r="Z27" s="1">
        <f>B27-J27</f>
        <v>44.337894694011013</v>
      </c>
      <c r="AA27" s="1">
        <f>D27-L27</f>
        <v>45.029622395833002</v>
      </c>
      <c r="AB27" s="1"/>
      <c r="AC27" t="b">
        <f>AND(($Z27&gt;$AP$2),($AA27&gt;$AP$2),(ABS($W27)&lt;$AP$4),(ABS($Y27)&lt;$AP$4))</f>
        <v>0</v>
      </c>
      <c r="AD27" t="b">
        <f>AND((ABS($Z27)&lt;$AP$4),(ABS($AA27)&lt;$AP$4),($W27&gt;$AP$3),($Y27&gt;$AP$3))</f>
        <v>0</v>
      </c>
      <c r="AE27" t="b">
        <f>AND((ABS($Z27)&lt;$AP$4),(ABS($AA27)&lt;$AP$4),(ABS($W27)&lt;$AP$4),(ABS($Y27)&lt;$AP$4))</f>
        <v>0</v>
      </c>
      <c r="AF27" t="b">
        <f>AND(($Z27&lt;-$AP$2),(ABS($AA27)&lt;$AP$4),(ABS($W27)&lt;$AP$4),($Y27&gt;$AP$3))</f>
        <v>0</v>
      </c>
      <c r="AG27" t="b">
        <f>AND((ABS($Z27)&lt;$AP$4),($AA27&lt;-$AP$2),($W27&gt;$AP$3),(ABS($Y27)&lt;$AP$4))</f>
        <v>0</v>
      </c>
      <c r="AH27" t="b">
        <f>AND(($Z27&lt;-$AP$2),($AA27&lt;-$AP$2),(ABS($W27)&lt;$AP$4),(ABS($Y27)&lt;$AP$4))</f>
        <v>0</v>
      </c>
      <c r="AI27">
        <f t="shared" si="2"/>
        <v>999</v>
      </c>
      <c r="AK27">
        <v>999</v>
      </c>
      <c r="AL27" t="str">
        <f>VLOOKUP(AK27,Sheet1!$A$1:$B$7,2)</f>
        <v>not detected</v>
      </c>
    </row>
    <row r="28" spans="1:38" x14ac:dyDescent="0.25">
      <c r="A28">
        <v>365.906488137167</v>
      </c>
      <c r="B28">
        <v>171.12070074081399</v>
      </c>
      <c r="C28">
        <v>313.75190509733602</v>
      </c>
      <c r="D28">
        <v>170.16028385162301</v>
      </c>
      <c r="E28">
        <v>399.28036323922498</v>
      </c>
      <c r="F28">
        <v>160.64359842936199</v>
      </c>
      <c r="G28">
        <v>264.73126570904799</v>
      </c>
      <c r="H28">
        <v>159.89702351887999</v>
      </c>
      <c r="I28">
        <v>429.39715876344701</v>
      </c>
      <c r="J28">
        <v>147.10205993652301</v>
      </c>
      <c r="K28">
        <v>261.14973824923101</v>
      </c>
      <c r="L28">
        <v>151.49353434244699</v>
      </c>
      <c r="M28">
        <v>353.225094654521</v>
      </c>
      <c r="N28">
        <v>252.14868469238201</v>
      </c>
      <c r="O28">
        <v>320.034786036757</v>
      </c>
      <c r="P28">
        <v>254.38197428385399</v>
      </c>
      <c r="Q28">
        <v>999</v>
      </c>
      <c r="S28" s="1">
        <f t="shared" si="0"/>
        <v>52.154583039830982</v>
      </c>
      <c r="T28" s="1">
        <f t="shared" si="1"/>
        <v>0.96041688919098078</v>
      </c>
      <c r="V28" s="1">
        <f t="shared" si="3"/>
        <v>33.37387510205798</v>
      </c>
      <c r="W28" s="1">
        <f>I28-A28</f>
        <v>63.490670626280007</v>
      </c>
      <c r="X28" s="1">
        <f>C28-G28</f>
        <v>49.020639388288032</v>
      </c>
      <c r="Y28" s="1">
        <f>C28-K28</f>
        <v>52.602166848105014</v>
      </c>
      <c r="Z28" s="1">
        <f>B28-J28</f>
        <v>24.018640804290982</v>
      </c>
      <c r="AA28" s="1">
        <f>D28-L28</f>
        <v>18.666749509176014</v>
      </c>
      <c r="AB28" s="1"/>
      <c r="AC28" t="b">
        <f>AND(($Z28&gt;$AP$2),($AA28&gt;$AP$2),(ABS($W28)&lt;$AP$4),(ABS($Y28)&lt;$AP$4))</f>
        <v>0</v>
      </c>
      <c r="AD28" t="b">
        <f>AND((ABS($Z28)&lt;$AP$4),(ABS($AA28)&lt;$AP$4),($W28&gt;$AP$3),($Y28&gt;$AP$3))</f>
        <v>0</v>
      </c>
      <c r="AE28" t="b">
        <f>AND((ABS($Z28)&lt;$AP$4),(ABS($AA28)&lt;$AP$4),(ABS($W28)&lt;$AP$4),(ABS($Y28)&lt;$AP$4))</f>
        <v>0</v>
      </c>
      <c r="AF28" t="b">
        <f>AND(($Z28&lt;-$AP$2),(ABS($AA28)&lt;$AP$4),(ABS($W28)&lt;$AP$4),($Y28&gt;$AP$3))</f>
        <v>0</v>
      </c>
      <c r="AG28" t="b">
        <f>AND((ABS($Z28)&lt;$AP$4),($AA28&lt;-$AP$2),($W28&gt;$AP$3),(ABS($Y28)&lt;$AP$4))</f>
        <v>0</v>
      </c>
      <c r="AH28" t="b">
        <f>AND(($Z28&lt;-$AP$2),($AA28&lt;-$AP$2),(ABS($W28)&lt;$AP$4),(ABS($Y28)&lt;$AP$4))</f>
        <v>0</v>
      </c>
      <c r="AI28">
        <f t="shared" si="2"/>
        <v>999</v>
      </c>
      <c r="AK28">
        <v>1</v>
      </c>
      <c r="AL28" t="str">
        <f>VLOOKUP(AK28,Sheet1!$A$1:$B$7,2)</f>
        <v>move_forward</v>
      </c>
    </row>
    <row r="29" spans="1:38" x14ac:dyDescent="0.25">
      <c r="A29">
        <v>365.56511350537897</v>
      </c>
      <c r="B29">
        <v>173.96433232625299</v>
      </c>
      <c r="C29">
        <v>316.17517089843699</v>
      </c>
      <c r="D29">
        <v>171.45873521169</v>
      </c>
      <c r="E29">
        <v>400.54781554175202</v>
      </c>
      <c r="F29">
        <v>174.81674753824799</v>
      </c>
      <c r="G29">
        <v>295.76983642578102</v>
      </c>
      <c r="H29">
        <v>186.096099853515</v>
      </c>
      <c r="I29">
        <v>412.79940445696701</v>
      </c>
      <c r="J29">
        <v>167.32812550862599</v>
      </c>
      <c r="K29">
        <v>274.55801841860898</v>
      </c>
      <c r="L29">
        <v>168.26064860026</v>
      </c>
      <c r="M29">
        <v>353.111526239113</v>
      </c>
      <c r="N29">
        <v>252.565175374348</v>
      </c>
      <c r="O29">
        <v>323.02658531314</v>
      </c>
      <c r="P29">
        <v>245.962729899088</v>
      </c>
      <c r="Q29">
        <v>999</v>
      </c>
      <c r="S29" s="1">
        <f t="shared" si="0"/>
        <v>49.389942606941986</v>
      </c>
      <c r="T29" s="1">
        <f t="shared" si="1"/>
        <v>2.5055971145629883</v>
      </c>
      <c r="V29" s="1">
        <f t="shared" si="3"/>
        <v>34.982702036373041</v>
      </c>
      <c r="W29" s="1">
        <f>I29-A29</f>
        <v>47.234290951588036</v>
      </c>
      <c r="X29" s="1">
        <f>C29-G29</f>
        <v>20.405334472655966</v>
      </c>
      <c r="Y29" s="1">
        <f>C29-K29</f>
        <v>41.617152479828007</v>
      </c>
      <c r="Z29" s="1">
        <f>B29-J29</f>
        <v>6.6362068176269986</v>
      </c>
      <c r="AA29" s="1">
        <f>D29-L29</f>
        <v>3.1980866114299999</v>
      </c>
      <c r="AB29" s="1"/>
      <c r="AC29" t="b">
        <f>AND(($Z29&gt;$AP$2),($AA29&gt;$AP$2),(ABS($W29)&lt;$AP$4),(ABS($Y29)&lt;$AP$4))</f>
        <v>0</v>
      </c>
      <c r="AD29" t="b">
        <f>AND((ABS($Z29)&lt;$AP$4),(ABS($AA29)&lt;$AP$4),($W29&gt;$AP$3),($Y29&gt;$AP$3))</f>
        <v>1</v>
      </c>
      <c r="AE29" t="b">
        <f>AND((ABS($Z29)&lt;$AP$4),(ABS($AA29)&lt;$AP$4),(ABS($W29)&lt;$AP$4),(ABS($Y29)&lt;$AP$4))</f>
        <v>0</v>
      </c>
      <c r="AF29" t="b">
        <f>AND(($Z29&lt;-$AP$2),(ABS($AA29)&lt;$AP$4),(ABS($W29)&lt;$AP$4),($Y29&gt;$AP$3))</f>
        <v>0</v>
      </c>
      <c r="AG29" t="b">
        <f>AND((ABS($Z29)&lt;$AP$4),($AA29&lt;-$AP$2),($W29&gt;$AP$3),(ABS($Y29)&lt;$AP$4))</f>
        <v>0</v>
      </c>
      <c r="AH29" t="b">
        <f>AND(($Z29&lt;-$AP$2),($AA29&lt;-$AP$2),(ABS($W29)&lt;$AP$4),(ABS($Y29)&lt;$AP$4))</f>
        <v>0</v>
      </c>
      <c r="AI29">
        <f t="shared" si="2"/>
        <v>1</v>
      </c>
      <c r="AK29">
        <v>1</v>
      </c>
      <c r="AL29" t="str">
        <f>VLOOKUP(AK29,Sheet1!$A$1:$B$7,2)</f>
        <v>move_forward</v>
      </c>
    </row>
    <row r="30" spans="1:38" x14ac:dyDescent="0.25">
      <c r="A30">
        <v>356.78968385790199</v>
      </c>
      <c r="B30">
        <v>172.87715581258101</v>
      </c>
      <c r="C30">
        <v>314.859242923924</v>
      </c>
      <c r="D30">
        <v>172.80990753173799</v>
      </c>
      <c r="E30">
        <v>388.83250152087601</v>
      </c>
      <c r="F30">
        <v>188.34746093749999</v>
      </c>
      <c r="G30">
        <v>295.57169329533798</v>
      </c>
      <c r="H30">
        <v>187.89603678385399</v>
      </c>
      <c r="I30">
        <v>389.124267578125</v>
      </c>
      <c r="J30">
        <v>163.55168609619099</v>
      </c>
      <c r="K30">
        <v>256.18199182729199</v>
      </c>
      <c r="L30">
        <v>169.23604812622</v>
      </c>
      <c r="M30">
        <v>349.17947337666499</v>
      </c>
      <c r="N30">
        <v>254.575916544596</v>
      </c>
      <c r="O30">
        <v>321.63203004930801</v>
      </c>
      <c r="P30">
        <v>249.613106282552</v>
      </c>
      <c r="Q30">
        <v>999</v>
      </c>
      <c r="S30" s="1">
        <f t="shared" si="0"/>
        <v>41.930440933977991</v>
      </c>
      <c r="T30" s="1">
        <f t="shared" si="1"/>
        <v>6.7248280843017483E-2</v>
      </c>
      <c r="V30" s="1">
        <f t="shared" si="3"/>
        <v>32.042817662974016</v>
      </c>
      <c r="W30" s="1">
        <f>I30-A30</f>
        <v>32.334583720223009</v>
      </c>
      <c r="X30" s="1">
        <f>C30-G30</f>
        <v>19.287549628586021</v>
      </c>
      <c r="Y30" s="1">
        <f>C30-K30</f>
        <v>58.677251096632006</v>
      </c>
      <c r="Z30" s="1">
        <f>B30-J30</f>
        <v>9.3254697163900175</v>
      </c>
      <c r="AA30" s="1">
        <f>D30-L30</f>
        <v>3.5738594055179931</v>
      </c>
      <c r="AB30" s="1"/>
      <c r="AC30" t="b">
        <f>AND(($Z30&gt;$AP$2),($AA30&gt;$AP$2),(ABS($W30)&lt;$AP$4),(ABS($Y30)&lt;$AP$4))</f>
        <v>0</v>
      </c>
      <c r="AD30" t="b">
        <f>AND((ABS($Z30)&lt;$AP$4),(ABS($AA30)&lt;$AP$4),($W30&gt;$AP$3),($Y30&gt;$AP$3))</f>
        <v>1</v>
      </c>
      <c r="AE30" t="b">
        <f>AND((ABS($Z30)&lt;$AP$4),(ABS($AA30)&lt;$AP$4),(ABS($W30)&lt;$AP$4),(ABS($Y30)&lt;$AP$4))</f>
        <v>0</v>
      </c>
      <c r="AF30" t="b">
        <f>AND(($Z30&lt;-$AP$2),(ABS($AA30)&lt;$AP$4),(ABS($W30)&lt;$AP$4),($Y30&gt;$AP$3))</f>
        <v>0</v>
      </c>
      <c r="AG30" t="b">
        <f>AND((ABS($Z30)&lt;$AP$4),($AA30&lt;-$AP$2),($W30&gt;$AP$3),(ABS($Y30)&lt;$AP$4))</f>
        <v>0</v>
      </c>
      <c r="AH30" t="b">
        <f>AND(($Z30&lt;-$AP$2),($AA30&lt;-$AP$2),(ABS($W30)&lt;$AP$4),(ABS($Y30)&lt;$AP$4))</f>
        <v>0</v>
      </c>
      <c r="AI30">
        <f t="shared" si="2"/>
        <v>1</v>
      </c>
      <c r="AK30">
        <v>1</v>
      </c>
      <c r="AL30" t="str">
        <f>VLOOKUP(AK30,Sheet1!$A$1:$B$7,2)</f>
        <v>move_forward</v>
      </c>
    </row>
    <row r="31" spans="1:38" x14ac:dyDescent="0.25">
      <c r="A31">
        <v>355.71314277023498</v>
      </c>
      <c r="B31">
        <v>170.530953407287</v>
      </c>
      <c r="C31">
        <v>314.53838010694102</v>
      </c>
      <c r="D31">
        <v>172.830857086181</v>
      </c>
      <c r="E31">
        <v>392.682491114882</v>
      </c>
      <c r="F31">
        <v>186.56641438802001</v>
      </c>
      <c r="G31">
        <v>294.69434944528001</v>
      </c>
      <c r="H31">
        <v>189.319153849283</v>
      </c>
      <c r="I31">
        <v>408.34783335201001</v>
      </c>
      <c r="J31">
        <v>171.20453815460201</v>
      </c>
      <c r="K31">
        <v>259.26140957191302</v>
      </c>
      <c r="L31">
        <v>169.246252568562</v>
      </c>
      <c r="M31">
        <v>349.764732485911</v>
      </c>
      <c r="N31">
        <v>254.43331604003899</v>
      </c>
      <c r="O31">
        <v>321.62666495901601</v>
      </c>
      <c r="P31">
        <v>249.14007568359301</v>
      </c>
      <c r="Q31">
        <v>999</v>
      </c>
      <c r="S31" s="1">
        <f t="shared" si="0"/>
        <v>41.174762663293961</v>
      </c>
      <c r="T31" s="1">
        <f t="shared" si="1"/>
        <v>-2.2999036788939975</v>
      </c>
      <c r="V31" s="1">
        <f t="shared" si="3"/>
        <v>36.969348344647017</v>
      </c>
      <c r="W31" s="1">
        <f>I31-A31</f>
        <v>52.634690581775033</v>
      </c>
      <c r="X31" s="1">
        <f>C31-G31</f>
        <v>19.844030661661009</v>
      </c>
      <c r="Y31" s="1">
        <f>C31-K31</f>
        <v>55.276970535027999</v>
      </c>
      <c r="Z31" s="1">
        <f>B31-J31</f>
        <v>-0.67358474731500451</v>
      </c>
      <c r="AA31" s="1">
        <f>D31-L31</f>
        <v>3.5846045176189989</v>
      </c>
      <c r="AB31" s="1"/>
      <c r="AC31" t="b">
        <f>AND(($Z31&gt;$AP$2),($AA31&gt;$AP$2),(ABS($W31)&lt;$AP$4),(ABS($Y31)&lt;$AP$4))</f>
        <v>0</v>
      </c>
      <c r="AD31" t="b">
        <f>AND((ABS($Z31)&lt;$AP$4),(ABS($AA31)&lt;$AP$4),($W31&gt;$AP$3),($Y31&gt;$AP$3))</f>
        <v>1</v>
      </c>
      <c r="AE31" t="b">
        <f>AND((ABS($Z31)&lt;$AP$4),(ABS($AA31)&lt;$AP$4),(ABS($W31)&lt;$AP$4),(ABS($Y31)&lt;$AP$4))</f>
        <v>0</v>
      </c>
      <c r="AF31" t="b">
        <f>AND(($Z31&lt;-$AP$2),(ABS($AA31)&lt;$AP$4),(ABS($W31)&lt;$AP$4),($Y31&gt;$AP$3))</f>
        <v>0</v>
      </c>
      <c r="AG31" t="b">
        <f>AND((ABS($Z31)&lt;$AP$4),($AA31&lt;-$AP$2),($W31&gt;$AP$3),(ABS($Y31)&lt;$AP$4))</f>
        <v>0</v>
      </c>
      <c r="AH31" t="b">
        <f>AND(($Z31&lt;-$AP$2),($AA31&lt;-$AP$2),(ABS($W31)&lt;$AP$4),(ABS($Y31)&lt;$AP$4))</f>
        <v>0</v>
      </c>
      <c r="AI31">
        <f t="shared" si="2"/>
        <v>1</v>
      </c>
      <c r="AK31">
        <v>1</v>
      </c>
      <c r="AL31" t="str">
        <f>VLOOKUP(AK31,Sheet1!$A$1:$B$7,2)</f>
        <v>move_forward</v>
      </c>
    </row>
    <row r="32" spans="1:38" x14ac:dyDescent="0.25">
      <c r="A32">
        <v>355.33533115074198</v>
      </c>
      <c r="B32">
        <v>169.98077125549301</v>
      </c>
      <c r="C32">
        <v>314.86054767546102</v>
      </c>
      <c r="D32">
        <v>171.92402648925699</v>
      </c>
      <c r="E32">
        <v>389.39562387935399</v>
      </c>
      <c r="F32">
        <v>186.305325317382</v>
      </c>
      <c r="G32">
        <v>296.79351306352402</v>
      </c>
      <c r="H32">
        <v>189.887766520182</v>
      </c>
      <c r="I32">
        <v>407.37917340387997</v>
      </c>
      <c r="J32">
        <v>166.27336934407501</v>
      </c>
      <c r="K32">
        <v>287.19328633292702</v>
      </c>
      <c r="L32">
        <v>166.93212356567301</v>
      </c>
      <c r="M32">
        <v>349.71232429879598</v>
      </c>
      <c r="N32">
        <v>252.81260274251301</v>
      </c>
      <c r="O32">
        <v>322.32897148757598</v>
      </c>
      <c r="P32">
        <v>245.76967163085899</v>
      </c>
      <c r="Q32">
        <v>999</v>
      </c>
      <c r="S32" s="1">
        <f t="shared" si="0"/>
        <v>40.474783475280958</v>
      </c>
      <c r="T32" s="1">
        <f t="shared" si="1"/>
        <v>-1.9432552337639777</v>
      </c>
      <c r="V32" s="1">
        <f t="shared" si="3"/>
        <v>34.060292728612012</v>
      </c>
      <c r="W32" s="1">
        <f>I32-A32</f>
        <v>52.043842253137996</v>
      </c>
      <c r="X32" s="1">
        <f>C32-G32</f>
        <v>18.067034611937004</v>
      </c>
      <c r="Y32" s="1">
        <f>C32-K32</f>
        <v>27.667261342534005</v>
      </c>
      <c r="Z32" s="1">
        <f>B32-J32</f>
        <v>3.7074019114180032</v>
      </c>
      <c r="AA32" s="1">
        <f>D32-L32</f>
        <v>4.9919029235839787</v>
      </c>
      <c r="AB32" s="1"/>
      <c r="AC32" t="b">
        <f>AND(($Z32&gt;$AP$2),($AA32&gt;$AP$2),(ABS($W32)&lt;$AP$4),(ABS($Y32)&lt;$AP$4))</f>
        <v>0</v>
      </c>
      <c r="AD32" t="b">
        <f>AND((ABS($Z32)&lt;$AP$4),(ABS($AA32)&lt;$AP$4),($W32&gt;$AP$3),($Y32&gt;$AP$3))</f>
        <v>0</v>
      </c>
      <c r="AE32" t="b">
        <f>AND((ABS($Z32)&lt;$AP$4),(ABS($AA32)&lt;$AP$4),(ABS($W32)&lt;$AP$4),(ABS($Y32)&lt;$AP$4))</f>
        <v>0</v>
      </c>
      <c r="AF32" t="b">
        <f>AND(($Z32&lt;-$AP$2),(ABS($AA32)&lt;$AP$4),(ABS($W32)&lt;$AP$4),($Y32&gt;$AP$3))</f>
        <v>0</v>
      </c>
      <c r="AG32" t="b">
        <f>AND((ABS($Z32)&lt;$AP$4),($AA32&lt;-$AP$2),($W32&gt;$AP$3),(ABS($Y32)&lt;$AP$4))</f>
        <v>0</v>
      </c>
      <c r="AH32" t="b">
        <f>AND(($Z32&lt;-$AP$2),($AA32&lt;-$AP$2),(ABS($W32)&lt;$AP$4),(ABS($Y32)&lt;$AP$4))</f>
        <v>0</v>
      </c>
      <c r="AI32">
        <f t="shared" si="2"/>
        <v>999</v>
      </c>
      <c r="AK32">
        <v>1</v>
      </c>
      <c r="AL32" t="str">
        <f>VLOOKUP(AK32,Sheet1!$A$1:$B$7,2)</f>
        <v>move_forward</v>
      </c>
    </row>
    <row r="33" spans="1:38" x14ac:dyDescent="0.25">
      <c r="A33">
        <v>356.35171658875498</v>
      </c>
      <c r="B33">
        <v>170.308710193634</v>
      </c>
      <c r="C33">
        <v>315.42163286052698</v>
      </c>
      <c r="D33">
        <v>171.78736267089801</v>
      </c>
      <c r="E33">
        <v>393.83495893634699</v>
      </c>
      <c r="F33">
        <v>184.80071919759101</v>
      </c>
      <c r="G33">
        <v>300.69892958344002</v>
      </c>
      <c r="H33">
        <v>192.42392883300701</v>
      </c>
      <c r="I33">
        <v>410.92174692622899</v>
      </c>
      <c r="J33">
        <v>166.66465835571199</v>
      </c>
      <c r="K33">
        <v>296.67900310578801</v>
      </c>
      <c r="L33">
        <v>190.69625651041599</v>
      </c>
      <c r="M33">
        <v>350.349569351946</v>
      </c>
      <c r="N33">
        <v>251.90075887044199</v>
      </c>
      <c r="O33">
        <v>323.49335217085002</v>
      </c>
      <c r="P33">
        <v>245.12362060546801</v>
      </c>
      <c r="Q33">
        <v>999</v>
      </c>
      <c r="S33" s="1">
        <f t="shared" si="0"/>
        <v>40.930083728227999</v>
      </c>
      <c r="T33" s="1">
        <f t="shared" si="1"/>
        <v>-1.4786524772640064</v>
      </c>
      <c r="V33" s="1">
        <f t="shared" si="3"/>
        <v>37.483242347592011</v>
      </c>
      <c r="W33" s="1">
        <f>I33-A33</f>
        <v>54.570030337474009</v>
      </c>
      <c r="X33" s="1">
        <f>C33-G33</f>
        <v>14.722703277086964</v>
      </c>
      <c r="Y33" s="1">
        <f>C33-K33</f>
        <v>18.742629754738971</v>
      </c>
      <c r="Z33" s="1">
        <f>B33-J33</f>
        <v>3.6440518379220066</v>
      </c>
      <c r="AA33" s="1">
        <f>D33-L33</f>
        <v>-18.908893839517987</v>
      </c>
      <c r="AB33" s="1"/>
      <c r="AC33" t="b">
        <f>AND(($Z33&gt;$AP$2),($AA33&gt;$AP$2),(ABS($W33)&lt;$AP$4),(ABS($Y33)&lt;$AP$4))</f>
        <v>0</v>
      </c>
      <c r="AD33" t="b">
        <f>AND((ABS($Z33)&lt;$AP$4),(ABS($AA33)&lt;$AP$4),($W33&gt;$AP$3),($Y33&gt;$AP$3))</f>
        <v>0</v>
      </c>
      <c r="AE33" t="b">
        <f>AND((ABS($Z33)&lt;$AP$4),(ABS($AA33)&lt;$AP$4),(ABS($W33)&lt;$AP$4),(ABS($Y33)&lt;$AP$4))</f>
        <v>0</v>
      </c>
      <c r="AF33" t="b">
        <f>AND(($Z33&lt;-$AP$2),(ABS($AA33)&lt;$AP$4),(ABS($W33)&lt;$AP$4),($Y33&gt;$AP$3))</f>
        <v>0</v>
      </c>
      <c r="AG33" t="b">
        <f>AND((ABS($Z33)&lt;$AP$4),($AA33&lt;-$AP$2),($W33&gt;$AP$3),(ABS($Y33)&lt;$AP$4))</f>
        <v>0</v>
      </c>
      <c r="AH33" t="b">
        <f>AND(($Z33&lt;-$AP$2),($AA33&lt;-$AP$2),(ABS($W33)&lt;$AP$4),(ABS($Y33)&lt;$AP$4))</f>
        <v>0</v>
      </c>
      <c r="AI33">
        <f t="shared" si="2"/>
        <v>999</v>
      </c>
      <c r="AK33">
        <v>1</v>
      </c>
      <c r="AL33" t="str">
        <f>VLOOKUP(AK33,Sheet1!$A$1:$B$7,2)</f>
        <v>move_forward</v>
      </c>
    </row>
    <row r="34" spans="1:38" x14ac:dyDescent="0.25">
      <c r="A34">
        <v>356.42849681416499</v>
      </c>
      <c r="B34">
        <v>171.206324640909</v>
      </c>
      <c r="C34">
        <v>315.237284675973</v>
      </c>
      <c r="D34">
        <v>173.18290303548099</v>
      </c>
      <c r="E34">
        <v>394.49355228611603</v>
      </c>
      <c r="F34">
        <v>184.20541076660101</v>
      </c>
      <c r="G34">
        <v>295.86002837634402</v>
      </c>
      <c r="H34">
        <v>189.94982299804599</v>
      </c>
      <c r="I34">
        <v>411.16993388191599</v>
      </c>
      <c r="J34">
        <v>167.675246683756</v>
      </c>
      <c r="K34">
        <v>291.43917696593201</v>
      </c>
      <c r="L34">
        <v>165.147765096028</v>
      </c>
      <c r="M34">
        <v>350.21721311475397</v>
      </c>
      <c r="N34">
        <v>252.86842447916601</v>
      </c>
      <c r="O34">
        <v>321.51061411372899</v>
      </c>
      <c r="P34">
        <v>247.320544433593</v>
      </c>
      <c r="Q34">
        <v>999</v>
      </c>
      <c r="S34" s="1">
        <f t="shared" si="0"/>
        <v>41.191212138191986</v>
      </c>
      <c r="T34" s="1">
        <f t="shared" si="1"/>
        <v>-1.9765783945719875</v>
      </c>
      <c r="V34" s="1">
        <f t="shared" si="3"/>
        <v>38.065055471951041</v>
      </c>
      <c r="W34" s="1">
        <f>I34-A34</f>
        <v>54.741437067751008</v>
      </c>
      <c r="X34" s="1">
        <f>C34-G34</f>
        <v>19.377256299628982</v>
      </c>
      <c r="Y34" s="1">
        <f>C34-K34</f>
        <v>23.798107710040995</v>
      </c>
      <c r="Z34" s="1">
        <f>B34-J34</f>
        <v>3.531077957153002</v>
      </c>
      <c r="AA34" s="1">
        <f>D34-L34</f>
        <v>8.0351379394529943</v>
      </c>
      <c r="AB34" s="1"/>
      <c r="AC34" t="b">
        <f>AND(($Z34&gt;$AP$2),($AA34&gt;$AP$2),(ABS($W34)&lt;$AP$4),(ABS($Y34)&lt;$AP$4))</f>
        <v>0</v>
      </c>
      <c r="AD34" t="b">
        <f>AND((ABS($Z34)&lt;$AP$4),(ABS($AA34)&lt;$AP$4),($W34&gt;$AP$3),($Y34&gt;$AP$3))</f>
        <v>0</v>
      </c>
      <c r="AE34" t="b">
        <f>AND((ABS($Z34)&lt;$AP$4),(ABS($AA34)&lt;$AP$4),(ABS($W34)&lt;$AP$4),(ABS($Y34)&lt;$AP$4))</f>
        <v>0</v>
      </c>
      <c r="AF34" t="b">
        <f>AND(($Z34&lt;-$AP$2),(ABS($AA34)&lt;$AP$4),(ABS($W34)&lt;$AP$4),($Y34&gt;$AP$3))</f>
        <v>0</v>
      </c>
      <c r="AG34" t="b">
        <f>AND((ABS($Z34)&lt;$AP$4),($AA34&lt;-$AP$2),($W34&gt;$AP$3),(ABS($Y34)&lt;$AP$4))</f>
        <v>0</v>
      </c>
      <c r="AH34" t="b">
        <f>AND(($Z34&lt;-$AP$2),($AA34&lt;-$AP$2),(ABS($W34)&lt;$AP$4),(ABS($Y34)&lt;$AP$4))</f>
        <v>0</v>
      </c>
      <c r="AI34">
        <f t="shared" si="2"/>
        <v>999</v>
      </c>
      <c r="AK34">
        <v>1</v>
      </c>
      <c r="AL34" t="str">
        <f>VLOOKUP(AK34,Sheet1!$A$1:$B$7,2)</f>
        <v>move_forward</v>
      </c>
    </row>
    <row r="35" spans="1:38" x14ac:dyDescent="0.25">
      <c r="A35">
        <v>356.35545374135501</v>
      </c>
      <c r="B35">
        <v>172.55357170104901</v>
      </c>
      <c r="C35">
        <v>315.10158851498397</v>
      </c>
      <c r="D35">
        <v>173.32200673421201</v>
      </c>
      <c r="E35">
        <v>375.82422975633898</v>
      </c>
      <c r="F35">
        <v>201.44704462687099</v>
      </c>
      <c r="G35">
        <v>297.94330634445402</v>
      </c>
      <c r="H35">
        <v>191.439866129557</v>
      </c>
      <c r="I35">
        <v>394.667695592661</v>
      </c>
      <c r="J35">
        <v>175.382468668619</v>
      </c>
      <c r="K35">
        <v>295.38629850794001</v>
      </c>
      <c r="L35">
        <v>187.854479980468</v>
      </c>
      <c r="M35">
        <v>349.92241531121903</v>
      </c>
      <c r="N35">
        <v>253.96951904296799</v>
      </c>
      <c r="O35">
        <v>321.93119436795598</v>
      </c>
      <c r="P35">
        <v>247.90713704427</v>
      </c>
      <c r="Q35">
        <v>999</v>
      </c>
      <c r="S35" s="1">
        <f t="shared" si="0"/>
        <v>41.253865226371033</v>
      </c>
      <c r="T35" s="1">
        <f t="shared" si="1"/>
        <v>-0.76843503316300144</v>
      </c>
      <c r="V35" s="1">
        <f t="shared" si="3"/>
        <v>19.468776014983973</v>
      </c>
      <c r="W35" s="1">
        <f>I35-A35</f>
        <v>38.312241851305998</v>
      </c>
      <c r="X35" s="1">
        <f>C35-G35</f>
        <v>17.158282170529958</v>
      </c>
      <c r="Y35" s="1">
        <f>C35-K35</f>
        <v>19.715290007043961</v>
      </c>
      <c r="Z35" s="1">
        <f>B35-J35</f>
        <v>-2.8288969675699889</v>
      </c>
      <c r="AA35" s="1">
        <f>D35-L35</f>
        <v>-14.532473246255989</v>
      </c>
      <c r="AB35" s="1"/>
      <c r="AC35" t="b">
        <f>AND(($Z35&gt;$AP$2),($AA35&gt;$AP$2),(ABS($W35)&lt;$AP$4),(ABS($Y35)&lt;$AP$4))</f>
        <v>0</v>
      </c>
      <c r="AD35" t="b">
        <f>AND((ABS($Z35)&lt;$AP$4),(ABS($AA35)&lt;$AP$4),($W35&gt;$AP$3),($Y35&gt;$AP$3))</f>
        <v>0</v>
      </c>
      <c r="AE35" t="b">
        <f>AND((ABS($Z35)&lt;$AP$4),(ABS($AA35)&lt;$AP$4),(ABS($W35)&lt;$AP$4),(ABS($Y35)&lt;$AP$4))</f>
        <v>0</v>
      </c>
      <c r="AF35" t="b">
        <f>AND(($Z35&lt;-$AP$2),(ABS($AA35)&lt;$AP$4),(ABS($W35)&lt;$AP$4),($Y35&gt;$AP$3))</f>
        <v>0</v>
      </c>
      <c r="AG35" t="b">
        <f>AND((ABS($Z35)&lt;$AP$4),($AA35&lt;-$AP$2),($W35&gt;$AP$3),(ABS($Y35)&lt;$AP$4))</f>
        <v>0</v>
      </c>
      <c r="AH35" t="b">
        <f>AND(($Z35&lt;-$AP$2),($AA35&lt;-$AP$2),(ABS($W35)&lt;$AP$4),(ABS($Y35)&lt;$AP$4))</f>
        <v>0</v>
      </c>
      <c r="AI35">
        <f t="shared" si="2"/>
        <v>999</v>
      </c>
      <c r="AK35">
        <v>1</v>
      </c>
      <c r="AL35" t="str">
        <f>VLOOKUP(AK35,Sheet1!$A$1:$B$7,2)</f>
        <v>move_forward</v>
      </c>
    </row>
    <row r="36" spans="1:38" x14ac:dyDescent="0.25">
      <c r="A36">
        <v>356.054940645812</v>
      </c>
      <c r="B36">
        <v>171.819531885782</v>
      </c>
      <c r="C36">
        <v>315.41774662205398</v>
      </c>
      <c r="D36">
        <v>173.848655700683</v>
      </c>
      <c r="E36">
        <v>374.06936595478999</v>
      </c>
      <c r="F36">
        <v>202.12980651855401</v>
      </c>
      <c r="G36">
        <v>298.46840605188498</v>
      </c>
      <c r="H36">
        <v>192.10451558430901</v>
      </c>
      <c r="I36">
        <v>393.61103295498202</v>
      </c>
      <c r="J36">
        <v>177.88653361002599</v>
      </c>
      <c r="K36">
        <v>296.90322475746001</v>
      </c>
      <c r="L36">
        <v>189.791890462239</v>
      </c>
      <c r="M36">
        <v>349.971407530737</v>
      </c>
      <c r="N36">
        <v>253.883362833658</v>
      </c>
      <c r="O36">
        <v>322.59113249231501</v>
      </c>
      <c r="P36">
        <v>247.322180175781</v>
      </c>
      <c r="Q36">
        <v>999</v>
      </c>
      <c r="S36" s="1">
        <f t="shared" si="0"/>
        <v>40.637194023758013</v>
      </c>
      <c r="T36" s="1">
        <f t="shared" si="1"/>
        <v>-2.0291238149009985</v>
      </c>
      <c r="V36" s="1">
        <f t="shared" si="3"/>
        <v>18.014425308977991</v>
      </c>
      <c r="W36" s="1">
        <f>I36-A36</f>
        <v>37.556092309170026</v>
      </c>
      <c r="X36" s="1">
        <f>C36-G36</f>
        <v>16.949340570168999</v>
      </c>
      <c r="Y36" s="1">
        <f>C36-K36</f>
        <v>18.514521864593974</v>
      </c>
      <c r="Z36" s="1">
        <f>B36-J36</f>
        <v>-6.067001724243994</v>
      </c>
      <c r="AA36" s="1">
        <f>D36-L36</f>
        <v>-15.943234761555999</v>
      </c>
      <c r="AB36" s="1"/>
      <c r="AC36" t="b">
        <f>AND(($Z36&gt;$AP$2),($AA36&gt;$AP$2),(ABS($W36)&lt;$AP$4),(ABS($Y36)&lt;$AP$4))</f>
        <v>0</v>
      </c>
      <c r="AD36" t="b">
        <f>AND((ABS($Z36)&lt;$AP$4),(ABS($AA36)&lt;$AP$4),($W36&gt;$AP$3),($Y36&gt;$AP$3))</f>
        <v>0</v>
      </c>
      <c r="AE36" t="b">
        <f>AND((ABS($Z36)&lt;$AP$4),(ABS($AA36)&lt;$AP$4),(ABS($W36)&lt;$AP$4),(ABS($Y36)&lt;$AP$4))</f>
        <v>0</v>
      </c>
      <c r="AF36" t="b">
        <f>AND(($Z36&lt;-$AP$2),(ABS($AA36)&lt;$AP$4),(ABS($W36)&lt;$AP$4),($Y36&gt;$AP$3))</f>
        <v>0</v>
      </c>
      <c r="AG36" t="b">
        <f>AND((ABS($Z36)&lt;$AP$4),($AA36&lt;-$AP$2),($W36&gt;$AP$3),(ABS($Y36)&lt;$AP$4))</f>
        <v>0</v>
      </c>
      <c r="AH36" t="b">
        <f>AND(($Z36&lt;-$AP$2),($AA36&lt;-$AP$2),(ABS($W36)&lt;$AP$4),(ABS($Y36)&lt;$AP$4))</f>
        <v>0</v>
      </c>
      <c r="AI36">
        <f t="shared" si="2"/>
        <v>999</v>
      </c>
      <c r="AK36">
        <v>1</v>
      </c>
      <c r="AL36" t="str">
        <f>VLOOKUP(AK36,Sheet1!$A$1:$B$7,2)</f>
        <v>move_forward</v>
      </c>
    </row>
    <row r="37" spans="1:38" x14ac:dyDescent="0.25">
      <c r="A37">
        <v>356.52851942719002</v>
      </c>
      <c r="B37">
        <v>172.10027249654101</v>
      </c>
      <c r="C37">
        <v>314.21891609567098</v>
      </c>
      <c r="D37">
        <v>173.98997446695901</v>
      </c>
      <c r="E37">
        <v>392.206516953765</v>
      </c>
      <c r="F37">
        <v>187.022853597005</v>
      </c>
      <c r="G37">
        <v>293.242905913806</v>
      </c>
      <c r="H37">
        <v>189.46096089680901</v>
      </c>
      <c r="I37">
        <v>411.80455642449999</v>
      </c>
      <c r="J37">
        <v>165.77625223795499</v>
      </c>
      <c r="K37">
        <v>254.079750936539</v>
      </c>
      <c r="L37">
        <v>171.80143089294401</v>
      </c>
      <c r="M37">
        <v>349.24896940637802</v>
      </c>
      <c r="N37">
        <v>253.615317789713</v>
      </c>
      <c r="O37">
        <v>321.10968117635701</v>
      </c>
      <c r="P37">
        <v>247.017744954427</v>
      </c>
      <c r="Q37">
        <v>999</v>
      </c>
      <c r="S37" s="1">
        <f t="shared" si="0"/>
        <v>42.309603331519043</v>
      </c>
      <c r="T37" s="1">
        <f t="shared" si="1"/>
        <v>-1.8897019704180025</v>
      </c>
      <c r="V37" s="1">
        <f t="shared" si="3"/>
        <v>35.677997526574984</v>
      </c>
      <c r="W37" s="1">
        <f>I37-A37</f>
        <v>55.276036997309973</v>
      </c>
      <c r="X37" s="1">
        <f>C37-G37</f>
        <v>20.976010181864979</v>
      </c>
      <c r="Y37" s="1">
        <f>C37-K37</f>
        <v>60.139165159131977</v>
      </c>
      <c r="Z37" s="1">
        <f>B37-J37</f>
        <v>6.3240202585860175</v>
      </c>
      <c r="AA37" s="1">
        <f>D37-L37</f>
        <v>2.1885435740150001</v>
      </c>
      <c r="AB37" s="1"/>
      <c r="AC37" t="b">
        <f>AND(($Z37&gt;$AP$2),($AA37&gt;$AP$2),(ABS($W37)&lt;$AP$4),(ABS($Y37)&lt;$AP$4))</f>
        <v>0</v>
      </c>
      <c r="AD37" t="b">
        <f>AND((ABS($Z37)&lt;$AP$4),(ABS($AA37)&lt;$AP$4),($W37&gt;$AP$3),($Y37&gt;$AP$3))</f>
        <v>1</v>
      </c>
      <c r="AE37" t="b">
        <f>AND((ABS($Z37)&lt;$AP$4),(ABS($AA37)&lt;$AP$4),(ABS($W37)&lt;$AP$4),(ABS($Y37)&lt;$AP$4))</f>
        <v>0</v>
      </c>
      <c r="AF37" t="b">
        <f>AND(($Z37&lt;-$AP$2),(ABS($AA37)&lt;$AP$4),(ABS($W37)&lt;$AP$4),($Y37&gt;$AP$3))</f>
        <v>0</v>
      </c>
      <c r="AG37" t="b">
        <f>AND((ABS($Z37)&lt;$AP$4),($AA37&lt;-$AP$2),($W37&gt;$AP$3),(ABS($Y37)&lt;$AP$4))</f>
        <v>0</v>
      </c>
      <c r="AH37" t="b">
        <f>AND(($Z37&lt;-$AP$2),($AA37&lt;-$AP$2),(ABS($W37)&lt;$AP$4),(ABS($Y37)&lt;$AP$4))</f>
        <v>0</v>
      </c>
      <c r="AI37">
        <f t="shared" si="2"/>
        <v>1</v>
      </c>
      <c r="AK37">
        <v>1</v>
      </c>
      <c r="AL37" t="str">
        <f>VLOOKUP(AK37,Sheet1!$A$1:$B$7,2)</f>
        <v>move_forward</v>
      </c>
    </row>
    <row r="38" spans="1:38" x14ac:dyDescent="0.25">
      <c r="A38">
        <v>356.76467045017898</v>
      </c>
      <c r="B38">
        <v>170.49773836135799</v>
      </c>
      <c r="C38">
        <v>315.20803582863698</v>
      </c>
      <c r="D38">
        <v>173.46188888549801</v>
      </c>
      <c r="E38">
        <v>394.20414358670598</v>
      </c>
      <c r="F38">
        <v>182.60211181640599</v>
      </c>
      <c r="G38">
        <v>295.45674308401601</v>
      </c>
      <c r="H38">
        <v>190.52477620442701</v>
      </c>
      <c r="I38">
        <v>413.55885590099899</v>
      </c>
      <c r="J38">
        <v>167.14686711629199</v>
      </c>
      <c r="K38">
        <v>257.94320628682101</v>
      </c>
      <c r="L38">
        <v>171.417121950785</v>
      </c>
      <c r="M38">
        <v>349.77130227010701</v>
      </c>
      <c r="N38">
        <v>253.205971272786</v>
      </c>
      <c r="O38">
        <v>322.04452164446701</v>
      </c>
      <c r="P38">
        <v>246.56304117838499</v>
      </c>
      <c r="Q38">
        <v>999</v>
      </c>
      <c r="S38" s="1">
        <f t="shared" si="0"/>
        <v>41.556634621542003</v>
      </c>
      <c r="T38" s="1">
        <f t="shared" si="1"/>
        <v>-2.9641505241400239</v>
      </c>
      <c r="V38" s="1">
        <f t="shared" si="3"/>
        <v>37.439473136526999</v>
      </c>
      <c r="W38" s="1">
        <f>I38-A38</f>
        <v>56.794185450820009</v>
      </c>
      <c r="X38" s="1">
        <f>C38-G38</f>
        <v>19.751292744620969</v>
      </c>
      <c r="Y38" s="1">
        <f>C38-K38</f>
        <v>57.264829541815971</v>
      </c>
      <c r="Z38" s="1">
        <f>B38-J38</f>
        <v>3.3508712450660028</v>
      </c>
      <c r="AA38" s="1">
        <f>D38-L38</f>
        <v>2.0447669347130102</v>
      </c>
      <c r="AB38" s="1"/>
      <c r="AC38" t="b">
        <f>AND(($Z38&gt;$AP$2),($AA38&gt;$AP$2),(ABS($W38)&lt;$AP$4),(ABS($Y38)&lt;$AP$4))</f>
        <v>0</v>
      </c>
      <c r="AD38" t="b">
        <f>AND((ABS($Z38)&lt;$AP$4),(ABS($AA38)&lt;$AP$4),($W38&gt;$AP$3),($Y38&gt;$AP$3))</f>
        <v>1</v>
      </c>
      <c r="AE38" t="b">
        <f>AND((ABS($Z38)&lt;$AP$4),(ABS($AA38)&lt;$AP$4),(ABS($W38)&lt;$AP$4),(ABS($Y38)&lt;$AP$4))</f>
        <v>0</v>
      </c>
      <c r="AF38" t="b">
        <f>AND(($Z38&lt;-$AP$2),(ABS($AA38)&lt;$AP$4),(ABS($W38)&lt;$AP$4),($Y38&gt;$AP$3))</f>
        <v>0</v>
      </c>
      <c r="AG38" t="b">
        <f>AND((ABS($Z38)&lt;$AP$4),($AA38&lt;-$AP$2),($W38&gt;$AP$3),(ABS($Y38)&lt;$AP$4))</f>
        <v>0</v>
      </c>
      <c r="AH38" t="b">
        <f>AND(($Z38&lt;-$AP$2),($AA38&lt;-$AP$2),(ABS($W38)&lt;$AP$4),(ABS($Y38)&lt;$AP$4))</f>
        <v>0</v>
      </c>
      <c r="AI38">
        <f t="shared" si="2"/>
        <v>1</v>
      </c>
      <c r="AK38">
        <v>1</v>
      </c>
      <c r="AL38" t="str">
        <f>VLOOKUP(AK38,Sheet1!$A$1:$B$7,2)</f>
        <v>move_forward</v>
      </c>
    </row>
    <row r="39" spans="1:38" x14ac:dyDescent="0.25">
      <c r="A39">
        <v>357.35638127561401</v>
      </c>
      <c r="B39">
        <v>170.719398021698</v>
      </c>
      <c r="C39">
        <v>315.6318359375</v>
      </c>
      <c r="D39">
        <v>174.643150838216</v>
      </c>
      <c r="E39">
        <v>393.810618916495</v>
      </c>
      <c r="F39">
        <v>184.163490804036</v>
      </c>
      <c r="G39">
        <v>300.74065474213103</v>
      </c>
      <c r="H39">
        <v>195.77902323404899</v>
      </c>
      <c r="I39">
        <v>414.87997086321701</v>
      </c>
      <c r="J39">
        <v>167.54998779296801</v>
      </c>
      <c r="K39">
        <v>296.34727553070502</v>
      </c>
      <c r="L39">
        <v>193.11900634765601</v>
      </c>
      <c r="M39">
        <v>350.563726706583</v>
      </c>
      <c r="N39">
        <v>253.46155192057199</v>
      </c>
      <c r="O39">
        <v>323.492891905737</v>
      </c>
      <c r="P39">
        <v>246.66624145507799</v>
      </c>
      <c r="Q39">
        <v>999</v>
      </c>
      <c r="S39" s="1">
        <f t="shared" si="0"/>
        <v>41.724545338114012</v>
      </c>
      <c r="T39" s="1">
        <f t="shared" si="1"/>
        <v>-3.9237528165180038</v>
      </c>
      <c r="V39" s="1">
        <f t="shared" si="3"/>
        <v>36.45423764088099</v>
      </c>
      <c r="W39" s="1">
        <f>I39-A39</f>
        <v>57.523589587602999</v>
      </c>
      <c r="X39" s="1">
        <f>C39-G39</f>
        <v>14.891181195368972</v>
      </c>
      <c r="Y39" s="1">
        <f>C39-K39</f>
        <v>19.284560406794981</v>
      </c>
      <c r="Z39" s="1">
        <f>B39-J39</f>
        <v>3.169410228729987</v>
      </c>
      <c r="AA39" s="1">
        <f>D39-L39</f>
        <v>-18.475855509440009</v>
      </c>
      <c r="AB39" s="1"/>
      <c r="AC39" t="b">
        <f>AND(($Z39&gt;$AP$2),($AA39&gt;$AP$2),(ABS($W39)&lt;$AP$4),(ABS($Y39)&lt;$AP$4))</f>
        <v>0</v>
      </c>
      <c r="AD39" t="b">
        <f>AND((ABS($Z39)&lt;$AP$4),(ABS($AA39)&lt;$AP$4),($W39&gt;$AP$3),($Y39&gt;$AP$3))</f>
        <v>0</v>
      </c>
      <c r="AE39" t="b">
        <f>AND((ABS($Z39)&lt;$AP$4),(ABS($AA39)&lt;$AP$4),(ABS($W39)&lt;$AP$4),(ABS($Y39)&lt;$AP$4))</f>
        <v>0</v>
      </c>
      <c r="AF39" t="b">
        <f>AND(($Z39&lt;-$AP$2),(ABS($AA39)&lt;$AP$4),(ABS($W39)&lt;$AP$4),($Y39&gt;$AP$3))</f>
        <v>0</v>
      </c>
      <c r="AG39" t="b">
        <f>AND((ABS($Z39)&lt;$AP$4),($AA39&lt;-$AP$2),($W39&gt;$AP$3),(ABS($Y39)&lt;$AP$4))</f>
        <v>0</v>
      </c>
      <c r="AH39" t="b">
        <f>AND(($Z39&lt;-$AP$2),($AA39&lt;-$AP$2),(ABS($W39)&lt;$AP$4),(ABS($Y39)&lt;$AP$4))</f>
        <v>0</v>
      </c>
      <c r="AI39">
        <f t="shared" si="2"/>
        <v>999</v>
      </c>
      <c r="AK39">
        <v>1</v>
      </c>
      <c r="AL39" t="str">
        <f>VLOOKUP(AK39,Sheet1!$A$1:$B$7,2)</f>
        <v>move_forward</v>
      </c>
    </row>
    <row r="40" spans="1:38" x14ac:dyDescent="0.25">
      <c r="A40">
        <v>357.16013823962601</v>
      </c>
      <c r="B40">
        <v>170.33946196238199</v>
      </c>
      <c r="C40">
        <v>315.70966276575302</v>
      </c>
      <c r="D40">
        <v>174.21300481160401</v>
      </c>
      <c r="E40">
        <v>394.67627353355499</v>
      </c>
      <c r="F40">
        <v>184.07206013997299</v>
      </c>
      <c r="G40">
        <v>300.11397152259701</v>
      </c>
      <c r="H40">
        <v>194.930591837565</v>
      </c>
      <c r="I40">
        <v>416.90122210393099</v>
      </c>
      <c r="J40">
        <v>168.97908159891699</v>
      </c>
      <c r="K40">
        <v>298.156969664526</v>
      </c>
      <c r="L40">
        <v>192.17041829427001</v>
      </c>
      <c r="M40">
        <v>350.127427398181</v>
      </c>
      <c r="N40">
        <v>252.969791666666</v>
      </c>
      <c r="O40">
        <v>323.46521596439499</v>
      </c>
      <c r="P40">
        <v>246.19613850911401</v>
      </c>
      <c r="Q40">
        <v>999</v>
      </c>
      <c r="S40" s="1">
        <f t="shared" si="0"/>
        <v>41.450475473872984</v>
      </c>
      <c r="T40" s="1">
        <f t="shared" si="1"/>
        <v>-3.8735428492220194</v>
      </c>
      <c r="V40" s="1">
        <f t="shared" si="3"/>
        <v>37.516135293928983</v>
      </c>
      <c r="W40" s="1">
        <f>I40-A40</f>
        <v>59.741083864304983</v>
      </c>
      <c r="X40" s="1">
        <f>C40-G40</f>
        <v>15.595691243156011</v>
      </c>
      <c r="Y40" s="1">
        <f>C40-K40</f>
        <v>17.552693101227021</v>
      </c>
      <c r="Z40" s="1">
        <f>B40-J40</f>
        <v>1.3603803634649978</v>
      </c>
      <c r="AA40" s="1">
        <f>D40-L40</f>
        <v>-17.957413482665999</v>
      </c>
      <c r="AB40" s="1"/>
      <c r="AC40" t="b">
        <f>AND(($Z40&gt;$AP$2),($AA40&gt;$AP$2),(ABS($W40)&lt;$AP$4),(ABS($Y40)&lt;$AP$4))</f>
        <v>0</v>
      </c>
      <c r="AD40" t="b">
        <f>AND((ABS($Z40)&lt;$AP$4),(ABS($AA40)&lt;$AP$4),($W40&gt;$AP$3),($Y40&gt;$AP$3))</f>
        <v>0</v>
      </c>
      <c r="AE40" t="b">
        <f>AND((ABS($Z40)&lt;$AP$4),(ABS($AA40)&lt;$AP$4),(ABS($W40)&lt;$AP$4),(ABS($Y40)&lt;$AP$4))</f>
        <v>0</v>
      </c>
      <c r="AF40" t="b">
        <f>AND(($Z40&lt;-$AP$2),(ABS($AA40)&lt;$AP$4),(ABS($W40)&lt;$AP$4),($Y40&gt;$AP$3))</f>
        <v>0</v>
      </c>
      <c r="AG40" t="b">
        <f>AND((ABS($Z40)&lt;$AP$4),($AA40&lt;-$AP$2),($W40&gt;$AP$3),(ABS($Y40)&lt;$AP$4))</f>
        <v>0</v>
      </c>
      <c r="AH40" t="b">
        <f>AND(($Z40&lt;-$AP$2),($AA40&lt;-$AP$2),(ABS($W40)&lt;$AP$4),(ABS($Y40)&lt;$AP$4))</f>
        <v>0</v>
      </c>
      <c r="AI40">
        <f t="shared" si="2"/>
        <v>999</v>
      </c>
      <c r="AK40">
        <v>1</v>
      </c>
      <c r="AL40" t="str">
        <f>VLOOKUP(AK40,Sheet1!$A$1:$B$7,2)</f>
        <v>move_forward</v>
      </c>
    </row>
    <row r="41" spans="1:38" x14ac:dyDescent="0.25">
      <c r="A41">
        <v>356.64463330878499</v>
      </c>
      <c r="B41">
        <v>170.36464071273801</v>
      </c>
      <c r="C41">
        <v>316.100577932889</v>
      </c>
      <c r="D41">
        <v>173.83088684082</v>
      </c>
      <c r="E41">
        <v>394.39383284771998</v>
      </c>
      <c r="F41">
        <v>183.30790506998699</v>
      </c>
      <c r="G41">
        <v>299.64880746309802</v>
      </c>
      <c r="H41">
        <v>192.53951314290299</v>
      </c>
      <c r="I41">
        <v>413.71232029649002</v>
      </c>
      <c r="J41">
        <v>166.79284998575801</v>
      </c>
      <c r="K41">
        <v>296.59357289798902</v>
      </c>
      <c r="L41">
        <v>188.845271809895</v>
      </c>
      <c r="M41">
        <v>350.02513647861099</v>
      </c>
      <c r="N41">
        <v>252.90401713053299</v>
      </c>
      <c r="O41">
        <v>323.24738049116201</v>
      </c>
      <c r="P41">
        <v>247.45854899088499</v>
      </c>
      <c r="Q41">
        <v>999</v>
      </c>
      <c r="S41" s="1">
        <f t="shared" si="0"/>
        <v>40.544055375895994</v>
      </c>
      <c r="T41" s="1">
        <f t="shared" si="1"/>
        <v>-3.4662461280819912</v>
      </c>
      <c r="V41" s="1">
        <f t="shared" si="3"/>
        <v>37.749199538934988</v>
      </c>
      <c r="W41" s="1">
        <f>I41-A41</f>
        <v>57.067686987705031</v>
      </c>
      <c r="X41" s="1">
        <f>C41-G41</f>
        <v>16.451770469790972</v>
      </c>
      <c r="Y41" s="1">
        <f>C41-K41</f>
        <v>19.507005034899976</v>
      </c>
      <c r="Z41" s="1">
        <f>B41-J41</f>
        <v>3.571790726979998</v>
      </c>
      <c r="AA41" s="1">
        <f>D41-L41</f>
        <v>-15.014384969074996</v>
      </c>
      <c r="AB41" s="1"/>
      <c r="AC41" t="b">
        <f>AND(($Z41&gt;$AP$2),($AA41&gt;$AP$2),(ABS($W41)&lt;$AP$4),(ABS($Y41)&lt;$AP$4))</f>
        <v>0</v>
      </c>
      <c r="AD41" t="b">
        <f>AND((ABS($Z41)&lt;$AP$4),(ABS($AA41)&lt;$AP$4),($W41&gt;$AP$3),($Y41&gt;$AP$3))</f>
        <v>0</v>
      </c>
      <c r="AE41" t="b">
        <f>AND((ABS($Z41)&lt;$AP$4),(ABS($AA41)&lt;$AP$4),(ABS($W41)&lt;$AP$4),(ABS($Y41)&lt;$AP$4))</f>
        <v>0</v>
      </c>
      <c r="AF41" t="b">
        <f>AND(($Z41&lt;-$AP$2),(ABS($AA41)&lt;$AP$4),(ABS($W41)&lt;$AP$4),($Y41&gt;$AP$3))</f>
        <v>0</v>
      </c>
      <c r="AG41" t="b">
        <f>AND((ABS($Z41)&lt;$AP$4),($AA41&lt;-$AP$2),($W41&gt;$AP$3),(ABS($Y41)&lt;$AP$4))</f>
        <v>0</v>
      </c>
      <c r="AH41" t="b">
        <f>AND(($Z41&lt;-$AP$2),($AA41&lt;-$AP$2),(ABS($W41)&lt;$AP$4),(ABS($Y41)&lt;$AP$4))</f>
        <v>0</v>
      </c>
      <c r="AI41">
        <f t="shared" si="2"/>
        <v>999</v>
      </c>
      <c r="AK41">
        <v>1</v>
      </c>
      <c r="AL41" t="str">
        <f>VLOOKUP(AK41,Sheet1!$A$1:$B$7,2)</f>
        <v>move_forward</v>
      </c>
    </row>
    <row r="42" spans="1:38" x14ac:dyDescent="0.25">
      <c r="A42">
        <v>355.27762891425402</v>
      </c>
      <c r="B42">
        <v>170.16582450866699</v>
      </c>
      <c r="C42">
        <v>315.331522957223</v>
      </c>
      <c r="D42">
        <v>172.47502695719399</v>
      </c>
      <c r="E42">
        <v>390.87224841508697</v>
      </c>
      <c r="F42">
        <v>184.964343261718</v>
      </c>
      <c r="G42">
        <v>291.59315365650599</v>
      </c>
      <c r="H42">
        <v>190.698800659179</v>
      </c>
      <c r="I42">
        <v>412.76612528816599</v>
      </c>
      <c r="J42">
        <v>164.659624735514</v>
      </c>
      <c r="K42">
        <v>272.39519263095502</v>
      </c>
      <c r="L42">
        <v>172.51669514973901</v>
      </c>
      <c r="M42">
        <v>348.93265120709498</v>
      </c>
      <c r="N42">
        <v>252.930088297526</v>
      </c>
      <c r="O42">
        <v>321.88876192686899</v>
      </c>
      <c r="P42">
        <v>246.937910970052</v>
      </c>
      <c r="Q42">
        <v>999</v>
      </c>
      <c r="S42" s="1">
        <f t="shared" si="0"/>
        <v>39.946105957031023</v>
      </c>
      <c r="T42" s="1">
        <f t="shared" si="1"/>
        <v>-2.3092024485270031</v>
      </c>
      <c r="V42" s="1">
        <f t="shared" si="3"/>
        <v>35.594619500832948</v>
      </c>
      <c r="W42" s="1">
        <f>I42-A42</f>
        <v>57.488496373911971</v>
      </c>
      <c r="X42" s="1">
        <f>C42-G42</f>
        <v>23.738369300717011</v>
      </c>
      <c r="Y42" s="1">
        <f>C42-K42</f>
        <v>42.936330326267978</v>
      </c>
      <c r="Z42" s="1">
        <f>B42-J42</f>
        <v>5.5061997731529857</v>
      </c>
      <c r="AA42" s="1">
        <f>D42-L42</f>
        <v>-4.1668192545017746E-2</v>
      </c>
      <c r="AB42" s="1"/>
      <c r="AC42" t="b">
        <f>AND(($Z42&gt;$AP$2),($AA42&gt;$AP$2),(ABS($W42)&lt;$AP$4),(ABS($Y42)&lt;$AP$4))</f>
        <v>0</v>
      </c>
      <c r="AD42" t="b">
        <f>AND((ABS($Z42)&lt;$AP$4),(ABS($AA42)&lt;$AP$4),($W42&gt;$AP$3),($Y42&gt;$AP$3))</f>
        <v>1</v>
      </c>
      <c r="AE42" t="b">
        <f>AND((ABS($Z42)&lt;$AP$4),(ABS($AA42)&lt;$AP$4),(ABS($W42)&lt;$AP$4),(ABS($Y42)&lt;$AP$4))</f>
        <v>0</v>
      </c>
      <c r="AF42" t="b">
        <f>AND(($Z42&lt;-$AP$2),(ABS($AA42)&lt;$AP$4),(ABS($W42)&lt;$AP$4),($Y42&gt;$AP$3))</f>
        <v>0</v>
      </c>
      <c r="AG42" t="b">
        <f>AND((ABS($Z42)&lt;$AP$4),($AA42&lt;-$AP$2),($W42&gt;$AP$3),(ABS($Y42)&lt;$AP$4))</f>
        <v>0</v>
      </c>
      <c r="AH42" t="b">
        <f>AND(($Z42&lt;-$AP$2),($AA42&lt;-$AP$2),(ABS($W42)&lt;$AP$4),(ABS($Y42)&lt;$AP$4))</f>
        <v>0</v>
      </c>
      <c r="AI42">
        <f t="shared" si="2"/>
        <v>1</v>
      </c>
      <c r="AK42">
        <v>1</v>
      </c>
      <c r="AL42" t="str">
        <f>VLOOKUP(AK42,Sheet1!$A$1:$B$7,2)</f>
        <v>move_forward</v>
      </c>
    </row>
    <row r="43" spans="1:38" x14ac:dyDescent="0.25">
      <c r="A43">
        <v>356.69309722400101</v>
      </c>
      <c r="B43">
        <v>169.87212829589799</v>
      </c>
      <c r="C43">
        <v>316.24041447873901</v>
      </c>
      <c r="D43">
        <v>170.82985858917201</v>
      </c>
      <c r="E43">
        <v>387.58965163934403</v>
      </c>
      <c r="F43">
        <v>185.346749877929</v>
      </c>
      <c r="G43">
        <v>288.32035552478197</v>
      </c>
      <c r="H43">
        <v>191.89828389485601</v>
      </c>
      <c r="I43">
        <v>413.033915535348</v>
      </c>
      <c r="J43">
        <v>167.77545038859</v>
      </c>
      <c r="K43">
        <v>272.35401566302102</v>
      </c>
      <c r="L43">
        <v>199.80932922363201</v>
      </c>
      <c r="M43">
        <v>348.61934874487702</v>
      </c>
      <c r="N43">
        <v>251.479646809895</v>
      </c>
      <c r="O43">
        <v>322.22516569544001</v>
      </c>
      <c r="P43">
        <v>248.16530761718701</v>
      </c>
      <c r="Q43">
        <v>999</v>
      </c>
      <c r="S43" s="1">
        <f t="shared" si="0"/>
        <v>40.452682745261995</v>
      </c>
      <c r="T43" s="1">
        <f t="shared" si="1"/>
        <v>-0.95773029327401105</v>
      </c>
      <c r="V43" s="1">
        <f t="shared" si="3"/>
        <v>30.896554415343019</v>
      </c>
      <c r="W43" s="1">
        <f>I43-A43</f>
        <v>56.340818311346993</v>
      </c>
      <c r="X43" s="1">
        <f>C43-G43</f>
        <v>27.920058953957039</v>
      </c>
      <c r="Y43" s="1">
        <f>C43-K43</f>
        <v>43.886398815717996</v>
      </c>
      <c r="Z43" s="1">
        <f>B43-J43</f>
        <v>2.096677907307992</v>
      </c>
      <c r="AA43" s="1">
        <f>D43-L43</f>
        <v>-28.97947063446</v>
      </c>
      <c r="AB43" s="1"/>
      <c r="AC43" t="b">
        <f>AND(($Z43&gt;$AP$2),($AA43&gt;$AP$2),(ABS($W43)&lt;$AP$4),(ABS($Y43)&lt;$AP$4))</f>
        <v>0</v>
      </c>
      <c r="AD43" t="b">
        <f>AND((ABS($Z43)&lt;$AP$4),(ABS($AA43)&lt;$AP$4),($W43&gt;$AP$3),($Y43&gt;$AP$3))</f>
        <v>0</v>
      </c>
      <c r="AE43" t="b">
        <f>AND((ABS($Z43)&lt;$AP$4),(ABS($AA43)&lt;$AP$4),(ABS($W43)&lt;$AP$4),(ABS($Y43)&lt;$AP$4))</f>
        <v>0</v>
      </c>
      <c r="AF43" t="b">
        <f>AND(($Z43&lt;-$AP$2),(ABS($AA43)&lt;$AP$4),(ABS($W43)&lt;$AP$4),($Y43&gt;$AP$3))</f>
        <v>0</v>
      </c>
      <c r="AG43" t="b">
        <f>AND((ABS($Z43)&lt;$AP$4),($AA43&lt;-$AP$2),($W43&gt;$AP$3),(ABS($Y43)&lt;$AP$4))</f>
        <v>0</v>
      </c>
      <c r="AH43" t="b">
        <f>AND(($Z43&lt;-$AP$2),($AA43&lt;-$AP$2),(ABS($W43)&lt;$AP$4),(ABS($Y43)&lt;$AP$4))</f>
        <v>0</v>
      </c>
      <c r="AI43">
        <f t="shared" si="2"/>
        <v>999</v>
      </c>
      <c r="AK43">
        <v>1</v>
      </c>
      <c r="AL43" t="str">
        <f>VLOOKUP(AK43,Sheet1!$A$1:$B$7,2)</f>
        <v>move_forward</v>
      </c>
    </row>
    <row r="44" spans="1:38" x14ac:dyDescent="0.25">
      <c r="A44">
        <v>359.18301741803202</v>
      </c>
      <c r="B44">
        <v>171.85260810852</v>
      </c>
      <c r="C44">
        <v>318.29138283651298</v>
      </c>
      <c r="D44">
        <v>180.26571858723901</v>
      </c>
      <c r="E44">
        <v>378.74205042104199</v>
      </c>
      <c r="F44">
        <v>201.411185201009</v>
      </c>
      <c r="G44">
        <v>299.93941160108199</v>
      </c>
      <c r="H44">
        <v>210.235420735677</v>
      </c>
      <c r="I44">
        <v>399.93022305848098</v>
      </c>
      <c r="J44">
        <v>172.48284708658801</v>
      </c>
      <c r="K44">
        <v>291.316398245389</v>
      </c>
      <c r="L44">
        <v>249.05293477376301</v>
      </c>
      <c r="M44">
        <v>353.63264040087</v>
      </c>
      <c r="N44">
        <v>247.558595784505</v>
      </c>
      <c r="O44">
        <v>321.62760349961502</v>
      </c>
      <c r="P44">
        <v>251.904706827799</v>
      </c>
      <c r="Q44">
        <v>999</v>
      </c>
      <c r="S44" s="1">
        <f t="shared" si="0"/>
        <v>40.891634581519043</v>
      </c>
      <c r="T44" s="1">
        <f t="shared" si="1"/>
        <v>-8.4131104787190054</v>
      </c>
      <c r="V44" s="1">
        <f t="shared" si="3"/>
        <v>19.559033003009972</v>
      </c>
      <c r="W44" s="1">
        <f>I44-A44</f>
        <v>40.747205640448954</v>
      </c>
      <c r="X44" s="1">
        <f>C44-G44</f>
        <v>18.351971235430995</v>
      </c>
      <c r="Y44" s="1">
        <f>C44-K44</f>
        <v>26.974984591123985</v>
      </c>
      <c r="Z44" s="1">
        <f>B44-J44</f>
        <v>-0.63023897806800733</v>
      </c>
      <c r="AA44" s="1">
        <f>D44-L44</f>
        <v>-68.787216186524006</v>
      </c>
      <c r="AB44" s="1"/>
      <c r="AC44" t="b">
        <f>AND(($Z44&gt;$AP$2),($AA44&gt;$AP$2),(ABS($W44)&lt;$AP$4),(ABS($Y44)&lt;$AP$4))</f>
        <v>0</v>
      </c>
      <c r="AD44" t="b">
        <f>AND((ABS($Z44)&lt;$AP$4),(ABS($AA44)&lt;$AP$4),($W44&gt;$AP$3),($Y44&gt;$AP$3))</f>
        <v>0</v>
      </c>
      <c r="AE44" t="b">
        <f>AND((ABS($Z44)&lt;$AP$4),(ABS($AA44)&lt;$AP$4),(ABS($W44)&lt;$AP$4),(ABS($Y44)&lt;$AP$4))</f>
        <v>0</v>
      </c>
      <c r="AF44" t="b">
        <f>AND(($Z44&lt;-$AP$2),(ABS($AA44)&lt;$AP$4),(ABS($W44)&lt;$AP$4),($Y44&gt;$AP$3))</f>
        <v>0</v>
      </c>
      <c r="AG44" t="b">
        <f>AND((ABS($Z44)&lt;$AP$4),($AA44&lt;-$AP$2),($W44&gt;$AP$3),(ABS($Y44)&lt;$AP$4))</f>
        <v>0</v>
      </c>
      <c r="AH44" t="b">
        <f>AND(($Z44&lt;-$AP$2),($AA44&lt;-$AP$2),(ABS($W44)&lt;$AP$4),(ABS($Y44)&lt;$AP$4))</f>
        <v>0</v>
      </c>
      <c r="AI44">
        <f t="shared" si="2"/>
        <v>999</v>
      </c>
      <c r="AK44">
        <v>4</v>
      </c>
      <c r="AL44" t="str">
        <f>VLOOKUP(AK44,Sheet1!$A$1:$B$7,2)</f>
        <v>rotate_ccw</v>
      </c>
    </row>
    <row r="45" spans="1:38" x14ac:dyDescent="0.25">
      <c r="A45">
        <v>357.93578601274299</v>
      </c>
      <c r="B45">
        <v>171.576555252075</v>
      </c>
      <c r="C45">
        <v>314.656111920466</v>
      </c>
      <c r="D45">
        <v>182.820313517252</v>
      </c>
      <c r="E45">
        <v>376.79439757300202</v>
      </c>
      <c r="F45">
        <v>204.17956657409599</v>
      </c>
      <c r="G45">
        <v>305.56319515040599</v>
      </c>
      <c r="H45">
        <v>213.16718343098901</v>
      </c>
      <c r="I45">
        <v>398.905481307233</v>
      </c>
      <c r="J45">
        <v>173.55917358398401</v>
      </c>
      <c r="K45">
        <v>313.85249803887001</v>
      </c>
      <c r="L45">
        <v>248.29559733072901</v>
      </c>
      <c r="M45">
        <v>353.59368996542003</v>
      </c>
      <c r="N45">
        <v>248.47324829101501</v>
      </c>
      <c r="O45">
        <v>322.02177154040697</v>
      </c>
      <c r="P45">
        <v>253.86500244140601</v>
      </c>
      <c r="Q45">
        <v>999</v>
      </c>
      <c r="S45" s="1">
        <f t="shared" si="0"/>
        <v>43.279674092276991</v>
      </c>
      <c r="T45" s="1">
        <f t="shared" si="1"/>
        <v>-11.243758265177007</v>
      </c>
      <c r="V45" s="1">
        <f t="shared" si="3"/>
        <v>18.858611560259021</v>
      </c>
      <c r="W45" s="1">
        <f>I45-A45</f>
        <v>40.969695294490009</v>
      </c>
      <c r="X45" s="1">
        <f>C45-G45</f>
        <v>9.0929167700600146</v>
      </c>
      <c r="Y45" s="1">
        <f>C45-K45</f>
        <v>0.80361388159599301</v>
      </c>
      <c r="Z45" s="1">
        <f>B45-J45</f>
        <v>-1.9826183319090092</v>
      </c>
      <c r="AA45" s="1">
        <f>D45-L45</f>
        <v>-65.475283813477006</v>
      </c>
      <c r="AB45" s="1"/>
      <c r="AC45" t="b">
        <f>AND(($Z45&gt;$AP$2),($AA45&gt;$AP$2),(ABS($W45)&lt;$AP$4),(ABS($Y45)&lt;$AP$4))</f>
        <v>0</v>
      </c>
      <c r="AD45" t="b">
        <f>AND((ABS($Z45)&lt;$AP$4),(ABS($AA45)&lt;$AP$4),($W45&gt;$AP$3),($Y45&gt;$AP$3))</f>
        <v>0</v>
      </c>
      <c r="AE45" t="b">
        <f>AND((ABS($Z45)&lt;$AP$4),(ABS($AA45)&lt;$AP$4),(ABS($W45)&lt;$AP$4),(ABS($Y45)&lt;$AP$4))</f>
        <v>0</v>
      </c>
      <c r="AF45" t="b">
        <f>AND(($Z45&lt;-$AP$2),(ABS($AA45)&lt;$AP$4),(ABS($W45)&lt;$AP$4),($Y45&gt;$AP$3))</f>
        <v>0</v>
      </c>
      <c r="AG45" t="b">
        <f>AND((ABS($Z45)&lt;$AP$4),($AA45&lt;-$AP$2),($W45&gt;$AP$3),(ABS($Y45)&lt;$AP$4))</f>
        <v>1</v>
      </c>
      <c r="AH45" t="b">
        <f>AND(($Z45&lt;-$AP$2),($AA45&lt;-$AP$2),(ABS($W45)&lt;$AP$4),(ABS($Y45)&lt;$AP$4))</f>
        <v>0</v>
      </c>
      <c r="AI45">
        <f t="shared" si="2"/>
        <v>4</v>
      </c>
      <c r="AK45">
        <v>4</v>
      </c>
      <c r="AL45" t="str">
        <f>VLOOKUP(AK45,Sheet1!$A$1:$B$7,2)</f>
        <v>rotate_ccw</v>
      </c>
    </row>
    <row r="46" spans="1:38" x14ac:dyDescent="0.25">
      <c r="A46">
        <v>358.23099805487902</v>
      </c>
      <c r="B46">
        <v>172.43497962951599</v>
      </c>
      <c r="C46">
        <v>318.30715392065798</v>
      </c>
      <c r="D46">
        <v>181.79517415364501</v>
      </c>
      <c r="E46">
        <v>373.22161540047</v>
      </c>
      <c r="F46">
        <v>207.856882222493</v>
      </c>
      <c r="G46">
        <v>303.83301981941599</v>
      </c>
      <c r="H46">
        <v>212.19654744466101</v>
      </c>
      <c r="I46">
        <v>394.32109294953898</v>
      </c>
      <c r="J46">
        <v>179.429770914713</v>
      </c>
      <c r="K46">
        <v>312.91289682857303</v>
      </c>
      <c r="L46">
        <v>248.47637532552</v>
      </c>
      <c r="M46">
        <v>353.22268026383199</v>
      </c>
      <c r="N46">
        <v>248.94077758789001</v>
      </c>
      <c r="O46">
        <v>322.02420594262298</v>
      </c>
      <c r="P46">
        <v>253.748032633463</v>
      </c>
      <c r="Q46">
        <v>999</v>
      </c>
      <c r="S46" s="1">
        <f t="shared" si="0"/>
        <v>39.923844134221042</v>
      </c>
      <c r="T46" s="1">
        <f t="shared" si="1"/>
        <v>-9.3601945241290139</v>
      </c>
      <c r="V46" s="1">
        <f t="shared" si="3"/>
        <v>14.990617345590977</v>
      </c>
      <c r="W46" s="1">
        <f>I46-A46</f>
        <v>36.090094894659956</v>
      </c>
      <c r="X46" s="1">
        <f>C46-G46</f>
        <v>14.474134101241987</v>
      </c>
      <c r="Y46" s="1">
        <f>C46-K46</f>
        <v>5.3942570920849562</v>
      </c>
      <c r="Z46" s="1">
        <f>B46-J46</f>
        <v>-6.9947912851970102</v>
      </c>
      <c r="AA46" s="1">
        <f>D46-L46</f>
        <v>-66.681201171874989</v>
      </c>
      <c r="AB46" s="1"/>
      <c r="AC46" t="b">
        <f>AND(($Z46&gt;$AP$2),($AA46&gt;$AP$2),(ABS($W46)&lt;$AP$4),(ABS($Y46)&lt;$AP$4))</f>
        <v>0</v>
      </c>
      <c r="AD46" t="b">
        <f>AND((ABS($Z46)&lt;$AP$4),(ABS($AA46)&lt;$AP$4),($W46&gt;$AP$3),($Y46&gt;$AP$3))</f>
        <v>0</v>
      </c>
      <c r="AE46" t="b">
        <f>AND((ABS($Z46)&lt;$AP$4),(ABS($AA46)&lt;$AP$4),(ABS($W46)&lt;$AP$4),(ABS($Y46)&lt;$AP$4))</f>
        <v>0</v>
      </c>
      <c r="AF46" t="b">
        <f>AND(($Z46&lt;-$AP$2),(ABS($AA46)&lt;$AP$4),(ABS($W46)&lt;$AP$4),($Y46&gt;$AP$3))</f>
        <v>0</v>
      </c>
      <c r="AG46" t="b">
        <f>AND((ABS($Z46)&lt;$AP$4),($AA46&lt;-$AP$2),($W46&gt;$AP$3),(ABS($Y46)&lt;$AP$4))</f>
        <v>1</v>
      </c>
      <c r="AH46" t="b">
        <f>AND(($Z46&lt;-$AP$2),($AA46&lt;-$AP$2),(ABS($W46)&lt;$AP$4),(ABS($Y46)&lt;$AP$4))</f>
        <v>0</v>
      </c>
      <c r="AI46">
        <f t="shared" si="2"/>
        <v>4</v>
      </c>
      <c r="AK46">
        <v>4</v>
      </c>
      <c r="AL46" t="str">
        <f>VLOOKUP(AK46,Sheet1!$A$1:$B$7,2)</f>
        <v>rotate_ccw</v>
      </c>
    </row>
    <row r="47" spans="1:38" x14ac:dyDescent="0.25">
      <c r="A47">
        <v>357.95692418833198</v>
      </c>
      <c r="B47">
        <v>172.159376398722</v>
      </c>
      <c r="C47">
        <v>315.51482153720502</v>
      </c>
      <c r="D47">
        <v>183.99710591634101</v>
      </c>
      <c r="E47">
        <v>376.16320600665898</v>
      </c>
      <c r="F47">
        <v>204.15866959889701</v>
      </c>
      <c r="G47">
        <v>307.17439345062701</v>
      </c>
      <c r="H47">
        <v>213.49368082682199</v>
      </c>
      <c r="I47">
        <v>400.05861100994099</v>
      </c>
      <c r="J47">
        <v>174.53631795247301</v>
      </c>
      <c r="K47">
        <v>314.69573774494103</v>
      </c>
      <c r="L47">
        <v>249.12170511881499</v>
      </c>
      <c r="M47">
        <v>352.71143378585998</v>
      </c>
      <c r="N47">
        <v>249.90279337565099</v>
      </c>
      <c r="O47">
        <v>323.12435863057101</v>
      </c>
      <c r="P47">
        <v>254.11819458007801</v>
      </c>
      <c r="Q47">
        <v>999</v>
      </c>
      <c r="S47" s="1">
        <f t="shared" si="0"/>
        <v>42.442102651126959</v>
      </c>
      <c r="T47" s="1">
        <f t="shared" si="1"/>
        <v>-11.83772951761901</v>
      </c>
      <c r="V47" s="1">
        <f t="shared" si="3"/>
        <v>18.206281818327</v>
      </c>
      <c r="W47" s="1">
        <f>I47-A47</f>
        <v>42.101686821609007</v>
      </c>
      <c r="X47" s="1">
        <f>C47-G47</f>
        <v>8.3404280865780152</v>
      </c>
      <c r="Y47" s="1">
        <f>C47-K47</f>
        <v>0.81908379226399575</v>
      </c>
      <c r="Z47" s="1">
        <f>B47-J47</f>
        <v>-2.3769415537510099</v>
      </c>
      <c r="AA47" s="1">
        <f>D47-L47</f>
        <v>-65.124599202473973</v>
      </c>
      <c r="AB47" s="1"/>
      <c r="AC47" t="b">
        <f>AND(($Z47&gt;$AP$2),($AA47&gt;$AP$2),(ABS($W47)&lt;$AP$4),(ABS($Y47)&lt;$AP$4))</f>
        <v>0</v>
      </c>
      <c r="AD47" t="b">
        <f>AND((ABS($Z47)&lt;$AP$4),(ABS($AA47)&lt;$AP$4),($W47&gt;$AP$3),($Y47&gt;$AP$3))</f>
        <v>0</v>
      </c>
      <c r="AE47" t="b">
        <f>AND((ABS($Z47)&lt;$AP$4),(ABS($AA47)&lt;$AP$4),(ABS($W47)&lt;$AP$4),(ABS($Y47)&lt;$AP$4))</f>
        <v>0</v>
      </c>
      <c r="AF47" t="b">
        <f>AND(($Z47&lt;-$AP$2),(ABS($AA47)&lt;$AP$4),(ABS($W47)&lt;$AP$4),($Y47&gt;$AP$3))</f>
        <v>0</v>
      </c>
      <c r="AG47" t="b">
        <f>AND((ABS($Z47)&lt;$AP$4),($AA47&lt;-$AP$2),($W47&gt;$AP$3),(ABS($Y47)&lt;$AP$4))</f>
        <v>1</v>
      </c>
      <c r="AH47" t="b">
        <f>AND(($Z47&lt;-$AP$2),($AA47&lt;-$AP$2),(ABS($W47)&lt;$AP$4),(ABS($Y47)&lt;$AP$4))</f>
        <v>0</v>
      </c>
      <c r="AI47">
        <f t="shared" si="2"/>
        <v>4</v>
      </c>
      <c r="AK47">
        <v>4</v>
      </c>
      <c r="AL47" t="str">
        <f>VLOOKUP(AK47,Sheet1!$A$1:$B$7,2)</f>
        <v>rotate_ccw</v>
      </c>
    </row>
    <row r="48" spans="1:38" x14ac:dyDescent="0.25">
      <c r="A48">
        <v>357.65421582831698</v>
      </c>
      <c r="B48">
        <v>173.82816899617501</v>
      </c>
      <c r="C48">
        <v>315.22487853003298</v>
      </c>
      <c r="D48">
        <v>184.70411478678301</v>
      </c>
      <c r="E48">
        <v>374.89219040167097</v>
      </c>
      <c r="F48">
        <v>206.40849520365299</v>
      </c>
      <c r="G48">
        <v>307.56554725521897</v>
      </c>
      <c r="H48">
        <v>215.76519571940099</v>
      </c>
      <c r="I48">
        <v>397.82726250320098</v>
      </c>
      <c r="J48">
        <v>175.37212931315099</v>
      </c>
      <c r="K48">
        <v>313.26260926293497</v>
      </c>
      <c r="L48">
        <v>249.58335367838501</v>
      </c>
      <c r="M48">
        <v>354.49516321401097</v>
      </c>
      <c r="N48">
        <v>250.55039672851501</v>
      </c>
      <c r="O48">
        <v>323.15643110431603</v>
      </c>
      <c r="P48">
        <v>256.06475423177</v>
      </c>
      <c r="Q48">
        <v>999</v>
      </c>
      <c r="S48" s="1">
        <f t="shared" si="0"/>
        <v>42.429337298283997</v>
      </c>
      <c r="T48" s="1">
        <f t="shared" si="1"/>
        <v>-10.875945790608</v>
      </c>
      <c r="V48" s="1">
        <f t="shared" si="3"/>
        <v>17.237974573353995</v>
      </c>
      <c r="W48" s="1">
        <f>I48-A48</f>
        <v>40.173046674884006</v>
      </c>
      <c r="X48" s="1">
        <f>C48-G48</f>
        <v>7.6593312748140079</v>
      </c>
      <c r="Y48" s="1">
        <f>C48-K48</f>
        <v>1.9622692670980086</v>
      </c>
      <c r="Z48" s="1">
        <f>B48-J48</f>
        <v>-1.5439603169759835</v>
      </c>
      <c r="AA48" s="1">
        <f>D48-L48</f>
        <v>-64.879238891602</v>
      </c>
      <c r="AB48" s="1"/>
      <c r="AC48" t="b">
        <f>AND(($Z48&gt;$AP$2),($AA48&gt;$AP$2),(ABS($W48)&lt;$AP$4),(ABS($Y48)&lt;$AP$4))</f>
        <v>0</v>
      </c>
      <c r="AD48" t="b">
        <f>AND((ABS($Z48)&lt;$AP$4),(ABS($AA48)&lt;$AP$4),($W48&gt;$AP$3),($Y48&gt;$AP$3))</f>
        <v>0</v>
      </c>
      <c r="AE48" t="b">
        <f>AND((ABS($Z48)&lt;$AP$4),(ABS($AA48)&lt;$AP$4),(ABS($W48)&lt;$AP$4),(ABS($Y48)&lt;$AP$4))</f>
        <v>0</v>
      </c>
      <c r="AF48" t="b">
        <f>AND(($Z48&lt;-$AP$2),(ABS($AA48)&lt;$AP$4),(ABS($W48)&lt;$AP$4),($Y48&gt;$AP$3))</f>
        <v>0</v>
      </c>
      <c r="AG48" t="b">
        <f>AND((ABS($Z48)&lt;$AP$4),($AA48&lt;-$AP$2),($W48&gt;$AP$3),(ABS($Y48)&lt;$AP$4))</f>
        <v>1</v>
      </c>
      <c r="AH48" t="b">
        <f>AND(($Z48&lt;-$AP$2),($AA48&lt;-$AP$2),(ABS($W48)&lt;$AP$4),(ABS($Y48)&lt;$AP$4))</f>
        <v>0</v>
      </c>
      <c r="AI48">
        <f t="shared" si="2"/>
        <v>4</v>
      </c>
      <c r="AK48">
        <v>4</v>
      </c>
      <c r="AL48" t="str">
        <f>VLOOKUP(AK48,Sheet1!$A$1:$B$7,2)</f>
        <v>rotate_ccw</v>
      </c>
    </row>
    <row r="49" spans="1:38" x14ac:dyDescent="0.25">
      <c r="A49">
        <v>356.88899906346001</v>
      </c>
      <c r="B49">
        <v>173.86502761840799</v>
      </c>
      <c r="C49">
        <v>313.93930904200801</v>
      </c>
      <c r="D49">
        <v>184.038252766927</v>
      </c>
      <c r="E49">
        <v>375.43793825243301</v>
      </c>
      <c r="F49">
        <v>205.500602912902</v>
      </c>
      <c r="G49">
        <v>307.367006895972</v>
      </c>
      <c r="H49">
        <v>216.12843424479101</v>
      </c>
      <c r="I49">
        <v>396.61540897556898</v>
      </c>
      <c r="J49">
        <v>174.44089965820299</v>
      </c>
      <c r="K49">
        <v>312.437960265112</v>
      </c>
      <c r="L49">
        <v>251.77835591634101</v>
      </c>
      <c r="M49">
        <v>354.22069111808401</v>
      </c>
      <c r="N49">
        <v>251.11477254231701</v>
      </c>
      <c r="O49">
        <v>322.51433725826001</v>
      </c>
      <c r="P49">
        <v>257.73260904947898</v>
      </c>
      <c r="Q49">
        <v>999</v>
      </c>
      <c r="S49" s="1">
        <f t="shared" si="0"/>
        <v>42.949690021452</v>
      </c>
      <c r="T49" s="1">
        <f t="shared" si="1"/>
        <v>-10.173225148519009</v>
      </c>
      <c r="V49" s="1">
        <f t="shared" si="3"/>
        <v>18.548939188973009</v>
      </c>
      <c r="W49" s="1">
        <f>I49-A49</f>
        <v>39.726409912108977</v>
      </c>
      <c r="X49" s="1">
        <f>C49-G49</f>
        <v>6.5723021460360087</v>
      </c>
      <c r="Y49" s="1">
        <f>C49-K49</f>
        <v>1.501348776896009</v>
      </c>
      <c r="Z49" s="1">
        <f>B49-J49</f>
        <v>-0.57587203979500146</v>
      </c>
      <c r="AA49" s="1">
        <f>D49-L49</f>
        <v>-67.740103149414011</v>
      </c>
      <c r="AB49" s="1"/>
      <c r="AC49" t="b">
        <f>AND(($Z49&gt;$AP$2),($AA49&gt;$AP$2),(ABS($W49)&lt;$AP$4),(ABS($Y49)&lt;$AP$4))</f>
        <v>0</v>
      </c>
      <c r="AD49" t="b">
        <f>AND((ABS($Z49)&lt;$AP$4),(ABS($AA49)&lt;$AP$4),($W49&gt;$AP$3),($Y49&gt;$AP$3))</f>
        <v>0</v>
      </c>
      <c r="AE49" t="b">
        <f>AND((ABS($Z49)&lt;$AP$4),(ABS($AA49)&lt;$AP$4),(ABS($W49)&lt;$AP$4),(ABS($Y49)&lt;$AP$4))</f>
        <v>0</v>
      </c>
      <c r="AF49" t="b">
        <f>AND(($Z49&lt;-$AP$2),(ABS($AA49)&lt;$AP$4),(ABS($W49)&lt;$AP$4),($Y49&gt;$AP$3))</f>
        <v>0</v>
      </c>
      <c r="AG49" t="b">
        <f>AND((ABS($Z49)&lt;$AP$4),($AA49&lt;-$AP$2),($W49&gt;$AP$3),(ABS($Y49)&lt;$AP$4))</f>
        <v>1</v>
      </c>
      <c r="AH49" t="b">
        <f>AND(($Z49&lt;-$AP$2),($AA49&lt;-$AP$2),(ABS($W49)&lt;$AP$4),(ABS($Y49)&lt;$AP$4))</f>
        <v>0</v>
      </c>
      <c r="AI49">
        <f t="shared" si="2"/>
        <v>4</v>
      </c>
      <c r="AK49">
        <v>4</v>
      </c>
      <c r="AL49" t="str">
        <f>VLOOKUP(AK49,Sheet1!$A$1:$B$7,2)</f>
        <v>rotate_ccw</v>
      </c>
    </row>
    <row r="50" spans="1:38" x14ac:dyDescent="0.25">
      <c r="A50">
        <v>357.38906109919299</v>
      </c>
      <c r="B50">
        <v>173.80542144775299</v>
      </c>
      <c r="C50">
        <v>313.82625092053001</v>
      </c>
      <c r="D50">
        <v>183.81840413411399</v>
      </c>
      <c r="E50">
        <v>375.60255206999199</v>
      </c>
      <c r="F50">
        <v>205.394272613525</v>
      </c>
      <c r="G50">
        <v>306.85339955814499</v>
      </c>
      <c r="H50">
        <v>216.11977742513</v>
      </c>
      <c r="I50">
        <v>396.33091910940698</v>
      </c>
      <c r="J50">
        <v>172.55091145833299</v>
      </c>
      <c r="K50">
        <v>311.704449763063</v>
      </c>
      <c r="L50">
        <v>250.52373860677</v>
      </c>
      <c r="M50">
        <v>354.652309730404</v>
      </c>
      <c r="N50">
        <v>249.80538940429599</v>
      </c>
      <c r="O50">
        <v>321.69218669953898</v>
      </c>
      <c r="P50">
        <v>258.02972208658798</v>
      </c>
      <c r="Q50">
        <v>999</v>
      </c>
      <c r="S50" s="1">
        <f t="shared" si="0"/>
        <v>43.562810178662971</v>
      </c>
      <c r="T50" s="1">
        <f t="shared" si="1"/>
        <v>-10.012982686360999</v>
      </c>
      <c r="V50" s="1">
        <f t="shared" si="3"/>
        <v>18.213490970799</v>
      </c>
      <c r="W50" s="1">
        <f>I50-A50</f>
        <v>38.941858010213991</v>
      </c>
      <c r="X50" s="1">
        <f>C50-G50</f>
        <v>6.972851362385029</v>
      </c>
      <c r="Y50" s="1">
        <f>C50-K50</f>
        <v>2.1218011574670186</v>
      </c>
      <c r="Z50" s="1">
        <f>B50-J50</f>
        <v>1.2545099894200007</v>
      </c>
      <c r="AA50" s="1">
        <f>D50-L50</f>
        <v>-66.705334472656006</v>
      </c>
      <c r="AB50" s="1"/>
      <c r="AC50" t="b">
        <f>AND(($Z50&gt;$AP$2),($AA50&gt;$AP$2),(ABS($W50)&lt;$AP$4),(ABS($Y50)&lt;$AP$4))</f>
        <v>0</v>
      </c>
      <c r="AD50" t="b">
        <f>AND((ABS($Z50)&lt;$AP$4),(ABS($AA50)&lt;$AP$4),($W50&gt;$AP$3),($Y50&gt;$AP$3))</f>
        <v>0</v>
      </c>
      <c r="AE50" t="b">
        <f>AND((ABS($Z50)&lt;$AP$4),(ABS($AA50)&lt;$AP$4),(ABS($W50)&lt;$AP$4),(ABS($Y50)&lt;$AP$4))</f>
        <v>0</v>
      </c>
      <c r="AF50" t="b">
        <f>AND(($Z50&lt;-$AP$2),(ABS($AA50)&lt;$AP$4),(ABS($W50)&lt;$AP$4),($Y50&gt;$AP$3))</f>
        <v>0</v>
      </c>
      <c r="AG50" t="b">
        <f>AND((ABS($Z50)&lt;$AP$4),($AA50&lt;-$AP$2),($W50&gt;$AP$3),(ABS($Y50)&lt;$AP$4))</f>
        <v>1</v>
      </c>
      <c r="AH50" t="b">
        <f>AND(($Z50&lt;-$AP$2),($AA50&lt;-$AP$2),(ABS($W50)&lt;$AP$4),(ABS($Y50)&lt;$AP$4))</f>
        <v>0</v>
      </c>
      <c r="AI50">
        <f t="shared" si="2"/>
        <v>4</v>
      </c>
      <c r="AK50">
        <v>4</v>
      </c>
      <c r="AL50" t="str">
        <f>VLOOKUP(AK50,Sheet1!$A$1:$B$7,2)</f>
        <v>rotate_ccw</v>
      </c>
    </row>
    <row r="51" spans="1:38" x14ac:dyDescent="0.25">
      <c r="A51">
        <v>357.165042064229</v>
      </c>
      <c r="B51">
        <v>174.94369455973299</v>
      </c>
      <c r="C51">
        <v>314.89140945184403</v>
      </c>
      <c r="D51">
        <v>184.66635843912701</v>
      </c>
      <c r="E51">
        <v>373.69252089203297</v>
      </c>
      <c r="F51">
        <v>208.572330474853</v>
      </c>
      <c r="G51">
        <v>306.89833143890797</v>
      </c>
      <c r="H51">
        <v>216.795393880208</v>
      </c>
      <c r="I51">
        <v>393.26297847560198</v>
      </c>
      <c r="J51">
        <v>176.02671915690101</v>
      </c>
      <c r="K51">
        <v>312.31170053951001</v>
      </c>
      <c r="L51">
        <v>252.19925333658799</v>
      </c>
      <c r="M51">
        <v>352.58926941918497</v>
      </c>
      <c r="N51">
        <v>249.69744669596301</v>
      </c>
      <c r="O51">
        <v>321.21119464811699</v>
      </c>
      <c r="P51">
        <v>256.21223958333297</v>
      </c>
      <c r="Q51">
        <v>999</v>
      </c>
      <c r="S51" s="1">
        <f t="shared" si="0"/>
        <v>42.273632612384972</v>
      </c>
      <c r="T51" s="1">
        <f t="shared" si="1"/>
        <v>-9.7226638793940197</v>
      </c>
      <c r="V51" s="1">
        <f t="shared" si="3"/>
        <v>16.527478827803975</v>
      </c>
      <c r="W51" s="1">
        <f>I51-A51</f>
        <v>36.097936411372984</v>
      </c>
      <c r="X51" s="1">
        <f>C51-G51</f>
        <v>7.9930780129360528</v>
      </c>
      <c r="Y51" s="1">
        <f>C51-K51</f>
        <v>2.5797089123340129</v>
      </c>
      <c r="Z51" s="1">
        <f>B51-J51</f>
        <v>-1.0830245971680199</v>
      </c>
      <c r="AA51" s="1">
        <f>D51-L51</f>
        <v>-67.532894897460977</v>
      </c>
      <c r="AB51" s="1"/>
      <c r="AC51" t="b">
        <f>AND(($Z51&gt;$AP$2),($AA51&gt;$AP$2),(ABS($W51)&lt;$AP$4),(ABS($Y51)&lt;$AP$4))</f>
        <v>0</v>
      </c>
      <c r="AD51" t="b">
        <f>AND((ABS($Z51)&lt;$AP$4),(ABS($AA51)&lt;$AP$4),($W51&gt;$AP$3),($Y51&gt;$AP$3))</f>
        <v>0</v>
      </c>
      <c r="AE51" t="b">
        <f>AND((ABS($Z51)&lt;$AP$4),(ABS($AA51)&lt;$AP$4),(ABS($W51)&lt;$AP$4),(ABS($Y51)&lt;$AP$4))</f>
        <v>0</v>
      </c>
      <c r="AF51" t="b">
        <f>AND(($Z51&lt;-$AP$2),(ABS($AA51)&lt;$AP$4),(ABS($W51)&lt;$AP$4),($Y51&gt;$AP$3))</f>
        <v>0</v>
      </c>
      <c r="AG51" t="b">
        <f>AND((ABS($Z51)&lt;$AP$4),($AA51&lt;-$AP$2),($W51&gt;$AP$3),(ABS($Y51)&lt;$AP$4))</f>
        <v>1</v>
      </c>
      <c r="AH51" t="b">
        <f>AND(($Z51&lt;-$AP$2),($AA51&lt;-$AP$2),(ABS($W51)&lt;$AP$4),(ABS($Y51)&lt;$AP$4))</f>
        <v>0</v>
      </c>
      <c r="AI51">
        <f t="shared" si="2"/>
        <v>4</v>
      </c>
      <c r="AK51">
        <v>4</v>
      </c>
      <c r="AL51" t="str">
        <f>VLOOKUP(AK51,Sheet1!$A$1:$B$7,2)</f>
        <v>rotate_ccw</v>
      </c>
    </row>
    <row r="52" spans="1:38" x14ac:dyDescent="0.25">
      <c r="A52">
        <v>356.88413025902901</v>
      </c>
      <c r="B52">
        <v>173.93271331787099</v>
      </c>
      <c r="C52">
        <v>317.37247654649002</v>
      </c>
      <c r="D52">
        <v>182.887845865885</v>
      </c>
      <c r="E52">
        <v>371.752246794153</v>
      </c>
      <c r="F52">
        <v>209.36916910807199</v>
      </c>
      <c r="G52">
        <v>306.15047142153799</v>
      </c>
      <c r="H52">
        <v>215.08908081054599</v>
      </c>
      <c r="I52">
        <v>375.765068179271</v>
      </c>
      <c r="J52">
        <v>217.17402648925699</v>
      </c>
      <c r="K52">
        <v>313.72746702100397</v>
      </c>
      <c r="L52">
        <v>250.09765625</v>
      </c>
      <c r="M52">
        <v>351.11089487544803</v>
      </c>
      <c r="N52">
        <v>248.511960856119</v>
      </c>
      <c r="O52">
        <v>320.73804911629099</v>
      </c>
      <c r="P52">
        <v>254.31431884765601</v>
      </c>
      <c r="Q52">
        <v>999</v>
      </c>
      <c r="S52" s="1">
        <f t="shared" si="0"/>
        <v>39.511653712538987</v>
      </c>
      <c r="T52" s="1">
        <f t="shared" si="1"/>
        <v>-8.9551325480140065</v>
      </c>
      <c r="V52" s="1">
        <f t="shared" si="3"/>
        <v>14.868116535123988</v>
      </c>
      <c r="W52" s="1">
        <f>I52-A52</f>
        <v>18.88093792024199</v>
      </c>
      <c r="X52" s="1">
        <f>C52-G52</f>
        <v>11.222005124952034</v>
      </c>
      <c r="Y52" s="1">
        <f>C52-K52</f>
        <v>3.6450095254860457</v>
      </c>
      <c r="Z52" s="1">
        <f>B52-J52</f>
        <v>-43.241313171385997</v>
      </c>
      <c r="AA52" s="1">
        <f>D52-L52</f>
        <v>-67.209810384115002</v>
      </c>
      <c r="AB52" s="1"/>
      <c r="AC52" t="b">
        <f>AND(($Z52&gt;$AP$2),($AA52&gt;$AP$2),(ABS($W52)&lt;$AP$4),(ABS($Y52)&lt;$AP$4))</f>
        <v>0</v>
      </c>
      <c r="AD52" t="b">
        <f>AND((ABS($Z52)&lt;$AP$4),(ABS($AA52)&lt;$AP$4),($W52&gt;$AP$3),($Y52&gt;$AP$3))</f>
        <v>0</v>
      </c>
      <c r="AE52" t="b">
        <f>AND((ABS($Z52)&lt;$AP$4),(ABS($AA52)&lt;$AP$4),(ABS($W52)&lt;$AP$4),(ABS($Y52)&lt;$AP$4))</f>
        <v>0</v>
      </c>
      <c r="AF52" t="b">
        <f>AND(($Z52&lt;-$AP$2),(ABS($AA52)&lt;$AP$4),(ABS($W52)&lt;$AP$4),($Y52&gt;$AP$3))</f>
        <v>0</v>
      </c>
      <c r="AG52" t="b">
        <f>AND((ABS($Z52)&lt;$AP$4),($AA52&lt;-$AP$2),($W52&gt;$AP$3),(ABS($Y52)&lt;$AP$4))</f>
        <v>0</v>
      </c>
      <c r="AH52" t="b">
        <f>AND(($Z52&lt;-$AP$2),($AA52&lt;-$AP$2),(ABS($W52)&lt;$AP$4),(ABS($Y52)&lt;$AP$4))</f>
        <v>1</v>
      </c>
      <c r="AI52">
        <f t="shared" si="2"/>
        <v>5</v>
      </c>
      <c r="AK52">
        <v>4</v>
      </c>
      <c r="AL52" t="str">
        <f>VLOOKUP(AK52,Sheet1!$A$1:$B$7,2)</f>
        <v>rotate_ccw</v>
      </c>
    </row>
    <row r="53" spans="1:38" x14ac:dyDescent="0.25">
      <c r="A53">
        <v>365.53177830430297</v>
      </c>
      <c r="B53">
        <v>178.029400126139</v>
      </c>
      <c r="C53">
        <v>317.35619917072199</v>
      </c>
      <c r="D53">
        <v>182.96062825520801</v>
      </c>
      <c r="E53">
        <v>372.791412353515</v>
      </c>
      <c r="F53">
        <v>207.95306142171199</v>
      </c>
      <c r="G53">
        <v>306.26490483518501</v>
      </c>
      <c r="H53">
        <v>215.57270914713499</v>
      </c>
      <c r="I53">
        <v>376.448963603035</v>
      </c>
      <c r="J53">
        <v>214.07452392578099</v>
      </c>
      <c r="K53">
        <v>312.20542732613899</v>
      </c>
      <c r="L53">
        <v>251.126063028971</v>
      </c>
      <c r="M53">
        <v>345.28518026383199</v>
      </c>
      <c r="N53">
        <v>251.56427001953099</v>
      </c>
      <c r="O53">
        <v>321.62347211994103</v>
      </c>
      <c r="P53">
        <v>255.10436299641901</v>
      </c>
      <c r="Q53">
        <v>999</v>
      </c>
      <c r="S53" s="1">
        <f t="shared" si="0"/>
        <v>48.175579133580982</v>
      </c>
      <c r="T53" s="1">
        <f t="shared" si="1"/>
        <v>-4.9312281290690123</v>
      </c>
      <c r="V53" s="1">
        <f t="shared" si="3"/>
        <v>7.2596340492120248</v>
      </c>
      <c r="W53" s="1">
        <f>I53-A53</f>
        <v>10.917185298732022</v>
      </c>
      <c r="X53" s="1">
        <f>C53-G53</f>
        <v>11.091294335536986</v>
      </c>
      <c r="Y53" s="1">
        <f>C53-K53</f>
        <v>5.1507718445830051</v>
      </c>
      <c r="Z53" s="1">
        <f>B53-J53</f>
        <v>-36.045123799641999</v>
      </c>
      <c r="AA53" s="1">
        <f>D53-L53</f>
        <v>-68.165434773762996</v>
      </c>
      <c r="AB53" s="1"/>
      <c r="AC53" t="b">
        <f>AND(($Z53&gt;$AP$2),($AA53&gt;$AP$2),(ABS($W53)&lt;$AP$4),(ABS($Y53)&lt;$AP$4))</f>
        <v>0</v>
      </c>
      <c r="AD53" t="b">
        <f>AND((ABS($Z53)&lt;$AP$4),(ABS($AA53)&lt;$AP$4),($W53&gt;$AP$3),($Y53&gt;$AP$3))</f>
        <v>0</v>
      </c>
      <c r="AE53" t="b">
        <f>AND((ABS($Z53)&lt;$AP$4),(ABS($AA53)&lt;$AP$4),(ABS($W53)&lt;$AP$4),(ABS($Y53)&lt;$AP$4))</f>
        <v>0</v>
      </c>
      <c r="AF53" t="b">
        <f>AND(($Z53&lt;-$AP$2),(ABS($AA53)&lt;$AP$4),(ABS($W53)&lt;$AP$4),($Y53&gt;$AP$3))</f>
        <v>0</v>
      </c>
      <c r="AG53" t="b">
        <f>AND((ABS($Z53)&lt;$AP$4),($AA53&lt;-$AP$2),($W53&gt;$AP$3),(ABS($Y53)&lt;$AP$4))</f>
        <v>0</v>
      </c>
      <c r="AH53" t="b">
        <f>AND(($Z53&lt;-$AP$2),($AA53&lt;-$AP$2),(ABS($W53)&lt;$AP$4),(ABS($Y53)&lt;$AP$4))</f>
        <v>0</v>
      </c>
      <c r="AI53">
        <f t="shared" si="2"/>
        <v>999</v>
      </c>
      <c r="AK53">
        <v>4</v>
      </c>
      <c r="AL53" t="str">
        <f>VLOOKUP(AK53,Sheet1!$A$1:$B$7,2)</f>
        <v>rotate_ccw</v>
      </c>
    </row>
    <row r="54" spans="1:38" x14ac:dyDescent="0.25">
      <c r="A54">
        <v>356.73087098168497</v>
      </c>
      <c r="B54">
        <v>173.916185760498</v>
      </c>
      <c r="C54">
        <v>315.507778480404</v>
      </c>
      <c r="D54">
        <v>183.95284627278599</v>
      </c>
      <c r="E54">
        <v>371.55560127633498</v>
      </c>
      <c r="F54">
        <v>208.022010803222</v>
      </c>
      <c r="G54">
        <v>305.66138495773498</v>
      </c>
      <c r="H54">
        <v>213.676582845052</v>
      </c>
      <c r="I54">
        <v>372.86018596711699</v>
      </c>
      <c r="J54">
        <v>215.54527079264301</v>
      </c>
      <c r="K54">
        <v>311.26932012839399</v>
      </c>
      <c r="L54">
        <v>247.69940592447901</v>
      </c>
      <c r="M54">
        <v>350.79448962602402</v>
      </c>
      <c r="N54">
        <v>248.89052124023399</v>
      </c>
      <c r="O54">
        <v>320.026936515432</v>
      </c>
      <c r="P54">
        <v>253.926847330729</v>
      </c>
      <c r="Q54">
        <v>999</v>
      </c>
      <c r="S54" s="1">
        <f t="shared" si="0"/>
        <v>41.223092501280973</v>
      </c>
      <c r="T54" s="1">
        <f t="shared" si="1"/>
        <v>-10.036660512287995</v>
      </c>
      <c r="V54" s="1">
        <f t="shared" si="3"/>
        <v>14.82473029465001</v>
      </c>
      <c r="W54" s="1">
        <f>I54-A54</f>
        <v>16.129314985432018</v>
      </c>
      <c r="X54" s="1">
        <f>C54-G54</f>
        <v>9.8463935226690182</v>
      </c>
      <c r="Y54" s="1">
        <f>C54-K54</f>
        <v>4.2384583520100136</v>
      </c>
      <c r="Z54" s="1">
        <f>B54-J54</f>
        <v>-41.629085032145014</v>
      </c>
      <c r="AA54" s="1">
        <f>D54-L54</f>
        <v>-63.746559651693019</v>
      </c>
      <c r="AB54" s="1"/>
      <c r="AC54" t="b">
        <f>AND(($Z54&gt;$AP$2),($AA54&gt;$AP$2),(ABS($W54)&lt;$AP$4),(ABS($Y54)&lt;$AP$4))</f>
        <v>0</v>
      </c>
      <c r="AD54" t="b">
        <f>AND((ABS($Z54)&lt;$AP$4),(ABS($AA54)&lt;$AP$4),($W54&gt;$AP$3),($Y54&gt;$AP$3))</f>
        <v>0</v>
      </c>
      <c r="AE54" t="b">
        <f>AND((ABS($Z54)&lt;$AP$4),(ABS($AA54)&lt;$AP$4),(ABS($W54)&lt;$AP$4),(ABS($Y54)&lt;$AP$4))</f>
        <v>0</v>
      </c>
      <c r="AF54" t="b">
        <f>AND(($Z54&lt;-$AP$2),(ABS($AA54)&lt;$AP$4),(ABS($W54)&lt;$AP$4),($Y54&gt;$AP$3))</f>
        <v>0</v>
      </c>
      <c r="AG54" t="b">
        <f>AND((ABS($Z54)&lt;$AP$4),($AA54&lt;-$AP$2),($W54&gt;$AP$3),(ABS($Y54)&lt;$AP$4))</f>
        <v>0</v>
      </c>
      <c r="AH54" t="b">
        <f>AND(($Z54&lt;-$AP$2),($AA54&lt;-$AP$2),(ABS($W54)&lt;$AP$4),(ABS($Y54)&lt;$AP$4))</f>
        <v>1</v>
      </c>
      <c r="AI54">
        <f t="shared" si="2"/>
        <v>5</v>
      </c>
      <c r="AK54">
        <v>4</v>
      </c>
      <c r="AL54" t="str">
        <f>VLOOKUP(AK54,Sheet1!$A$1:$B$7,2)</f>
        <v>rotate_ccw</v>
      </c>
    </row>
    <row r="55" spans="1:38" x14ac:dyDescent="0.25">
      <c r="A55">
        <v>356.66118084016398</v>
      </c>
      <c r="B55">
        <v>172.578655624389</v>
      </c>
      <c r="C55">
        <v>314.82974393250498</v>
      </c>
      <c r="D55">
        <v>182.887685139973</v>
      </c>
      <c r="E55">
        <v>373.25218650942901</v>
      </c>
      <c r="F55">
        <v>207.710326639811</v>
      </c>
      <c r="G55">
        <v>305.06286846223401</v>
      </c>
      <c r="H55">
        <v>213.89419555664</v>
      </c>
      <c r="I55">
        <v>390.14723780897799</v>
      </c>
      <c r="J55">
        <v>180.323889160156</v>
      </c>
      <c r="K55">
        <v>311.59474757460299</v>
      </c>
      <c r="L55">
        <v>247.737046305338</v>
      </c>
      <c r="M55">
        <v>351.48294417584498</v>
      </c>
      <c r="N55">
        <v>248.07629597981699</v>
      </c>
      <c r="O55">
        <v>319.46484775230499</v>
      </c>
      <c r="P55">
        <v>253.81779174804601</v>
      </c>
      <c r="Q55">
        <v>999</v>
      </c>
      <c r="S55" s="1">
        <f t="shared" si="0"/>
        <v>41.831436907658997</v>
      </c>
      <c r="T55" s="1">
        <f t="shared" si="1"/>
        <v>-10.309029515584001</v>
      </c>
      <c r="V55" s="1">
        <f t="shared" si="3"/>
        <v>16.59100566926503</v>
      </c>
      <c r="W55" s="1">
        <f>I55-A55</f>
        <v>33.486056968814012</v>
      </c>
      <c r="X55" s="1">
        <f>C55-G55</f>
        <v>9.7668754702709748</v>
      </c>
      <c r="Y55" s="1">
        <f>C55-K55</f>
        <v>3.2349963579019914</v>
      </c>
      <c r="Z55" s="1">
        <f>B55-J55</f>
        <v>-7.7452335357669995</v>
      </c>
      <c r="AA55" s="1">
        <f>D55-L55</f>
        <v>-64.849361165364996</v>
      </c>
      <c r="AB55" s="1"/>
      <c r="AC55" t="b">
        <f>AND(($Z55&gt;$AP$2),($AA55&gt;$AP$2),(ABS($W55)&lt;$AP$4),(ABS($Y55)&lt;$AP$4))</f>
        <v>0</v>
      </c>
      <c r="AD55" t="b">
        <f>AND((ABS($Z55)&lt;$AP$4),(ABS($AA55)&lt;$AP$4),($W55&gt;$AP$3),($Y55&gt;$AP$3))</f>
        <v>0</v>
      </c>
      <c r="AE55" t="b">
        <f>AND((ABS($Z55)&lt;$AP$4),(ABS($AA55)&lt;$AP$4),(ABS($W55)&lt;$AP$4),(ABS($Y55)&lt;$AP$4))</f>
        <v>0</v>
      </c>
      <c r="AF55" t="b">
        <f>AND(($Z55&lt;-$AP$2),(ABS($AA55)&lt;$AP$4),(ABS($W55)&lt;$AP$4),($Y55&gt;$AP$3))</f>
        <v>0</v>
      </c>
      <c r="AG55" t="b">
        <f>AND((ABS($Z55)&lt;$AP$4),($AA55&lt;-$AP$2),($W55&gt;$AP$3),(ABS($Y55)&lt;$AP$4))</f>
        <v>1</v>
      </c>
      <c r="AH55" t="b">
        <f>AND(($Z55&lt;-$AP$2),($AA55&lt;-$AP$2),(ABS($W55)&lt;$AP$4),(ABS($Y55)&lt;$AP$4))</f>
        <v>0</v>
      </c>
      <c r="AI55">
        <f t="shared" si="2"/>
        <v>4</v>
      </c>
      <c r="AK55">
        <v>4</v>
      </c>
      <c r="AL55" t="str">
        <f>VLOOKUP(AK55,Sheet1!$A$1:$B$7,2)</f>
        <v>rotate_ccw</v>
      </c>
    </row>
    <row r="56" spans="1:38" x14ac:dyDescent="0.25">
      <c r="A56">
        <v>356.28653004130302</v>
      </c>
      <c r="B56">
        <v>172.019864018758</v>
      </c>
      <c r="C56">
        <v>316.82509125256098</v>
      </c>
      <c r="D56">
        <v>180.65007731119701</v>
      </c>
      <c r="E56">
        <v>373.56755891393402</v>
      </c>
      <c r="F56">
        <v>203.58246307373</v>
      </c>
      <c r="G56">
        <v>304.93408453269001</v>
      </c>
      <c r="H56">
        <v>212.631170654296</v>
      </c>
      <c r="I56">
        <v>375.74529428951001</v>
      </c>
      <c r="J56">
        <v>214.169347127278</v>
      </c>
      <c r="K56">
        <v>311.04407738857498</v>
      </c>
      <c r="L56">
        <v>247.09672088623</v>
      </c>
      <c r="M56">
        <v>350.65977803214599</v>
      </c>
      <c r="N56">
        <v>246.96297810872301</v>
      </c>
      <c r="O56">
        <v>320.086744965099</v>
      </c>
      <c r="P56">
        <v>251.54046325683501</v>
      </c>
      <c r="Q56">
        <v>999</v>
      </c>
      <c r="S56" s="1">
        <f t="shared" si="0"/>
        <v>39.461438788742043</v>
      </c>
      <c r="T56" s="1">
        <f t="shared" si="1"/>
        <v>-8.6302132924390094</v>
      </c>
      <c r="V56" s="1">
        <f t="shared" si="3"/>
        <v>17.281028872630998</v>
      </c>
      <c r="W56" s="1">
        <f>I56-A56</f>
        <v>19.45876424820699</v>
      </c>
      <c r="X56" s="1">
        <f>C56-G56</f>
        <v>11.891006719870973</v>
      </c>
      <c r="Y56" s="1">
        <f>C56-K56</f>
        <v>5.7810138639860043</v>
      </c>
      <c r="Z56" s="1">
        <f>B56-J56</f>
        <v>-42.149483108520002</v>
      </c>
      <c r="AA56" s="1">
        <f>D56-L56</f>
        <v>-66.446643575032994</v>
      </c>
      <c r="AB56" s="1"/>
      <c r="AC56" t="b">
        <f>AND(($Z56&gt;$AP$2),($AA56&gt;$AP$2),(ABS($W56)&lt;$AP$4),(ABS($Y56)&lt;$AP$4))</f>
        <v>0</v>
      </c>
      <c r="AD56" t="b">
        <f>AND((ABS($Z56)&lt;$AP$4),(ABS($AA56)&lt;$AP$4),($W56&gt;$AP$3),($Y56&gt;$AP$3))</f>
        <v>0</v>
      </c>
      <c r="AE56" t="b">
        <f>AND((ABS($Z56)&lt;$AP$4),(ABS($AA56)&lt;$AP$4),(ABS($W56)&lt;$AP$4),(ABS($Y56)&lt;$AP$4))</f>
        <v>0</v>
      </c>
      <c r="AF56" t="b">
        <f>AND(($Z56&lt;-$AP$2),(ABS($AA56)&lt;$AP$4),(ABS($W56)&lt;$AP$4),($Y56&gt;$AP$3))</f>
        <v>0</v>
      </c>
      <c r="AG56" t="b">
        <f>AND((ABS($Z56)&lt;$AP$4),($AA56&lt;-$AP$2),($W56&gt;$AP$3),(ABS($Y56)&lt;$AP$4))</f>
        <v>0</v>
      </c>
      <c r="AH56" t="b">
        <f>AND(($Z56&lt;-$AP$2),($AA56&lt;-$AP$2),(ABS($W56)&lt;$AP$4),(ABS($Y56)&lt;$AP$4))</f>
        <v>1</v>
      </c>
      <c r="AI56">
        <f t="shared" si="2"/>
        <v>5</v>
      </c>
      <c r="AK56">
        <v>4</v>
      </c>
      <c r="AL56" t="str">
        <f>VLOOKUP(AK56,Sheet1!$A$1:$B$7,2)</f>
        <v>rotate_ccw</v>
      </c>
    </row>
    <row r="57" spans="1:38" x14ac:dyDescent="0.25">
      <c r="A57">
        <v>358.41926049404401</v>
      </c>
      <c r="B57">
        <v>173.60089111328099</v>
      </c>
      <c r="C57">
        <v>317.68319351946701</v>
      </c>
      <c r="D57">
        <v>181.20004882812501</v>
      </c>
      <c r="E57">
        <v>376.23871750128001</v>
      </c>
      <c r="F57">
        <v>202.610724639892</v>
      </c>
      <c r="G57">
        <v>305.46554340300003</v>
      </c>
      <c r="H57">
        <v>212.01998697916599</v>
      </c>
      <c r="I57">
        <v>396.62319395972003</v>
      </c>
      <c r="J57">
        <v>173.78707682291599</v>
      </c>
      <c r="K57">
        <v>313.219092197105</v>
      </c>
      <c r="L57">
        <v>246.64746653238899</v>
      </c>
      <c r="M57">
        <v>351.85487340708198</v>
      </c>
      <c r="N57">
        <v>247.350494384765</v>
      </c>
      <c r="O57">
        <v>320.52729572233602</v>
      </c>
      <c r="P57">
        <v>252.07350667317701</v>
      </c>
      <c r="Q57">
        <v>999</v>
      </c>
      <c r="S57" s="1">
        <f t="shared" si="0"/>
        <v>40.736066974577</v>
      </c>
      <c r="T57" s="1">
        <f t="shared" si="1"/>
        <v>-7.5991577148440115</v>
      </c>
      <c r="V57" s="1">
        <f t="shared" si="3"/>
        <v>17.819457007235997</v>
      </c>
      <c r="W57" s="1">
        <f>I57-A57</f>
        <v>38.203933465676016</v>
      </c>
      <c r="X57" s="1">
        <f>C57-G57</f>
        <v>12.217650116466984</v>
      </c>
      <c r="Y57" s="1">
        <f>C57-K57</f>
        <v>4.4641013223620121</v>
      </c>
      <c r="Z57" s="1">
        <f>B57-J57</f>
        <v>-0.18618570963499792</v>
      </c>
      <c r="AA57" s="1">
        <f>D57-L57</f>
        <v>-65.447417704263984</v>
      </c>
      <c r="AB57" s="1"/>
      <c r="AC57" t="b">
        <f>AND(($Z57&gt;$AP$2),($AA57&gt;$AP$2),(ABS($W57)&lt;$AP$4),(ABS($Y57)&lt;$AP$4))</f>
        <v>0</v>
      </c>
      <c r="AD57" t="b">
        <f>AND((ABS($Z57)&lt;$AP$4),(ABS($AA57)&lt;$AP$4),($W57&gt;$AP$3),($Y57&gt;$AP$3))</f>
        <v>0</v>
      </c>
      <c r="AE57" t="b">
        <f>AND((ABS($Z57)&lt;$AP$4),(ABS($AA57)&lt;$AP$4),(ABS($W57)&lt;$AP$4),(ABS($Y57)&lt;$AP$4))</f>
        <v>0</v>
      </c>
      <c r="AF57" t="b">
        <f>AND(($Z57&lt;-$AP$2),(ABS($AA57)&lt;$AP$4),(ABS($W57)&lt;$AP$4),($Y57&gt;$AP$3))</f>
        <v>0</v>
      </c>
      <c r="AG57" t="b">
        <f>AND((ABS($Z57)&lt;$AP$4),($AA57&lt;-$AP$2),($W57&gt;$AP$3),(ABS($Y57)&lt;$AP$4))</f>
        <v>1</v>
      </c>
      <c r="AH57" t="b">
        <f>AND(($Z57&lt;-$AP$2),($AA57&lt;-$AP$2),(ABS($W57)&lt;$AP$4),(ABS($Y57)&lt;$AP$4))</f>
        <v>0</v>
      </c>
      <c r="AI57">
        <f t="shared" si="2"/>
        <v>4</v>
      </c>
      <c r="AK57">
        <v>4</v>
      </c>
      <c r="AL57" t="str">
        <f>VLOOKUP(AK57,Sheet1!$A$1:$B$7,2)</f>
        <v>rotate_ccw</v>
      </c>
    </row>
    <row r="58" spans="1:38" x14ac:dyDescent="0.25">
      <c r="A58">
        <v>366.13284852074798</v>
      </c>
      <c r="B58">
        <v>175.73106791178299</v>
      </c>
      <c r="C58">
        <v>317.87427458215899</v>
      </c>
      <c r="D58">
        <v>181.37858886718701</v>
      </c>
      <c r="E58">
        <v>380.96866595158798</v>
      </c>
      <c r="F58">
        <v>187.55462036132801</v>
      </c>
      <c r="G58">
        <v>305.62197125544299</v>
      </c>
      <c r="H58">
        <v>212.52509562174399</v>
      </c>
      <c r="I58">
        <v>397.67375108062203</v>
      </c>
      <c r="J58">
        <v>174.45763956705699</v>
      </c>
      <c r="K58">
        <v>312.127791607966</v>
      </c>
      <c r="L58">
        <v>246.297897847493</v>
      </c>
      <c r="M58">
        <v>345.77876456839101</v>
      </c>
      <c r="N58">
        <v>250.08705444335899</v>
      </c>
      <c r="O58">
        <v>321.737557833312</v>
      </c>
      <c r="P58">
        <v>253.15704345703099</v>
      </c>
      <c r="Q58">
        <v>999</v>
      </c>
      <c r="S58" s="1">
        <f t="shared" si="0"/>
        <v>48.258573938588995</v>
      </c>
      <c r="T58" s="1">
        <f t="shared" si="1"/>
        <v>-5.6475209554040191</v>
      </c>
      <c r="V58" s="1">
        <f t="shared" si="3"/>
        <v>14.835817430839995</v>
      </c>
      <c r="W58" s="1">
        <f>I58-A58</f>
        <v>31.540902559874041</v>
      </c>
      <c r="X58" s="1">
        <f>C58-G58</f>
        <v>12.252303326716003</v>
      </c>
      <c r="Y58" s="1">
        <f>C58-K58</f>
        <v>5.7464829741929861</v>
      </c>
      <c r="Z58" s="1">
        <f>B58-J58</f>
        <v>1.2734283447259998</v>
      </c>
      <c r="AA58" s="1">
        <f>D58-L58</f>
        <v>-64.919308980305999</v>
      </c>
      <c r="AB58" s="1"/>
      <c r="AC58" t="b">
        <f>AND(($Z58&gt;$AP$2),($AA58&gt;$AP$2),(ABS($W58)&lt;$AP$4),(ABS($Y58)&lt;$AP$4))</f>
        <v>0</v>
      </c>
      <c r="AD58" t="b">
        <f>AND((ABS($Z58)&lt;$AP$4),(ABS($AA58)&lt;$AP$4),($W58&gt;$AP$3),($Y58&gt;$AP$3))</f>
        <v>0</v>
      </c>
      <c r="AE58" t="b">
        <f>AND((ABS($Z58)&lt;$AP$4),(ABS($AA58)&lt;$AP$4),(ABS($W58)&lt;$AP$4),(ABS($Y58)&lt;$AP$4))</f>
        <v>0</v>
      </c>
      <c r="AF58" t="b">
        <f>AND(($Z58&lt;-$AP$2),(ABS($AA58)&lt;$AP$4),(ABS($W58)&lt;$AP$4),($Y58&gt;$AP$3))</f>
        <v>0</v>
      </c>
      <c r="AG58" t="b">
        <f>AND((ABS($Z58)&lt;$AP$4),($AA58&lt;-$AP$2),($W58&gt;$AP$3),(ABS($Y58)&lt;$AP$4))</f>
        <v>1</v>
      </c>
      <c r="AH58" t="b">
        <f>AND(($Z58&lt;-$AP$2),($AA58&lt;-$AP$2),(ABS($W58)&lt;$AP$4),(ABS($Y58)&lt;$AP$4))</f>
        <v>0</v>
      </c>
      <c r="AI58">
        <f t="shared" si="2"/>
        <v>4</v>
      </c>
      <c r="AK58">
        <v>4</v>
      </c>
      <c r="AL58" t="str">
        <f>VLOOKUP(AK58,Sheet1!$A$1:$B$7,2)</f>
        <v>rotate_ccw</v>
      </c>
    </row>
    <row r="59" spans="1:38" x14ac:dyDescent="0.25">
      <c r="A59">
        <v>366.15565365650599</v>
      </c>
      <c r="B59">
        <v>175.46469472249299</v>
      </c>
      <c r="C59">
        <v>317.92741619172602</v>
      </c>
      <c r="D59">
        <v>180.58261311848901</v>
      </c>
      <c r="E59">
        <v>385.25501288742299</v>
      </c>
      <c r="F59">
        <v>186.876127115885</v>
      </c>
      <c r="G59">
        <v>306.35418776215101</v>
      </c>
      <c r="H59">
        <v>212.609940592447</v>
      </c>
      <c r="I59">
        <v>400.335592801453</v>
      </c>
      <c r="J59">
        <v>172.439442952473</v>
      </c>
      <c r="K59">
        <v>312.858258356813</v>
      </c>
      <c r="L59">
        <v>247.39883219401</v>
      </c>
      <c r="M59">
        <v>346.92887102971298</v>
      </c>
      <c r="N59">
        <v>250.79973958333301</v>
      </c>
      <c r="O59">
        <v>322.86075779649002</v>
      </c>
      <c r="P59">
        <v>254.23692016601501</v>
      </c>
      <c r="Q59">
        <v>999</v>
      </c>
      <c r="S59" s="1">
        <f t="shared" si="0"/>
        <v>48.228237464779966</v>
      </c>
      <c r="T59" s="1">
        <f t="shared" si="1"/>
        <v>-5.1179183959960142</v>
      </c>
      <c r="V59" s="1">
        <f t="shared" si="3"/>
        <v>19.099359230917003</v>
      </c>
      <c r="W59" s="1">
        <f>I59-A59</f>
        <v>34.179939144947014</v>
      </c>
      <c r="X59" s="1">
        <f>C59-G59</f>
        <v>11.573228429575011</v>
      </c>
      <c r="Y59" s="1">
        <f>C59-K59</f>
        <v>5.0691578349130282</v>
      </c>
      <c r="Z59" s="1">
        <f>B59-J59</f>
        <v>3.0252517700199917</v>
      </c>
      <c r="AA59" s="1">
        <f>D59-L59</f>
        <v>-66.816219075520991</v>
      </c>
      <c r="AB59" s="1"/>
      <c r="AC59" t="b">
        <f>AND(($Z59&gt;$AP$2),($AA59&gt;$AP$2),(ABS($W59)&lt;$AP$4),(ABS($Y59)&lt;$AP$4))</f>
        <v>0</v>
      </c>
      <c r="AD59" t="b">
        <f>AND((ABS($Z59)&lt;$AP$4),(ABS($AA59)&lt;$AP$4),($W59&gt;$AP$3),($Y59&gt;$AP$3))</f>
        <v>0</v>
      </c>
      <c r="AE59" t="b">
        <f>AND((ABS($Z59)&lt;$AP$4),(ABS($AA59)&lt;$AP$4),(ABS($W59)&lt;$AP$4),(ABS($Y59)&lt;$AP$4))</f>
        <v>0</v>
      </c>
      <c r="AF59" t="b">
        <f>AND(($Z59&lt;-$AP$2),(ABS($AA59)&lt;$AP$4),(ABS($W59)&lt;$AP$4),($Y59&gt;$AP$3))</f>
        <v>0</v>
      </c>
      <c r="AG59" t="b">
        <f>AND((ABS($Z59)&lt;$AP$4),($AA59&lt;-$AP$2),($W59&gt;$AP$3),(ABS($Y59)&lt;$AP$4))</f>
        <v>1</v>
      </c>
      <c r="AH59" t="b">
        <f>AND(($Z59&lt;-$AP$2),($AA59&lt;-$AP$2),(ABS($W59)&lt;$AP$4),(ABS($Y59)&lt;$AP$4))</f>
        <v>0</v>
      </c>
      <c r="AI59">
        <f t="shared" si="2"/>
        <v>4</v>
      </c>
      <c r="AK59">
        <v>4</v>
      </c>
      <c r="AL59" t="str">
        <f>VLOOKUP(AK59,Sheet1!$A$1:$B$7,2)</f>
        <v>rotate_ccw</v>
      </c>
    </row>
    <row r="60" spans="1:38" x14ac:dyDescent="0.25">
      <c r="A60">
        <v>359.02478227459</v>
      </c>
      <c r="B60">
        <v>178.248189290364</v>
      </c>
      <c r="C60">
        <v>312.91228247470502</v>
      </c>
      <c r="D60">
        <v>184.38409118652299</v>
      </c>
      <c r="E60">
        <v>386.33074250768402</v>
      </c>
      <c r="F60">
        <v>201.77049509684201</v>
      </c>
      <c r="G60">
        <v>305.63141469486402</v>
      </c>
      <c r="H60">
        <v>215.533850097656</v>
      </c>
      <c r="I60">
        <v>412.49524926357498</v>
      </c>
      <c r="J60">
        <v>180.01982014973899</v>
      </c>
      <c r="K60">
        <v>310.75856093109599</v>
      </c>
      <c r="L60">
        <v>252.19304199218701</v>
      </c>
      <c r="M60">
        <v>354.51768818839599</v>
      </c>
      <c r="N60">
        <v>251.36805216471299</v>
      </c>
      <c r="O60">
        <v>320.92020203637298</v>
      </c>
      <c r="P60">
        <v>258.88920491536402</v>
      </c>
      <c r="Q60">
        <v>999</v>
      </c>
      <c r="S60" s="1">
        <f t="shared" si="0"/>
        <v>46.112499799884972</v>
      </c>
      <c r="T60" s="1">
        <f t="shared" si="1"/>
        <v>-6.1359018961589982</v>
      </c>
      <c r="V60" s="1">
        <f t="shared" si="3"/>
        <v>27.305960233094027</v>
      </c>
      <c r="W60" s="1">
        <f>I60-A60</f>
        <v>53.470466988984981</v>
      </c>
      <c r="X60" s="1">
        <f>C60-G60</f>
        <v>7.2808677798410031</v>
      </c>
      <c r="Y60" s="1">
        <f>C60-K60</f>
        <v>2.1537215436090378</v>
      </c>
      <c r="Z60" s="1">
        <f>B60-J60</f>
        <v>-1.7716308593749943</v>
      </c>
      <c r="AA60" s="1">
        <f>D60-L60</f>
        <v>-67.808950805664011</v>
      </c>
      <c r="AB60" s="1"/>
      <c r="AC60" t="b">
        <f>AND(($Z60&gt;$AP$2),($AA60&gt;$AP$2),(ABS($W60)&lt;$AP$4),(ABS($Y60)&lt;$AP$4))</f>
        <v>0</v>
      </c>
      <c r="AD60" t="b">
        <f>AND((ABS($Z60)&lt;$AP$4),(ABS($AA60)&lt;$AP$4),($W60&gt;$AP$3),($Y60&gt;$AP$3))</f>
        <v>0</v>
      </c>
      <c r="AE60" t="b">
        <f>AND((ABS($Z60)&lt;$AP$4),(ABS($AA60)&lt;$AP$4),(ABS($W60)&lt;$AP$4),(ABS($Y60)&lt;$AP$4))</f>
        <v>0</v>
      </c>
      <c r="AF60" t="b">
        <f>AND(($Z60&lt;-$AP$2),(ABS($AA60)&lt;$AP$4),(ABS($W60)&lt;$AP$4),($Y60&gt;$AP$3))</f>
        <v>0</v>
      </c>
      <c r="AG60" t="b">
        <f>AND((ABS($Z60)&lt;$AP$4),($AA60&lt;-$AP$2),($W60&gt;$AP$3),(ABS($Y60)&lt;$AP$4))</f>
        <v>1</v>
      </c>
      <c r="AH60" t="b">
        <f>AND(($Z60&lt;-$AP$2),($AA60&lt;-$AP$2),(ABS($W60)&lt;$AP$4),(ABS($Y60)&lt;$AP$4))</f>
        <v>0</v>
      </c>
      <c r="AI60">
        <f t="shared" si="2"/>
        <v>4</v>
      </c>
      <c r="AK60">
        <v>4</v>
      </c>
      <c r="AL60" t="str">
        <f>VLOOKUP(AK60,Sheet1!$A$1:$B$7,2)</f>
        <v>rotate_ccw</v>
      </c>
    </row>
    <row r="61" spans="1:38" x14ac:dyDescent="0.25">
      <c r="A61">
        <v>358.64354268058401</v>
      </c>
      <c r="B61">
        <v>174.848920440673</v>
      </c>
      <c r="C61">
        <v>312.71119564869298</v>
      </c>
      <c r="D61">
        <v>184.55377197265599</v>
      </c>
      <c r="E61">
        <v>387.09097440125498</v>
      </c>
      <c r="F61">
        <v>210.653675842285</v>
      </c>
      <c r="G61">
        <v>305.851766617571</v>
      </c>
      <c r="H61">
        <v>214.85910441080699</v>
      </c>
      <c r="I61">
        <v>395.35975922131098</v>
      </c>
      <c r="J61">
        <v>222.51434631347601</v>
      </c>
      <c r="K61">
        <v>308.33970466988899</v>
      </c>
      <c r="L61">
        <v>250.904117838541</v>
      </c>
      <c r="M61">
        <v>354.771728515625</v>
      </c>
      <c r="N61">
        <v>250.705796305338</v>
      </c>
      <c r="O61">
        <v>320.44198858542501</v>
      </c>
      <c r="P61">
        <v>256.131813557942</v>
      </c>
      <c r="Q61">
        <v>999</v>
      </c>
      <c r="S61" s="1">
        <f t="shared" si="0"/>
        <v>45.932347031891027</v>
      </c>
      <c r="T61" s="1">
        <f t="shared" si="1"/>
        <v>-9.704851531982996</v>
      </c>
      <c r="V61" s="1">
        <f t="shared" si="3"/>
        <v>28.447431720670977</v>
      </c>
      <c r="W61" s="1">
        <f>I61-A61</f>
        <v>36.716216540726975</v>
      </c>
      <c r="X61" s="1">
        <f>C61-G61</f>
        <v>6.8594290311219765</v>
      </c>
      <c r="Y61" s="1">
        <f>C61-K61</f>
        <v>4.3714909788039904</v>
      </c>
      <c r="Z61" s="1">
        <f>B61-J61</f>
        <v>-47.665425872803013</v>
      </c>
      <c r="AA61" s="1">
        <f>D61-L61</f>
        <v>-66.350345865885004</v>
      </c>
      <c r="AB61" s="1"/>
      <c r="AC61" t="b">
        <f>AND(($Z61&gt;$AP$2),($AA61&gt;$AP$2),(ABS($W61)&lt;$AP$4),(ABS($Y61)&lt;$AP$4))</f>
        <v>0</v>
      </c>
      <c r="AD61" t="b">
        <f>AND((ABS($Z61)&lt;$AP$4),(ABS($AA61)&lt;$AP$4),($W61&gt;$AP$3),($Y61&gt;$AP$3))</f>
        <v>0</v>
      </c>
      <c r="AE61" t="b">
        <f>AND((ABS($Z61)&lt;$AP$4),(ABS($AA61)&lt;$AP$4),(ABS($W61)&lt;$AP$4),(ABS($Y61)&lt;$AP$4))</f>
        <v>0</v>
      </c>
      <c r="AF61" t="b">
        <f>AND(($Z61&lt;-$AP$2),(ABS($AA61)&lt;$AP$4),(ABS($W61)&lt;$AP$4),($Y61&gt;$AP$3))</f>
        <v>0</v>
      </c>
      <c r="AG61" t="b">
        <f>AND((ABS($Z61)&lt;$AP$4),($AA61&lt;-$AP$2),($W61&gt;$AP$3),(ABS($Y61)&lt;$AP$4))</f>
        <v>0</v>
      </c>
      <c r="AH61" t="b">
        <f>AND(($Z61&lt;-$AP$2),($AA61&lt;-$AP$2),(ABS($W61)&lt;$AP$4),(ABS($Y61)&lt;$AP$4))</f>
        <v>0</v>
      </c>
      <c r="AI61">
        <f t="shared" si="2"/>
        <v>999</v>
      </c>
      <c r="AK61">
        <v>5</v>
      </c>
      <c r="AL61" t="str">
        <f>VLOOKUP(AK61,Sheet1!$A$1:$B$7,2)</f>
        <v>land</v>
      </c>
    </row>
    <row r="62" spans="1:38" x14ac:dyDescent="0.25">
      <c r="A62">
        <v>355.29303378746101</v>
      </c>
      <c r="B62">
        <v>177.28646392822199</v>
      </c>
      <c r="C62">
        <v>316.25017710201001</v>
      </c>
      <c r="D62">
        <v>182.64511311848901</v>
      </c>
      <c r="E62">
        <v>373.797694472015</v>
      </c>
      <c r="F62">
        <v>217.92182413736899</v>
      </c>
      <c r="G62">
        <v>307.51828303102502</v>
      </c>
      <c r="H62">
        <v>216.80640869140601</v>
      </c>
      <c r="I62">
        <v>385.28700831678998</v>
      </c>
      <c r="J62">
        <v>251.437089029947</v>
      </c>
      <c r="K62">
        <v>311.619734967341</v>
      </c>
      <c r="L62">
        <v>253.287588500976</v>
      </c>
      <c r="M62">
        <v>353.71631859951299</v>
      </c>
      <c r="N62">
        <v>251.62876586914001</v>
      </c>
      <c r="O62">
        <v>319.36243276126999</v>
      </c>
      <c r="P62">
        <v>255.80809020996</v>
      </c>
      <c r="Q62">
        <v>999</v>
      </c>
      <c r="S62" s="1">
        <f t="shared" si="0"/>
        <v>39.042856685451</v>
      </c>
      <c r="T62" s="1">
        <f t="shared" si="1"/>
        <v>-5.3586491902670161</v>
      </c>
      <c r="V62" s="1">
        <f t="shared" si="3"/>
        <v>18.504660684553983</v>
      </c>
      <c r="W62" s="1">
        <f>I62-A62</f>
        <v>29.993974529328966</v>
      </c>
      <c r="X62" s="1">
        <f>C62-G62</f>
        <v>8.7318940709849926</v>
      </c>
      <c r="Y62" s="1">
        <f>C62-K62</f>
        <v>4.6304421346690106</v>
      </c>
      <c r="Z62" s="1">
        <f>B62-J62</f>
        <v>-74.150625101725012</v>
      </c>
      <c r="AA62" s="1">
        <f>D62-L62</f>
        <v>-70.642475382486992</v>
      </c>
      <c r="AB62" s="1"/>
      <c r="AC62" t="b">
        <f>AND(($Z62&gt;$AP$2),($AA62&gt;$AP$2),(ABS($W62)&lt;$AP$4),(ABS($Y62)&lt;$AP$4))</f>
        <v>0</v>
      </c>
      <c r="AD62" t="b">
        <f>AND((ABS($Z62)&lt;$AP$4),(ABS($AA62)&lt;$AP$4),($W62&gt;$AP$3),($Y62&gt;$AP$3))</f>
        <v>0</v>
      </c>
      <c r="AE62" t="b">
        <f>AND((ABS($Z62)&lt;$AP$4),(ABS($AA62)&lt;$AP$4),(ABS($W62)&lt;$AP$4),(ABS($Y62)&lt;$AP$4))</f>
        <v>0</v>
      </c>
      <c r="AF62" t="b">
        <f>AND(($Z62&lt;-$AP$2),(ABS($AA62)&lt;$AP$4),(ABS($W62)&lt;$AP$4),($Y62&gt;$AP$3))</f>
        <v>0</v>
      </c>
      <c r="AG62" t="b">
        <f>AND((ABS($Z62)&lt;$AP$4),($AA62&lt;-$AP$2),($W62&gt;$AP$3),(ABS($Y62)&lt;$AP$4))</f>
        <v>0</v>
      </c>
      <c r="AH62" t="b">
        <f>AND(($Z62&lt;-$AP$2),($AA62&lt;-$AP$2),(ABS($W62)&lt;$AP$4),(ABS($Y62)&lt;$AP$4))</f>
        <v>0</v>
      </c>
      <c r="AI62">
        <f t="shared" si="2"/>
        <v>999</v>
      </c>
      <c r="AK62">
        <v>5</v>
      </c>
      <c r="AL62" t="str">
        <f>VLOOKUP(AK62,Sheet1!$A$1:$B$7,2)</f>
        <v>land</v>
      </c>
    </row>
    <row r="63" spans="1:38" x14ac:dyDescent="0.25">
      <c r="A63">
        <v>358.20634685578898</v>
      </c>
      <c r="B63">
        <v>176.90398763020801</v>
      </c>
      <c r="C63">
        <v>316.870086169633</v>
      </c>
      <c r="D63">
        <v>182.35616048176999</v>
      </c>
      <c r="E63">
        <v>370.56627742579701</v>
      </c>
      <c r="F63">
        <v>220.49349060058501</v>
      </c>
      <c r="G63">
        <v>307.48848186555398</v>
      </c>
      <c r="H63">
        <v>215.75094604492099</v>
      </c>
      <c r="I63">
        <v>371.78338948234102</v>
      </c>
      <c r="J63">
        <v>257.26898803710901</v>
      </c>
      <c r="K63">
        <v>312.48003049756602</v>
      </c>
      <c r="L63">
        <v>252.31962280273399</v>
      </c>
      <c r="M63">
        <v>351.864214787717</v>
      </c>
      <c r="N63">
        <v>254.263584391276</v>
      </c>
      <c r="O63">
        <v>319.61868136046297</v>
      </c>
      <c r="P63">
        <v>253.93769734700501</v>
      </c>
      <c r="Q63">
        <v>999</v>
      </c>
      <c r="S63" s="1">
        <f t="shared" si="0"/>
        <v>41.336260686155981</v>
      </c>
      <c r="T63" s="1">
        <f t="shared" si="1"/>
        <v>-5.4521728515619827</v>
      </c>
      <c r="V63" s="1">
        <f t="shared" si="3"/>
        <v>12.359930570008032</v>
      </c>
      <c r="W63" s="1">
        <f>I63-A63</f>
        <v>13.577042626552043</v>
      </c>
      <c r="X63" s="1">
        <f>C63-G63</f>
        <v>9.3816043040790191</v>
      </c>
      <c r="Y63" s="1">
        <f>C63-K63</f>
        <v>4.3900556720669783</v>
      </c>
      <c r="Z63" s="1">
        <f>B63-J63</f>
        <v>-80.365000406901004</v>
      </c>
      <c r="AA63" s="1">
        <f>D63-L63</f>
        <v>-69.963462320963998</v>
      </c>
      <c r="AB63" s="1"/>
      <c r="AC63" t="b">
        <f>AND(($Z63&gt;$AP$2),($AA63&gt;$AP$2),(ABS($W63)&lt;$AP$4),(ABS($Y63)&lt;$AP$4))</f>
        <v>0</v>
      </c>
      <c r="AD63" t="b">
        <f>AND((ABS($Z63)&lt;$AP$4),(ABS($AA63)&lt;$AP$4),($W63&gt;$AP$3),($Y63&gt;$AP$3))</f>
        <v>0</v>
      </c>
      <c r="AE63" t="b">
        <f>AND((ABS($Z63)&lt;$AP$4),(ABS($AA63)&lt;$AP$4),(ABS($W63)&lt;$AP$4),(ABS($Y63)&lt;$AP$4))</f>
        <v>0</v>
      </c>
      <c r="AF63" t="b">
        <f>AND(($Z63&lt;-$AP$2),(ABS($AA63)&lt;$AP$4),(ABS($W63)&lt;$AP$4),($Y63&gt;$AP$3))</f>
        <v>0</v>
      </c>
      <c r="AG63" t="b">
        <f>AND((ABS($Z63)&lt;$AP$4),($AA63&lt;-$AP$2),($W63&gt;$AP$3),(ABS($Y63)&lt;$AP$4))</f>
        <v>0</v>
      </c>
      <c r="AH63" t="b">
        <f>AND(($Z63&lt;-$AP$2),($AA63&lt;-$AP$2),(ABS($W63)&lt;$AP$4),(ABS($Y63)&lt;$AP$4))</f>
        <v>1</v>
      </c>
      <c r="AI63">
        <f t="shared" si="2"/>
        <v>5</v>
      </c>
      <c r="AK63">
        <v>5</v>
      </c>
      <c r="AL63" t="str">
        <f>VLOOKUP(AK63,Sheet1!$A$1:$B$7,2)</f>
        <v>land</v>
      </c>
    </row>
    <row r="64" spans="1:38" x14ac:dyDescent="0.25">
      <c r="A64">
        <v>358.19176745805498</v>
      </c>
      <c r="B64">
        <v>176.97113444010401</v>
      </c>
      <c r="C64">
        <v>316.62091764856501</v>
      </c>
      <c r="D64">
        <v>182.35306803385399</v>
      </c>
      <c r="E64">
        <v>370.769450703605</v>
      </c>
      <c r="F64">
        <v>220.26065266927</v>
      </c>
      <c r="G64">
        <v>306.69607243772401</v>
      </c>
      <c r="H64">
        <v>215.757568359375</v>
      </c>
      <c r="I64">
        <v>371.55168051797801</v>
      </c>
      <c r="J64">
        <v>258.98208211263</v>
      </c>
      <c r="K64">
        <v>312.23046474769399</v>
      </c>
      <c r="L64">
        <v>252.293058268229</v>
      </c>
      <c r="M64">
        <v>349.42054223232498</v>
      </c>
      <c r="N64">
        <v>252.53584594726499</v>
      </c>
      <c r="O64">
        <v>319.13070328509201</v>
      </c>
      <c r="P64">
        <v>253.28460286458301</v>
      </c>
      <c r="Q64">
        <v>999</v>
      </c>
      <c r="S64" s="1">
        <f t="shared" ref="S64:S127" si="4">A64-C64</f>
        <v>41.570849809489971</v>
      </c>
      <c r="T64" s="1">
        <f t="shared" ref="T64:T127" si="5">B64-D64</f>
        <v>-5.3819335937499773</v>
      </c>
      <c r="V64" s="1">
        <f t="shared" si="3"/>
        <v>12.57768324555002</v>
      </c>
      <c r="W64" s="1">
        <f t="shared" ref="W64:W127" si="6">I64-A64</f>
        <v>13.359913059923031</v>
      </c>
      <c r="X64" s="1">
        <f>C64-G64</f>
        <v>9.9248452108409992</v>
      </c>
      <c r="Y64" s="1">
        <f t="shared" ref="Y64:Y127" si="7">C64-K64</f>
        <v>4.3904529008710256</v>
      </c>
      <c r="Z64" s="1">
        <f t="shared" ref="Z64:Z127" si="8">B64-J64</f>
        <v>-82.010947672525987</v>
      </c>
      <c r="AA64" s="1">
        <f t="shared" ref="AA64:AA127" si="9">D64-L64</f>
        <v>-69.939990234375017</v>
      </c>
      <c r="AB64" s="1"/>
      <c r="AC64" t="b">
        <f>AND(($Z64&gt;$AP$2),($AA64&gt;$AP$2),(ABS($W64)&lt;$AP$4),(ABS($Y64)&lt;$AP$4))</f>
        <v>0</v>
      </c>
      <c r="AD64" t="b">
        <f>AND((ABS($Z64)&lt;$AP$4),(ABS($AA64)&lt;$AP$4),($W64&gt;$AP$3),($Y64&gt;$AP$3))</f>
        <v>0</v>
      </c>
      <c r="AE64" t="b">
        <f>AND((ABS($Z64)&lt;$AP$4),(ABS($AA64)&lt;$AP$4),(ABS($W64)&lt;$AP$4),(ABS($Y64)&lt;$AP$4))</f>
        <v>0</v>
      </c>
      <c r="AF64" t="b">
        <f>AND(($Z64&lt;-$AP$2),(ABS($AA64)&lt;$AP$4),(ABS($W64)&lt;$AP$4),($Y64&gt;$AP$3))</f>
        <v>0</v>
      </c>
      <c r="AG64" t="b">
        <f>AND((ABS($Z64)&lt;$AP$4),($AA64&lt;-$AP$2),($W64&gt;$AP$3),(ABS($Y64)&lt;$AP$4))</f>
        <v>0</v>
      </c>
      <c r="AH64" t="b">
        <f>AND(($Z64&lt;-$AP$2),($AA64&lt;-$AP$2),(ABS($W64)&lt;$AP$4),(ABS($Y64)&lt;$AP$4))</f>
        <v>1</v>
      </c>
      <c r="AI64">
        <f t="shared" ref="AI64:AI127" si="10">IF(AC64,0,IF(AD64,1,IF(AE64,2,IF(AF64,3,IF(AG64,4,IF(AH64,5,999))))))</f>
        <v>5</v>
      </c>
      <c r="AK64">
        <v>5</v>
      </c>
      <c r="AL64" t="str">
        <f>VLOOKUP(AK64,Sheet1!$A$1:$B$7,2)</f>
        <v>land</v>
      </c>
    </row>
    <row r="65" spans="1:38" x14ac:dyDescent="0.25">
      <c r="A65">
        <v>356.556511550653</v>
      </c>
      <c r="B65">
        <v>177.30774739583299</v>
      </c>
      <c r="C65">
        <v>313.49019835425202</v>
      </c>
      <c r="D65">
        <v>184.51742146809801</v>
      </c>
      <c r="E65">
        <v>369.75608525510597</v>
      </c>
      <c r="F65">
        <v>221.922031656901</v>
      </c>
      <c r="G65">
        <v>306.750818471439</v>
      </c>
      <c r="H65">
        <v>215.269523111979</v>
      </c>
      <c r="I65">
        <v>368.04081363365299</v>
      </c>
      <c r="J65">
        <v>258.31979370117102</v>
      </c>
      <c r="K65">
        <v>310.84537493596298</v>
      </c>
      <c r="L65">
        <v>250.30534871419201</v>
      </c>
      <c r="M65">
        <v>349.25612853003298</v>
      </c>
      <c r="N65">
        <v>253.55478719075501</v>
      </c>
      <c r="O65">
        <v>318.07082879738698</v>
      </c>
      <c r="P65">
        <v>254.42599894205699</v>
      </c>
      <c r="Q65">
        <v>999</v>
      </c>
      <c r="S65" s="1">
        <f t="shared" si="4"/>
        <v>43.066313196400984</v>
      </c>
      <c r="T65" s="1">
        <f t="shared" si="5"/>
        <v>-7.2096740722650168</v>
      </c>
      <c r="V65" s="1">
        <f t="shared" si="3"/>
        <v>13.199573704452973</v>
      </c>
      <c r="W65" s="1">
        <f t="shared" si="6"/>
        <v>11.484302082999989</v>
      </c>
      <c r="X65" s="1">
        <f>C65-G65</f>
        <v>6.7393798828130116</v>
      </c>
      <c r="Y65" s="1">
        <f t="shared" si="7"/>
        <v>2.644823418289036</v>
      </c>
      <c r="Z65" s="1">
        <f t="shared" si="8"/>
        <v>-81.012046305338032</v>
      </c>
      <c r="AA65" s="1">
        <f t="shared" si="9"/>
        <v>-65.787927246094</v>
      </c>
      <c r="AB65" s="1"/>
      <c r="AC65" t="b">
        <f>AND(($Z65&gt;$AP$2),($AA65&gt;$AP$2),(ABS($W65)&lt;$AP$4),(ABS($Y65)&lt;$AP$4))</f>
        <v>0</v>
      </c>
      <c r="AD65" t="b">
        <f>AND((ABS($Z65)&lt;$AP$4),(ABS($AA65)&lt;$AP$4),($W65&gt;$AP$3),($Y65&gt;$AP$3))</f>
        <v>0</v>
      </c>
      <c r="AE65" t="b">
        <f>AND((ABS($Z65)&lt;$AP$4),(ABS($AA65)&lt;$AP$4),(ABS($W65)&lt;$AP$4),(ABS($Y65)&lt;$AP$4))</f>
        <v>0</v>
      </c>
      <c r="AF65" t="b">
        <f>AND(($Z65&lt;-$AP$2),(ABS($AA65)&lt;$AP$4),(ABS($W65)&lt;$AP$4),($Y65&gt;$AP$3))</f>
        <v>0</v>
      </c>
      <c r="AG65" t="b">
        <f>AND((ABS($Z65)&lt;$AP$4),($AA65&lt;-$AP$2),($W65&gt;$AP$3),(ABS($Y65)&lt;$AP$4))</f>
        <v>0</v>
      </c>
      <c r="AH65" t="b">
        <f>AND(($Z65&lt;-$AP$2),($AA65&lt;-$AP$2),(ABS($W65)&lt;$AP$4),(ABS($Y65)&lt;$AP$4))</f>
        <v>1</v>
      </c>
      <c r="AI65">
        <f t="shared" si="10"/>
        <v>5</v>
      </c>
      <c r="AK65">
        <v>5</v>
      </c>
      <c r="AL65" t="str">
        <f>VLOOKUP(AK65,Sheet1!$A$1:$B$7,2)</f>
        <v>land</v>
      </c>
    </row>
    <row r="66" spans="1:38" x14ac:dyDescent="0.25">
      <c r="A66">
        <v>356.54103963883199</v>
      </c>
      <c r="B66">
        <v>176.660481770833</v>
      </c>
      <c r="C66">
        <v>313.59015993212</v>
      </c>
      <c r="D66">
        <v>184.137279256184</v>
      </c>
      <c r="E66">
        <v>369.81960008965098</v>
      </c>
      <c r="F66">
        <v>222.282316080729</v>
      </c>
      <c r="G66">
        <v>306.98540559362101</v>
      </c>
      <c r="H66">
        <v>216.21078898111901</v>
      </c>
      <c r="I66">
        <v>369.83008813076299</v>
      </c>
      <c r="J66">
        <v>260.29317830403602</v>
      </c>
      <c r="K66">
        <v>311.37764852555</v>
      </c>
      <c r="L66">
        <v>253.64539693196599</v>
      </c>
      <c r="M66">
        <v>350.27977314933401</v>
      </c>
      <c r="N66">
        <v>253.872548421223</v>
      </c>
      <c r="O66">
        <v>318.01592317174601</v>
      </c>
      <c r="P66">
        <v>254.34860432942699</v>
      </c>
      <c r="Q66">
        <v>999</v>
      </c>
      <c r="S66" s="1">
        <f t="shared" si="4"/>
        <v>42.950879706711987</v>
      </c>
      <c r="T66" s="1">
        <f t="shared" si="5"/>
        <v>-7.4767974853509998</v>
      </c>
      <c r="V66" s="1">
        <f t="shared" si="3"/>
        <v>13.278560450818986</v>
      </c>
      <c r="W66" s="1">
        <f t="shared" si="6"/>
        <v>13.289048491930998</v>
      </c>
      <c r="X66" s="1">
        <f>C66-G66</f>
        <v>6.6047543384989922</v>
      </c>
      <c r="Y66" s="1">
        <f t="shared" si="7"/>
        <v>2.2125114065700018</v>
      </c>
      <c r="Z66" s="1">
        <f t="shared" si="8"/>
        <v>-83.632696533203017</v>
      </c>
      <c r="AA66" s="1">
        <f t="shared" si="9"/>
        <v>-69.508117675781989</v>
      </c>
      <c r="AB66" s="1"/>
      <c r="AC66" t="b">
        <f>AND(($Z66&gt;$AP$2),($AA66&gt;$AP$2),(ABS($W66)&lt;$AP$4),(ABS($Y66)&lt;$AP$4))</f>
        <v>0</v>
      </c>
      <c r="AD66" t="b">
        <f>AND((ABS($Z66)&lt;$AP$4),(ABS($AA66)&lt;$AP$4),($W66&gt;$AP$3),($Y66&gt;$AP$3))</f>
        <v>0</v>
      </c>
      <c r="AE66" t="b">
        <f>AND((ABS($Z66)&lt;$AP$4),(ABS($AA66)&lt;$AP$4),(ABS($W66)&lt;$AP$4),(ABS($Y66)&lt;$AP$4))</f>
        <v>0</v>
      </c>
      <c r="AF66" t="b">
        <f>AND(($Z66&lt;-$AP$2),(ABS($AA66)&lt;$AP$4),(ABS($W66)&lt;$AP$4),($Y66&gt;$AP$3))</f>
        <v>0</v>
      </c>
      <c r="AG66" t="b">
        <f>AND((ABS($Z66)&lt;$AP$4),($AA66&lt;-$AP$2),($W66&gt;$AP$3),(ABS($Y66)&lt;$AP$4))</f>
        <v>0</v>
      </c>
      <c r="AH66" t="b">
        <f>AND(($Z66&lt;-$AP$2),($AA66&lt;-$AP$2),(ABS($W66)&lt;$AP$4),(ABS($Y66)&lt;$AP$4))</f>
        <v>1</v>
      </c>
      <c r="AI66">
        <f t="shared" si="10"/>
        <v>5</v>
      </c>
      <c r="AK66">
        <v>5</v>
      </c>
      <c r="AL66" t="str">
        <f>VLOOKUP(AK66,Sheet1!$A$1:$B$7,2)</f>
        <v>land</v>
      </c>
    </row>
    <row r="67" spans="1:38" x14ac:dyDescent="0.25">
      <c r="A67">
        <v>356.87466680808097</v>
      </c>
      <c r="B67">
        <v>176.73528238932201</v>
      </c>
      <c r="C67">
        <v>313.69254590644198</v>
      </c>
      <c r="D67">
        <v>184.426348876953</v>
      </c>
      <c r="E67">
        <v>369.78865664122497</v>
      </c>
      <c r="F67">
        <v>222.57696533203099</v>
      </c>
      <c r="G67">
        <v>307.30449438876701</v>
      </c>
      <c r="H67">
        <v>214.713712565104</v>
      </c>
      <c r="I67">
        <v>369.5511613283</v>
      </c>
      <c r="J67">
        <v>258.24594930013001</v>
      </c>
      <c r="K67">
        <v>309.35171608846599</v>
      </c>
      <c r="L67">
        <v>251.00035196940101</v>
      </c>
      <c r="M67">
        <v>349.48744076588099</v>
      </c>
      <c r="N67">
        <v>252.74028523762999</v>
      </c>
      <c r="O67">
        <v>317.714229396132</v>
      </c>
      <c r="P67">
        <v>253.72466227213499</v>
      </c>
      <c r="Q67">
        <v>999</v>
      </c>
      <c r="S67" s="1">
        <f t="shared" si="4"/>
        <v>43.182120901638996</v>
      </c>
      <c r="T67" s="1">
        <f t="shared" si="5"/>
        <v>-7.6910664876309909</v>
      </c>
      <c r="V67" s="1">
        <f t="shared" ref="V67:V130" si="11">E67-A67</f>
        <v>12.913989833144001</v>
      </c>
      <c r="W67" s="1">
        <f t="shared" si="6"/>
        <v>12.676494520219023</v>
      </c>
      <c r="X67" s="1">
        <f>C67-G67</f>
        <v>6.3880515176749668</v>
      </c>
      <c r="Y67" s="1">
        <f t="shared" si="7"/>
        <v>4.3408298179759868</v>
      </c>
      <c r="Z67" s="1">
        <f t="shared" si="8"/>
        <v>-81.510666910807998</v>
      </c>
      <c r="AA67" s="1">
        <f t="shared" si="9"/>
        <v>-66.57400309244801</v>
      </c>
      <c r="AB67" s="1"/>
      <c r="AC67" t="b">
        <f>AND(($Z67&gt;$AP$2),($AA67&gt;$AP$2),(ABS($W67)&lt;$AP$4),(ABS($Y67)&lt;$AP$4))</f>
        <v>0</v>
      </c>
      <c r="AD67" t="b">
        <f>AND((ABS($Z67)&lt;$AP$4),(ABS($AA67)&lt;$AP$4),($W67&gt;$AP$3),($Y67&gt;$AP$3))</f>
        <v>0</v>
      </c>
      <c r="AE67" t="b">
        <f>AND((ABS($Z67)&lt;$AP$4),(ABS($AA67)&lt;$AP$4),(ABS($W67)&lt;$AP$4),(ABS($Y67)&lt;$AP$4))</f>
        <v>0</v>
      </c>
      <c r="AF67" t="b">
        <f>AND(($Z67&lt;-$AP$2),(ABS($AA67)&lt;$AP$4),(ABS($W67)&lt;$AP$4),($Y67&gt;$AP$3))</f>
        <v>0</v>
      </c>
      <c r="AG67" t="b">
        <f>AND((ABS($Z67)&lt;$AP$4),($AA67&lt;-$AP$2),($W67&gt;$AP$3),(ABS($Y67)&lt;$AP$4))</f>
        <v>0</v>
      </c>
      <c r="AH67" t="b">
        <f>AND(($Z67&lt;-$AP$2),($AA67&lt;-$AP$2),(ABS($W67)&lt;$AP$4),(ABS($Y67)&lt;$AP$4))</f>
        <v>1</v>
      </c>
      <c r="AI67">
        <f t="shared" si="10"/>
        <v>5</v>
      </c>
      <c r="AK67">
        <v>5</v>
      </c>
      <c r="AL67" t="str">
        <f>VLOOKUP(AK67,Sheet1!$A$1:$B$7,2)</f>
        <v>land</v>
      </c>
    </row>
    <row r="68" spans="1:38" x14ac:dyDescent="0.25">
      <c r="A68">
        <v>356.847158963563</v>
      </c>
      <c r="B68">
        <v>177.20592447916599</v>
      </c>
      <c r="C68">
        <v>312.85237796971001</v>
      </c>
      <c r="D68">
        <v>185.09543050130199</v>
      </c>
      <c r="E68">
        <v>369.46119860352002</v>
      </c>
      <c r="F68">
        <v>222.71006062825501</v>
      </c>
      <c r="G68">
        <v>307.22583858302301</v>
      </c>
      <c r="H68">
        <v>215.023510742187</v>
      </c>
      <c r="I68">
        <v>369.157713765003</v>
      </c>
      <c r="J68">
        <v>258.486639404296</v>
      </c>
      <c r="K68">
        <v>310.29958606157101</v>
      </c>
      <c r="L68">
        <v>250.72855021158799</v>
      </c>
      <c r="M68">
        <v>348.94294713755102</v>
      </c>
      <c r="N68">
        <v>251.470705159505</v>
      </c>
      <c r="O68">
        <v>317.598104508196</v>
      </c>
      <c r="P68">
        <v>252.481443277994</v>
      </c>
      <c r="Q68">
        <v>999</v>
      </c>
      <c r="S68" s="1">
        <f t="shared" si="4"/>
        <v>43.994780993852999</v>
      </c>
      <c r="T68" s="1">
        <f t="shared" si="5"/>
        <v>-7.889506022136004</v>
      </c>
      <c r="V68" s="1">
        <f t="shared" si="11"/>
        <v>12.614039639957014</v>
      </c>
      <c r="W68" s="1">
        <f t="shared" si="6"/>
        <v>12.310554801439991</v>
      </c>
      <c r="X68" s="1">
        <f>C68-G68</f>
        <v>5.6265393866869999</v>
      </c>
      <c r="Y68" s="1">
        <f t="shared" si="7"/>
        <v>2.5527919081389996</v>
      </c>
      <c r="Z68" s="1">
        <f t="shared" si="8"/>
        <v>-81.280714925130013</v>
      </c>
      <c r="AA68" s="1">
        <f t="shared" si="9"/>
        <v>-65.633119710285996</v>
      </c>
      <c r="AB68" s="1"/>
      <c r="AC68" t="b">
        <f>AND(($Z68&gt;$AP$2),($AA68&gt;$AP$2),(ABS($W68)&lt;$AP$4),(ABS($Y68)&lt;$AP$4))</f>
        <v>0</v>
      </c>
      <c r="AD68" t="b">
        <f>AND((ABS($Z68)&lt;$AP$4),(ABS($AA68)&lt;$AP$4),($W68&gt;$AP$3),($Y68&gt;$AP$3))</f>
        <v>0</v>
      </c>
      <c r="AE68" t="b">
        <f>AND((ABS($Z68)&lt;$AP$4),(ABS($AA68)&lt;$AP$4),(ABS($W68)&lt;$AP$4),(ABS($Y68)&lt;$AP$4))</f>
        <v>0</v>
      </c>
      <c r="AF68" t="b">
        <f>AND(($Z68&lt;-$AP$2),(ABS($AA68)&lt;$AP$4),(ABS($W68)&lt;$AP$4),($Y68&gt;$AP$3))</f>
        <v>0</v>
      </c>
      <c r="AG68" t="b">
        <f>AND((ABS($Z68)&lt;$AP$4),($AA68&lt;-$AP$2),($W68&gt;$AP$3),(ABS($Y68)&lt;$AP$4))</f>
        <v>0</v>
      </c>
      <c r="AH68" t="b">
        <f>AND(($Z68&lt;-$AP$2),($AA68&lt;-$AP$2),(ABS($W68)&lt;$AP$4),(ABS($Y68)&lt;$AP$4))</f>
        <v>1</v>
      </c>
      <c r="AI68">
        <f t="shared" si="10"/>
        <v>5</v>
      </c>
      <c r="AK68">
        <v>5</v>
      </c>
      <c r="AL68" t="str">
        <f>VLOOKUP(AK68,Sheet1!$A$1:$B$7,2)</f>
        <v>land</v>
      </c>
    </row>
    <row r="69" spans="1:38" x14ac:dyDescent="0.25">
      <c r="A69">
        <v>356.85314441117998</v>
      </c>
      <c r="B69">
        <v>176.794750976562</v>
      </c>
      <c r="C69">
        <v>313.53779476978701</v>
      </c>
      <c r="D69">
        <v>184.85796305338499</v>
      </c>
      <c r="E69">
        <v>369.04904224833501</v>
      </c>
      <c r="F69">
        <v>221.41158345540299</v>
      </c>
      <c r="G69">
        <v>306.53294547659402</v>
      </c>
      <c r="H69">
        <v>215.28648885091101</v>
      </c>
      <c r="I69">
        <v>368.08056640625</v>
      </c>
      <c r="J69">
        <v>257.85515543619698</v>
      </c>
      <c r="K69">
        <v>309.813896304271</v>
      </c>
      <c r="L69">
        <v>253.07465311686099</v>
      </c>
      <c r="M69">
        <v>348.51481453317098</v>
      </c>
      <c r="N69">
        <v>252.500893147786</v>
      </c>
      <c r="O69">
        <v>316.90996213819102</v>
      </c>
      <c r="P69">
        <v>253.02614746093701</v>
      </c>
      <c r="Q69">
        <v>999</v>
      </c>
      <c r="S69" s="1">
        <f t="shared" si="4"/>
        <v>43.31534964139297</v>
      </c>
      <c r="T69" s="1">
        <f t="shared" si="5"/>
        <v>-8.0632120768229925</v>
      </c>
      <c r="V69" s="1">
        <f t="shared" si="11"/>
        <v>12.19589783715503</v>
      </c>
      <c r="W69" s="1">
        <f t="shared" si="6"/>
        <v>11.227421995070017</v>
      </c>
      <c r="X69" s="1">
        <f>C69-G69</f>
        <v>7.00484929319299</v>
      </c>
      <c r="Y69" s="1">
        <f t="shared" si="7"/>
        <v>3.7238984655160152</v>
      </c>
      <c r="Z69" s="1">
        <f t="shared" si="8"/>
        <v>-81.060404459634981</v>
      </c>
      <c r="AA69" s="1">
        <f t="shared" si="9"/>
        <v>-68.216690063475994</v>
      </c>
      <c r="AB69" s="1"/>
      <c r="AC69" t="b">
        <f>AND(($Z69&gt;$AP$2),($AA69&gt;$AP$2),(ABS($W69)&lt;$AP$4),(ABS($Y69)&lt;$AP$4))</f>
        <v>0</v>
      </c>
      <c r="AD69" t="b">
        <f>AND((ABS($Z69)&lt;$AP$4),(ABS($AA69)&lt;$AP$4),($W69&gt;$AP$3),($Y69&gt;$AP$3))</f>
        <v>0</v>
      </c>
      <c r="AE69" t="b">
        <f>AND((ABS($Z69)&lt;$AP$4),(ABS($AA69)&lt;$AP$4),(ABS($W69)&lt;$AP$4),(ABS($Y69)&lt;$AP$4))</f>
        <v>0</v>
      </c>
      <c r="AF69" t="b">
        <f>AND(($Z69&lt;-$AP$2),(ABS($AA69)&lt;$AP$4),(ABS($W69)&lt;$AP$4),($Y69&gt;$AP$3))</f>
        <v>0</v>
      </c>
      <c r="AG69" t="b">
        <f>AND((ABS($Z69)&lt;$AP$4),($AA69&lt;-$AP$2),($W69&gt;$AP$3),(ABS($Y69)&lt;$AP$4))</f>
        <v>0</v>
      </c>
      <c r="AH69" t="b">
        <f>AND(($Z69&lt;-$AP$2),($AA69&lt;-$AP$2),(ABS($W69)&lt;$AP$4),(ABS($Y69)&lt;$AP$4))</f>
        <v>1</v>
      </c>
      <c r="AI69">
        <f t="shared" si="10"/>
        <v>5</v>
      </c>
      <c r="AK69">
        <v>5</v>
      </c>
      <c r="AL69" t="str">
        <f>VLOOKUP(AK69,Sheet1!$A$1:$B$7,2)</f>
        <v>land</v>
      </c>
    </row>
    <row r="70" spans="1:38" x14ac:dyDescent="0.25">
      <c r="A70">
        <v>356.97254118372098</v>
      </c>
      <c r="B70">
        <v>178.086490885416</v>
      </c>
      <c r="C70">
        <v>313.22771716508697</v>
      </c>
      <c r="D70">
        <v>184.43743794759101</v>
      </c>
      <c r="E70">
        <v>369.64854850143598</v>
      </c>
      <c r="F70">
        <v>221.88839518229099</v>
      </c>
      <c r="G70">
        <v>307.41348666831999</v>
      </c>
      <c r="H70">
        <v>214.737455240885</v>
      </c>
      <c r="I70">
        <v>368.79998385319902</v>
      </c>
      <c r="J70">
        <v>258.08572387695301</v>
      </c>
      <c r="K70">
        <v>310.64168461033501</v>
      </c>
      <c r="L70">
        <v>251.36721598307199</v>
      </c>
      <c r="M70">
        <v>348.83505399109799</v>
      </c>
      <c r="N70">
        <v>252.05328165690099</v>
      </c>
      <c r="O70">
        <v>317.43067606941599</v>
      </c>
      <c r="P70">
        <v>253.585939534505</v>
      </c>
      <c r="Q70">
        <v>999</v>
      </c>
      <c r="S70" s="1">
        <f t="shared" si="4"/>
        <v>43.744824018634006</v>
      </c>
      <c r="T70" s="1">
        <f t="shared" si="5"/>
        <v>-6.3509470621750097</v>
      </c>
      <c r="V70" s="1">
        <f t="shared" si="11"/>
        <v>12.676007317715005</v>
      </c>
      <c r="W70" s="1">
        <f t="shared" si="6"/>
        <v>11.827442669478046</v>
      </c>
      <c r="X70" s="1">
        <f>C70-G70</f>
        <v>5.8142304967669816</v>
      </c>
      <c r="Y70" s="1">
        <f t="shared" si="7"/>
        <v>2.5860325547519665</v>
      </c>
      <c r="Z70" s="1">
        <f t="shared" si="8"/>
        <v>-79.999232991537014</v>
      </c>
      <c r="AA70" s="1">
        <f t="shared" si="9"/>
        <v>-66.929778035480979</v>
      </c>
      <c r="AB70" s="1"/>
      <c r="AC70" t="b">
        <f>AND(($Z70&gt;$AP$2),($AA70&gt;$AP$2),(ABS($W70)&lt;$AP$4),(ABS($Y70)&lt;$AP$4))</f>
        <v>0</v>
      </c>
      <c r="AD70" t="b">
        <f>AND((ABS($Z70)&lt;$AP$4),(ABS($AA70)&lt;$AP$4),($W70&gt;$AP$3),($Y70&gt;$AP$3))</f>
        <v>0</v>
      </c>
      <c r="AE70" t="b">
        <f>AND((ABS($Z70)&lt;$AP$4),(ABS($AA70)&lt;$AP$4),(ABS($W70)&lt;$AP$4),(ABS($Y70)&lt;$AP$4))</f>
        <v>0</v>
      </c>
      <c r="AF70" t="b">
        <f>AND(($Z70&lt;-$AP$2),(ABS($AA70)&lt;$AP$4),(ABS($W70)&lt;$AP$4),($Y70&gt;$AP$3))</f>
        <v>0</v>
      </c>
      <c r="AG70" t="b">
        <f>AND((ABS($Z70)&lt;$AP$4),($AA70&lt;-$AP$2),($W70&gt;$AP$3),(ABS($Y70)&lt;$AP$4))</f>
        <v>0</v>
      </c>
      <c r="AH70" t="b">
        <f>AND(($Z70&lt;-$AP$2),($AA70&lt;-$AP$2),(ABS($W70)&lt;$AP$4),(ABS($Y70)&lt;$AP$4))</f>
        <v>1</v>
      </c>
      <c r="AI70">
        <f t="shared" si="10"/>
        <v>5</v>
      </c>
      <c r="AK70">
        <v>5</v>
      </c>
      <c r="AL70" t="str">
        <f>VLOOKUP(AK70,Sheet1!$A$1:$B$7,2)</f>
        <v>land</v>
      </c>
    </row>
    <row r="71" spans="1:38" x14ac:dyDescent="0.25">
      <c r="A71">
        <v>356.30870481397199</v>
      </c>
      <c r="B71">
        <v>177.51427815755201</v>
      </c>
      <c r="C71">
        <v>313.49086273693598</v>
      </c>
      <c r="D71">
        <v>184.72643941243399</v>
      </c>
      <c r="E71">
        <v>370.01872090824298</v>
      </c>
      <c r="F71">
        <v>221.66573588053299</v>
      </c>
      <c r="G71">
        <v>307.030802242091</v>
      </c>
      <c r="H71">
        <v>214.965964762369</v>
      </c>
      <c r="I71">
        <v>368.77662502351302</v>
      </c>
      <c r="J71">
        <v>257.108217366536</v>
      </c>
      <c r="K71">
        <v>309.196611248078</v>
      </c>
      <c r="L71">
        <v>251.53341674804599</v>
      </c>
      <c r="M71">
        <v>348.20789174564499</v>
      </c>
      <c r="N71">
        <v>251.953037516276</v>
      </c>
      <c r="O71">
        <v>317.47268826844203</v>
      </c>
      <c r="P71">
        <v>252.73710937499999</v>
      </c>
      <c r="Q71">
        <v>999</v>
      </c>
      <c r="S71" s="1">
        <f t="shared" si="4"/>
        <v>42.817842077036005</v>
      </c>
      <c r="T71" s="1">
        <f t="shared" si="5"/>
        <v>-7.2121612548819769</v>
      </c>
      <c r="V71" s="1">
        <f t="shared" si="11"/>
        <v>13.710016094270998</v>
      </c>
      <c r="W71" s="1">
        <f t="shared" si="6"/>
        <v>12.467920209541035</v>
      </c>
      <c r="X71" s="1">
        <f>C71-G71</f>
        <v>6.4600604948449813</v>
      </c>
      <c r="Y71" s="1">
        <f t="shared" si="7"/>
        <v>4.2942514888579808</v>
      </c>
      <c r="Z71" s="1">
        <f t="shared" si="8"/>
        <v>-79.593939208983983</v>
      </c>
      <c r="AA71" s="1">
        <f t="shared" si="9"/>
        <v>-66.806977335612004</v>
      </c>
      <c r="AB71" s="1"/>
      <c r="AC71" t="b">
        <f>AND(($Z71&gt;$AP$2),($AA71&gt;$AP$2),(ABS($W71)&lt;$AP$4),(ABS($Y71)&lt;$AP$4))</f>
        <v>0</v>
      </c>
      <c r="AD71" t="b">
        <f>AND((ABS($Z71)&lt;$AP$4),(ABS($AA71)&lt;$AP$4),($W71&gt;$AP$3),($Y71&gt;$AP$3))</f>
        <v>0</v>
      </c>
      <c r="AE71" t="b">
        <f>AND((ABS($Z71)&lt;$AP$4),(ABS($AA71)&lt;$AP$4),(ABS($W71)&lt;$AP$4),(ABS($Y71)&lt;$AP$4))</f>
        <v>0</v>
      </c>
      <c r="AF71" t="b">
        <f>AND(($Z71&lt;-$AP$2),(ABS($AA71)&lt;$AP$4),(ABS($W71)&lt;$AP$4),($Y71&gt;$AP$3))</f>
        <v>0</v>
      </c>
      <c r="AG71" t="b">
        <f>AND((ABS($Z71)&lt;$AP$4),($AA71&lt;-$AP$2),($W71&gt;$AP$3),(ABS($Y71)&lt;$AP$4))</f>
        <v>0</v>
      </c>
      <c r="AH71" t="b">
        <f>AND(($Z71&lt;-$AP$2),($AA71&lt;-$AP$2),(ABS($W71)&lt;$AP$4),(ABS($Y71)&lt;$AP$4))</f>
        <v>1</v>
      </c>
      <c r="AI71">
        <f t="shared" si="10"/>
        <v>5</v>
      </c>
      <c r="AK71">
        <v>5</v>
      </c>
      <c r="AL71" t="str">
        <f>VLOOKUP(AK71,Sheet1!$A$1:$B$7,2)</f>
        <v>land</v>
      </c>
    </row>
    <row r="72" spans="1:38" x14ac:dyDescent="0.25">
      <c r="A72">
        <v>355.77532758869103</v>
      </c>
      <c r="B72">
        <v>177.808136494954</v>
      </c>
      <c r="C72">
        <v>315.04698206166699</v>
      </c>
      <c r="D72">
        <v>180.027575683593</v>
      </c>
      <c r="E72">
        <v>370.31587450621498</v>
      </c>
      <c r="F72">
        <v>219.72804667154901</v>
      </c>
      <c r="G72">
        <v>305.10798269803399</v>
      </c>
      <c r="H72">
        <v>213.169167073567</v>
      </c>
      <c r="I72">
        <v>368.32960822934001</v>
      </c>
      <c r="J72">
        <v>254.49790242513001</v>
      </c>
      <c r="K72">
        <v>310.300695700723</v>
      </c>
      <c r="L72">
        <v>249.446288045247</v>
      </c>
      <c r="M72">
        <v>348.63089839747698</v>
      </c>
      <c r="N72">
        <v>249.76059773763001</v>
      </c>
      <c r="O72">
        <v>316.669051373591</v>
      </c>
      <c r="P72">
        <v>250.91483968098899</v>
      </c>
      <c r="Q72">
        <v>999</v>
      </c>
      <c r="S72" s="1">
        <f t="shared" si="4"/>
        <v>40.728345527024032</v>
      </c>
      <c r="T72" s="1">
        <f t="shared" si="5"/>
        <v>-2.2194391886390008</v>
      </c>
      <c r="V72" s="1">
        <f t="shared" si="11"/>
        <v>14.540546917523955</v>
      </c>
      <c r="W72" s="1">
        <f t="shared" si="6"/>
        <v>12.554280640648983</v>
      </c>
      <c r="X72" s="1">
        <f>C72-G72</f>
        <v>9.9389993636330018</v>
      </c>
      <c r="Y72" s="1">
        <f t="shared" si="7"/>
        <v>4.7462863609439978</v>
      </c>
      <c r="Z72" s="1">
        <f t="shared" si="8"/>
        <v>-76.689765930176009</v>
      </c>
      <c r="AA72" s="1">
        <f t="shared" si="9"/>
        <v>-69.418712361654002</v>
      </c>
      <c r="AB72" s="1"/>
      <c r="AC72" t="b">
        <f>AND(($Z72&gt;$AP$2),($AA72&gt;$AP$2),(ABS($W72)&lt;$AP$4),(ABS($Y72)&lt;$AP$4))</f>
        <v>0</v>
      </c>
      <c r="AD72" t="b">
        <f>AND((ABS($Z72)&lt;$AP$4),(ABS($AA72)&lt;$AP$4),($W72&gt;$AP$3),($Y72&gt;$AP$3))</f>
        <v>0</v>
      </c>
      <c r="AE72" t="b">
        <f>AND((ABS($Z72)&lt;$AP$4),(ABS($AA72)&lt;$AP$4),(ABS($W72)&lt;$AP$4),(ABS($Y72)&lt;$AP$4))</f>
        <v>0</v>
      </c>
      <c r="AF72" t="b">
        <f>AND(($Z72&lt;-$AP$2),(ABS($AA72)&lt;$AP$4),(ABS($W72)&lt;$AP$4),($Y72&gt;$AP$3))</f>
        <v>0</v>
      </c>
      <c r="AG72" t="b">
        <f>AND((ABS($Z72)&lt;$AP$4),($AA72&lt;-$AP$2),($W72&gt;$AP$3),(ABS($Y72)&lt;$AP$4))</f>
        <v>0</v>
      </c>
      <c r="AH72" t="b">
        <f>AND(($Z72&lt;-$AP$2),($AA72&lt;-$AP$2),(ABS($W72)&lt;$AP$4),(ABS($Y72)&lt;$AP$4))</f>
        <v>1</v>
      </c>
      <c r="AI72">
        <f t="shared" si="10"/>
        <v>5</v>
      </c>
      <c r="AK72">
        <v>5</v>
      </c>
      <c r="AL72" t="str">
        <f>VLOOKUP(AK72,Sheet1!$A$1:$B$7,2)</f>
        <v>land</v>
      </c>
    </row>
    <row r="73" spans="1:38" x14ac:dyDescent="0.25">
      <c r="A73">
        <v>357.54960957511503</v>
      </c>
      <c r="B73">
        <v>177.43739878336501</v>
      </c>
      <c r="C73">
        <v>316.79336597880302</v>
      </c>
      <c r="D73">
        <v>180.717618815104</v>
      </c>
      <c r="E73">
        <v>371.27984343982098</v>
      </c>
      <c r="F73">
        <v>218.64449157714799</v>
      </c>
      <c r="G73">
        <v>307.68276727394903</v>
      </c>
      <c r="H73">
        <v>214.545082600911</v>
      </c>
      <c r="I73">
        <v>372.59681701660099</v>
      </c>
      <c r="J73">
        <v>255.96332906087201</v>
      </c>
      <c r="K73">
        <v>310.41339261414498</v>
      </c>
      <c r="L73">
        <v>252.187081909179</v>
      </c>
      <c r="M73">
        <v>351.10033779456899</v>
      </c>
      <c r="N73">
        <v>252.002520751953</v>
      </c>
      <c r="O73">
        <v>320.80265332831698</v>
      </c>
      <c r="P73">
        <v>251.52453613281199</v>
      </c>
      <c r="Q73">
        <v>999</v>
      </c>
      <c r="S73" s="1">
        <f t="shared" si="4"/>
        <v>40.756243596312004</v>
      </c>
      <c r="T73" s="1">
        <f t="shared" si="5"/>
        <v>-3.2802200317389918</v>
      </c>
      <c r="V73" s="1">
        <f t="shared" si="11"/>
        <v>13.730233864705951</v>
      </c>
      <c r="W73" s="1">
        <f t="shared" si="6"/>
        <v>15.047207441485966</v>
      </c>
      <c r="X73" s="1">
        <f>C73-G73</f>
        <v>9.1105987048539987</v>
      </c>
      <c r="Y73" s="1">
        <f t="shared" si="7"/>
        <v>6.3799733646580421</v>
      </c>
      <c r="Z73" s="1">
        <f t="shared" si="8"/>
        <v>-78.525930277507001</v>
      </c>
      <c r="AA73" s="1">
        <f t="shared" si="9"/>
        <v>-71.469463094074996</v>
      </c>
      <c r="AB73" s="1"/>
      <c r="AC73" t="b">
        <f>AND(($Z73&gt;$AP$2),($AA73&gt;$AP$2),(ABS($W73)&lt;$AP$4),(ABS($Y73)&lt;$AP$4))</f>
        <v>0</v>
      </c>
      <c r="AD73" t="b">
        <f>AND((ABS($Z73)&lt;$AP$4),(ABS($AA73)&lt;$AP$4),($W73&gt;$AP$3),($Y73&gt;$AP$3))</f>
        <v>0</v>
      </c>
      <c r="AE73" t="b">
        <f>AND((ABS($Z73)&lt;$AP$4),(ABS($AA73)&lt;$AP$4),(ABS($W73)&lt;$AP$4),(ABS($Y73)&lt;$AP$4))</f>
        <v>0</v>
      </c>
      <c r="AF73" t="b">
        <f>AND(($Z73&lt;-$AP$2),(ABS($AA73)&lt;$AP$4),(ABS($W73)&lt;$AP$4),($Y73&gt;$AP$3))</f>
        <v>0</v>
      </c>
      <c r="AG73" t="b">
        <f>AND((ABS($Z73)&lt;$AP$4),($AA73&lt;-$AP$2),($W73&gt;$AP$3),(ABS($Y73)&lt;$AP$4))</f>
        <v>0</v>
      </c>
      <c r="AH73" t="b">
        <f>AND(($Z73&lt;-$AP$2),($AA73&lt;-$AP$2),(ABS($W73)&lt;$AP$4),(ABS($Y73)&lt;$AP$4))</f>
        <v>1</v>
      </c>
      <c r="AI73">
        <f t="shared" si="10"/>
        <v>5</v>
      </c>
      <c r="AK73">
        <v>5</v>
      </c>
      <c r="AL73" t="str">
        <f>VLOOKUP(AK73,Sheet1!$A$1:$B$7,2)</f>
        <v>land</v>
      </c>
    </row>
    <row r="74" spans="1:38" x14ac:dyDescent="0.25">
      <c r="A74">
        <v>359.028426373591</v>
      </c>
      <c r="B74">
        <v>181.66304931640599</v>
      </c>
      <c r="C74">
        <v>319.10747790727402</v>
      </c>
      <c r="D74">
        <v>184.967264811197</v>
      </c>
      <c r="E74">
        <v>369.34114807941802</v>
      </c>
      <c r="F74">
        <v>216.592856852213</v>
      </c>
      <c r="G74">
        <v>307.96509489465899</v>
      </c>
      <c r="H74">
        <v>221.231117757161</v>
      </c>
      <c r="I74">
        <v>375.92931678646897</v>
      </c>
      <c r="J74">
        <v>255.027345784505</v>
      </c>
      <c r="K74">
        <v>314.15837422355202</v>
      </c>
      <c r="L74">
        <v>252.170073445638</v>
      </c>
      <c r="M74">
        <v>353.56903576460002</v>
      </c>
      <c r="N74">
        <v>252.52761027018201</v>
      </c>
      <c r="O74">
        <v>324.71184001985102</v>
      </c>
      <c r="P74">
        <v>254.425379435221</v>
      </c>
      <c r="Q74">
        <v>999</v>
      </c>
      <c r="S74" s="1">
        <f t="shared" si="4"/>
        <v>39.920948466316986</v>
      </c>
      <c r="T74" s="1">
        <f t="shared" si="5"/>
        <v>-3.3042154947910092</v>
      </c>
      <c r="V74" s="1">
        <f t="shared" si="11"/>
        <v>10.312721705827016</v>
      </c>
      <c r="W74" s="1">
        <f t="shared" si="6"/>
        <v>16.90089041287797</v>
      </c>
      <c r="X74" s="1">
        <f>C74-G74</f>
        <v>11.142383012615028</v>
      </c>
      <c r="Y74" s="1">
        <f t="shared" si="7"/>
        <v>4.9491036837220008</v>
      </c>
      <c r="Z74" s="1">
        <f t="shared" si="8"/>
        <v>-73.364296468099013</v>
      </c>
      <c r="AA74" s="1">
        <f t="shared" si="9"/>
        <v>-67.202808634440999</v>
      </c>
      <c r="AB74" s="1"/>
      <c r="AC74" t="b">
        <f>AND(($Z74&gt;$AP$2),($AA74&gt;$AP$2),(ABS($W74)&lt;$AP$4),(ABS($Y74)&lt;$AP$4))</f>
        <v>0</v>
      </c>
      <c r="AD74" t="b">
        <f>AND((ABS($Z74)&lt;$AP$4),(ABS($AA74)&lt;$AP$4),($W74&gt;$AP$3),($Y74&gt;$AP$3))</f>
        <v>0</v>
      </c>
      <c r="AE74" t="b">
        <f>AND((ABS($Z74)&lt;$AP$4),(ABS($AA74)&lt;$AP$4),(ABS($W74)&lt;$AP$4),(ABS($Y74)&lt;$AP$4))</f>
        <v>0</v>
      </c>
      <c r="AF74" t="b">
        <f>AND(($Z74&lt;-$AP$2),(ABS($AA74)&lt;$AP$4),(ABS($W74)&lt;$AP$4),($Y74&gt;$AP$3))</f>
        <v>0</v>
      </c>
      <c r="AG74" t="b">
        <f>AND((ABS($Z74)&lt;$AP$4),($AA74&lt;-$AP$2),($W74&gt;$AP$3),(ABS($Y74)&lt;$AP$4))</f>
        <v>0</v>
      </c>
      <c r="AH74" t="b">
        <f>AND(($Z74&lt;-$AP$2),($AA74&lt;-$AP$2),(ABS($W74)&lt;$AP$4),(ABS($Y74)&lt;$AP$4))</f>
        <v>1</v>
      </c>
      <c r="AI74">
        <f t="shared" si="10"/>
        <v>5</v>
      </c>
      <c r="AK74">
        <v>5</v>
      </c>
      <c r="AL74" t="str">
        <f>VLOOKUP(AK74,Sheet1!$A$1:$B$7,2)</f>
        <v>land</v>
      </c>
    </row>
    <row r="75" spans="1:38" x14ac:dyDescent="0.25">
      <c r="A75">
        <v>358.91798275806798</v>
      </c>
      <c r="B75">
        <v>183.267738850911</v>
      </c>
      <c r="C75">
        <v>318.01957027247698</v>
      </c>
      <c r="D75">
        <v>185.71819661458301</v>
      </c>
      <c r="E75">
        <v>368.77784979147901</v>
      </c>
      <c r="F75">
        <v>220.37892049153601</v>
      </c>
      <c r="G75">
        <v>310.29561977699097</v>
      </c>
      <c r="H75">
        <v>218.15538940429599</v>
      </c>
      <c r="I75">
        <v>376.10059594326299</v>
      </c>
      <c r="J75">
        <v>259.590659586588</v>
      </c>
      <c r="K75">
        <v>314.47248815317602</v>
      </c>
      <c r="L75">
        <v>253.21389668782501</v>
      </c>
      <c r="M75">
        <v>354.945872822745</v>
      </c>
      <c r="N75">
        <v>256.10775248209598</v>
      </c>
      <c r="O75">
        <v>325.11004938844701</v>
      </c>
      <c r="P75">
        <v>254.95513407389299</v>
      </c>
      <c r="Q75">
        <v>999</v>
      </c>
      <c r="S75" s="1">
        <f t="shared" si="4"/>
        <v>40.898412485590995</v>
      </c>
      <c r="T75" s="1">
        <f t="shared" si="5"/>
        <v>-2.4504577636720057</v>
      </c>
      <c r="V75" s="1">
        <f t="shared" si="11"/>
        <v>9.8598670334110352</v>
      </c>
      <c r="W75" s="1">
        <f t="shared" si="6"/>
        <v>17.182613185195009</v>
      </c>
      <c r="X75" s="1">
        <f>C75-G75</f>
        <v>7.7239504954860081</v>
      </c>
      <c r="Y75" s="1">
        <f t="shared" si="7"/>
        <v>3.547082119300967</v>
      </c>
      <c r="Z75" s="1">
        <f t="shared" si="8"/>
        <v>-76.322920735677002</v>
      </c>
      <c r="AA75" s="1">
        <f t="shared" si="9"/>
        <v>-67.495700073242006</v>
      </c>
      <c r="AB75" s="1"/>
      <c r="AC75" t="b">
        <f>AND(($Z75&gt;$AP$2),($AA75&gt;$AP$2),(ABS($W75)&lt;$AP$4),(ABS($Y75)&lt;$AP$4))</f>
        <v>0</v>
      </c>
      <c r="AD75" t="b">
        <f>AND((ABS($Z75)&lt;$AP$4),(ABS($AA75)&lt;$AP$4),($W75&gt;$AP$3),($Y75&gt;$AP$3))</f>
        <v>0</v>
      </c>
      <c r="AE75" t="b">
        <f>AND((ABS($Z75)&lt;$AP$4),(ABS($AA75)&lt;$AP$4),(ABS($W75)&lt;$AP$4),(ABS($Y75)&lt;$AP$4))</f>
        <v>0</v>
      </c>
      <c r="AF75" t="b">
        <f>AND(($Z75&lt;-$AP$2),(ABS($AA75)&lt;$AP$4),(ABS($W75)&lt;$AP$4),($Y75&gt;$AP$3))</f>
        <v>0</v>
      </c>
      <c r="AG75" t="b">
        <f>AND((ABS($Z75)&lt;$AP$4),($AA75&lt;-$AP$2),($W75&gt;$AP$3),(ABS($Y75)&lt;$AP$4))</f>
        <v>0</v>
      </c>
      <c r="AH75" t="b">
        <f>AND(($Z75&lt;-$AP$2),($AA75&lt;-$AP$2),(ABS($W75)&lt;$AP$4),(ABS($Y75)&lt;$AP$4))</f>
        <v>1</v>
      </c>
      <c r="AI75">
        <f t="shared" si="10"/>
        <v>5</v>
      </c>
      <c r="AK75">
        <v>5</v>
      </c>
      <c r="AL75" t="str">
        <f>VLOOKUP(AK75,Sheet1!$A$1:$B$7,2)</f>
        <v>land</v>
      </c>
    </row>
    <row r="76" spans="1:38" x14ac:dyDescent="0.25">
      <c r="A76">
        <v>358.87541523917702</v>
      </c>
      <c r="B76">
        <v>184.61120910644499</v>
      </c>
      <c r="C76">
        <v>318.702401583312</v>
      </c>
      <c r="D76">
        <v>186.91849365234299</v>
      </c>
      <c r="E76">
        <v>368.50740438992801</v>
      </c>
      <c r="F76">
        <v>220.37830607096299</v>
      </c>
      <c r="G76">
        <v>310.39281676245503</v>
      </c>
      <c r="H76">
        <v>218.103902180989</v>
      </c>
      <c r="I76">
        <v>374.51474649398</v>
      </c>
      <c r="J76">
        <v>257.72294921874999</v>
      </c>
      <c r="K76">
        <v>313.83460673347798</v>
      </c>
      <c r="L76">
        <v>252.95379536946601</v>
      </c>
      <c r="M76">
        <v>354.41818287333501</v>
      </c>
      <c r="N76">
        <v>256.491932169596</v>
      </c>
      <c r="O76">
        <v>325.57878337922602</v>
      </c>
      <c r="P76">
        <v>254.73476562499999</v>
      </c>
      <c r="Q76">
        <v>999</v>
      </c>
      <c r="S76" s="1">
        <f t="shared" si="4"/>
        <v>40.17301365586502</v>
      </c>
      <c r="T76" s="1">
        <f t="shared" si="5"/>
        <v>-2.3072845458979998</v>
      </c>
      <c r="V76" s="1">
        <f t="shared" si="11"/>
        <v>9.6319891507509965</v>
      </c>
      <c r="W76" s="1">
        <f t="shared" si="6"/>
        <v>15.639331254802983</v>
      </c>
      <c r="X76" s="1">
        <f>C76-G76</f>
        <v>8.3095848208569691</v>
      </c>
      <c r="Y76" s="1">
        <f t="shared" si="7"/>
        <v>4.8677948498340129</v>
      </c>
      <c r="Z76" s="1">
        <f t="shared" si="8"/>
        <v>-73.111740112305</v>
      </c>
      <c r="AA76" s="1">
        <f t="shared" si="9"/>
        <v>-66.035301717123019</v>
      </c>
      <c r="AB76" s="1"/>
      <c r="AC76" t="b">
        <f>AND(($Z76&gt;$AP$2),($AA76&gt;$AP$2),(ABS($W76)&lt;$AP$4),(ABS($Y76)&lt;$AP$4))</f>
        <v>0</v>
      </c>
      <c r="AD76" t="b">
        <f>AND((ABS($Z76)&lt;$AP$4),(ABS($AA76)&lt;$AP$4),($W76&gt;$AP$3),($Y76&gt;$AP$3))</f>
        <v>0</v>
      </c>
      <c r="AE76" t="b">
        <f>AND((ABS($Z76)&lt;$AP$4),(ABS($AA76)&lt;$AP$4),(ABS($W76)&lt;$AP$4),(ABS($Y76)&lt;$AP$4))</f>
        <v>0</v>
      </c>
      <c r="AF76" t="b">
        <f>AND(($Z76&lt;-$AP$2),(ABS($AA76)&lt;$AP$4),(ABS($W76)&lt;$AP$4),($Y76&gt;$AP$3))</f>
        <v>0</v>
      </c>
      <c r="AG76" t="b">
        <f>AND((ABS($Z76)&lt;$AP$4),($AA76&lt;-$AP$2),($W76&gt;$AP$3),(ABS($Y76)&lt;$AP$4))</f>
        <v>0</v>
      </c>
      <c r="AH76" t="b">
        <f>AND(($Z76&lt;-$AP$2),($AA76&lt;-$AP$2),(ABS($W76)&lt;$AP$4),(ABS($Y76)&lt;$AP$4))</f>
        <v>1</v>
      </c>
      <c r="AI76">
        <f t="shared" si="10"/>
        <v>5</v>
      </c>
      <c r="AK76">
        <v>5</v>
      </c>
      <c r="AL76" t="str">
        <f>VLOOKUP(AK76,Sheet1!$A$1:$B$7,2)</f>
        <v>land</v>
      </c>
    </row>
    <row r="77" spans="1:38" x14ac:dyDescent="0.25">
      <c r="A77">
        <v>358.06078401158999</v>
      </c>
      <c r="B77">
        <v>182.08813680013</v>
      </c>
      <c r="C77">
        <v>320.540731461321</v>
      </c>
      <c r="D77">
        <v>184.57500813802</v>
      </c>
      <c r="E77">
        <v>371.90079060538801</v>
      </c>
      <c r="F77">
        <v>215.69582926432199</v>
      </c>
      <c r="G77">
        <v>309.76530281442098</v>
      </c>
      <c r="H77">
        <v>214.73130900065101</v>
      </c>
      <c r="I77">
        <v>378.67762231044998</v>
      </c>
      <c r="J77">
        <v>256.39976196289001</v>
      </c>
      <c r="K77">
        <v>302.77771934134</v>
      </c>
      <c r="L77">
        <v>254.51865946451801</v>
      </c>
      <c r="M77">
        <v>354.49591964971802</v>
      </c>
      <c r="N77">
        <v>250.57243855794201</v>
      </c>
      <c r="O77">
        <v>323.55167376408798</v>
      </c>
      <c r="P77">
        <v>251.49644571940101</v>
      </c>
      <c r="Q77">
        <v>999</v>
      </c>
      <c r="S77" s="1">
        <f t="shared" si="4"/>
        <v>37.520052550268986</v>
      </c>
      <c r="T77" s="1">
        <f t="shared" si="5"/>
        <v>-2.486871337889994</v>
      </c>
      <c r="V77" s="1">
        <f t="shared" si="11"/>
        <v>13.840006593798023</v>
      </c>
      <c r="W77" s="1">
        <f t="shared" si="6"/>
        <v>20.616838298859989</v>
      </c>
      <c r="X77" s="1">
        <f>C77-G77</f>
        <v>10.775428646900025</v>
      </c>
      <c r="Y77" s="1">
        <f t="shared" si="7"/>
        <v>17.763012119980999</v>
      </c>
      <c r="Z77" s="1">
        <f t="shared" si="8"/>
        <v>-74.311625162760009</v>
      </c>
      <c r="AA77" s="1">
        <f t="shared" si="9"/>
        <v>-69.943651326498014</v>
      </c>
      <c r="AB77" s="1"/>
      <c r="AC77" t="b">
        <f>AND(($Z77&gt;$AP$2),($AA77&gt;$AP$2),(ABS($W77)&lt;$AP$4),(ABS($Y77)&lt;$AP$4))</f>
        <v>0</v>
      </c>
      <c r="AD77" t="b">
        <f>AND((ABS($Z77)&lt;$AP$4),(ABS($AA77)&lt;$AP$4),($W77&gt;$AP$3),($Y77&gt;$AP$3))</f>
        <v>0</v>
      </c>
      <c r="AE77" t="b">
        <f>AND((ABS($Z77)&lt;$AP$4),(ABS($AA77)&lt;$AP$4),(ABS($W77)&lt;$AP$4),(ABS($Y77)&lt;$AP$4))</f>
        <v>0</v>
      </c>
      <c r="AF77" t="b">
        <f>AND(($Z77&lt;-$AP$2),(ABS($AA77)&lt;$AP$4),(ABS($W77)&lt;$AP$4),($Y77&gt;$AP$3))</f>
        <v>0</v>
      </c>
      <c r="AG77" t="b">
        <f>AND((ABS($Z77)&lt;$AP$4),($AA77&lt;-$AP$2),($W77&gt;$AP$3),(ABS($Y77)&lt;$AP$4))</f>
        <v>0</v>
      </c>
      <c r="AH77" t="b">
        <f>AND(($Z77&lt;-$AP$2),($AA77&lt;-$AP$2),(ABS($W77)&lt;$AP$4),(ABS($Y77)&lt;$AP$4))</f>
        <v>0</v>
      </c>
      <c r="AI77">
        <f t="shared" si="10"/>
        <v>999</v>
      </c>
      <c r="AK77">
        <v>5</v>
      </c>
      <c r="AL77" t="str">
        <f>VLOOKUP(AK77,Sheet1!$A$1:$B$7,2)</f>
        <v>land</v>
      </c>
    </row>
    <row r="78" spans="1:38" x14ac:dyDescent="0.25">
      <c r="A78">
        <v>358.21444351946701</v>
      </c>
      <c r="B78">
        <v>182.20757039387999</v>
      </c>
      <c r="C78">
        <v>317.90164534771998</v>
      </c>
      <c r="D78">
        <v>178.244612630208</v>
      </c>
      <c r="E78">
        <v>369.86072590312</v>
      </c>
      <c r="F78">
        <v>214.298085530598</v>
      </c>
      <c r="G78">
        <v>287.37810779008697</v>
      </c>
      <c r="H78">
        <v>199.88090616861899</v>
      </c>
      <c r="I78">
        <v>376.07937972271998</v>
      </c>
      <c r="J78">
        <v>254.132225545247</v>
      </c>
      <c r="K78">
        <v>269.98764738489302</v>
      </c>
      <c r="L78">
        <v>200.026893615722</v>
      </c>
      <c r="M78">
        <v>352.826996349897</v>
      </c>
      <c r="N78">
        <v>253.01588338216101</v>
      </c>
      <c r="O78">
        <v>325.69600790055</v>
      </c>
      <c r="P78">
        <v>253.21713562011701</v>
      </c>
      <c r="Q78">
        <v>999</v>
      </c>
      <c r="S78" s="1">
        <f t="shared" si="4"/>
        <v>40.312798171747033</v>
      </c>
      <c r="T78" s="1">
        <f t="shared" si="5"/>
        <v>3.9629577636719944</v>
      </c>
      <c r="V78" s="1">
        <f t="shared" si="11"/>
        <v>11.646282383652988</v>
      </c>
      <c r="W78" s="1">
        <f t="shared" si="6"/>
        <v>17.864936203252967</v>
      </c>
      <c r="X78" s="1">
        <f>C78-G78</f>
        <v>30.523537557633006</v>
      </c>
      <c r="Y78" s="1">
        <f t="shared" si="7"/>
        <v>47.913997962826954</v>
      </c>
      <c r="Z78" s="1">
        <f t="shared" si="8"/>
        <v>-71.924655151367006</v>
      </c>
      <c r="AA78" s="1">
        <f t="shared" si="9"/>
        <v>-21.782280985514006</v>
      </c>
      <c r="AB78" s="1"/>
      <c r="AC78" t="b">
        <f>AND(($Z78&gt;$AP$2),($AA78&gt;$AP$2),(ABS($W78)&lt;$AP$4),(ABS($Y78)&lt;$AP$4))</f>
        <v>0</v>
      </c>
      <c r="AD78" t="b">
        <f>AND((ABS($Z78)&lt;$AP$4),(ABS($AA78)&lt;$AP$4),($W78&gt;$AP$3),($Y78&gt;$AP$3))</f>
        <v>0</v>
      </c>
      <c r="AE78" t="b">
        <f>AND((ABS($Z78)&lt;$AP$4),(ABS($AA78)&lt;$AP$4),(ABS($W78)&lt;$AP$4),(ABS($Y78)&lt;$AP$4))</f>
        <v>0</v>
      </c>
      <c r="AF78" t="b">
        <f>AND(($Z78&lt;-$AP$2),(ABS($AA78)&lt;$AP$4),(ABS($W78)&lt;$AP$4),($Y78&gt;$AP$3))</f>
        <v>0</v>
      </c>
      <c r="AG78" t="b">
        <f>AND((ABS($Z78)&lt;$AP$4),($AA78&lt;-$AP$2),($W78&gt;$AP$3),(ABS($Y78)&lt;$AP$4))</f>
        <v>0</v>
      </c>
      <c r="AH78" t="b">
        <f>AND(($Z78&lt;-$AP$2),($AA78&lt;-$AP$2),(ABS($W78)&lt;$AP$4),(ABS($Y78)&lt;$AP$4))</f>
        <v>0</v>
      </c>
      <c r="AI78">
        <f t="shared" si="10"/>
        <v>999</v>
      </c>
      <c r="AK78">
        <v>999</v>
      </c>
      <c r="AL78" t="str">
        <f>VLOOKUP(AK78,Sheet1!$A$1:$B$7,2)</f>
        <v>not detected</v>
      </c>
    </row>
    <row r="79" spans="1:38" x14ac:dyDescent="0.25">
      <c r="A79">
        <v>356.35267414030398</v>
      </c>
      <c r="B79">
        <v>180.93460998535099</v>
      </c>
      <c r="C79">
        <v>311.94986312115702</v>
      </c>
      <c r="D79">
        <v>177.90473225911401</v>
      </c>
      <c r="E79">
        <v>370.39434064020799</v>
      </c>
      <c r="F79">
        <v>222.430509440104</v>
      </c>
      <c r="G79">
        <v>283.576128850217</v>
      </c>
      <c r="H79">
        <v>182.26620686848901</v>
      </c>
      <c r="I79">
        <v>371.94733191318198</v>
      </c>
      <c r="J79">
        <v>257.36331176757801</v>
      </c>
      <c r="K79">
        <v>243.30978443583501</v>
      </c>
      <c r="L79">
        <v>171.251318677266</v>
      </c>
      <c r="M79">
        <v>348.719597488153</v>
      </c>
      <c r="N79">
        <v>252.415606689453</v>
      </c>
      <c r="O79">
        <v>318.50427446209</v>
      </c>
      <c r="P79">
        <v>253.15554809570301</v>
      </c>
      <c r="Q79">
        <v>999</v>
      </c>
      <c r="S79" s="1">
        <f t="shared" si="4"/>
        <v>44.402811019146952</v>
      </c>
      <c r="T79" s="1">
        <f t="shared" si="5"/>
        <v>3.0298777262369754</v>
      </c>
      <c r="V79" s="1">
        <f t="shared" si="11"/>
        <v>14.041666499904011</v>
      </c>
      <c r="W79" s="1">
        <f t="shared" si="6"/>
        <v>15.594657772878008</v>
      </c>
      <c r="X79" s="1">
        <f>C79-G79</f>
        <v>28.37373427094002</v>
      </c>
      <c r="Y79" s="1">
        <f t="shared" si="7"/>
        <v>68.64007868532201</v>
      </c>
      <c r="Z79" s="1">
        <f t="shared" si="8"/>
        <v>-76.428701782227023</v>
      </c>
      <c r="AA79" s="1">
        <f t="shared" si="9"/>
        <v>6.6534135818480138</v>
      </c>
      <c r="AB79" s="1"/>
      <c r="AC79" t="b">
        <f>AND(($Z79&gt;$AP$2),($AA79&gt;$AP$2),(ABS($W79)&lt;$AP$4),(ABS($Y79)&lt;$AP$4))</f>
        <v>0</v>
      </c>
      <c r="AD79" t="b">
        <f>AND((ABS($Z79)&lt;$AP$4),(ABS($AA79)&lt;$AP$4),($W79&gt;$AP$3),($Y79&gt;$AP$3))</f>
        <v>0</v>
      </c>
      <c r="AE79" t="b">
        <f>AND((ABS($Z79)&lt;$AP$4),(ABS($AA79)&lt;$AP$4),(ABS($W79)&lt;$AP$4),(ABS($Y79)&lt;$AP$4))</f>
        <v>0</v>
      </c>
      <c r="AF79" t="b">
        <f>AND(($Z79&lt;-$AP$2),(ABS($AA79)&lt;$AP$4),(ABS($W79)&lt;$AP$4),($Y79&gt;$AP$3))</f>
        <v>1</v>
      </c>
      <c r="AG79" t="b">
        <f>AND((ABS($Z79)&lt;$AP$4),($AA79&lt;-$AP$2),($W79&gt;$AP$3),(ABS($Y79)&lt;$AP$4))</f>
        <v>0</v>
      </c>
      <c r="AH79" t="b">
        <f>AND(($Z79&lt;-$AP$2),($AA79&lt;-$AP$2),(ABS($W79)&lt;$AP$4),(ABS($Y79)&lt;$AP$4))</f>
        <v>0</v>
      </c>
      <c r="AI79">
        <f t="shared" si="10"/>
        <v>3</v>
      </c>
      <c r="AK79">
        <v>3</v>
      </c>
      <c r="AL79" t="str">
        <f>VLOOKUP(AK79,Sheet1!$A$1:$B$7,2)</f>
        <v>rotate_cw</v>
      </c>
    </row>
    <row r="80" spans="1:38" x14ac:dyDescent="0.25">
      <c r="A80">
        <v>354.77281013863899</v>
      </c>
      <c r="B80">
        <v>180.17808125813801</v>
      </c>
      <c r="C80">
        <v>311.91594358350397</v>
      </c>
      <c r="D80">
        <v>175.01796874999999</v>
      </c>
      <c r="E80">
        <v>368.16152703957403</v>
      </c>
      <c r="F80">
        <v>219.681382242838</v>
      </c>
      <c r="G80">
        <v>294.04393530673599</v>
      </c>
      <c r="H80">
        <v>183.10784301757801</v>
      </c>
      <c r="I80">
        <v>369.84189042888698</v>
      </c>
      <c r="J80">
        <v>257.858290608723</v>
      </c>
      <c r="K80">
        <v>243.92212914638799</v>
      </c>
      <c r="L80">
        <v>158.175775146484</v>
      </c>
      <c r="M80">
        <v>350.25185506851898</v>
      </c>
      <c r="N80">
        <v>253.83945312500001</v>
      </c>
      <c r="O80">
        <v>317.081160748591</v>
      </c>
      <c r="P80">
        <v>251.586488850911</v>
      </c>
      <c r="Q80">
        <v>999</v>
      </c>
      <c r="S80" s="1">
        <f t="shared" si="4"/>
        <v>42.856866555135014</v>
      </c>
      <c r="T80" s="1">
        <f t="shared" si="5"/>
        <v>5.1601125081380133</v>
      </c>
      <c r="V80" s="1">
        <f t="shared" si="11"/>
        <v>13.388716900935037</v>
      </c>
      <c r="W80" s="1">
        <f t="shared" si="6"/>
        <v>15.069080290247996</v>
      </c>
      <c r="X80" s="1">
        <f>C80-G80</f>
        <v>17.872008276767986</v>
      </c>
      <c r="Y80" s="1">
        <f t="shared" si="7"/>
        <v>67.993814437115986</v>
      </c>
      <c r="Z80" s="1">
        <f t="shared" si="8"/>
        <v>-77.680209350584988</v>
      </c>
      <c r="AA80" s="1">
        <f t="shared" si="9"/>
        <v>16.842193603515994</v>
      </c>
      <c r="AB80" s="1"/>
      <c r="AC80" t="b">
        <f>AND(($Z80&gt;$AP$2),($AA80&gt;$AP$2),(ABS($W80)&lt;$AP$4),(ABS($Y80)&lt;$AP$4))</f>
        <v>0</v>
      </c>
      <c r="AD80" t="b">
        <f>AND((ABS($Z80)&lt;$AP$4),(ABS($AA80)&lt;$AP$4),($W80&gt;$AP$3),($Y80&gt;$AP$3))</f>
        <v>0</v>
      </c>
      <c r="AE80" t="b">
        <f>AND((ABS($Z80)&lt;$AP$4),(ABS($AA80)&lt;$AP$4),(ABS($W80)&lt;$AP$4),(ABS($Y80)&lt;$AP$4))</f>
        <v>0</v>
      </c>
      <c r="AF80" t="b">
        <f>AND(($Z80&lt;-$AP$2),(ABS($AA80)&lt;$AP$4),(ABS($W80)&lt;$AP$4),($Y80&gt;$AP$3))</f>
        <v>1</v>
      </c>
      <c r="AG80" t="b">
        <f>AND((ABS($Z80)&lt;$AP$4),($AA80&lt;-$AP$2),($W80&gt;$AP$3),(ABS($Y80)&lt;$AP$4))</f>
        <v>0</v>
      </c>
      <c r="AH80" t="b">
        <f>AND(($Z80&lt;-$AP$2),($AA80&lt;-$AP$2),(ABS($W80)&lt;$AP$4),(ABS($Y80)&lt;$AP$4))</f>
        <v>0</v>
      </c>
      <c r="AI80">
        <f t="shared" si="10"/>
        <v>3</v>
      </c>
      <c r="AK80">
        <v>3</v>
      </c>
      <c r="AL80" t="str">
        <f>VLOOKUP(AK80,Sheet1!$A$1:$B$7,2)</f>
        <v>rotate_cw</v>
      </c>
    </row>
    <row r="81" spans="1:38" x14ac:dyDescent="0.25">
      <c r="A81">
        <v>353.839961818007</v>
      </c>
      <c r="B81">
        <v>176.76228129069</v>
      </c>
      <c r="C81">
        <v>311.266329405737</v>
      </c>
      <c r="D81">
        <v>171.87055155436099</v>
      </c>
      <c r="E81">
        <v>364.485564685258</v>
      </c>
      <c r="F81">
        <v>217.260637410481</v>
      </c>
      <c r="G81">
        <v>296.47223600794001</v>
      </c>
      <c r="H81">
        <v>184.30949910481701</v>
      </c>
      <c r="I81">
        <v>366.36627547467299</v>
      </c>
      <c r="J81">
        <v>251.92832641601501</v>
      </c>
      <c r="K81">
        <v>242.23539959016301</v>
      </c>
      <c r="L81">
        <v>162.93744506835901</v>
      </c>
      <c r="M81">
        <v>346.02638619844998</v>
      </c>
      <c r="N81">
        <v>248.87505798339799</v>
      </c>
      <c r="O81">
        <v>316.27956302830398</v>
      </c>
      <c r="P81">
        <v>246.51923624674399</v>
      </c>
      <c r="Q81">
        <v>999</v>
      </c>
      <c r="S81" s="1">
        <f t="shared" si="4"/>
        <v>42.573632412270001</v>
      </c>
      <c r="T81" s="1">
        <f t="shared" si="5"/>
        <v>4.8917297363290118</v>
      </c>
      <c r="V81" s="1">
        <f t="shared" si="11"/>
        <v>10.645602867251</v>
      </c>
      <c r="W81" s="1">
        <f t="shared" si="6"/>
        <v>12.526313656665991</v>
      </c>
      <c r="X81" s="1">
        <f>C81-G81</f>
        <v>14.794093397796985</v>
      </c>
      <c r="Y81" s="1">
        <f t="shared" si="7"/>
        <v>69.030929815573984</v>
      </c>
      <c r="Z81" s="1">
        <f t="shared" si="8"/>
        <v>-75.166045125325013</v>
      </c>
      <c r="AA81" s="1">
        <f t="shared" si="9"/>
        <v>8.9331064860019751</v>
      </c>
      <c r="AB81" s="1"/>
      <c r="AC81" t="b">
        <f>AND(($Z81&gt;$AP$2),($AA81&gt;$AP$2),(ABS($W81)&lt;$AP$4),(ABS($Y81)&lt;$AP$4))</f>
        <v>0</v>
      </c>
      <c r="AD81" t="b">
        <f>AND((ABS($Z81)&lt;$AP$4),(ABS($AA81)&lt;$AP$4),($W81&gt;$AP$3),($Y81&gt;$AP$3))</f>
        <v>0</v>
      </c>
      <c r="AE81" t="b">
        <f>AND((ABS($Z81)&lt;$AP$4),(ABS($AA81)&lt;$AP$4),(ABS($W81)&lt;$AP$4),(ABS($Y81)&lt;$AP$4))</f>
        <v>0</v>
      </c>
      <c r="AF81" t="b">
        <f>AND(($Z81&lt;-$AP$2),(ABS($AA81)&lt;$AP$4),(ABS($W81)&lt;$AP$4),($Y81&gt;$AP$3))</f>
        <v>1</v>
      </c>
      <c r="AG81" t="b">
        <f>AND((ABS($Z81)&lt;$AP$4),($AA81&lt;-$AP$2),($W81&gt;$AP$3),(ABS($Y81)&lt;$AP$4))</f>
        <v>0</v>
      </c>
      <c r="AH81" t="b">
        <f>AND(($Z81&lt;-$AP$2),($AA81&lt;-$AP$2),(ABS($W81)&lt;$AP$4),(ABS($Y81)&lt;$AP$4))</f>
        <v>0</v>
      </c>
      <c r="AI81">
        <f t="shared" si="10"/>
        <v>3</v>
      </c>
      <c r="AK81">
        <v>3</v>
      </c>
      <c r="AL81" t="str">
        <f>VLOOKUP(AK81,Sheet1!$A$1:$B$7,2)</f>
        <v>rotate_cw</v>
      </c>
    </row>
    <row r="82" spans="1:38" x14ac:dyDescent="0.25">
      <c r="A82">
        <v>351.51382596375498</v>
      </c>
      <c r="B82">
        <v>174.17857284545801</v>
      </c>
      <c r="C82">
        <v>311.28226458440002</v>
      </c>
      <c r="D82">
        <v>170.661298561096</v>
      </c>
      <c r="E82">
        <v>367.613669973904</v>
      </c>
      <c r="F82">
        <v>214.257238769531</v>
      </c>
      <c r="G82">
        <v>280.555259829661</v>
      </c>
      <c r="H82">
        <v>178.04522552490201</v>
      </c>
      <c r="I82">
        <v>358.99489706070699</v>
      </c>
      <c r="J82">
        <v>240.92188428243</v>
      </c>
      <c r="K82">
        <v>245.43283931544499</v>
      </c>
      <c r="L82">
        <v>163.058671061197</v>
      </c>
      <c r="M82">
        <v>343.422458336001</v>
      </c>
      <c r="N82">
        <v>244.123924763997</v>
      </c>
      <c r="O82">
        <v>319.65265993212</v>
      </c>
      <c r="P82">
        <v>244.552388509114</v>
      </c>
      <c r="Q82">
        <v>999</v>
      </c>
      <c r="S82" s="1">
        <f t="shared" si="4"/>
        <v>40.231561379354957</v>
      </c>
      <c r="T82" s="1">
        <f t="shared" si="5"/>
        <v>3.5172742843620028</v>
      </c>
      <c r="V82" s="1">
        <f t="shared" si="11"/>
        <v>16.099844010149013</v>
      </c>
      <c r="W82" s="1">
        <f t="shared" si="6"/>
        <v>7.4810710969520073</v>
      </c>
      <c r="X82" s="1">
        <f>C82-G82</f>
        <v>30.727004754739028</v>
      </c>
      <c r="Y82" s="1">
        <f t="shared" si="7"/>
        <v>65.849425268955031</v>
      </c>
      <c r="Z82" s="1">
        <f t="shared" si="8"/>
        <v>-66.743311436971993</v>
      </c>
      <c r="AA82" s="1">
        <f t="shared" si="9"/>
        <v>7.6026274998990004</v>
      </c>
      <c r="AB82" s="1"/>
      <c r="AC82" t="b">
        <f>AND(($Z82&gt;$AP$2),($AA82&gt;$AP$2),(ABS($W82)&lt;$AP$4),(ABS($Y82)&lt;$AP$4))</f>
        <v>0</v>
      </c>
      <c r="AD82" t="b">
        <f>AND((ABS($Z82)&lt;$AP$4),(ABS($AA82)&lt;$AP$4),($W82&gt;$AP$3),($Y82&gt;$AP$3))</f>
        <v>0</v>
      </c>
      <c r="AE82" t="b">
        <f>AND((ABS($Z82)&lt;$AP$4),(ABS($AA82)&lt;$AP$4),(ABS($W82)&lt;$AP$4),(ABS($Y82)&lt;$AP$4))</f>
        <v>0</v>
      </c>
      <c r="AF82" t="b">
        <f>AND(($Z82&lt;-$AP$2),(ABS($AA82)&lt;$AP$4),(ABS($W82)&lt;$AP$4),($Y82&gt;$AP$3))</f>
        <v>1</v>
      </c>
      <c r="AG82" t="b">
        <f>AND((ABS($Z82)&lt;$AP$4),($AA82&lt;-$AP$2),($W82&gt;$AP$3),(ABS($Y82)&lt;$AP$4))</f>
        <v>0</v>
      </c>
      <c r="AH82" t="b">
        <f>AND(($Z82&lt;-$AP$2),($AA82&lt;-$AP$2),(ABS($W82)&lt;$AP$4),(ABS($Y82)&lt;$AP$4))</f>
        <v>0</v>
      </c>
      <c r="AI82">
        <f t="shared" si="10"/>
        <v>3</v>
      </c>
      <c r="AK82">
        <v>3</v>
      </c>
      <c r="AL82" t="str">
        <f>VLOOKUP(AK82,Sheet1!$A$1:$B$7,2)</f>
        <v>rotate_cw</v>
      </c>
    </row>
    <row r="83" spans="1:38" x14ac:dyDescent="0.25">
      <c r="A83">
        <v>355.53750660380302</v>
      </c>
      <c r="B83">
        <v>173.51826171875001</v>
      </c>
      <c r="C83">
        <v>312.39090716252502</v>
      </c>
      <c r="D83">
        <v>169.73918844858801</v>
      </c>
      <c r="E83">
        <v>365.17346791751999</v>
      </c>
      <c r="F83">
        <v>211.30941365559801</v>
      </c>
      <c r="G83">
        <v>295.16002467421202</v>
      </c>
      <c r="H83">
        <v>198.44197133382099</v>
      </c>
      <c r="I83">
        <v>362.54820726738598</v>
      </c>
      <c r="J83">
        <v>243.111468251546</v>
      </c>
      <c r="K83">
        <v>274.02622860767798</v>
      </c>
      <c r="L83">
        <v>173.39578653971299</v>
      </c>
      <c r="M83">
        <v>344.99500212122098</v>
      </c>
      <c r="N83">
        <v>240.04100036621</v>
      </c>
      <c r="O83">
        <v>317.267161885245</v>
      </c>
      <c r="P83">
        <v>241.501792399088</v>
      </c>
      <c r="Q83">
        <v>999</v>
      </c>
      <c r="S83" s="1">
        <f t="shared" si="4"/>
        <v>43.146599441277999</v>
      </c>
      <c r="T83" s="1">
        <f t="shared" si="5"/>
        <v>3.7790732701620016</v>
      </c>
      <c r="V83" s="1">
        <f t="shared" si="11"/>
        <v>9.6359613137169617</v>
      </c>
      <c r="W83" s="1">
        <f t="shared" si="6"/>
        <v>7.0107006635829521</v>
      </c>
      <c r="X83" s="1">
        <f>C83-G83</f>
        <v>17.230882488313</v>
      </c>
      <c r="Y83" s="1">
        <f t="shared" si="7"/>
        <v>38.364678554847046</v>
      </c>
      <c r="Z83" s="1">
        <f t="shared" si="8"/>
        <v>-69.593206532795989</v>
      </c>
      <c r="AA83" s="1">
        <f t="shared" si="9"/>
        <v>-3.6565980911249767</v>
      </c>
      <c r="AB83" s="1"/>
      <c r="AC83" t="b">
        <f>AND(($Z83&gt;$AP$2),($AA83&gt;$AP$2),(ABS($W83)&lt;$AP$4),(ABS($Y83)&lt;$AP$4))</f>
        <v>0</v>
      </c>
      <c r="AD83" t="b">
        <f>AND((ABS($Z83)&lt;$AP$4),(ABS($AA83)&lt;$AP$4),($W83&gt;$AP$3),($Y83&gt;$AP$3))</f>
        <v>0</v>
      </c>
      <c r="AE83" t="b">
        <f>AND((ABS($Z83)&lt;$AP$4),(ABS($AA83)&lt;$AP$4),(ABS($W83)&lt;$AP$4),(ABS($Y83)&lt;$AP$4))</f>
        <v>0</v>
      </c>
      <c r="AF83" t="b">
        <f>AND(($Z83&lt;-$AP$2),(ABS($AA83)&lt;$AP$4),(ABS($W83)&lt;$AP$4),($Y83&gt;$AP$3))</f>
        <v>1</v>
      </c>
      <c r="AG83" t="b">
        <f>AND((ABS($Z83)&lt;$AP$4),($AA83&lt;-$AP$2),($W83&gt;$AP$3),(ABS($Y83)&lt;$AP$4))</f>
        <v>0</v>
      </c>
      <c r="AH83" t="b">
        <f>AND(($Z83&lt;-$AP$2),($AA83&lt;-$AP$2),(ABS($W83)&lt;$AP$4),(ABS($Y83)&lt;$AP$4))</f>
        <v>0</v>
      </c>
      <c r="AI83">
        <f t="shared" si="10"/>
        <v>3</v>
      </c>
      <c r="AK83">
        <v>3</v>
      </c>
      <c r="AL83" t="str">
        <f>VLOOKUP(AK83,Sheet1!$A$1:$B$7,2)</f>
        <v>rotate_cw</v>
      </c>
    </row>
    <row r="84" spans="1:38" x14ac:dyDescent="0.25">
      <c r="A84">
        <v>356.26786829213597</v>
      </c>
      <c r="B84">
        <v>174.04332682291599</v>
      </c>
      <c r="C84">
        <v>313.629010309938</v>
      </c>
      <c r="D84">
        <v>170.004502677917</v>
      </c>
      <c r="E84">
        <v>364.75975611952401</v>
      </c>
      <c r="F84">
        <v>211.649477132161</v>
      </c>
      <c r="G84">
        <v>295.64955364289801</v>
      </c>
      <c r="H84">
        <v>199.519168599446</v>
      </c>
      <c r="I84">
        <v>363.462727531057</v>
      </c>
      <c r="J84">
        <v>245.10564676920501</v>
      </c>
      <c r="K84">
        <v>276.14136692735002</v>
      </c>
      <c r="L84">
        <v>173.61226603190099</v>
      </c>
      <c r="M84">
        <v>347.05116246958198</v>
      </c>
      <c r="N84">
        <v>240.96702321370401</v>
      </c>
      <c r="O84">
        <v>317.03674716636698</v>
      </c>
      <c r="P84">
        <v>242.436673990885</v>
      </c>
      <c r="Q84">
        <v>999</v>
      </c>
      <c r="S84" s="1">
        <f t="shared" si="4"/>
        <v>42.638857982197976</v>
      </c>
      <c r="T84" s="1">
        <f t="shared" si="5"/>
        <v>4.0388241449989835</v>
      </c>
      <c r="V84" s="1">
        <f t="shared" si="11"/>
        <v>8.4918878273880409</v>
      </c>
      <c r="W84" s="1">
        <f t="shared" si="6"/>
        <v>7.1948592389210262</v>
      </c>
      <c r="X84" s="1">
        <f>C84-G84</f>
        <v>17.979456667039983</v>
      </c>
      <c r="Y84" s="1">
        <f t="shared" si="7"/>
        <v>37.487643382587976</v>
      </c>
      <c r="Z84" s="1">
        <f t="shared" si="8"/>
        <v>-71.062319946289023</v>
      </c>
      <c r="AA84" s="1">
        <f t="shared" si="9"/>
        <v>-3.6077633539839837</v>
      </c>
      <c r="AB84" s="1"/>
      <c r="AC84" t="b">
        <f>AND(($Z84&gt;$AP$2),($AA84&gt;$AP$2),(ABS($W84)&lt;$AP$4),(ABS($Y84)&lt;$AP$4))</f>
        <v>0</v>
      </c>
      <c r="AD84" t="b">
        <f>AND((ABS($Z84)&lt;$AP$4),(ABS($AA84)&lt;$AP$4),($W84&gt;$AP$3),($Y84&gt;$AP$3))</f>
        <v>0</v>
      </c>
      <c r="AE84" t="b">
        <f>AND((ABS($Z84)&lt;$AP$4),(ABS($AA84)&lt;$AP$4),(ABS($W84)&lt;$AP$4),(ABS($Y84)&lt;$AP$4))</f>
        <v>0</v>
      </c>
      <c r="AF84" t="b">
        <f>AND(($Z84&lt;-$AP$2),(ABS($AA84)&lt;$AP$4),(ABS($W84)&lt;$AP$4),($Y84&gt;$AP$3))</f>
        <v>1</v>
      </c>
      <c r="AG84" t="b">
        <f>AND((ABS($Z84)&lt;$AP$4),($AA84&lt;-$AP$2),($W84&gt;$AP$3),(ABS($Y84)&lt;$AP$4))</f>
        <v>0</v>
      </c>
      <c r="AH84" t="b">
        <f>AND(($Z84&lt;-$AP$2),($AA84&lt;-$AP$2),(ABS($W84)&lt;$AP$4),(ABS($Y84)&lt;$AP$4))</f>
        <v>0</v>
      </c>
      <c r="AI84">
        <f t="shared" si="10"/>
        <v>3</v>
      </c>
      <c r="AK84">
        <v>3</v>
      </c>
      <c r="AL84" t="str">
        <f>VLOOKUP(AK84,Sheet1!$A$1:$B$7,2)</f>
        <v>rotate_cw</v>
      </c>
    </row>
    <row r="85" spans="1:38" x14ac:dyDescent="0.25">
      <c r="A85">
        <v>352.41701219902598</v>
      </c>
      <c r="B85">
        <v>172.49325345357201</v>
      </c>
      <c r="C85">
        <v>312.74244965099899</v>
      </c>
      <c r="D85">
        <v>167.80913925170799</v>
      </c>
      <c r="E85">
        <v>364.58125780449501</v>
      </c>
      <c r="F85">
        <v>211.51573486328101</v>
      </c>
      <c r="G85">
        <v>295.76570804783501</v>
      </c>
      <c r="H85">
        <v>198.13290150960199</v>
      </c>
      <c r="I85">
        <v>361.64977126824999</v>
      </c>
      <c r="J85">
        <v>236.77958424886</v>
      </c>
      <c r="K85">
        <v>280.046467765432</v>
      </c>
      <c r="L85">
        <v>177.62371215820301</v>
      </c>
      <c r="M85">
        <v>344.57339927798398</v>
      </c>
      <c r="N85">
        <v>239.77206694284999</v>
      </c>
      <c r="O85">
        <v>317.62943055199798</v>
      </c>
      <c r="P85">
        <v>239.96990966796801</v>
      </c>
      <c r="Q85">
        <v>999</v>
      </c>
      <c r="S85" s="1">
        <f t="shared" si="4"/>
        <v>39.674562548026984</v>
      </c>
      <c r="T85" s="1">
        <f t="shared" si="5"/>
        <v>4.6841142018640198</v>
      </c>
      <c r="V85" s="1">
        <f t="shared" si="11"/>
        <v>12.164245605469034</v>
      </c>
      <c r="W85" s="1">
        <f t="shared" si="6"/>
        <v>9.2327590692240165</v>
      </c>
      <c r="X85" s="1">
        <f>C85-G85</f>
        <v>16.976741603163987</v>
      </c>
      <c r="Y85" s="1">
        <f t="shared" si="7"/>
        <v>32.695981885566994</v>
      </c>
      <c r="Z85" s="1">
        <f t="shared" si="8"/>
        <v>-64.286330795287995</v>
      </c>
      <c r="AA85" s="1">
        <f t="shared" si="9"/>
        <v>-9.814572906495016</v>
      </c>
      <c r="AB85" s="1"/>
      <c r="AC85" t="b">
        <f>AND(($Z85&gt;$AP$2),($AA85&gt;$AP$2),(ABS($W85)&lt;$AP$4),(ABS($Y85)&lt;$AP$4))</f>
        <v>0</v>
      </c>
      <c r="AD85" t="b">
        <f>AND((ABS($Z85)&lt;$AP$4),(ABS($AA85)&lt;$AP$4),($W85&gt;$AP$3),($Y85&gt;$AP$3))</f>
        <v>0</v>
      </c>
      <c r="AE85" t="b">
        <f>AND((ABS($Z85)&lt;$AP$4),(ABS($AA85)&lt;$AP$4),(ABS($W85)&lt;$AP$4),(ABS($Y85)&lt;$AP$4))</f>
        <v>0</v>
      </c>
      <c r="AF85" t="b">
        <f>AND(($Z85&lt;-$AP$2),(ABS($AA85)&lt;$AP$4),(ABS($W85)&lt;$AP$4),($Y85&gt;$AP$3))</f>
        <v>1</v>
      </c>
      <c r="AG85" t="b">
        <f>AND((ABS($Z85)&lt;$AP$4),($AA85&lt;-$AP$2),($W85&gt;$AP$3),(ABS($Y85)&lt;$AP$4))</f>
        <v>0</v>
      </c>
      <c r="AH85" t="b">
        <f>AND(($Z85&lt;-$AP$2),($AA85&lt;-$AP$2),(ABS($W85)&lt;$AP$4),(ABS($Y85)&lt;$AP$4))</f>
        <v>0</v>
      </c>
      <c r="AI85">
        <f t="shared" si="10"/>
        <v>3</v>
      </c>
      <c r="AK85">
        <v>3</v>
      </c>
      <c r="AL85" t="str">
        <f>VLOOKUP(AK85,Sheet1!$A$1:$B$7,2)</f>
        <v>rotate_cw</v>
      </c>
    </row>
    <row r="86" spans="1:38" x14ac:dyDescent="0.25">
      <c r="A86">
        <v>348.97825947745901</v>
      </c>
      <c r="B86">
        <v>173.77943038940401</v>
      </c>
      <c r="C86">
        <v>311.02155841764801</v>
      </c>
      <c r="D86">
        <v>169.29218355814601</v>
      </c>
      <c r="E86">
        <v>357.850080646452</v>
      </c>
      <c r="F86">
        <v>213.182085673014</v>
      </c>
      <c r="G86">
        <v>284.31192566918497</v>
      </c>
      <c r="H86">
        <v>178.355667622884</v>
      </c>
      <c r="I86">
        <v>356.53102286917198</v>
      </c>
      <c r="J86">
        <v>243.716821797688</v>
      </c>
      <c r="K86">
        <v>250.08787861808401</v>
      </c>
      <c r="L86">
        <v>161.89698384602801</v>
      </c>
      <c r="M86">
        <v>340.56752489433899</v>
      </c>
      <c r="N86">
        <v>243.407265726725</v>
      </c>
      <c r="O86">
        <v>313.609711193647</v>
      </c>
      <c r="P86">
        <v>243.05570068359299</v>
      </c>
      <c r="Q86">
        <v>999</v>
      </c>
      <c r="S86" s="1">
        <f t="shared" si="4"/>
        <v>37.956701059810996</v>
      </c>
      <c r="T86" s="1">
        <f t="shared" si="5"/>
        <v>4.4872468312580054</v>
      </c>
      <c r="V86" s="1">
        <f t="shared" si="11"/>
        <v>8.8718211689929944</v>
      </c>
      <c r="W86" s="1">
        <f t="shared" si="6"/>
        <v>7.552763391712972</v>
      </c>
      <c r="X86" s="1">
        <f>C86-G86</f>
        <v>26.709632748463036</v>
      </c>
      <c r="Y86" s="1">
        <f t="shared" si="7"/>
        <v>60.933679799564004</v>
      </c>
      <c r="Z86" s="1">
        <f t="shared" si="8"/>
        <v>-69.937391408283986</v>
      </c>
      <c r="AA86" s="1">
        <f t="shared" si="9"/>
        <v>7.395199712118</v>
      </c>
      <c r="AB86" s="1"/>
      <c r="AC86" t="b">
        <f>AND(($Z86&gt;$AP$2),($AA86&gt;$AP$2),(ABS($W86)&lt;$AP$4),(ABS($Y86)&lt;$AP$4))</f>
        <v>0</v>
      </c>
      <c r="AD86" t="b">
        <f>AND((ABS($Z86)&lt;$AP$4),(ABS($AA86)&lt;$AP$4),($W86&gt;$AP$3),($Y86&gt;$AP$3))</f>
        <v>0</v>
      </c>
      <c r="AE86" t="b">
        <f>AND((ABS($Z86)&lt;$AP$4),(ABS($AA86)&lt;$AP$4),(ABS($W86)&lt;$AP$4),(ABS($Y86)&lt;$AP$4))</f>
        <v>0</v>
      </c>
      <c r="AF86" t="b">
        <f>AND(($Z86&lt;-$AP$2),(ABS($AA86)&lt;$AP$4),(ABS($W86)&lt;$AP$4),($Y86&gt;$AP$3))</f>
        <v>1</v>
      </c>
      <c r="AG86" t="b">
        <f>AND((ABS($Z86)&lt;$AP$4),($AA86&lt;-$AP$2),($W86&gt;$AP$3),(ABS($Y86)&lt;$AP$4))</f>
        <v>0</v>
      </c>
      <c r="AH86" t="b">
        <f>AND(($Z86&lt;-$AP$2),($AA86&lt;-$AP$2),(ABS($W86)&lt;$AP$4),(ABS($Y86)&lt;$AP$4))</f>
        <v>0</v>
      </c>
      <c r="AI86">
        <f t="shared" si="10"/>
        <v>3</v>
      </c>
      <c r="AK86">
        <v>3</v>
      </c>
      <c r="AL86" t="str">
        <f>VLOOKUP(AK86,Sheet1!$A$1:$B$7,2)</f>
        <v>rotate_cw</v>
      </c>
    </row>
    <row r="87" spans="1:38" x14ac:dyDescent="0.25">
      <c r="A87">
        <v>355.09669969902598</v>
      </c>
      <c r="B87">
        <v>174.36306482950801</v>
      </c>
      <c r="C87">
        <v>313.003408963563</v>
      </c>
      <c r="D87">
        <v>172.01548029581701</v>
      </c>
      <c r="E87">
        <v>367.02296322681798</v>
      </c>
      <c r="F87">
        <v>213.24285990397101</v>
      </c>
      <c r="G87">
        <v>290.72862268666699</v>
      </c>
      <c r="H87">
        <v>199.920064290364</v>
      </c>
      <c r="I87">
        <v>355.92315873943301</v>
      </c>
      <c r="J87">
        <v>252.408040364583</v>
      </c>
      <c r="K87">
        <v>273.43731839539498</v>
      </c>
      <c r="L87">
        <v>175.877604166666</v>
      </c>
      <c r="M87">
        <v>340.20209940925901</v>
      </c>
      <c r="N87">
        <v>249.87301432291599</v>
      </c>
      <c r="O87">
        <v>312.550623158939</v>
      </c>
      <c r="P87">
        <v>248.19474487304601</v>
      </c>
      <c r="Q87">
        <v>999</v>
      </c>
      <c r="S87" s="1">
        <f t="shared" si="4"/>
        <v>42.093290735462972</v>
      </c>
      <c r="T87" s="1">
        <f t="shared" si="5"/>
        <v>2.3475845336909913</v>
      </c>
      <c r="V87" s="1">
        <f t="shared" si="11"/>
        <v>11.926263527792003</v>
      </c>
      <c r="W87" s="1">
        <f t="shared" si="6"/>
        <v>0.82645904040703044</v>
      </c>
      <c r="X87" s="1">
        <f>C87-G87</f>
        <v>22.274786276896009</v>
      </c>
      <c r="Y87" s="1">
        <f t="shared" si="7"/>
        <v>39.566090568168022</v>
      </c>
      <c r="Z87" s="1">
        <f t="shared" si="8"/>
        <v>-78.044975535074997</v>
      </c>
      <c r="AA87" s="1">
        <f t="shared" si="9"/>
        <v>-3.8621238708489898</v>
      </c>
      <c r="AB87" s="1"/>
      <c r="AC87" t="b">
        <f>AND(($Z87&gt;$AP$2),($AA87&gt;$AP$2),(ABS($W87)&lt;$AP$4),(ABS($Y87)&lt;$AP$4))</f>
        <v>0</v>
      </c>
      <c r="AD87" t="b">
        <f>AND((ABS($Z87)&lt;$AP$4),(ABS($AA87)&lt;$AP$4),($W87&gt;$AP$3),($Y87&gt;$AP$3))</f>
        <v>0</v>
      </c>
      <c r="AE87" t="b">
        <f>AND((ABS($Z87)&lt;$AP$4),(ABS($AA87)&lt;$AP$4),(ABS($W87)&lt;$AP$4),(ABS($Y87)&lt;$AP$4))</f>
        <v>0</v>
      </c>
      <c r="AF87" t="b">
        <f>AND(($Z87&lt;-$AP$2),(ABS($AA87)&lt;$AP$4),(ABS($W87)&lt;$AP$4),($Y87&gt;$AP$3))</f>
        <v>1</v>
      </c>
      <c r="AG87" t="b">
        <f>AND((ABS($Z87)&lt;$AP$4),($AA87&lt;-$AP$2),($W87&gt;$AP$3),(ABS($Y87)&lt;$AP$4))</f>
        <v>0</v>
      </c>
      <c r="AH87" t="b">
        <f>AND(($Z87&lt;-$AP$2),($AA87&lt;-$AP$2),(ABS($W87)&lt;$AP$4),(ABS($Y87)&lt;$AP$4))</f>
        <v>0</v>
      </c>
      <c r="AI87">
        <f t="shared" si="10"/>
        <v>3</v>
      </c>
      <c r="AK87">
        <v>3</v>
      </c>
      <c r="AL87" t="str">
        <f>VLOOKUP(AK87,Sheet1!$A$1:$B$7,2)</f>
        <v>rotate_cw</v>
      </c>
    </row>
    <row r="88" spans="1:38" x14ac:dyDescent="0.25">
      <c r="A88">
        <v>352.16886526639303</v>
      </c>
      <c r="B88">
        <v>174.39008661905899</v>
      </c>
      <c r="C88">
        <v>309.80434330174103</v>
      </c>
      <c r="D88">
        <v>172.83948974609299</v>
      </c>
      <c r="E88">
        <v>358.672828549244</v>
      </c>
      <c r="F88">
        <v>216.12628173828099</v>
      </c>
      <c r="G88">
        <v>293.86419377561401</v>
      </c>
      <c r="H88">
        <v>181.566725667317</v>
      </c>
      <c r="I88">
        <v>357.97196185002502</v>
      </c>
      <c r="J88">
        <v>252.778462727864</v>
      </c>
      <c r="K88">
        <v>245.35508252753499</v>
      </c>
      <c r="L88">
        <v>163.43652903238899</v>
      </c>
      <c r="M88">
        <v>339.59561732557898</v>
      </c>
      <c r="N88">
        <v>250.12453409830701</v>
      </c>
      <c r="O88">
        <v>320.05386702740702</v>
      </c>
      <c r="P88">
        <v>245.492659505208</v>
      </c>
      <c r="Q88">
        <v>999</v>
      </c>
      <c r="S88" s="1">
        <f t="shared" si="4"/>
        <v>42.364521964651999</v>
      </c>
      <c r="T88" s="1">
        <f t="shared" si="5"/>
        <v>1.5505968729659969</v>
      </c>
      <c r="V88" s="1">
        <f t="shared" si="11"/>
        <v>6.5039632828509752</v>
      </c>
      <c r="W88" s="1">
        <f t="shared" si="6"/>
        <v>5.8030965836319979</v>
      </c>
      <c r="X88" s="1">
        <f>C88-G88</f>
        <v>15.940149526127016</v>
      </c>
      <c r="Y88" s="1">
        <f t="shared" si="7"/>
        <v>64.449260774206039</v>
      </c>
      <c r="Z88" s="1">
        <f t="shared" si="8"/>
        <v>-78.388376108805005</v>
      </c>
      <c r="AA88" s="1">
        <f t="shared" si="9"/>
        <v>9.4029607137040045</v>
      </c>
      <c r="AB88" s="1"/>
      <c r="AC88" t="b">
        <f>AND(($Z88&gt;$AP$2),($AA88&gt;$AP$2),(ABS($W88)&lt;$AP$4),(ABS($Y88)&lt;$AP$4))</f>
        <v>0</v>
      </c>
      <c r="AD88" t="b">
        <f>AND((ABS($Z88)&lt;$AP$4),(ABS($AA88)&lt;$AP$4),($W88&gt;$AP$3),($Y88&gt;$AP$3))</f>
        <v>0</v>
      </c>
      <c r="AE88" t="b">
        <f>AND((ABS($Z88)&lt;$AP$4),(ABS($AA88)&lt;$AP$4),(ABS($W88)&lt;$AP$4),(ABS($Y88)&lt;$AP$4))</f>
        <v>0</v>
      </c>
      <c r="AF88" t="b">
        <f>AND(($Z88&lt;-$AP$2),(ABS($AA88)&lt;$AP$4),(ABS($W88)&lt;$AP$4),($Y88&gt;$AP$3))</f>
        <v>1</v>
      </c>
      <c r="AG88" t="b">
        <f>AND((ABS($Z88)&lt;$AP$4),($AA88&lt;-$AP$2),($W88&gt;$AP$3),(ABS($Y88)&lt;$AP$4))</f>
        <v>0</v>
      </c>
      <c r="AH88" t="b">
        <f>AND(($Z88&lt;-$AP$2),($AA88&lt;-$AP$2),(ABS($W88)&lt;$AP$4),(ABS($Y88)&lt;$AP$4))</f>
        <v>0</v>
      </c>
      <c r="AI88">
        <f t="shared" si="10"/>
        <v>3</v>
      </c>
      <c r="AK88">
        <v>3</v>
      </c>
      <c r="AL88" t="str">
        <f>VLOOKUP(AK88,Sheet1!$A$1:$B$7,2)</f>
        <v>rotate_cw</v>
      </c>
    </row>
    <row r="89" spans="1:38" x14ac:dyDescent="0.25">
      <c r="A89">
        <v>351.927094006147</v>
      </c>
      <c r="B89">
        <v>174.96983133951801</v>
      </c>
      <c r="C89">
        <v>309.37922243212</v>
      </c>
      <c r="D89">
        <v>173.89248606363901</v>
      </c>
      <c r="E89">
        <v>358.34135762199003</v>
      </c>
      <c r="F89">
        <v>216.571428426106</v>
      </c>
      <c r="G89">
        <v>293.32646304271202</v>
      </c>
      <c r="H89">
        <v>202.43863296508701</v>
      </c>
      <c r="I89">
        <v>364.641349417264</v>
      </c>
      <c r="J89">
        <v>247.13438924153601</v>
      </c>
      <c r="K89">
        <v>273.82683425653101</v>
      </c>
      <c r="L89">
        <v>178.464912923177</v>
      </c>
      <c r="M89">
        <v>338.26970434970502</v>
      </c>
      <c r="N89">
        <v>252.31781412760401</v>
      </c>
      <c r="O89">
        <v>314.36972496157699</v>
      </c>
      <c r="P89">
        <v>250.22032470703101</v>
      </c>
      <c r="Q89">
        <v>999</v>
      </c>
      <c r="S89" s="1">
        <f t="shared" si="4"/>
        <v>42.547871574026999</v>
      </c>
      <c r="T89" s="1">
        <f t="shared" si="5"/>
        <v>1.0773452758789972</v>
      </c>
      <c r="V89" s="1">
        <f t="shared" si="11"/>
        <v>6.4142636158430264</v>
      </c>
      <c r="W89" s="1">
        <f t="shared" si="6"/>
        <v>12.714255411116994</v>
      </c>
      <c r="X89" s="1">
        <f>C89-G89</f>
        <v>16.052759389407981</v>
      </c>
      <c r="Y89" s="1">
        <f t="shared" si="7"/>
        <v>35.552388175588987</v>
      </c>
      <c r="Z89" s="1">
        <f t="shared" si="8"/>
        <v>-72.164557902018004</v>
      </c>
      <c r="AA89" s="1">
        <f t="shared" si="9"/>
        <v>-4.572426859537984</v>
      </c>
      <c r="AB89" s="1"/>
      <c r="AC89" t="b">
        <f>AND(($Z89&gt;$AP$2),($AA89&gt;$AP$2),(ABS($W89)&lt;$AP$4),(ABS($Y89)&lt;$AP$4))</f>
        <v>0</v>
      </c>
      <c r="AD89" t="b">
        <f>AND((ABS($Z89)&lt;$AP$4),(ABS($AA89)&lt;$AP$4),($W89&gt;$AP$3),($Y89&gt;$AP$3))</f>
        <v>0</v>
      </c>
      <c r="AE89" t="b">
        <f>AND((ABS($Z89)&lt;$AP$4),(ABS($AA89)&lt;$AP$4),(ABS($W89)&lt;$AP$4),(ABS($Y89)&lt;$AP$4))</f>
        <v>0</v>
      </c>
      <c r="AF89" t="b">
        <f>AND(($Z89&lt;-$AP$2),(ABS($AA89)&lt;$AP$4),(ABS($W89)&lt;$AP$4),($Y89&gt;$AP$3))</f>
        <v>1</v>
      </c>
      <c r="AG89" t="b">
        <f>AND((ABS($Z89)&lt;$AP$4),($AA89&lt;-$AP$2),($W89&gt;$AP$3),(ABS($Y89)&lt;$AP$4))</f>
        <v>0</v>
      </c>
      <c r="AH89" t="b">
        <f>AND(($Z89&lt;-$AP$2),($AA89&lt;-$AP$2),(ABS($W89)&lt;$AP$4),(ABS($Y89)&lt;$AP$4))</f>
        <v>0</v>
      </c>
      <c r="AI89">
        <f t="shared" si="10"/>
        <v>3</v>
      </c>
      <c r="AK89">
        <v>3</v>
      </c>
      <c r="AL89" t="str">
        <f>VLOOKUP(AK89,Sheet1!$A$1:$B$7,2)</f>
        <v>rotate_cw</v>
      </c>
    </row>
    <row r="90" spans="1:38" x14ac:dyDescent="0.25">
      <c r="A90">
        <v>351.92351994748901</v>
      </c>
      <c r="B90">
        <v>174.629095713297</v>
      </c>
      <c r="C90">
        <v>310.86072777919998</v>
      </c>
      <c r="D90">
        <v>171.900115712483</v>
      </c>
      <c r="E90">
        <v>365.045629282466</v>
      </c>
      <c r="F90">
        <v>213.367911783854</v>
      </c>
      <c r="G90">
        <v>294.99396052126002</v>
      </c>
      <c r="H90">
        <v>198.77752888997301</v>
      </c>
      <c r="I90">
        <v>359.42682284996101</v>
      </c>
      <c r="J90">
        <v>244.78212636311801</v>
      </c>
      <c r="K90">
        <v>274.703400658779</v>
      </c>
      <c r="L90">
        <v>172.94397583007799</v>
      </c>
      <c r="M90">
        <v>342.82228663710299</v>
      </c>
      <c r="N90">
        <v>245.893941243489</v>
      </c>
      <c r="O90">
        <v>316.39432913358098</v>
      </c>
      <c r="P90">
        <v>245.29690551757801</v>
      </c>
      <c r="Q90">
        <v>999</v>
      </c>
      <c r="S90" s="1">
        <f t="shared" si="4"/>
        <v>41.062792168289036</v>
      </c>
      <c r="T90" s="1">
        <f t="shared" si="5"/>
        <v>2.7289800008140048</v>
      </c>
      <c r="V90" s="1">
        <f t="shared" si="11"/>
        <v>13.122109334976983</v>
      </c>
      <c r="W90" s="1">
        <f t="shared" si="6"/>
        <v>7.5033029024720008</v>
      </c>
      <c r="X90" s="1">
        <f>C90-G90</f>
        <v>15.866767257939955</v>
      </c>
      <c r="Y90" s="1">
        <f t="shared" si="7"/>
        <v>36.157327120420973</v>
      </c>
      <c r="Z90" s="1">
        <f t="shared" si="8"/>
        <v>-70.153030649821005</v>
      </c>
      <c r="AA90" s="1">
        <f t="shared" si="9"/>
        <v>-1.0438601175949884</v>
      </c>
      <c r="AB90" s="1"/>
      <c r="AC90" t="b">
        <f>AND(($Z90&gt;$AP$2),($AA90&gt;$AP$2),(ABS($W90)&lt;$AP$4),(ABS($Y90)&lt;$AP$4))</f>
        <v>0</v>
      </c>
      <c r="AD90" t="b">
        <f>AND((ABS($Z90)&lt;$AP$4),(ABS($AA90)&lt;$AP$4),($W90&gt;$AP$3),($Y90&gt;$AP$3))</f>
        <v>0</v>
      </c>
      <c r="AE90" t="b">
        <f>AND((ABS($Z90)&lt;$AP$4),(ABS($AA90)&lt;$AP$4),(ABS($W90)&lt;$AP$4),(ABS($Y90)&lt;$AP$4))</f>
        <v>0</v>
      </c>
      <c r="AF90" t="b">
        <f>AND(($Z90&lt;-$AP$2),(ABS($AA90)&lt;$AP$4),(ABS($W90)&lt;$AP$4),($Y90&gt;$AP$3))</f>
        <v>1</v>
      </c>
      <c r="AG90" t="b">
        <f>AND((ABS($Z90)&lt;$AP$4),($AA90&lt;-$AP$2),($W90&gt;$AP$3),(ABS($Y90)&lt;$AP$4))</f>
        <v>0</v>
      </c>
      <c r="AH90" t="b">
        <f>AND(($Z90&lt;-$AP$2),($AA90&lt;-$AP$2),(ABS($W90)&lt;$AP$4),(ABS($Y90)&lt;$AP$4))</f>
        <v>0</v>
      </c>
      <c r="AI90">
        <f t="shared" si="10"/>
        <v>3</v>
      </c>
      <c r="AK90">
        <v>3</v>
      </c>
      <c r="AL90" t="str">
        <f>VLOOKUP(AK90,Sheet1!$A$1:$B$7,2)</f>
        <v>rotate_cw</v>
      </c>
    </row>
    <row r="91" spans="1:38" x14ac:dyDescent="0.25">
      <c r="A91">
        <v>364.50319784195699</v>
      </c>
      <c r="B91">
        <v>173.502745310465</v>
      </c>
      <c r="C91">
        <v>313.10553879034302</v>
      </c>
      <c r="D91">
        <v>168.98858388264901</v>
      </c>
      <c r="E91">
        <v>368.24632638399697</v>
      </c>
      <c r="F91">
        <v>211.56439819335901</v>
      </c>
      <c r="G91">
        <v>297.113864586001</v>
      </c>
      <c r="H91">
        <v>198.13352305094401</v>
      </c>
      <c r="I91">
        <v>369.87030992351498</v>
      </c>
      <c r="J91">
        <v>245.33941955566399</v>
      </c>
      <c r="K91">
        <v>276.65183695808702</v>
      </c>
      <c r="L91">
        <v>175.54598388671801</v>
      </c>
      <c r="M91">
        <v>353.19098400678701</v>
      </c>
      <c r="N91">
        <v>245.74784596761</v>
      </c>
      <c r="O91">
        <v>320.05876584912897</v>
      </c>
      <c r="P91">
        <v>244.541005452473</v>
      </c>
      <c r="Q91">
        <v>999</v>
      </c>
      <c r="S91" s="1">
        <f t="shared" si="4"/>
        <v>51.397659051613971</v>
      </c>
      <c r="T91" s="1">
        <f t="shared" si="5"/>
        <v>4.5141614278159921</v>
      </c>
      <c r="V91" s="1">
        <f t="shared" si="11"/>
        <v>3.7431285420399831</v>
      </c>
      <c r="W91" s="1">
        <f t="shared" si="6"/>
        <v>5.3671120815579911</v>
      </c>
      <c r="X91" s="1">
        <f>C91-G91</f>
        <v>15.991674204342019</v>
      </c>
      <c r="Y91" s="1">
        <f t="shared" si="7"/>
        <v>36.453701832256002</v>
      </c>
      <c r="Z91" s="1">
        <f t="shared" si="8"/>
        <v>-71.836674245198992</v>
      </c>
      <c r="AA91" s="1">
        <f t="shared" si="9"/>
        <v>-6.5574000040689953</v>
      </c>
      <c r="AB91" s="1"/>
      <c r="AC91" t="b">
        <f>AND(($Z91&gt;$AP$2),($AA91&gt;$AP$2),(ABS($W91)&lt;$AP$4),(ABS($Y91)&lt;$AP$4))</f>
        <v>0</v>
      </c>
      <c r="AD91" t="b">
        <f>AND((ABS($Z91)&lt;$AP$4),(ABS($AA91)&lt;$AP$4),($W91&gt;$AP$3),($Y91&gt;$AP$3))</f>
        <v>0</v>
      </c>
      <c r="AE91" t="b">
        <f>AND((ABS($Z91)&lt;$AP$4),(ABS($AA91)&lt;$AP$4),(ABS($W91)&lt;$AP$4),(ABS($Y91)&lt;$AP$4))</f>
        <v>0</v>
      </c>
      <c r="AF91" t="b">
        <f>AND(($Z91&lt;-$AP$2),(ABS($AA91)&lt;$AP$4),(ABS($W91)&lt;$AP$4),($Y91&gt;$AP$3))</f>
        <v>1</v>
      </c>
      <c r="AG91" t="b">
        <f>AND((ABS($Z91)&lt;$AP$4),($AA91&lt;-$AP$2),($W91&gt;$AP$3),(ABS($Y91)&lt;$AP$4))</f>
        <v>0</v>
      </c>
      <c r="AH91" t="b">
        <f>AND(($Z91&lt;-$AP$2),($AA91&lt;-$AP$2),(ABS($W91)&lt;$AP$4),(ABS($Y91)&lt;$AP$4))</f>
        <v>0</v>
      </c>
      <c r="AI91">
        <f t="shared" si="10"/>
        <v>3</v>
      </c>
      <c r="AK91">
        <v>3</v>
      </c>
      <c r="AL91" t="str">
        <f>VLOOKUP(AK91,Sheet1!$A$1:$B$7,2)</f>
        <v>rotate_cw</v>
      </c>
    </row>
    <row r="92" spans="1:38" x14ac:dyDescent="0.25">
      <c r="A92">
        <v>369.266027200417</v>
      </c>
      <c r="B92">
        <v>172.643133417765</v>
      </c>
      <c r="C92">
        <v>322.66356121125699</v>
      </c>
      <c r="D92">
        <v>166.17067260742101</v>
      </c>
      <c r="E92">
        <v>381.44501332767601</v>
      </c>
      <c r="F92">
        <v>214.36260986328099</v>
      </c>
      <c r="G92">
        <v>285.08316590355997</v>
      </c>
      <c r="H92">
        <v>171.80436439514099</v>
      </c>
      <c r="I92">
        <v>386.56902375768402</v>
      </c>
      <c r="J92">
        <v>252.17664489745999</v>
      </c>
      <c r="K92">
        <v>259.39136942879099</v>
      </c>
      <c r="L92">
        <v>161.880682373046</v>
      </c>
      <c r="M92">
        <v>357.68033887519198</v>
      </c>
      <c r="N92">
        <v>249.372067260742</v>
      </c>
      <c r="O92">
        <v>331.489870165215</v>
      </c>
      <c r="P92">
        <v>246.31258290608699</v>
      </c>
      <c r="Q92">
        <v>999</v>
      </c>
      <c r="S92" s="1">
        <f t="shared" si="4"/>
        <v>46.602465989160009</v>
      </c>
      <c r="T92" s="1">
        <f t="shared" si="5"/>
        <v>6.4724608103439891</v>
      </c>
      <c r="V92" s="1">
        <f t="shared" si="11"/>
        <v>12.178986127259009</v>
      </c>
      <c r="W92" s="1">
        <f t="shared" si="6"/>
        <v>17.302996557267022</v>
      </c>
      <c r="X92" s="1">
        <f>C92-G92</f>
        <v>37.580395307697017</v>
      </c>
      <c r="Y92" s="1">
        <f t="shared" si="7"/>
        <v>63.272191782465995</v>
      </c>
      <c r="Z92" s="1">
        <f t="shared" si="8"/>
        <v>-79.533511479694994</v>
      </c>
      <c r="AA92" s="1">
        <f t="shared" si="9"/>
        <v>4.2899902343750114</v>
      </c>
      <c r="AB92" s="1"/>
      <c r="AC92" t="b">
        <f>AND(($Z92&gt;$AP$2),($AA92&gt;$AP$2),(ABS($W92)&lt;$AP$4),(ABS($Y92)&lt;$AP$4))</f>
        <v>0</v>
      </c>
      <c r="AD92" t="b">
        <f>AND((ABS($Z92)&lt;$AP$4),(ABS($AA92)&lt;$AP$4),($W92&gt;$AP$3),($Y92&gt;$AP$3))</f>
        <v>0</v>
      </c>
      <c r="AE92" t="b">
        <f>AND((ABS($Z92)&lt;$AP$4),(ABS($AA92)&lt;$AP$4),(ABS($W92)&lt;$AP$4),(ABS($Y92)&lt;$AP$4))</f>
        <v>0</v>
      </c>
      <c r="AF92" t="b">
        <f>AND(($Z92&lt;-$AP$2),(ABS($AA92)&lt;$AP$4),(ABS($W92)&lt;$AP$4),($Y92&gt;$AP$3))</f>
        <v>1</v>
      </c>
      <c r="AG92" t="b">
        <f>AND((ABS($Z92)&lt;$AP$4),($AA92&lt;-$AP$2),($W92&gt;$AP$3),(ABS($Y92)&lt;$AP$4))</f>
        <v>0</v>
      </c>
      <c r="AH92" t="b">
        <f>AND(($Z92&lt;-$AP$2),($AA92&lt;-$AP$2),(ABS($W92)&lt;$AP$4),(ABS($Y92)&lt;$AP$4))</f>
        <v>0</v>
      </c>
      <c r="AI92">
        <f t="shared" si="10"/>
        <v>3</v>
      </c>
      <c r="AK92">
        <v>3</v>
      </c>
      <c r="AL92" t="str">
        <f>VLOOKUP(AK92,Sheet1!$A$1:$B$7,2)</f>
        <v>rotate_cw</v>
      </c>
    </row>
    <row r="93" spans="1:38" x14ac:dyDescent="0.25">
      <c r="A93">
        <v>372.402296472768</v>
      </c>
      <c r="B93">
        <v>168.37115173339799</v>
      </c>
      <c r="C93">
        <v>317.26164670850397</v>
      </c>
      <c r="D93">
        <v>171.09175243377601</v>
      </c>
      <c r="E93">
        <v>378.22768714779698</v>
      </c>
      <c r="F93">
        <v>211.288154093424</v>
      </c>
      <c r="G93">
        <v>308.73615802702301</v>
      </c>
      <c r="H93">
        <v>183.79805094400999</v>
      </c>
      <c r="I93">
        <v>390.59518282530701</v>
      </c>
      <c r="J93">
        <v>249.056218465169</v>
      </c>
      <c r="K93">
        <v>273.32279743132</v>
      </c>
      <c r="L93">
        <v>158.970225016276</v>
      </c>
      <c r="M93">
        <v>362.79567580926602</v>
      </c>
      <c r="N93">
        <v>248.47734273274699</v>
      </c>
      <c r="O93">
        <v>330.05551047403299</v>
      </c>
      <c r="P93">
        <v>239.82910766601501</v>
      </c>
      <c r="Q93">
        <v>999</v>
      </c>
      <c r="S93" s="1">
        <f t="shared" si="4"/>
        <v>55.140649764264026</v>
      </c>
      <c r="T93" s="1">
        <f t="shared" si="5"/>
        <v>-2.7206007003780144</v>
      </c>
      <c r="V93" s="1">
        <f t="shared" si="11"/>
        <v>5.8253906750289843</v>
      </c>
      <c r="W93" s="1">
        <f t="shared" si="6"/>
        <v>18.192886352539006</v>
      </c>
      <c r="X93" s="1">
        <f>C93-G93</f>
        <v>8.5254886814809652</v>
      </c>
      <c r="Y93" s="1">
        <f t="shared" si="7"/>
        <v>43.938849277183976</v>
      </c>
      <c r="Z93" s="1">
        <f t="shared" si="8"/>
        <v>-80.685066731771002</v>
      </c>
      <c r="AA93" s="1">
        <f t="shared" si="9"/>
        <v>12.121527417500005</v>
      </c>
      <c r="AB93" s="1"/>
      <c r="AC93" t="b">
        <f>AND(($Z93&gt;$AP$2),($AA93&gt;$AP$2),(ABS($W93)&lt;$AP$4),(ABS($Y93)&lt;$AP$4))</f>
        <v>0</v>
      </c>
      <c r="AD93" t="b">
        <f>AND((ABS($Z93)&lt;$AP$4),(ABS($AA93)&lt;$AP$4),($W93&gt;$AP$3),($Y93&gt;$AP$3))</f>
        <v>0</v>
      </c>
      <c r="AE93" t="b">
        <f>AND((ABS($Z93)&lt;$AP$4),(ABS($AA93)&lt;$AP$4),(ABS($W93)&lt;$AP$4),(ABS($Y93)&lt;$AP$4))</f>
        <v>0</v>
      </c>
      <c r="AF93" t="b">
        <f>AND(($Z93&lt;-$AP$2),(ABS($AA93)&lt;$AP$4),(ABS($W93)&lt;$AP$4),($Y93&gt;$AP$3))</f>
        <v>1</v>
      </c>
      <c r="AG93" t="b">
        <f>AND((ABS($Z93)&lt;$AP$4),($AA93&lt;-$AP$2),($W93&gt;$AP$3),(ABS($Y93)&lt;$AP$4))</f>
        <v>0</v>
      </c>
      <c r="AH93" t="b">
        <f>AND(($Z93&lt;-$AP$2),($AA93&lt;-$AP$2),(ABS($W93)&lt;$AP$4),(ABS($Y93)&lt;$AP$4))</f>
        <v>0</v>
      </c>
      <c r="AI93">
        <f t="shared" si="10"/>
        <v>3</v>
      </c>
      <c r="AK93">
        <v>3</v>
      </c>
      <c r="AL93" t="str">
        <f>VLOOKUP(AK93,Sheet1!$A$1:$B$7,2)</f>
        <v>rotate_cw</v>
      </c>
    </row>
    <row r="94" spans="1:38" x14ac:dyDescent="0.25">
      <c r="A94">
        <v>372.76959553702898</v>
      </c>
      <c r="B94">
        <v>168.09385147094699</v>
      </c>
      <c r="C94">
        <v>315.29960457223302</v>
      </c>
      <c r="D94">
        <v>170.209577751159</v>
      </c>
      <c r="E94">
        <v>377.18229300076803</v>
      </c>
      <c r="F94">
        <v>209.914223225911</v>
      </c>
      <c r="G94">
        <v>294.79899221951803</v>
      </c>
      <c r="H94">
        <v>171.62946313222201</v>
      </c>
      <c r="I94">
        <v>388.74905945824798</v>
      </c>
      <c r="J94">
        <v>246.723828633626</v>
      </c>
      <c r="K94">
        <v>261.06404388928001</v>
      </c>
      <c r="L94">
        <v>159.72827758789001</v>
      </c>
      <c r="M94">
        <v>362.03840562163799</v>
      </c>
      <c r="N94">
        <v>247.29239349365201</v>
      </c>
      <c r="O94">
        <v>331.16498102907201</v>
      </c>
      <c r="P94">
        <v>240.05860188802001</v>
      </c>
      <c r="Q94">
        <v>999</v>
      </c>
      <c r="S94" s="1">
        <f t="shared" si="4"/>
        <v>57.469990964795954</v>
      </c>
      <c r="T94" s="1">
        <f t="shared" si="5"/>
        <v>-2.1157262802120158</v>
      </c>
      <c r="V94" s="1">
        <f t="shared" si="11"/>
        <v>4.4126974637390504</v>
      </c>
      <c r="W94" s="1">
        <f t="shared" si="6"/>
        <v>15.979463921219008</v>
      </c>
      <c r="X94" s="1">
        <f>C94-G94</f>
        <v>20.500612352714995</v>
      </c>
      <c r="Y94" s="1">
        <f t="shared" si="7"/>
        <v>54.235560682953007</v>
      </c>
      <c r="Z94" s="1">
        <f t="shared" si="8"/>
        <v>-78.629977162679012</v>
      </c>
      <c r="AA94" s="1">
        <f t="shared" si="9"/>
        <v>10.481300163268997</v>
      </c>
      <c r="AB94" s="1"/>
      <c r="AC94" t="b">
        <f>AND(($Z94&gt;$AP$2),($AA94&gt;$AP$2),(ABS($W94)&lt;$AP$4),(ABS($Y94)&lt;$AP$4))</f>
        <v>0</v>
      </c>
      <c r="AD94" t="b">
        <f>AND((ABS($Z94)&lt;$AP$4),(ABS($AA94)&lt;$AP$4),($W94&gt;$AP$3),($Y94&gt;$AP$3))</f>
        <v>0</v>
      </c>
      <c r="AE94" t="b">
        <f>AND((ABS($Z94)&lt;$AP$4),(ABS($AA94)&lt;$AP$4),(ABS($W94)&lt;$AP$4),(ABS($Y94)&lt;$AP$4))</f>
        <v>0</v>
      </c>
      <c r="AF94" t="b">
        <f>AND(($Z94&lt;-$AP$2),(ABS($AA94)&lt;$AP$4),(ABS($W94)&lt;$AP$4),($Y94&gt;$AP$3))</f>
        <v>1</v>
      </c>
      <c r="AG94" t="b">
        <f>AND((ABS($Z94)&lt;$AP$4),($AA94&lt;-$AP$2),($W94&gt;$AP$3),(ABS($Y94)&lt;$AP$4))</f>
        <v>0</v>
      </c>
      <c r="AH94" t="b">
        <f>AND(($Z94&lt;-$AP$2),($AA94&lt;-$AP$2),(ABS($W94)&lt;$AP$4),(ABS($Y94)&lt;$AP$4))</f>
        <v>0</v>
      </c>
      <c r="AI94">
        <f t="shared" si="10"/>
        <v>3</v>
      </c>
      <c r="AK94">
        <v>3</v>
      </c>
      <c r="AL94" t="str">
        <f>VLOOKUP(AK94,Sheet1!$A$1:$B$7,2)</f>
        <v>rotate_cw</v>
      </c>
    </row>
    <row r="95" spans="1:38" x14ac:dyDescent="0.25">
      <c r="A95">
        <v>371.04383074651003</v>
      </c>
      <c r="B95">
        <v>167.840673065185</v>
      </c>
      <c r="C95">
        <v>313.48918977330902</v>
      </c>
      <c r="D95">
        <v>169.83567040761301</v>
      </c>
      <c r="E95">
        <v>382.42014500352201</v>
      </c>
      <c r="F95">
        <v>209.33199361165299</v>
      </c>
      <c r="G95">
        <v>292.06756891969701</v>
      </c>
      <c r="H95">
        <v>168.214608001709</v>
      </c>
      <c r="I95">
        <v>387.03082175332901</v>
      </c>
      <c r="J95">
        <v>244.54544372558499</v>
      </c>
      <c r="K95">
        <v>253.851553494813</v>
      </c>
      <c r="L95">
        <v>155.99160563151</v>
      </c>
      <c r="M95">
        <v>358.20945764760501</v>
      </c>
      <c r="N95">
        <v>246.31969502766901</v>
      </c>
      <c r="O95">
        <v>328.83294927878399</v>
      </c>
      <c r="P95">
        <v>239.726881917317</v>
      </c>
      <c r="Q95">
        <v>999</v>
      </c>
      <c r="S95" s="1">
        <f t="shared" si="4"/>
        <v>57.554640973201003</v>
      </c>
      <c r="T95" s="1">
        <f t="shared" si="5"/>
        <v>-1.9949973424280074</v>
      </c>
      <c r="V95" s="1">
        <f t="shared" si="11"/>
        <v>11.376314257011984</v>
      </c>
      <c r="W95" s="1">
        <f t="shared" si="6"/>
        <v>15.986991006818982</v>
      </c>
      <c r="X95" s="1">
        <f>C95-G95</f>
        <v>21.421620853612012</v>
      </c>
      <c r="Y95" s="1">
        <f t="shared" si="7"/>
        <v>59.637636278496018</v>
      </c>
      <c r="Z95" s="1">
        <f t="shared" si="8"/>
        <v>-76.704770660399987</v>
      </c>
      <c r="AA95" s="1">
        <f t="shared" si="9"/>
        <v>13.844064776103011</v>
      </c>
      <c r="AB95" s="1"/>
      <c r="AC95" t="b">
        <f>AND(($Z95&gt;$AP$2),($AA95&gt;$AP$2),(ABS($W95)&lt;$AP$4),(ABS($Y95)&lt;$AP$4))</f>
        <v>0</v>
      </c>
      <c r="AD95" t="b">
        <f>AND((ABS($Z95)&lt;$AP$4),(ABS($AA95)&lt;$AP$4),($W95&gt;$AP$3),($Y95&gt;$AP$3))</f>
        <v>0</v>
      </c>
      <c r="AE95" t="b">
        <f>AND((ABS($Z95)&lt;$AP$4),(ABS($AA95)&lt;$AP$4),(ABS($W95)&lt;$AP$4),(ABS($Y95)&lt;$AP$4))</f>
        <v>0</v>
      </c>
      <c r="AF95" t="b">
        <f>AND(($Z95&lt;-$AP$2),(ABS($AA95)&lt;$AP$4),(ABS($W95)&lt;$AP$4),($Y95&gt;$AP$3))</f>
        <v>1</v>
      </c>
      <c r="AG95" t="b">
        <f>AND((ABS($Z95)&lt;$AP$4),($AA95&lt;-$AP$2),($W95&gt;$AP$3),(ABS($Y95)&lt;$AP$4))</f>
        <v>0</v>
      </c>
      <c r="AH95" t="b">
        <f>AND(($Z95&lt;-$AP$2),($AA95&lt;-$AP$2),(ABS($W95)&lt;$AP$4),(ABS($Y95)&lt;$AP$4))</f>
        <v>0</v>
      </c>
      <c r="AI95">
        <f t="shared" si="10"/>
        <v>3</v>
      </c>
      <c r="AK95">
        <v>3</v>
      </c>
      <c r="AL95" t="str">
        <f>VLOOKUP(AK95,Sheet1!$A$1:$B$7,2)</f>
        <v>rotate_cw</v>
      </c>
    </row>
    <row r="96" spans="1:38" x14ac:dyDescent="0.25">
      <c r="A96">
        <v>371.90190474713398</v>
      </c>
      <c r="B96">
        <v>166.253618876139</v>
      </c>
      <c r="C96">
        <v>319.65691438268402</v>
      </c>
      <c r="D96">
        <v>161.64821573893201</v>
      </c>
      <c r="E96">
        <v>376.81440309618301</v>
      </c>
      <c r="F96">
        <v>207.68083801269501</v>
      </c>
      <c r="G96">
        <v>280.40942182697199</v>
      </c>
      <c r="H96">
        <v>160.18357035318999</v>
      </c>
      <c r="I96">
        <v>389.77669137423101</v>
      </c>
      <c r="J96">
        <v>247.921128336588</v>
      </c>
      <c r="K96">
        <v>251.77261702740699</v>
      </c>
      <c r="L96">
        <v>157.511551920572</v>
      </c>
      <c r="M96">
        <v>359.52481929591403</v>
      </c>
      <c r="N96">
        <v>243.72595214843699</v>
      </c>
      <c r="O96">
        <v>324.70854011910802</v>
      </c>
      <c r="P96">
        <v>245.359398905436</v>
      </c>
      <c r="Q96">
        <v>999</v>
      </c>
      <c r="S96" s="1">
        <f t="shared" si="4"/>
        <v>52.244990364449961</v>
      </c>
      <c r="T96" s="1">
        <f t="shared" si="5"/>
        <v>4.6054031372069915</v>
      </c>
      <c r="V96" s="1">
        <f t="shared" si="11"/>
        <v>4.9124983490490308</v>
      </c>
      <c r="W96" s="1">
        <f t="shared" si="6"/>
        <v>17.874786627097023</v>
      </c>
      <c r="X96" s="1">
        <f>C96-G96</f>
        <v>39.247492555712029</v>
      </c>
      <c r="Y96" s="1">
        <f t="shared" si="7"/>
        <v>67.884297355277027</v>
      </c>
      <c r="Z96" s="1">
        <f t="shared" si="8"/>
        <v>-81.667509460448997</v>
      </c>
      <c r="AA96" s="1">
        <f t="shared" si="9"/>
        <v>4.136663818360006</v>
      </c>
      <c r="AB96" s="1"/>
      <c r="AC96" t="b">
        <f>AND(($Z96&gt;$AP$2),($AA96&gt;$AP$2),(ABS($W96)&lt;$AP$4),(ABS($Y96)&lt;$AP$4))</f>
        <v>0</v>
      </c>
      <c r="AD96" t="b">
        <f>AND((ABS($Z96)&lt;$AP$4),(ABS($AA96)&lt;$AP$4),($W96&gt;$AP$3),($Y96&gt;$AP$3))</f>
        <v>0</v>
      </c>
      <c r="AE96" t="b">
        <f>AND((ABS($Z96)&lt;$AP$4),(ABS($AA96)&lt;$AP$4),(ABS($W96)&lt;$AP$4),(ABS($Y96)&lt;$AP$4))</f>
        <v>0</v>
      </c>
      <c r="AF96" t="b">
        <f>AND(($Z96&lt;-$AP$2),(ABS($AA96)&lt;$AP$4),(ABS($W96)&lt;$AP$4),($Y96&gt;$AP$3))</f>
        <v>1</v>
      </c>
      <c r="AG96" t="b">
        <f>AND((ABS($Z96)&lt;$AP$4),($AA96&lt;-$AP$2),($W96&gt;$AP$3),(ABS($Y96)&lt;$AP$4))</f>
        <v>0</v>
      </c>
      <c r="AH96" t="b">
        <f>AND(($Z96&lt;-$AP$2),($AA96&lt;-$AP$2),(ABS($W96)&lt;$AP$4),(ABS($Y96)&lt;$AP$4))</f>
        <v>0</v>
      </c>
      <c r="AI96">
        <f t="shared" si="10"/>
        <v>3</v>
      </c>
      <c r="AK96">
        <v>3</v>
      </c>
      <c r="AL96" t="str">
        <f>VLOOKUP(AK96,Sheet1!$A$1:$B$7,2)</f>
        <v>rotate_cw</v>
      </c>
    </row>
    <row r="97" spans="1:38" x14ac:dyDescent="0.25">
      <c r="A97">
        <v>371.00038434638299</v>
      </c>
      <c r="B97">
        <v>162.624053446451</v>
      </c>
      <c r="C97">
        <v>318.29836785988698</v>
      </c>
      <c r="D97">
        <v>159.13316243489501</v>
      </c>
      <c r="E97">
        <v>380.27810718974098</v>
      </c>
      <c r="F97">
        <v>204.368208662668</v>
      </c>
      <c r="G97">
        <v>284.83929343301702</v>
      </c>
      <c r="H97">
        <v>154.50726013183501</v>
      </c>
      <c r="I97">
        <v>387.28673515945098</v>
      </c>
      <c r="J97">
        <v>241.37503662109299</v>
      </c>
      <c r="K97">
        <v>233.51043000768399</v>
      </c>
      <c r="L97">
        <v>142.33911387125599</v>
      </c>
      <c r="M97">
        <v>358.64063200403399</v>
      </c>
      <c r="N97">
        <v>240.88663304646801</v>
      </c>
      <c r="O97">
        <v>329.22106133132598</v>
      </c>
      <c r="P97">
        <v>234.284899902343</v>
      </c>
      <c r="Q97">
        <v>999</v>
      </c>
      <c r="S97" s="1">
        <f t="shared" si="4"/>
        <v>52.702016486496007</v>
      </c>
      <c r="T97" s="1">
        <f t="shared" si="5"/>
        <v>3.4908910115559877</v>
      </c>
      <c r="V97" s="1">
        <f t="shared" si="11"/>
        <v>9.2777228433579921</v>
      </c>
      <c r="W97" s="1">
        <f t="shared" si="6"/>
        <v>16.286350813067997</v>
      </c>
      <c r="X97" s="1">
        <f>C97-G97</f>
        <v>33.459074426869961</v>
      </c>
      <c r="Y97" s="1">
        <f t="shared" si="7"/>
        <v>84.787937852202987</v>
      </c>
      <c r="Z97" s="1">
        <f t="shared" si="8"/>
        <v>-78.750983174641988</v>
      </c>
      <c r="AA97" s="1">
        <f t="shared" si="9"/>
        <v>16.794048563639024</v>
      </c>
      <c r="AB97" s="1"/>
      <c r="AC97" t="b">
        <f>AND(($Z97&gt;$AP$2),($AA97&gt;$AP$2),(ABS($W97)&lt;$AP$4),(ABS($Y97)&lt;$AP$4))</f>
        <v>0</v>
      </c>
      <c r="AD97" t="b">
        <f>AND((ABS($Z97)&lt;$AP$4),(ABS($AA97)&lt;$AP$4),($W97&gt;$AP$3),($Y97&gt;$AP$3))</f>
        <v>0</v>
      </c>
      <c r="AE97" t="b">
        <f>AND((ABS($Z97)&lt;$AP$4),(ABS($AA97)&lt;$AP$4),(ABS($W97)&lt;$AP$4),(ABS($Y97)&lt;$AP$4))</f>
        <v>0</v>
      </c>
      <c r="AF97" t="b">
        <f>AND(($Z97&lt;-$AP$2),(ABS($AA97)&lt;$AP$4),(ABS($W97)&lt;$AP$4),($Y97&gt;$AP$3))</f>
        <v>1</v>
      </c>
      <c r="AG97" t="b">
        <f>AND((ABS($Z97)&lt;$AP$4),($AA97&lt;-$AP$2),($W97&gt;$AP$3),(ABS($Y97)&lt;$AP$4))</f>
        <v>0</v>
      </c>
      <c r="AH97" t="b">
        <f>AND(($Z97&lt;-$AP$2),($AA97&lt;-$AP$2),(ABS($W97)&lt;$AP$4),(ABS($Y97)&lt;$AP$4))</f>
        <v>0</v>
      </c>
      <c r="AI97">
        <f t="shared" si="10"/>
        <v>3</v>
      </c>
      <c r="AK97">
        <v>3</v>
      </c>
      <c r="AL97" t="str">
        <f>VLOOKUP(AK97,Sheet1!$A$1:$B$7,2)</f>
        <v>rotate_cw</v>
      </c>
    </row>
    <row r="98" spans="1:38" x14ac:dyDescent="0.25">
      <c r="A98">
        <v>369.82277726345302</v>
      </c>
      <c r="B98">
        <v>160.46839192708299</v>
      </c>
      <c r="C98">
        <v>316.012187019723</v>
      </c>
      <c r="D98">
        <v>156.697825113932</v>
      </c>
      <c r="E98">
        <v>388.59335177061899</v>
      </c>
      <c r="F98">
        <v>200.227675374348</v>
      </c>
      <c r="G98">
        <v>284.15811507428202</v>
      </c>
      <c r="H98">
        <v>150.207995605468</v>
      </c>
      <c r="I98">
        <v>388.126206695056</v>
      </c>
      <c r="J98">
        <v>240.17490641276001</v>
      </c>
      <c r="K98">
        <v>235.16035236296099</v>
      </c>
      <c r="L98">
        <v>141.590513610839</v>
      </c>
      <c r="M98">
        <v>362.44792550508998</v>
      </c>
      <c r="N98">
        <v>241.71336898803699</v>
      </c>
      <c r="O98">
        <v>328.31267910316302</v>
      </c>
      <c r="P98">
        <v>233.506998697916</v>
      </c>
      <c r="Q98">
        <v>999</v>
      </c>
      <c r="S98" s="1">
        <f t="shared" si="4"/>
        <v>53.810590243730019</v>
      </c>
      <c r="T98" s="1">
        <f t="shared" si="5"/>
        <v>3.7705668131509924</v>
      </c>
      <c r="V98" s="1">
        <f t="shared" si="11"/>
        <v>18.770574507165975</v>
      </c>
      <c r="W98" s="1">
        <f t="shared" si="6"/>
        <v>18.303429431602979</v>
      </c>
      <c r="X98" s="1">
        <f>C98-G98</f>
        <v>31.854071945440978</v>
      </c>
      <c r="Y98" s="1">
        <f t="shared" si="7"/>
        <v>80.851834656762009</v>
      </c>
      <c r="Z98" s="1">
        <f t="shared" si="8"/>
        <v>-79.706514485677019</v>
      </c>
      <c r="AA98" s="1">
        <f t="shared" si="9"/>
        <v>15.107311503093001</v>
      </c>
      <c r="AB98" s="1"/>
      <c r="AC98" t="b">
        <f>AND(($Z98&gt;$AP$2),($AA98&gt;$AP$2),(ABS($W98)&lt;$AP$4),(ABS($Y98)&lt;$AP$4))</f>
        <v>0</v>
      </c>
      <c r="AD98" t="b">
        <f>AND((ABS($Z98)&lt;$AP$4),(ABS($AA98)&lt;$AP$4),($W98&gt;$AP$3),($Y98&gt;$AP$3))</f>
        <v>0</v>
      </c>
      <c r="AE98" t="b">
        <f>AND((ABS($Z98)&lt;$AP$4),(ABS($AA98)&lt;$AP$4),(ABS($W98)&lt;$AP$4),(ABS($Y98)&lt;$AP$4))</f>
        <v>0</v>
      </c>
      <c r="AF98" t="b">
        <f>AND(($Z98&lt;-$AP$2),(ABS($AA98)&lt;$AP$4),(ABS($W98)&lt;$AP$4),($Y98&gt;$AP$3))</f>
        <v>1</v>
      </c>
      <c r="AG98" t="b">
        <f>AND((ABS($Z98)&lt;$AP$4),($AA98&lt;-$AP$2),($W98&gt;$AP$3),(ABS($Y98)&lt;$AP$4))</f>
        <v>0</v>
      </c>
      <c r="AH98" t="b">
        <f>AND(($Z98&lt;-$AP$2),($AA98&lt;-$AP$2),(ABS($W98)&lt;$AP$4),(ABS($Y98)&lt;$AP$4))</f>
        <v>0</v>
      </c>
      <c r="AI98">
        <f t="shared" si="10"/>
        <v>3</v>
      </c>
      <c r="AK98">
        <v>3</v>
      </c>
      <c r="AL98" t="str">
        <f>VLOOKUP(AK98,Sheet1!$A$1:$B$7,2)</f>
        <v>rotate_cw</v>
      </c>
    </row>
    <row r="99" spans="1:38" x14ac:dyDescent="0.25">
      <c r="A99">
        <v>375.83422351274299</v>
      </c>
      <c r="B99">
        <v>157.29851074218701</v>
      </c>
      <c r="C99">
        <v>319.621053726946</v>
      </c>
      <c r="D99">
        <v>153.53618062337199</v>
      </c>
      <c r="E99">
        <v>386.20762659291699</v>
      </c>
      <c r="F99">
        <v>200.82352091471299</v>
      </c>
      <c r="G99">
        <v>284.432359038806</v>
      </c>
      <c r="H99">
        <v>150.10386962890601</v>
      </c>
      <c r="I99">
        <v>398.55816150102402</v>
      </c>
      <c r="J99">
        <v>237.28247273763</v>
      </c>
      <c r="K99">
        <v>234.042012199026</v>
      </c>
      <c r="L99">
        <v>140.37521362304599</v>
      </c>
      <c r="M99">
        <v>371.12533106569299</v>
      </c>
      <c r="N99">
        <v>242.219974009195</v>
      </c>
      <c r="O99">
        <v>337.67739230296598</v>
      </c>
      <c r="P99">
        <v>237.79097328186</v>
      </c>
      <c r="Q99">
        <v>999</v>
      </c>
      <c r="S99" s="1">
        <f t="shared" si="4"/>
        <v>56.213169785796993</v>
      </c>
      <c r="T99" s="1">
        <f t="shared" si="5"/>
        <v>3.7623301188150151</v>
      </c>
      <c r="V99" s="1">
        <f t="shared" si="11"/>
        <v>10.373403080174</v>
      </c>
      <c r="W99" s="1">
        <f t="shared" si="6"/>
        <v>22.723937988281023</v>
      </c>
      <c r="X99" s="1">
        <f>C99-G99</f>
        <v>35.188694688140004</v>
      </c>
      <c r="Y99" s="1">
        <f t="shared" si="7"/>
        <v>85.579041527919998</v>
      </c>
      <c r="Z99" s="1">
        <f t="shared" si="8"/>
        <v>-79.983961995442996</v>
      </c>
      <c r="AA99" s="1">
        <f t="shared" si="9"/>
        <v>13.160967000325996</v>
      </c>
      <c r="AB99" s="1"/>
      <c r="AC99" t="b">
        <f>AND(($Z99&gt;$AP$2),($AA99&gt;$AP$2),(ABS($W99)&lt;$AP$4),(ABS($Y99)&lt;$AP$4))</f>
        <v>0</v>
      </c>
      <c r="AD99" t="b">
        <f>AND((ABS($Z99)&lt;$AP$4),(ABS($AA99)&lt;$AP$4),($W99&gt;$AP$3),($Y99&gt;$AP$3))</f>
        <v>0</v>
      </c>
      <c r="AE99" t="b">
        <f>AND((ABS($Z99)&lt;$AP$4),(ABS($AA99)&lt;$AP$4),(ABS($W99)&lt;$AP$4),(ABS($Y99)&lt;$AP$4))</f>
        <v>0</v>
      </c>
      <c r="AF99" t="b">
        <f>AND(($Z99&lt;-$AP$2),(ABS($AA99)&lt;$AP$4),(ABS($W99)&lt;$AP$4),($Y99&gt;$AP$3))</f>
        <v>0</v>
      </c>
      <c r="AG99" t="b">
        <f>AND((ABS($Z99)&lt;$AP$4),($AA99&lt;-$AP$2),($W99&gt;$AP$3),(ABS($Y99)&lt;$AP$4))</f>
        <v>0</v>
      </c>
      <c r="AH99" t="b">
        <f>AND(($Z99&lt;-$AP$2),($AA99&lt;-$AP$2),(ABS($W99)&lt;$AP$4),(ABS($Y99)&lt;$AP$4))</f>
        <v>0</v>
      </c>
      <c r="AI99">
        <f t="shared" si="10"/>
        <v>999</v>
      </c>
      <c r="AK99">
        <v>3</v>
      </c>
      <c r="AL99" t="str">
        <f>VLOOKUP(AK99,Sheet1!$A$1:$B$7,2)</f>
        <v>rotate_cw</v>
      </c>
    </row>
    <row r="100" spans="1:38" x14ac:dyDescent="0.25">
      <c r="A100">
        <v>377.93280729700302</v>
      </c>
      <c r="B100">
        <v>158.562819417317</v>
      </c>
      <c r="C100">
        <v>333.88640456903101</v>
      </c>
      <c r="D100">
        <v>152.000873819986</v>
      </c>
      <c r="E100">
        <v>389.289309642354</v>
      </c>
      <c r="F100">
        <v>200.270751953125</v>
      </c>
      <c r="G100">
        <v>285.95484499071398</v>
      </c>
      <c r="H100">
        <v>152.32491048176999</v>
      </c>
      <c r="I100">
        <v>400.936497422515</v>
      </c>
      <c r="J100">
        <v>236.73368733723899</v>
      </c>
      <c r="K100">
        <v>252.65774285988701</v>
      </c>
      <c r="L100">
        <v>136.62510172526001</v>
      </c>
      <c r="M100">
        <v>372.37850251744999</v>
      </c>
      <c r="N100">
        <v>240.98826039632101</v>
      </c>
      <c r="O100">
        <v>339.24959026399199</v>
      </c>
      <c r="P100">
        <v>238.55259284973101</v>
      </c>
      <c r="Q100">
        <v>999</v>
      </c>
      <c r="S100" s="1">
        <f t="shared" si="4"/>
        <v>44.046402727972009</v>
      </c>
      <c r="T100" s="1">
        <f t="shared" si="5"/>
        <v>6.5619455973310039</v>
      </c>
      <c r="V100" s="1">
        <f t="shared" si="11"/>
        <v>11.356502345350975</v>
      </c>
      <c r="W100" s="1">
        <f t="shared" si="6"/>
        <v>23.00369012551198</v>
      </c>
      <c r="X100" s="1">
        <f>C100-G100</f>
        <v>47.931559578317035</v>
      </c>
      <c r="Y100" s="1">
        <f t="shared" si="7"/>
        <v>81.228661709144006</v>
      </c>
      <c r="Z100" s="1">
        <f t="shared" si="8"/>
        <v>-78.170867919921989</v>
      </c>
      <c r="AA100" s="1">
        <f t="shared" si="9"/>
        <v>15.375772094725988</v>
      </c>
      <c r="AB100" s="1"/>
      <c r="AC100" t="b">
        <f>AND(($Z100&gt;$AP$2),($AA100&gt;$AP$2),(ABS($W100)&lt;$AP$4),(ABS($Y100)&lt;$AP$4))</f>
        <v>0</v>
      </c>
      <c r="AD100" t="b">
        <f>AND((ABS($Z100)&lt;$AP$4),(ABS($AA100)&lt;$AP$4),($W100&gt;$AP$3),($Y100&gt;$AP$3))</f>
        <v>0</v>
      </c>
      <c r="AE100" t="b">
        <f>AND((ABS($Z100)&lt;$AP$4),(ABS($AA100)&lt;$AP$4),(ABS($W100)&lt;$AP$4),(ABS($Y100)&lt;$AP$4))</f>
        <v>0</v>
      </c>
      <c r="AF100" t="b">
        <f>AND(($Z100&lt;-$AP$2),(ABS($AA100)&lt;$AP$4),(ABS($W100)&lt;$AP$4),($Y100&gt;$AP$3))</f>
        <v>0</v>
      </c>
      <c r="AG100" t="b">
        <f>AND((ABS($Z100)&lt;$AP$4),($AA100&lt;-$AP$2),($W100&gt;$AP$3),(ABS($Y100)&lt;$AP$4))</f>
        <v>0</v>
      </c>
      <c r="AH100" t="b">
        <f>AND(($Z100&lt;-$AP$2),($AA100&lt;-$AP$2),(ABS($W100)&lt;$AP$4),(ABS($Y100)&lt;$AP$4))</f>
        <v>0</v>
      </c>
      <c r="AI100">
        <f t="shared" si="10"/>
        <v>999</v>
      </c>
      <c r="AK100">
        <v>3</v>
      </c>
      <c r="AL100" t="str">
        <f>VLOOKUP(AK100,Sheet1!$A$1:$B$7,2)</f>
        <v>rotate_cw</v>
      </c>
    </row>
    <row r="101" spans="1:38" x14ac:dyDescent="0.25">
      <c r="A101">
        <v>377.12565637807302</v>
      </c>
      <c r="B101">
        <v>154.62495117187501</v>
      </c>
      <c r="C101">
        <v>330.589223392674</v>
      </c>
      <c r="D101">
        <v>149.90378519693999</v>
      </c>
      <c r="E101">
        <v>395.65807805295799</v>
      </c>
      <c r="F101">
        <v>196.608864339192</v>
      </c>
      <c r="G101">
        <v>297.83432707239302</v>
      </c>
      <c r="H101">
        <v>160.96421813964801</v>
      </c>
      <c r="I101">
        <v>398.80168552086002</v>
      </c>
      <c r="J101">
        <v>238.02150675455701</v>
      </c>
      <c r="K101">
        <v>275.93959520683899</v>
      </c>
      <c r="L101">
        <v>158.88202311197901</v>
      </c>
      <c r="M101">
        <v>377.715444095799</v>
      </c>
      <c r="N101">
        <v>234.86253229777</v>
      </c>
      <c r="O101">
        <v>342.05781079901999</v>
      </c>
      <c r="P101">
        <v>234.152551778157</v>
      </c>
      <c r="Q101">
        <v>999</v>
      </c>
      <c r="S101" s="1">
        <f t="shared" si="4"/>
        <v>46.536432985399017</v>
      </c>
      <c r="T101" s="1">
        <f t="shared" si="5"/>
        <v>4.721165974935019</v>
      </c>
      <c r="V101" s="1">
        <f t="shared" si="11"/>
        <v>18.532421674884972</v>
      </c>
      <c r="W101" s="1">
        <f t="shared" si="6"/>
        <v>21.676029142787002</v>
      </c>
      <c r="X101" s="1">
        <f>C101-G101</f>
        <v>32.754896320280977</v>
      </c>
      <c r="Y101" s="1">
        <f t="shared" si="7"/>
        <v>54.649628185835013</v>
      </c>
      <c r="Z101" s="1">
        <f t="shared" si="8"/>
        <v>-83.396555582681998</v>
      </c>
      <c r="AA101" s="1">
        <f t="shared" si="9"/>
        <v>-8.978237915039017</v>
      </c>
      <c r="AB101" s="1"/>
      <c r="AC101" t="b">
        <f>AND(($Z101&gt;$AP$2),($AA101&gt;$AP$2),(ABS($W101)&lt;$AP$4),(ABS($Y101)&lt;$AP$4))</f>
        <v>0</v>
      </c>
      <c r="AD101" t="b">
        <f>AND((ABS($Z101)&lt;$AP$4),(ABS($AA101)&lt;$AP$4),($W101&gt;$AP$3),($Y101&gt;$AP$3))</f>
        <v>0</v>
      </c>
      <c r="AE101" t="b">
        <f>AND((ABS($Z101)&lt;$AP$4),(ABS($AA101)&lt;$AP$4),(ABS($W101)&lt;$AP$4),(ABS($Y101)&lt;$AP$4))</f>
        <v>0</v>
      </c>
      <c r="AF101" t="b">
        <f>AND(($Z101&lt;-$AP$2),(ABS($AA101)&lt;$AP$4),(ABS($W101)&lt;$AP$4),($Y101&gt;$AP$3))</f>
        <v>0</v>
      </c>
      <c r="AG101" t="b">
        <f>AND((ABS($Z101)&lt;$AP$4),($AA101&lt;-$AP$2),($W101&gt;$AP$3),(ABS($Y101)&lt;$AP$4))</f>
        <v>0</v>
      </c>
      <c r="AH101" t="b">
        <f>AND(($Z101&lt;-$AP$2),($AA101&lt;-$AP$2),(ABS($W101)&lt;$AP$4),(ABS($Y101)&lt;$AP$4))</f>
        <v>0</v>
      </c>
      <c r="AI101">
        <f t="shared" si="10"/>
        <v>999</v>
      </c>
      <c r="AK101">
        <v>3</v>
      </c>
      <c r="AL101" t="str">
        <f>VLOOKUP(AK101,Sheet1!$A$1:$B$7,2)</f>
        <v>rotate_cw</v>
      </c>
    </row>
    <row r="102" spans="1:38" x14ac:dyDescent="0.25">
      <c r="A102">
        <v>379.10011966892898</v>
      </c>
      <c r="B102">
        <v>152.81707763671801</v>
      </c>
      <c r="C102">
        <v>330.254783255154</v>
      </c>
      <c r="D102">
        <v>147.69956461588501</v>
      </c>
      <c r="E102">
        <v>410.40449098680801</v>
      </c>
      <c r="F102">
        <v>184.41473592122301</v>
      </c>
      <c r="G102">
        <v>302.32952812069698</v>
      </c>
      <c r="H102">
        <v>165.60880686441999</v>
      </c>
      <c r="I102">
        <v>394.42302466220502</v>
      </c>
      <c r="J102">
        <v>201.820129140218</v>
      </c>
      <c r="K102">
        <v>290.15060775006401</v>
      </c>
      <c r="L102">
        <v>160.12217610677001</v>
      </c>
      <c r="M102">
        <v>378.08710917488401</v>
      </c>
      <c r="N102">
        <v>235.36952641804999</v>
      </c>
      <c r="O102">
        <v>341.35225589939802</v>
      </c>
      <c r="P102">
        <v>234.921677398681</v>
      </c>
      <c r="Q102">
        <v>999</v>
      </c>
      <c r="S102" s="1">
        <f t="shared" si="4"/>
        <v>48.845336413774987</v>
      </c>
      <c r="T102" s="1">
        <f t="shared" si="5"/>
        <v>5.1175130208330017</v>
      </c>
      <c r="V102" s="1">
        <f t="shared" si="11"/>
        <v>31.304371317879031</v>
      </c>
      <c r="W102" s="1">
        <f t="shared" si="6"/>
        <v>15.32290499327604</v>
      </c>
      <c r="X102" s="1">
        <f>C102-G102</f>
        <v>27.925255134457018</v>
      </c>
      <c r="Y102" s="1">
        <f t="shared" si="7"/>
        <v>40.104175505089984</v>
      </c>
      <c r="Z102" s="1">
        <f t="shared" si="8"/>
        <v>-49.003051503499989</v>
      </c>
      <c r="AA102" s="1">
        <f t="shared" si="9"/>
        <v>-12.422611490885004</v>
      </c>
      <c r="AB102" s="1"/>
      <c r="AC102" t="b">
        <f>AND(($Z102&gt;$AP$2),($AA102&gt;$AP$2),(ABS($W102)&lt;$AP$4),(ABS($Y102)&lt;$AP$4))</f>
        <v>0</v>
      </c>
      <c r="AD102" t="b">
        <f>AND((ABS($Z102)&lt;$AP$4),(ABS($AA102)&lt;$AP$4),($W102&gt;$AP$3),($Y102&gt;$AP$3))</f>
        <v>0</v>
      </c>
      <c r="AE102" t="b">
        <f>AND((ABS($Z102)&lt;$AP$4),(ABS($AA102)&lt;$AP$4),(ABS($W102)&lt;$AP$4),(ABS($Y102)&lt;$AP$4))</f>
        <v>0</v>
      </c>
      <c r="AF102" t="b">
        <f>AND(($Z102&lt;-$AP$2),(ABS($AA102)&lt;$AP$4),(ABS($W102)&lt;$AP$4),($Y102&gt;$AP$3))</f>
        <v>1</v>
      </c>
      <c r="AG102" t="b">
        <f>AND((ABS($Z102)&lt;$AP$4),($AA102&lt;-$AP$2),($W102&gt;$AP$3),(ABS($Y102)&lt;$AP$4))</f>
        <v>0</v>
      </c>
      <c r="AH102" t="b">
        <f>AND(($Z102&lt;-$AP$2),($AA102&lt;-$AP$2),(ABS($W102)&lt;$AP$4),(ABS($Y102)&lt;$AP$4))</f>
        <v>0</v>
      </c>
      <c r="AI102">
        <f t="shared" si="10"/>
        <v>3</v>
      </c>
      <c r="AK102">
        <v>999</v>
      </c>
      <c r="AL102" t="str">
        <f>VLOOKUP(AK102,Sheet1!$A$1:$B$7,2)</f>
        <v>not detected</v>
      </c>
    </row>
    <row r="103" spans="1:38" x14ac:dyDescent="0.25">
      <c r="A103">
        <v>378.248776295146</v>
      </c>
      <c r="B103">
        <v>143.45491383870399</v>
      </c>
      <c r="C103">
        <v>326.62780561603398</v>
      </c>
      <c r="D103">
        <v>146.88400065104099</v>
      </c>
      <c r="E103">
        <v>426.651689373078</v>
      </c>
      <c r="F103">
        <v>168.493471272786</v>
      </c>
      <c r="G103">
        <v>296.359670670306</v>
      </c>
      <c r="H103">
        <v>159.241360473632</v>
      </c>
      <c r="I103">
        <v>400.43113808553699</v>
      </c>
      <c r="J103">
        <v>156.87146199544199</v>
      </c>
      <c r="K103">
        <v>294.73349449282699</v>
      </c>
      <c r="L103">
        <v>162.68216857910099</v>
      </c>
      <c r="M103">
        <v>373.900692298764</v>
      </c>
      <c r="N103">
        <v>237.200905354817</v>
      </c>
      <c r="O103">
        <v>339.856389030081</v>
      </c>
      <c r="P103">
        <v>234.21945139567001</v>
      </c>
      <c r="Q103">
        <v>999</v>
      </c>
      <c r="S103" s="1">
        <f t="shared" si="4"/>
        <v>51.62097067911202</v>
      </c>
      <c r="T103" s="1">
        <f t="shared" si="5"/>
        <v>-3.4290868123370046</v>
      </c>
      <c r="V103" s="1">
        <f t="shared" si="11"/>
        <v>48.402913077931998</v>
      </c>
      <c r="W103" s="1">
        <f t="shared" si="6"/>
        <v>22.182361790390985</v>
      </c>
      <c r="X103" s="1">
        <f>C103-G103</f>
        <v>30.268134945727979</v>
      </c>
      <c r="Y103" s="1">
        <f t="shared" si="7"/>
        <v>31.89431112320699</v>
      </c>
      <c r="Z103" s="1">
        <f t="shared" si="8"/>
        <v>-13.416548156738003</v>
      </c>
      <c r="AA103" s="1">
        <f t="shared" si="9"/>
        <v>-15.798167928059996</v>
      </c>
      <c r="AB103" s="1"/>
      <c r="AC103" t="b">
        <f>AND(($Z103&gt;$AP$2),($AA103&gt;$AP$2),(ABS($W103)&lt;$AP$4),(ABS($Y103)&lt;$AP$4))</f>
        <v>0</v>
      </c>
      <c r="AD103" t="b">
        <f>AND((ABS($Z103)&lt;$AP$4),(ABS($AA103)&lt;$AP$4),($W103&gt;$AP$3),($Y103&gt;$AP$3))</f>
        <v>0</v>
      </c>
      <c r="AE103" t="b">
        <f>AND((ABS($Z103)&lt;$AP$4),(ABS($AA103)&lt;$AP$4),(ABS($W103)&lt;$AP$4),(ABS($Y103)&lt;$AP$4))</f>
        <v>0</v>
      </c>
      <c r="AF103" t="b">
        <f>AND(($Z103&lt;-$AP$2),(ABS($AA103)&lt;$AP$4),(ABS($W103)&lt;$AP$4),($Y103&gt;$AP$3))</f>
        <v>0</v>
      </c>
      <c r="AG103" t="b">
        <f>AND((ABS($Z103)&lt;$AP$4),($AA103&lt;-$AP$2),($W103&gt;$AP$3),(ABS($Y103)&lt;$AP$4))</f>
        <v>0</v>
      </c>
      <c r="AH103" t="b">
        <f>AND(($Z103&lt;-$AP$2),($AA103&lt;-$AP$2),(ABS($W103)&lt;$AP$4),(ABS($Y103)&lt;$AP$4))</f>
        <v>0</v>
      </c>
      <c r="AI103">
        <f t="shared" si="10"/>
        <v>999</v>
      </c>
      <c r="AK103">
        <v>2</v>
      </c>
      <c r="AL103" t="str">
        <f>VLOOKUP(AK103,Sheet1!$A$1:$B$7,2)</f>
        <v>flip</v>
      </c>
    </row>
    <row r="104" spans="1:38" x14ac:dyDescent="0.25">
      <c r="A104">
        <v>382.08832087282201</v>
      </c>
      <c r="B104">
        <v>142.971071879069</v>
      </c>
      <c r="C104">
        <v>326.353506619813</v>
      </c>
      <c r="D104">
        <v>147.981279500325</v>
      </c>
      <c r="E104">
        <v>423.60024173924103</v>
      </c>
      <c r="F104">
        <v>160.01062316894499</v>
      </c>
      <c r="G104">
        <v>295.324629486584</v>
      </c>
      <c r="H104">
        <v>159.00871582031201</v>
      </c>
      <c r="I104">
        <v>390.25429247246399</v>
      </c>
      <c r="J104">
        <v>145.74426167805899</v>
      </c>
      <c r="K104">
        <v>291.04988473360601</v>
      </c>
      <c r="L104">
        <v>163.30844421386701</v>
      </c>
      <c r="M104">
        <v>378.27797411308899</v>
      </c>
      <c r="N104">
        <v>232.97078145345</v>
      </c>
      <c r="O104">
        <v>339.88334305559999</v>
      </c>
      <c r="P104">
        <v>236.45459009806299</v>
      </c>
      <c r="Q104">
        <v>999</v>
      </c>
      <c r="S104" s="1">
        <f t="shared" si="4"/>
        <v>55.734814253009006</v>
      </c>
      <c r="T104" s="1">
        <f t="shared" si="5"/>
        <v>-5.0102076212560007</v>
      </c>
      <c r="V104" s="1">
        <f t="shared" si="11"/>
        <v>41.511920866419018</v>
      </c>
      <c r="W104" s="1">
        <f t="shared" si="6"/>
        <v>8.1659715996419777</v>
      </c>
      <c r="X104" s="1">
        <f>C104-G104</f>
        <v>31.028877133229003</v>
      </c>
      <c r="Y104" s="1">
        <f t="shared" si="7"/>
        <v>35.303621886206997</v>
      </c>
      <c r="Z104" s="1">
        <f t="shared" si="8"/>
        <v>-2.7731897989899892</v>
      </c>
      <c r="AA104" s="1">
        <f t="shared" si="9"/>
        <v>-15.327164713542004</v>
      </c>
      <c r="AB104" s="1"/>
      <c r="AC104" t="b">
        <f>AND(($Z104&gt;$AP$2),($AA104&gt;$AP$2),(ABS($W104)&lt;$AP$4),(ABS($Y104)&lt;$AP$4))</f>
        <v>0</v>
      </c>
      <c r="AD104" t="b">
        <f>AND((ABS($Z104)&lt;$AP$4),(ABS($AA104)&lt;$AP$4),($W104&gt;$AP$3),($Y104&gt;$AP$3))</f>
        <v>0</v>
      </c>
      <c r="AE104" t="b">
        <f>AND((ABS($Z104)&lt;$AP$4),(ABS($AA104)&lt;$AP$4),(ABS($W104)&lt;$AP$4),(ABS($Y104)&lt;$AP$4))</f>
        <v>0</v>
      </c>
      <c r="AF104" t="b">
        <f>AND(($Z104&lt;-$AP$2),(ABS($AA104)&lt;$AP$4),(ABS($W104)&lt;$AP$4),($Y104&gt;$AP$3))</f>
        <v>0</v>
      </c>
      <c r="AG104" t="b">
        <f>AND((ABS($Z104)&lt;$AP$4),($AA104&lt;-$AP$2),($W104&gt;$AP$3),(ABS($Y104)&lt;$AP$4))</f>
        <v>0</v>
      </c>
      <c r="AH104" t="b">
        <f>AND(($Z104&lt;-$AP$2),($AA104&lt;-$AP$2),(ABS($W104)&lt;$AP$4),(ABS($Y104)&lt;$AP$4))</f>
        <v>0</v>
      </c>
      <c r="AI104">
        <f t="shared" si="10"/>
        <v>999</v>
      </c>
      <c r="AK104">
        <v>2</v>
      </c>
      <c r="AL104" t="str">
        <f>VLOOKUP(AK104,Sheet1!$A$1:$B$7,2)</f>
        <v>flip</v>
      </c>
    </row>
    <row r="105" spans="1:38" x14ac:dyDescent="0.25">
      <c r="A105">
        <v>376.64294783795401</v>
      </c>
      <c r="B105">
        <v>144.13717447916599</v>
      </c>
      <c r="C105">
        <v>318.85623319031703</v>
      </c>
      <c r="D105">
        <v>144.93076273600201</v>
      </c>
      <c r="E105">
        <v>419.64540275198499</v>
      </c>
      <c r="F105">
        <v>161.54283142089801</v>
      </c>
      <c r="G105">
        <v>289.11183441662399</v>
      </c>
      <c r="H105">
        <v>157.196114095052</v>
      </c>
      <c r="I105">
        <v>389.01549492507598</v>
      </c>
      <c r="J105">
        <v>145.45103352864501</v>
      </c>
      <c r="K105">
        <v>289.52466020427698</v>
      </c>
      <c r="L105">
        <v>165.877665201822</v>
      </c>
      <c r="M105">
        <v>375.44228275486603</v>
      </c>
      <c r="N105">
        <v>234.79829406738199</v>
      </c>
      <c r="O105">
        <v>335.550896582056</v>
      </c>
      <c r="P105">
        <v>237.18940327962201</v>
      </c>
      <c r="Q105">
        <v>2</v>
      </c>
      <c r="S105" s="1">
        <f t="shared" si="4"/>
        <v>57.786714647636984</v>
      </c>
      <c r="T105" s="1">
        <f t="shared" si="5"/>
        <v>-0.79358825683601708</v>
      </c>
      <c r="V105" s="1">
        <f t="shared" si="11"/>
        <v>43.002454914030977</v>
      </c>
      <c r="W105" s="1">
        <f t="shared" si="6"/>
        <v>12.372547087121973</v>
      </c>
      <c r="X105" s="1">
        <f>C105-G105</f>
        <v>29.744398773693035</v>
      </c>
      <c r="Y105" s="1">
        <f t="shared" si="7"/>
        <v>29.331572986040044</v>
      </c>
      <c r="Z105" s="1">
        <f t="shared" si="8"/>
        <v>-1.3138590494790208</v>
      </c>
      <c r="AA105" s="1">
        <f t="shared" si="9"/>
        <v>-20.946902465819988</v>
      </c>
      <c r="AB105" s="1"/>
      <c r="AC105" t="b">
        <f>AND(($Z105&gt;$AP$2),($AA105&gt;$AP$2),(ABS($W105)&lt;$AP$4),(ABS($Y105)&lt;$AP$4))</f>
        <v>0</v>
      </c>
      <c r="AD105" t="b">
        <f>AND((ABS($Z105)&lt;$AP$4),(ABS($AA105)&lt;$AP$4),($W105&gt;$AP$3),($Y105&gt;$AP$3))</f>
        <v>0</v>
      </c>
      <c r="AE105" t="b">
        <f>AND((ABS($Z105)&lt;$AP$4),(ABS($AA105)&lt;$AP$4),(ABS($W105)&lt;$AP$4),(ABS($Y105)&lt;$AP$4))</f>
        <v>0</v>
      </c>
      <c r="AF105" t="b">
        <f>AND(($Z105&lt;-$AP$2),(ABS($AA105)&lt;$AP$4),(ABS($W105)&lt;$AP$4),($Y105&gt;$AP$3))</f>
        <v>0</v>
      </c>
      <c r="AG105" t="b">
        <f>AND((ABS($Z105)&lt;$AP$4),($AA105&lt;-$AP$2),($W105&gt;$AP$3),(ABS($Y105)&lt;$AP$4))</f>
        <v>0</v>
      </c>
      <c r="AH105" t="b">
        <f>AND(($Z105&lt;-$AP$2),($AA105&lt;-$AP$2),(ABS($W105)&lt;$AP$4),(ABS($Y105)&lt;$AP$4))</f>
        <v>0</v>
      </c>
      <c r="AI105">
        <f t="shared" si="10"/>
        <v>999</v>
      </c>
      <c r="AK105">
        <v>2</v>
      </c>
      <c r="AL105" t="str">
        <f>VLOOKUP(AK105,Sheet1!$A$1:$B$7,2)</f>
        <v>flip</v>
      </c>
    </row>
    <row r="106" spans="1:38" x14ac:dyDescent="0.25">
      <c r="A106">
        <v>374.05371443951702</v>
      </c>
      <c r="B106">
        <v>144.293241882324</v>
      </c>
      <c r="C106">
        <v>315.34191694415898</v>
      </c>
      <c r="D106">
        <v>148.34639892578099</v>
      </c>
      <c r="E106">
        <v>415.368512263063</v>
      </c>
      <c r="F106">
        <v>157.94485982259101</v>
      </c>
      <c r="G106">
        <v>271.05845967277099</v>
      </c>
      <c r="H106">
        <v>148.04828084309801</v>
      </c>
      <c r="I106">
        <v>385.200663582223</v>
      </c>
      <c r="J106">
        <v>140.756269582112</v>
      </c>
      <c r="K106">
        <v>297.84561707543497</v>
      </c>
      <c r="L106">
        <v>154.33384806315101</v>
      </c>
      <c r="M106">
        <v>369.87241588655002</v>
      </c>
      <c r="N106">
        <v>236.092603556315</v>
      </c>
      <c r="O106">
        <v>326.50884509477402</v>
      </c>
      <c r="P106">
        <v>233.59818929036399</v>
      </c>
      <c r="Q106">
        <v>2</v>
      </c>
      <c r="S106" s="1">
        <f t="shared" si="4"/>
        <v>58.711797495358041</v>
      </c>
      <c r="T106" s="1">
        <f t="shared" si="5"/>
        <v>-4.0531570434569915</v>
      </c>
      <c r="V106" s="1">
        <f t="shared" si="11"/>
        <v>41.314797823545973</v>
      </c>
      <c r="W106" s="1">
        <f t="shared" si="6"/>
        <v>11.146949142705978</v>
      </c>
      <c r="X106" s="1">
        <f>C106-G106</f>
        <v>44.283457271387988</v>
      </c>
      <c r="Y106" s="1">
        <f t="shared" si="7"/>
        <v>17.496299868724009</v>
      </c>
      <c r="Z106" s="1">
        <f t="shared" si="8"/>
        <v>3.5369723002119997</v>
      </c>
      <c r="AA106" s="1">
        <f t="shared" si="9"/>
        <v>-5.9874491373700209</v>
      </c>
      <c r="AB106" s="1"/>
      <c r="AC106" t="b">
        <f>AND(($Z106&gt;$AP$2),($AA106&gt;$AP$2),(ABS($W106)&lt;$AP$4),(ABS($Y106)&lt;$AP$4))</f>
        <v>0</v>
      </c>
      <c r="AD106" t="b">
        <f>AND((ABS($Z106)&lt;$AP$4),(ABS($AA106)&lt;$AP$4),($W106&gt;$AP$3),($Y106&gt;$AP$3))</f>
        <v>0</v>
      </c>
      <c r="AE106" t="b">
        <f>AND((ABS($Z106)&lt;$AP$4),(ABS($AA106)&lt;$AP$4),(ABS($W106)&lt;$AP$4),(ABS($Y106)&lt;$AP$4))</f>
        <v>1</v>
      </c>
      <c r="AF106" t="b">
        <f>AND(($Z106&lt;-$AP$2),(ABS($AA106)&lt;$AP$4),(ABS($W106)&lt;$AP$4),($Y106&gt;$AP$3))</f>
        <v>0</v>
      </c>
      <c r="AG106" t="b">
        <f>AND((ABS($Z106)&lt;$AP$4),($AA106&lt;-$AP$2),($W106&gt;$AP$3),(ABS($Y106)&lt;$AP$4))</f>
        <v>0</v>
      </c>
      <c r="AH106" t="b">
        <f>AND(($Z106&lt;-$AP$2),($AA106&lt;-$AP$2),(ABS($W106)&lt;$AP$4),(ABS($Y106)&lt;$AP$4))</f>
        <v>0</v>
      </c>
      <c r="AI106">
        <f t="shared" si="10"/>
        <v>2</v>
      </c>
      <c r="AK106">
        <v>2</v>
      </c>
      <c r="AL106" t="str">
        <f>VLOOKUP(AK106,Sheet1!$A$1:$B$7,2)</f>
        <v>flip</v>
      </c>
    </row>
    <row r="107" spans="1:38" x14ac:dyDescent="0.25">
      <c r="A107">
        <v>372.044550911324</v>
      </c>
      <c r="B107">
        <v>138.64033164977999</v>
      </c>
      <c r="C107">
        <v>314.21940637807302</v>
      </c>
      <c r="D107">
        <v>144.655580647786</v>
      </c>
      <c r="E107">
        <v>416.90484719198201</v>
      </c>
      <c r="F107">
        <v>152.644762166341</v>
      </c>
      <c r="G107">
        <v>281.75255247022199</v>
      </c>
      <c r="H107">
        <v>152.89711100260399</v>
      </c>
      <c r="I107">
        <v>403.79750336193598</v>
      </c>
      <c r="J107">
        <v>145.78249715169201</v>
      </c>
      <c r="K107">
        <v>279.79694904264801</v>
      </c>
      <c r="L107">
        <v>156.92043151855401</v>
      </c>
      <c r="M107">
        <v>365.06830034099602</v>
      </c>
      <c r="N107">
        <v>236.68700434366801</v>
      </c>
      <c r="O107">
        <v>322.85081406890299</v>
      </c>
      <c r="P107">
        <v>233.53649902343699</v>
      </c>
      <c r="Q107">
        <v>999</v>
      </c>
      <c r="S107" s="1">
        <f t="shared" si="4"/>
        <v>57.825144533250977</v>
      </c>
      <c r="T107" s="1">
        <f t="shared" si="5"/>
        <v>-6.0152489980060011</v>
      </c>
      <c r="V107" s="1">
        <f t="shared" si="11"/>
        <v>44.860296280658019</v>
      </c>
      <c r="W107" s="1">
        <f t="shared" si="6"/>
        <v>31.752952450611986</v>
      </c>
      <c r="X107" s="1">
        <f>C107-G107</f>
        <v>32.466853907851032</v>
      </c>
      <c r="Y107" s="1">
        <f t="shared" si="7"/>
        <v>34.422457335425008</v>
      </c>
      <c r="Z107" s="1">
        <f t="shared" si="8"/>
        <v>-7.142165501912018</v>
      </c>
      <c r="AA107" s="1">
        <f t="shared" si="9"/>
        <v>-12.264850870768015</v>
      </c>
      <c r="AB107" s="1"/>
      <c r="AC107" t="b">
        <f>AND(($Z107&gt;$AP$2),($AA107&gt;$AP$2),(ABS($W107)&lt;$AP$4),(ABS($Y107)&lt;$AP$4))</f>
        <v>0</v>
      </c>
      <c r="AD107" t="b">
        <f>AND((ABS($Z107)&lt;$AP$4),(ABS($AA107)&lt;$AP$4),($W107&gt;$AP$3),($Y107&gt;$AP$3))</f>
        <v>1</v>
      </c>
      <c r="AE107" t="b">
        <f>AND((ABS($Z107)&lt;$AP$4),(ABS($AA107)&lt;$AP$4),(ABS($W107)&lt;$AP$4),(ABS($Y107)&lt;$AP$4))</f>
        <v>0</v>
      </c>
      <c r="AF107" t="b">
        <f>AND(($Z107&lt;-$AP$2),(ABS($AA107)&lt;$AP$4),(ABS($W107)&lt;$AP$4),($Y107&gt;$AP$3))</f>
        <v>0</v>
      </c>
      <c r="AG107" t="b">
        <f>AND((ABS($Z107)&lt;$AP$4),($AA107&lt;-$AP$2),($W107&gt;$AP$3),(ABS($Y107)&lt;$AP$4))</f>
        <v>0</v>
      </c>
      <c r="AH107" t="b">
        <f>AND(($Z107&lt;-$AP$2),($AA107&lt;-$AP$2),(ABS($W107)&lt;$AP$4),(ABS($Y107)&lt;$AP$4))</f>
        <v>0</v>
      </c>
      <c r="AI107">
        <f t="shared" si="10"/>
        <v>1</v>
      </c>
      <c r="AK107">
        <v>2</v>
      </c>
      <c r="AL107" t="str">
        <f>VLOOKUP(AK107,Sheet1!$A$1:$B$7,2)</f>
        <v>flip</v>
      </c>
    </row>
    <row r="108" spans="1:38" x14ac:dyDescent="0.25">
      <c r="A108">
        <v>366.88851353379499</v>
      </c>
      <c r="B108">
        <v>139.27000350952099</v>
      </c>
      <c r="C108">
        <v>313.34224713434901</v>
      </c>
      <c r="D108">
        <v>138.00499343871999</v>
      </c>
      <c r="E108">
        <v>408.22049400454603</v>
      </c>
      <c r="F108">
        <v>153.68843790690099</v>
      </c>
      <c r="G108">
        <v>274.70316702420598</v>
      </c>
      <c r="H108">
        <v>145.841306559244</v>
      </c>
      <c r="I108">
        <v>383.01173876152598</v>
      </c>
      <c r="J108">
        <v>145.86542765299399</v>
      </c>
      <c r="K108">
        <v>284.76635542072199</v>
      </c>
      <c r="L108">
        <v>151.80390523274701</v>
      </c>
      <c r="M108">
        <v>360.60579793961301</v>
      </c>
      <c r="N108">
        <v>238.314985911051</v>
      </c>
      <c r="O108">
        <v>320.39646836577799</v>
      </c>
      <c r="P108">
        <v>233.45272369384699</v>
      </c>
      <c r="Q108">
        <v>2</v>
      </c>
      <c r="S108" s="1">
        <f t="shared" si="4"/>
        <v>53.546266399445983</v>
      </c>
      <c r="T108" s="1">
        <f t="shared" si="5"/>
        <v>1.2650100708009973</v>
      </c>
      <c r="V108" s="1">
        <f t="shared" si="11"/>
        <v>41.331980470751034</v>
      </c>
      <c r="W108" s="1">
        <f t="shared" si="6"/>
        <v>16.123225227730984</v>
      </c>
      <c r="X108" s="1">
        <f>C108-G108</f>
        <v>38.639080110143027</v>
      </c>
      <c r="Y108" s="1">
        <f t="shared" si="7"/>
        <v>28.575891713627016</v>
      </c>
      <c r="Z108" s="1">
        <f t="shared" si="8"/>
        <v>-6.5954241434729965</v>
      </c>
      <c r="AA108" s="1">
        <f t="shared" si="9"/>
        <v>-13.798911794027021</v>
      </c>
      <c r="AB108" s="1"/>
      <c r="AC108" t="b">
        <f>AND(($Z108&gt;$AP$2),($AA108&gt;$AP$2),(ABS($W108)&lt;$AP$4),(ABS($Y108)&lt;$AP$4))</f>
        <v>0</v>
      </c>
      <c r="AD108" t="b">
        <f>AND((ABS($Z108)&lt;$AP$4),(ABS($AA108)&lt;$AP$4),($W108&gt;$AP$3),($Y108&gt;$AP$3))</f>
        <v>0</v>
      </c>
      <c r="AE108" t="b">
        <f>AND((ABS($Z108)&lt;$AP$4),(ABS($AA108)&lt;$AP$4),(ABS($W108)&lt;$AP$4),(ABS($Y108)&lt;$AP$4))</f>
        <v>0</v>
      </c>
      <c r="AF108" t="b">
        <f>AND(($Z108&lt;-$AP$2),(ABS($AA108)&lt;$AP$4),(ABS($W108)&lt;$AP$4),($Y108&gt;$AP$3))</f>
        <v>0</v>
      </c>
      <c r="AG108" t="b">
        <f>AND((ABS($Z108)&lt;$AP$4),($AA108&lt;-$AP$2),($W108&gt;$AP$3),(ABS($Y108)&lt;$AP$4))</f>
        <v>0</v>
      </c>
      <c r="AH108" t="b">
        <f>AND(($Z108&lt;-$AP$2),($AA108&lt;-$AP$2),(ABS($W108)&lt;$AP$4),(ABS($Y108)&lt;$AP$4))</f>
        <v>0</v>
      </c>
      <c r="AI108">
        <f t="shared" si="10"/>
        <v>999</v>
      </c>
      <c r="AK108">
        <v>2</v>
      </c>
      <c r="AL108" t="str">
        <f>VLOOKUP(AK108,Sheet1!$A$1:$B$7,2)</f>
        <v>flip</v>
      </c>
    </row>
    <row r="109" spans="1:38" x14ac:dyDescent="0.25">
      <c r="A109">
        <v>371.50846637663199</v>
      </c>
      <c r="B109">
        <v>139.54023818969699</v>
      </c>
      <c r="C109">
        <v>314.101548491931</v>
      </c>
      <c r="D109">
        <v>139.745447794596</v>
      </c>
      <c r="E109">
        <v>414.483016217341</v>
      </c>
      <c r="F109">
        <v>150.05885009765601</v>
      </c>
      <c r="G109">
        <v>275.48174148309403</v>
      </c>
      <c r="H109">
        <v>144.69526163736899</v>
      </c>
      <c r="I109">
        <v>401.830538390112</v>
      </c>
      <c r="J109">
        <v>150.12549235026</v>
      </c>
      <c r="K109">
        <v>285.29797363281199</v>
      </c>
      <c r="L109">
        <v>151.246183268229</v>
      </c>
      <c r="M109">
        <v>363.73228029344898</v>
      </c>
      <c r="N109">
        <v>240.59120635986301</v>
      </c>
      <c r="O109">
        <v>322.450643570696</v>
      </c>
      <c r="P109">
        <v>235.663741048177</v>
      </c>
      <c r="Q109">
        <v>999</v>
      </c>
      <c r="S109" s="1">
        <f t="shared" si="4"/>
        <v>57.406917884700988</v>
      </c>
      <c r="T109" s="1">
        <f t="shared" si="5"/>
        <v>-0.20520960489901086</v>
      </c>
      <c r="V109" s="1">
        <f t="shared" si="11"/>
        <v>42.974549840709017</v>
      </c>
      <c r="W109" s="1">
        <f t="shared" si="6"/>
        <v>30.32207201348001</v>
      </c>
      <c r="X109" s="1">
        <f>C109-G109</f>
        <v>38.619807008836972</v>
      </c>
      <c r="Y109" s="1">
        <f t="shared" si="7"/>
        <v>28.80357485911901</v>
      </c>
      <c r="Z109" s="1">
        <f t="shared" si="8"/>
        <v>-10.585254160563011</v>
      </c>
      <c r="AA109" s="1">
        <f t="shared" si="9"/>
        <v>-11.500735473633</v>
      </c>
      <c r="AB109" s="1"/>
      <c r="AC109" t="b">
        <f>AND(($Z109&gt;$AP$2),($AA109&gt;$AP$2),(ABS($W109)&lt;$AP$4),(ABS($Y109)&lt;$AP$4))</f>
        <v>0</v>
      </c>
      <c r="AD109" t="b">
        <f>AND((ABS($Z109)&lt;$AP$4),(ABS($AA109)&lt;$AP$4),($W109&gt;$AP$3),($Y109&gt;$AP$3))</f>
        <v>0</v>
      </c>
      <c r="AE109" t="b">
        <f>AND((ABS($Z109)&lt;$AP$4),(ABS($AA109)&lt;$AP$4),(ABS($W109)&lt;$AP$4),(ABS($Y109)&lt;$AP$4))</f>
        <v>0</v>
      </c>
      <c r="AF109" t="b">
        <f>AND(($Z109&lt;-$AP$2),(ABS($AA109)&lt;$AP$4),(ABS($W109)&lt;$AP$4),($Y109&gt;$AP$3))</f>
        <v>0</v>
      </c>
      <c r="AG109" t="b">
        <f>AND((ABS($Z109)&lt;$AP$4),($AA109&lt;-$AP$2),($W109&gt;$AP$3),(ABS($Y109)&lt;$AP$4))</f>
        <v>0</v>
      </c>
      <c r="AH109" t="b">
        <f>AND(($Z109&lt;-$AP$2),($AA109&lt;-$AP$2),(ABS($W109)&lt;$AP$4),(ABS($Y109)&lt;$AP$4))</f>
        <v>0</v>
      </c>
      <c r="AI109">
        <f t="shared" si="10"/>
        <v>999</v>
      </c>
      <c r="AK109">
        <v>2</v>
      </c>
      <c r="AL109" t="str">
        <f>VLOOKUP(AK109,Sheet1!$A$1:$B$7,2)</f>
        <v>flip</v>
      </c>
    </row>
    <row r="110" spans="1:38" x14ac:dyDescent="0.25">
      <c r="A110">
        <v>366.94931480532699</v>
      </c>
      <c r="B110">
        <v>137.52179171244299</v>
      </c>
      <c r="C110">
        <v>313.48634013191599</v>
      </c>
      <c r="D110">
        <v>137.56796932220399</v>
      </c>
      <c r="E110">
        <v>410.77683495693498</v>
      </c>
      <c r="F110">
        <v>150.106522623697</v>
      </c>
      <c r="G110">
        <v>275.15079685899002</v>
      </c>
      <c r="H110">
        <v>146.63870035807199</v>
      </c>
      <c r="I110">
        <v>388.36329825979698</v>
      </c>
      <c r="J110">
        <v>140.26155573527001</v>
      </c>
      <c r="K110">
        <v>282.09817454853999</v>
      </c>
      <c r="L110">
        <v>151.579573567708</v>
      </c>
      <c r="M110">
        <v>362.18655995853601</v>
      </c>
      <c r="N110">
        <v>238.66732625961299</v>
      </c>
      <c r="O110">
        <v>322.05766821689201</v>
      </c>
      <c r="P110">
        <v>234.35010579427001</v>
      </c>
      <c r="Q110">
        <v>999</v>
      </c>
      <c r="S110" s="1">
        <f t="shared" si="4"/>
        <v>53.462974673410997</v>
      </c>
      <c r="T110" s="1">
        <f t="shared" si="5"/>
        <v>-4.6177609761002714E-2</v>
      </c>
      <c r="V110" s="1">
        <f t="shared" si="11"/>
        <v>43.827520151607985</v>
      </c>
      <c r="W110" s="1">
        <f t="shared" si="6"/>
        <v>21.413983454469985</v>
      </c>
      <c r="X110" s="1">
        <f>C110-G110</f>
        <v>38.335543272925975</v>
      </c>
      <c r="Y110" s="1">
        <f t="shared" si="7"/>
        <v>31.388165583376008</v>
      </c>
      <c r="Z110" s="1">
        <f t="shared" si="8"/>
        <v>-2.7397640228270177</v>
      </c>
      <c r="AA110" s="1">
        <f t="shared" si="9"/>
        <v>-14.011604245504003</v>
      </c>
      <c r="AB110" s="1"/>
      <c r="AC110" t="b">
        <f>AND(($Z110&gt;$AP$2),($AA110&gt;$AP$2),(ABS($W110)&lt;$AP$4),(ABS($Y110)&lt;$AP$4))</f>
        <v>0</v>
      </c>
      <c r="AD110" t="b">
        <f>AND((ABS($Z110)&lt;$AP$4),(ABS($AA110)&lt;$AP$4),($W110&gt;$AP$3),($Y110&gt;$AP$3))</f>
        <v>0</v>
      </c>
      <c r="AE110" t="b">
        <f>AND((ABS($Z110)&lt;$AP$4),(ABS($AA110)&lt;$AP$4),(ABS($W110)&lt;$AP$4),(ABS($Y110)&lt;$AP$4))</f>
        <v>0</v>
      </c>
      <c r="AF110" t="b">
        <f>AND(($Z110&lt;-$AP$2),(ABS($AA110)&lt;$AP$4),(ABS($W110)&lt;$AP$4),($Y110&gt;$AP$3))</f>
        <v>0</v>
      </c>
      <c r="AG110" t="b">
        <f>AND((ABS($Z110)&lt;$AP$4),($AA110&lt;-$AP$2),($W110&gt;$AP$3),(ABS($Y110)&lt;$AP$4))</f>
        <v>0</v>
      </c>
      <c r="AH110" t="b">
        <f>AND(($Z110&lt;-$AP$2),($AA110&lt;-$AP$2),(ABS($W110)&lt;$AP$4),(ABS($Y110)&lt;$AP$4))</f>
        <v>0</v>
      </c>
      <c r="AI110">
        <f t="shared" si="10"/>
        <v>999</v>
      </c>
      <c r="AK110">
        <v>2</v>
      </c>
      <c r="AL110" t="str">
        <f>VLOOKUP(AK110,Sheet1!$A$1:$B$7,2)</f>
        <v>flip</v>
      </c>
    </row>
    <row r="111" spans="1:38" x14ac:dyDescent="0.25">
      <c r="A111">
        <v>362.615559562307</v>
      </c>
      <c r="B111">
        <v>138.1832447052</v>
      </c>
      <c r="C111">
        <v>313.04302878457901</v>
      </c>
      <c r="D111">
        <v>139.02231012980101</v>
      </c>
      <c r="E111">
        <v>404.01124247566599</v>
      </c>
      <c r="F111">
        <v>142.154834493001</v>
      </c>
      <c r="G111">
        <v>272.38876743003902</v>
      </c>
      <c r="H111">
        <v>154.797124226888</v>
      </c>
      <c r="I111">
        <v>386.35510053790898</v>
      </c>
      <c r="J111">
        <v>142.95329640706299</v>
      </c>
      <c r="K111">
        <v>283.76269131019399</v>
      </c>
      <c r="L111">
        <v>148.76875101725199</v>
      </c>
      <c r="M111">
        <v>359.85454221631602</v>
      </c>
      <c r="N111">
        <v>239.424940808614</v>
      </c>
      <c r="O111">
        <v>320.08396536404899</v>
      </c>
      <c r="P111">
        <v>235.45392379760699</v>
      </c>
      <c r="Q111">
        <v>2</v>
      </c>
      <c r="S111" s="1">
        <f t="shared" si="4"/>
        <v>49.572530777727991</v>
      </c>
      <c r="T111" s="1">
        <f t="shared" si="5"/>
        <v>-0.83906542460101718</v>
      </c>
      <c r="V111" s="1">
        <f t="shared" si="11"/>
        <v>41.395682913358996</v>
      </c>
      <c r="W111" s="1">
        <f t="shared" si="6"/>
        <v>23.739540975601983</v>
      </c>
      <c r="X111" s="1">
        <f>C111-G111</f>
        <v>40.654261354539983</v>
      </c>
      <c r="Y111" s="1">
        <f t="shared" si="7"/>
        <v>29.280337474385021</v>
      </c>
      <c r="Z111" s="1">
        <f t="shared" si="8"/>
        <v>-4.7700517018629967</v>
      </c>
      <c r="AA111" s="1">
        <f t="shared" si="9"/>
        <v>-9.7464408874509729</v>
      </c>
      <c r="AB111" s="1"/>
      <c r="AC111" t="b">
        <f>AND(($Z111&gt;$AP$2),($AA111&gt;$AP$2),(ABS($W111)&lt;$AP$4),(ABS($Y111)&lt;$AP$4))</f>
        <v>0</v>
      </c>
      <c r="AD111" t="b">
        <f>AND((ABS($Z111)&lt;$AP$4),(ABS($AA111)&lt;$AP$4),($W111&gt;$AP$3),($Y111&gt;$AP$3))</f>
        <v>0</v>
      </c>
      <c r="AE111" t="b">
        <f>AND((ABS($Z111)&lt;$AP$4),(ABS($AA111)&lt;$AP$4),(ABS($W111)&lt;$AP$4),(ABS($Y111)&lt;$AP$4))</f>
        <v>0</v>
      </c>
      <c r="AF111" t="b">
        <f>AND(($Z111&lt;-$AP$2),(ABS($AA111)&lt;$AP$4),(ABS($W111)&lt;$AP$4),($Y111&gt;$AP$3))</f>
        <v>0</v>
      </c>
      <c r="AG111" t="b">
        <f>AND((ABS($Z111)&lt;$AP$4),($AA111&lt;-$AP$2),($W111&gt;$AP$3),(ABS($Y111)&lt;$AP$4))</f>
        <v>0</v>
      </c>
      <c r="AH111" t="b">
        <f>AND(($Z111&lt;-$AP$2),($AA111&lt;-$AP$2),(ABS($W111)&lt;$AP$4),(ABS($Y111)&lt;$AP$4))</f>
        <v>0</v>
      </c>
      <c r="AI111">
        <f t="shared" si="10"/>
        <v>999</v>
      </c>
      <c r="AK111">
        <v>2</v>
      </c>
      <c r="AL111" t="str">
        <f>VLOOKUP(AK111,Sheet1!$A$1:$B$7,2)</f>
        <v>flip</v>
      </c>
    </row>
    <row r="112" spans="1:38" x14ac:dyDescent="0.25">
      <c r="A112">
        <v>364.871929231237</v>
      </c>
      <c r="B112">
        <v>138.58237012227301</v>
      </c>
      <c r="C112">
        <v>314.51747006275599</v>
      </c>
      <c r="D112">
        <v>140.459019470214</v>
      </c>
      <c r="E112">
        <v>407.13284501872999</v>
      </c>
      <c r="F112">
        <v>150.91199544270799</v>
      </c>
      <c r="G112">
        <v>270.70838603035298</v>
      </c>
      <c r="H112">
        <v>149.57048950195301</v>
      </c>
      <c r="I112">
        <v>382.76196689292999</v>
      </c>
      <c r="J112">
        <v>141.06166381835899</v>
      </c>
      <c r="K112">
        <v>283.320177422195</v>
      </c>
      <c r="L112">
        <v>151.39925740559801</v>
      </c>
      <c r="M112">
        <v>359.59096139376197</v>
      </c>
      <c r="N112">
        <v>240.49138971964501</v>
      </c>
      <c r="O112">
        <v>320.22594714555498</v>
      </c>
      <c r="P112">
        <v>238.602868715922</v>
      </c>
      <c r="Q112">
        <v>999</v>
      </c>
      <c r="S112" s="1">
        <f t="shared" si="4"/>
        <v>50.354459168481014</v>
      </c>
      <c r="T112" s="1">
        <f t="shared" si="5"/>
        <v>-1.8766493479409974</v>
      </c>
      <c r="V112" s="1">
        <f t="shared" si="11"/>
        <v>42.260915787492991</v>
      </c>
      <c r="W112" s="1">
        <f t="shared" si="6"/>
        <v>17.890037661692986</v>
      </c>
      <c r="X112" s="1">
        <f>C112-G112</f>
        <v>43.809084032403007</v>
      </c>
      <c r="Y112" s="1">
        <f t="shared" si="7"/>
        <v>31.197292640560988</v>
      </c>
      <c r="Z112" s="1">
        <f t="shared" si="8"/>
        <v>-2.479293696085989</v>
      </c>
      <c r="AA112" s="1">
        <f t="shared" si="9"/>
        <v>-10.940237935384005</v>
      </c>
      <c r="AB112" s="1"/>
      <c r="AC112" t="b">
        <f>AND(($Z112&gt;$AP$2),($AA112&gt;$AP$2),(ABS($W112)&lt;$AP$4),(ABS($Y112)&lt;$AP$4))</f>
        <v>0</v>
      </c>
      <c r="AD112" t="b">
        <f>AND((ABS($Z112)&lt;$AP$4),(ABS($AA112)&lt;$AP$4),($W112&gt;$AP$3),($Y112&gt;$AP$3))</f>
        <v>0</v>
      </c>
      <c r="AE112" t="b">
        <f>AND((ABS($Z112)&lt;$AP$4),(ABS($AA112)&lt;$AP$4),(ABS($W112)&lt;$AP$4),(ABS($Y112)&lt;$AP$4))</f>
        <v>0</v>
      </c>
      <c r="AF112" t="b">
        <f>AND(($Z112&lt;-$AP$2),(ABS($AA112)&lt;$AP$4),(ABS($W112)&lt;$AP$4),($Y112&gt;$AP$3))</f>
        <v>0</v>
      </c>
      <c r="AG112" t="b">
        <f>AND((ABS($Z112)&lt;$AP$4),($AA112&lt;-$AP$2),($W112&gt;$AP$3),(ABS($Y112)&lt;$AP$4))</f>
        <v>0</v>
      </c>
      <c r="AH112" t="b">
        <f>AND(($Z112&lt;-$AP$2),($AA112&lt;-$AP$2),(ABS($W112)&lt;$AP$4),(ABS($Y112)&lt;$AP$4))</f>
        <v>0</v>
      </c>
      <c r="AI112">
        <f t="shared" si="10"/>
        <v>999</v>
      </c>
      <c r="AK112">
        <v>2</v>
      </c>
      <c r="AL112" t="str">
        <f>VLOOKUP(AK112,Sheet1!$A$1:$B$7,2)</f>
        <v>flip</v>
      </c>
    </row>
    <row r="113" spans="1:38" x14ac:dyDescent="0.25">
      <c r="A113">
        <v>363.71717309169998</v>
      </c>
      <c r="B113">
        <v>151.13007710774701</v>
      </c>
      <c r="C113">
        <v>308.05971239433899</v>
      </c>
      <c r="D113">
        <v>154.359220377604</v>
      </c>
      <c r="E113">
        <v>406.54779653080101</v>
      </c>
      <c r="F113">
        <v>161.731027221679</v>
      </c>
      <c r="G113">
        <v>268.13663188746699</v>
      </c>
      <c r="H113">
        <v>168.49057083129799</v>
      </c>
      <c r="I113">
        <v>384.51539086513799</v>
      </c>
      <c r="J113">
        <v>150.81515096028599</v>
      </c>
      <c r="K113">
        <v>278.89432313012298</v>
      </c>
      <c r="L113">
        <v>165.04914194742801</v>
      </c>
      <c r="M113">
        <v>356.243397196785</v>
      </c>
      <c r="N113">
        <v>249.33915913899699</v>
      </c>
      <c r="O113">
        <v>316.89172763511698</v>
      </c>
      <c r="P113">
        <v>247.98012084960899</v>
      </c>
      <c r="Q113">
        <v>2</v>
      </c>
      <c r="S113" s="1">
        <f t="shared" si="4"/>
        <v>55.657460697360989</v>
      </c>
      <c r="T113" s="1">
        <f t="shared" si="5"/>
        <v>-3.2291432698569906</v>
      </c>
      <c r="V113" s="1">
        <f t="shared" si="11"/>
        <v>42.830623439101032</v>
      </c>
      <c r="W113" s="1">
        <f t="shared" si="6"/>
        <v>20.798217773438012</v>
      </c>
      <c r="X113" s="1">
        <f>C113-G113</f>
        <v>39.923080506871997</v>
      </c>
      <c r="Y113" s="1">
        <f t="shared" si="7"/>
        <v>29.165389264216003</v>
      </c>
      <c r="Z113" s="1">
        <f t="shared" si="8"/>
        <v>0.31492614746102277</v>
      </c>
      <c r="AA113" s="1">
        <f t="shared" si="9"/>
        <v>-10.689921569824008</v>
      </c>
      <c r="AB113" s="1"/>
      <c r="AC113" t="b">
        <f>AND(($Z113&gt;$AP$2),($AA113&gt;$AP$2),(ABS($W113)&lt;$AP$4),(ABS($Y113)&lt;$AP$4))</f>
        <v>0</v>
      </c>
      <c r="AD113" t="b">
        <f>AND((ABS($Z113)&lt;$AP$4),(ABS($AA113)&lt;$AP$4),($W113&gt;$AP$3),($Y113&gt;$AP$3))</f>
        <v>0</v>
      </c>
      <c r="AE113" t="b">
        <f>AND((ABS($Z113)&lt;$AP$4),(ABS($AA113)&lt;$AP$4),(ABS($W113)&lt;$AP$4),(ABS($Y113)&lt;$AP$4))</f>
        <v>0</v>
      </c>
      <c r="AF113" t="b">
        <f>AND(($Z113&lt;-$AP$2),(ABS($AA113)&lt;$AP$4),(ABS($W113)&lt;$AP$4),($Y113&gt;$AP$3))</f>
        <v>0</v>
      </c>
      <c r="AG113" t="b">
        <f>AND((ABS($Z113)&lt;$AP$4),($AA113&lt;-$AP$2),($W113&gt;$AP$3),(ABS($Y113)&lt;$AP$4))</f>
        <v>0</v>
      </c>
      <c r="AH113" t="b">
        <f>AND(($Z113&lt;-$AP$2),($AA113&lt;-$AP$2),(ABS($W113)&lt;$AP$4),(ABS($Y113)&lt;$AP$4))</f>
        <v>0</v>
      </c>
      <c r="AI113">
        <f t="shared" si="10"/>
        <v>999</v>
      </c>
      <c r="AK113">
        <v>2</v>
      </c>
      <c r="AL113" t="str">
        <f>VLOOKUP(AK113,Sheet1!$A$1:$B$7,2)</f>
        <v>flip</v>
      </c>
    </row>
    <row r="114" spans="1:38" x14ac:dyDescent="0.25">
      <c r="A114">
        <v>357.40547255219002</v>
      </c>
      <c r="B114">
        <v>150.74988301594999</v>
      </c>
      <c r="C114">
        <v>304.11279296875</v>
      </c>
      <c r="D114">
        <v>156.64527791341101</v>
      </c>
      <c r="E114">
        <v>402.76827452612702</v>
      </c>
      <c r="F114">
        <v>160.842516072591</v>
      </c>
      <c r="G114">
        <v>263.41582551549601</v>
      </c>
      <c r="H114">
        <v>168.02008819580001</v>
      </c>
      <c r="I114">
        <v>368.971019869945</v>
      </c>
      <c r="J114">
        <v>144.51736958821601</v>
      </c>
      <c r="K114">
        <v>268.02959704789902</v>
      </c>
      <c r="L114">
        <v>155.64323425292901</v>
      </c>
      <c r="M114">
        <v>350.50920330110102</v>
      </c>
      <c r="N114">
        <v>248.79528401692701</v>
      </c>
      <c r="O114">
        <v>313.81529961257598</v>
      </c>
      <c r="P114">
        <v>249.694160970052</v>
      </c>
      <c r="Q114">
        <v>999</v>
      </c>
      <c r="S114" s="1">
        <f t="shared" si="4"/>
        <v>53.29267958344002</v>
      </c>
      <c r="T114" s="1">
        <f t="shared" si="5"/>
        <v>-5.8953948974610171</v>
      </c>
      <c r="V114" s="1">
        <f t="shared" si="11"/>
        <v>45.362801973936996</v>
      </c>
      <c r="W114" s="1">
        <f t="shared" si="6"/>
        <v>11.565547317754977</v>
      </c>
      <c r="X114" s="1">
        <f>C114-G114</f>
        <v>40.69696745325399</v>
      </c>
      <c r="Y114" s="1">
        <f t="shared" si="7"/>
        <v>36.083195920850983</v>
      </c>
      <c r="Z114" s="1">
        <f t="shared" si="8"/>
        <v>6.2325134277339771</v>
      </c>
      <c r="AA114" s="1">
        <f t="shared" si="9"/>
        <v>1.002043660482002</v>
      </c>
      <c r="AB114" s="1"/>
      <c r="AC114" t="b">
        <f>AND(($Z114&gt;$AP$2),($AA114&gt;$AP$2),(ABS($W114)&lt;$AP$4),(ABS($Y114)&lt;$AP$4))</f>
        <v>0</v>
      </c>
      <c r="AD114" t="b">
        <f>AND((ABS($Z114)&lt;$AP$4),(ABS($AA114)&lt;$AP$4),($W114&gt;$AP$3),($Y114&gt;$AP$3))</f>
        <v>0</v>
      </c>
      <c r="AE114" t="b">
        <f>AND((ABS($Z114)&lt;$AP$4),(ABS($AA114)&lt;$AP$4),(ABS($W114)&lt;$AP$4),(ABS($Y114)&lt;$AP$4))</f>
        <v>0</v>
      </c>
      <c r="AF114" t="b">
        <f>AND(($Z114&lt;-$AP$2),(ABS($AA114)&lt;$AP$4),(ABS($W114)&lt;$AP$4),($Y114&gt;$AP$3))</f>
        <v>0</v>
      </c>
      <c r="AG114" t="b">
        <f>AND((ABS($Z114)&lt;$AP$4),($AA114&lt;-$AP$2),($W114&gt;$AP$3),(ABS($Y114)&lt;$AP$4))</f>
        <v>0</v>
      </c>
      <c r="AH114" t="b">
        <f>AND(($Z114&lt;-$AP$2),($AA114&lt;-$AP$2),(ABS($W114)&lt;$AP$4),(ABS($Y114)&lt;$AP$4))</f>
        <v>0</v>
      </c>
      <c r="AI114">
        <f t="shared" si="10"/>
        <v>999</v>
      </c>
      <c r="AK114">
        <v>2</v>
      </c>
      <c r="AL114" t="str">
        <f>VLOOKUP(AK114,Sheet1!$A$1:$B$7,2)</f>
        <v>flip</v>
      </c>
    </row>
    <row r="115" spans="1:38" x14ac:dyDescent="0.25">
      <c r="A115">
        <v>355.02961505827301</v>
      </c>
      <c r="B115">
        <v>149.42897135416601</v>
      </c>
      <c r="C115">
        <v>301.78692239229798</v>
      </c>
      <c r="D115">
        <v>155.469063313802</v>
      </c>
      <c r="E115">
        <v>401.94867643762802</v>
      </c>
      <c r="F115">
        <v>160.627346801757</v>
      </c>
      <c r="G115">
        <v>263.17718605917003</v>
      </c>
      <c r="H115">
        <v>163.34272104899</v>
      </c>
      <c r="I115">
        <v>365.77444483022202</v>
      </c>
      <c r="J115">
        <v>149.426669311523</v>
      </c>
      <c r="K115">
        <v>263.81992027407699</v>
      </c>
      <c r="L115">
        <v>158.073882039388</v>
      </c>
      <c r="M115">
        <v>348.36439789318598</v>
      </c>
      <c r="N115">
        <v>246.284882100423</v>
      </c>
      <c r="O115">
        <v>311.91032334624703</v>
      </c>
      <c r="P115">
        <v>246.46981455484999</v>
      </c>
      <c r="Q115">
        <v>999</v>
      </c>
      <c r="S115" s="1">
        <f t="shared" si="4"/>
        <v>53.242692665975028</v>
      </c>
      <c r="T115" s="1">
        <f t="shared" si="5"/>
        <v>-6.040091959635987</v>
      </c>
      <c r="V115" s="1">
        <f t="shared" si="11"/>
        <v>46.919061379355014</v>
      </c>
      <c r="W115" s="1">
        <f t="shared" si="6"/>
        <v>10.744829771949014</v>
      </c>
      <c r="X115" s="1">
        <f>C115-G115</f>
        <v>38.609736333127955</v>
      </c>
      <c r="Y115" s="1">
        <f t="shared" si="7"/>
        <v>37.967002118220989</v>
      </c>
      <c r="Z115" s="1">
        <f t="shared" si="8"/>
        <v>2.3020426430093721E-3</v>
      </c>
      <c r="AA115" s="1">
        <f t="shared" si="9"/>
        <v>-2.604818725586</v>
      </c>
      <c r="AB115" s="1"/>
      <c r="AC115" t="b">
        <f>AND(($Z115&gt;$AP$2),($AA115&gt;$AP$2),(ABS($W115)&lt;$AP$4),(ABS($Y115)&lt;$AP$4))</f>
        <v>0</v>
      </c>
      <c r="AD115" t="b">
        <f>AND((ABS($Z115)&lt;$AP$4),(ABS($AA115)&lt;$AP$4),($W115&gt;$AP$3),($Y115&gt;$AP$3))</f>
        <v>0</v>
      </c>
      <c r="AE115" t="b">
        <f>AND((ABS($Z115)&lt;$AP$4),(ABS($AA115)&lt;$AP$4),(ABS($W115)&lt;$AP$4),(ABS($Y115)&lt;$AP$4))</f>
        <v>0</v>
      </c>
      <c r="AF115" t="b">
        <f>AND(($Z115&lt;-$AP$2),(ABS($AA115)&lt;$AP$4),(ABS($W115)&lt;$AP$4),($Y115&gt;$AP$3))</f>
        <v>0</v>
      </c>
      <c r="AG115" t="b">
        <f>AND((ABS($Z115)&lt;$AP$4),($AA115&lt;-$AP$2),($W115&gt;$AP$3),(ABS($Y115)&lt;$AP$4))</f>
        <v>0</v>
      </c>
      <c r="AH115" t="b">
        <f>AND(($Z115&lt;-$AP$2),($AA115&lt;-$AP$2),(ABS($W115)&lt;$AP$4),(ABS($Y115)&lt;$AP$4))</f>
        <v>0</v>
      </c>
      <c r="AI115">
        <f t="shared" si="10"/>
        <v>999</v>
      </c>
      <c r="AK115">
        <v>2</v>
      </c>
      <c r="AL115" t="str">
        <f>VLOOKUP(AK115,Sheet1!$A$1:$B$7,2)</f>
        <v>flip</v>
      </c>
    </row>
    <row r="116" spans="1:38" x14ac:dyDescent="0.25">
      <c r="A116">
        <v>355.53029545017898</v>
      </c>
      <c r="B116">
        <v>152.12038167317701</v>
      </c>
      <c r="C116">
        <v>302.499967856485</v>
      </c>
      <c r="D116">
        <v>155.17851969400999</v>
      </c>
      <c r="E116">
        <v>403.396728515625</v>
      </c>
      <c r="F116">
        <v>160.84224446614499</v>
      </c>
      <c r="G116">
        <v>264.327105412717</v>
      </c>
      <c r="H116">
        <v>159.72242635091101</v>
      </c>
      <c r="I116">
        <v>366.81426101434403</v>
      </c>
      <c r="J116">
        <v>143.91045176188101</v>
      </c>
      <c r="K116">
        <v>261.53596271452301</v>
      </c>
      <c r="L116">
        <v>166.128889973958</v>
      </c>
      <c r="M116">
        <v>349.45999495709498</v>
      </c>
      <c r="N116">
        <v>246.11112670898399</v>
      </c>
      <c r="O116">
        <v>311.35700463466901</v>
      </c>
      <c r="P116">
        <v>248.589985148111</v>
      </c>
      <c r="Q116">
        <v>999</v>
      </c>
      <c r="S116" s="1">
        <f t="shared" si="4"/>
        <v>53.030327593693983</v>
      </c>
      <c r="T116" s="1">
        <f t="shared" si="5"/>
        <v>-3.0581380208329847</v>
      </c>
      <c r="V116" s="1">
        <f t="shared" si="11"/>
        <v>47.866433065446017</v>
      </c>
      <c r="W116" s="1">
        <f t="shared" si="6"/>
        <v>11.283965564165044</v>
      </c>
      <c r="X116" s="1">
        <f>C116-G116</f>
        <v>38.172862443767997</v>
      </c>
      <c r="Y116" s="1">
        <f t="shared" si="7"/>
        <v>40.964005141961991</v>
      </c>
      <c r="Z116" s="1">
        <f t="shared" si="8"/>
        <v>8.2099299112960011</v>
      </c>
      <c r="AA116" s="1">
        <f t="shared" si="9"/>
        <v>-10.950370279948004</v>
      </c>
      <c r="AB116" s="1"/>
      <c r="AC116" t="b">
        <f>AND(($Z116&gt;$AP$2),($AA116&gt;$AP$2),(ABS($W116)&lt;$AP$4),(ABS($Y116)&lt;$AP$4))</f>
        <v>0</v>
      </c>
      <c r="AD116" t="b">
        <f>AND((ABS($Z116)&lt;$AP$4),(ABS($AA116)&lt;$AP$4),($W116&gt;$AP$3),($Y116&gt;$AP$3))</f>
        <v>0</v>
      </c>
      <c r="AE116" t="b">
        <f>AND((ABS($Z116)&lt;$AP$4),(ABS($AA116)&lt;$AP$4),(ABS($W116)&lt;$AP$4),(ABS($Y116)&lt;$AP$4))</f>
        <v>0</v>
      </c>
      <c r="AF116" t="b">
        <f>AND(($Z116&lt;-$AP$2),(ABS($AA116)&lt;$AP$4),(ABS($W116)&lt;$AP$4),($Y116&gt;$AP$3))</f>
        <v>0</v>
      </c>
      <c r="AG116" t="b">
        <f>AND((ABS($Z116)&lt;$AP$4),($AA116&lt;-$AP$2),($W116&gt;$AP$3),(ABS($Y116)&lt;$AP$4))</f>
        <v>0</v>
      </c>
      <c r="AH116" t="b">
        <f>AND(($Z116&lt;-$AP$2),($AA116&lt;-$AP$2),(ABS($W116)&lt;$AP$4),(ABS($Y116)&lt;$AP$4))</f>
        <v>0</v>
      </c>
      <c r="AI116">
        <f t="shared" si="10"/>
        <v>999</v>
      </c>
      <c r="AK116">
        <v>2</v>
      </c>
      <c r="AL116" t="str">
        <f>VLOOKUP(AK116,Sheet1!$A$1:$B$7,2)</f>
        <v>flip</v>
      </c>
    </row>
    <row r="117" spans="1:38" x14ac:dyDescent="0.25">
      <c r="A117">
        <v>356.91948562371903</v>
      </c>
      <c r="B117">
        <v>143.04821166992099</v>
      </c>
      <c r="C117">
        <v>298.138496774141</v>
      </c>
      <c r="D117">
        <v>147.57246093750001</v>
      </c>
      <c r="E117">
        <v>400.41849505315002</v>
      </c>
      <c r="F117">
        <v>155.67461751302</v>
      </c>
      <c r="G117">
        <v>263.99608274366</v>
      </c>
      <c r="H117">
        <v>152.662913004557</v>
      </c>
      <c r="I117">
        <v>366.08016242355598</v>
      </c>
      <c r="J117">
        <v>147.45300598144499</v>
      </c>
      <c r="K117">
        <v>264.954185610911</v>
      </c>
      <c r="L117">
        <v>152.59725341796801</v>
      </c>
      <c r="M117">
        <v>347.93185875064</v>
      </c>
      <c r="N117">
        <v>236.878488922119</v>
      </c>
      <c r="O117">
        <v>311.94570372534503</v>
      </c>
      <c r="P117">
        <v>238.220856539408</v>
      </c>
      <c r="Q117">
        <v>999</v>
      </c>
      <c r="S117" s="1">
        <f t="shared" si="4"/>
        <v>58.780988849578023</v>
      </c>
      <c r="T117" s="1">
        <f t="shared" si="5"/>
        <v>-4.5242492675790231</v>
      </c>
      <c r="V117" s="1">
        <f t="shared" si="11"/>
        <v>43.499009429430998</v>
      </c>
      <c r="W117" s="1">
        <f t="shared" si="6"/>
        <v>9.1606767998369492</v>
      </c>
      <c r="X117" s="1">
        <f>C117-G117</f>
        <v>34.142414030481007</v>
      </c>
      <c r="Y117" s="1">
        <f t="shared" si="7"/>
        <v>33.184311163230007</v>
      </c>
      <c r="Z117" s="1">
        <f t="shared" si="8"/>
        <v>-4.4047943115240002</v>
      </c>
      <c r="AA117" s="1">
        <f t="shared" si="9"/>
        <v>-5.024792480467994</v>
      </c>
      <c r="AB117" s="1"/>
      <c r="AC117" t="b">
        <f>AND(($Z117&gt;$AP$2),($AA117&gt;$AP$2),(ABS($W117)&lt;$AP$4),(ABS($Y117)&lt;$AP$4))</f>
        <v>0</v>
      </c>
      <c r="AD117" t="b">
        <f>AND((ABS($Z117)&lt;$AP$4),(ABS($AA117)&lt;$AP$4),($W117&gt;$AP$3),($Y117&gt;$AP$3))</f>
        <v>0</v>
      </c>
      <c r="AE117" t="b">
        <f>AND((ABS($Z117)&lt;$AP$4),(ABS($AA117)&lt;$AP$4),(ABS($W117)&lt;$AP$4),(ABS($Y117)&lt;$AP$4))</f>
        <v>0</v>
      </c>
      <c r="AF117" t="b">
        <f>AND(($Z117&lt;-$AP$2),(ABS($AA117)&lt;$AP$4),(ABS($W117)&lt;$AP$4),($Y117&gt;$AP$3))</f>
        <v>0</v>
      </c>
      <c r="AG117" t="b">
        <f>AND((ABS($Z117)&lt;$AP$4),($AA117&lt;-$AP$2),($W117&gt;$AP$3),(ABS($Y117)&lt;$AP$4))</f>
        <v>0</v>
      </c>
      <c r="AH117" t="b">
        <f>AND(($Z117&lt;-$AP$2),($AA117&lt;-$AP$2),(ABS($W117)&lt;$AP$4),(ABS($Y117)&lt;$AP$4))</f>
        <v>0</v>
      </c>
      <c r="AI117">
        <f t="shared" si="10"/>
        <v>999</v>
      </c>
      <c r="AK117">
        <v>2</v>
      </c>
      <c r="AL117" t="str">
        <f>VLOOKUP(AK117,Sheet1!$A$1:$B$7,2)</f>
        <v>flip</v>
      </c>
    </row>
    <row r="118" spans="1:38" x14ac:dyDescent="0.25">
      <c r="A118">
        <v>355.60854452164398</v>
      </c>
      <c r="B118">
        <v>141.69655965169201</v>
      </c>
      <c r="C118">
        <v>304.06061541447798</v>
      </c>
      <c r="D118">
        <v>143.197184244791</v>
      </c>
      <c r="E118">
        <v>403.03161420978398</v>
      </c>
      <c r="F118">
        <v>152.22673339843701</v>
      </c>
      <c r="G118">
        <v>268.064643859863</v>
      </c>
      <c r="H118">
        <v>149.632806396484</v>
      </c>
      <c r="I118">
        <v>383.93995341316599</v>
      </c>
      <c r="J118">
        <v>149.656561279296</v>
      </c>
      <c r="K118">
        <v>267.565047467341</v>
      </c>
      <c r="L118">
        <v>146.486250813802</v>
      </c>
      <c r="M118">
        <v>349.41847704277598</v>
      </c>
      <c r="N118">
        <v>229.96997273763</v>
      </c>
      <c r="O118">
        <v>312.454678895043</v>
      </c>
      <c r="P118">
        <v>232.568424479166</v>
      </c>
      <c r="Q118">
        <v>999</v>
      </c>
      <c r="S118" s="1">
        <f t="shared" si="4"/>
        <v>51.547929107165999</v>
      </c>
      <c r="T118" s="1">
        <f t="shared" si="5"/>
        <v>-1.5006245930989905</v>
      </c>
      <c r="V118" s="1">
        <f t="shared" si="11"/>
        <v>47.423069688140004</v>
      </c>
      <c r="W118" s="1">
        <f t="shared" si="6"/>
        <v>28.331408891522017</v>
      </c>
      <c r="X118" s="1">
        <f>C118-G118</f>
        <v>35.995971554614982</v>
      </c>
      <c r="Y118" s="1">
        <f t="shared" si="7"/>
        <v>36.495567947136976</v>
      </c>
      <c r="Z118" s="1">
        <f t="shared" si="8"/>
        <v>-7.9600016276039867</v>
      </c>
      <c r="AA118" s="1">
        <f t="shared" si="9"/>
        <v>-3.2890665690109984</v>
      </c>
      <c r="AB118" s="1"/>
      <c r="AC118" t="b">
        <f>AND(($Z118&gt;$AP$2),($AA118&gt;$AP$2),(ABS($W118)&lt;$AP$4),(ABS($Y118)&lt;$AP$4))</f>
        <v>0</v>
      </c>
      <c r="AD118" t="b">
        <f>AND((ABS($Z118)&lt;$AP$4),(ABS($AA118)&lt;$AP$4),($W118&gt;$AP$3),($Y118&gt;$AP$3))</f>
        <v>0</v>
      </c>
      <c r="AE118" t="b">
        <f>AND((ABS($Z118)&lt;$AP$4),(ABS($AA118)&lt;$AP$4),(ABS($W118)&lt;$AP$4),(ABS($Y118)&lt;$AP$4))</f>
        <v>0</v>
      </c>
      <c r="AF118" t="b">
        <f>AND(($Z118&lt;-$AP$2),(ABS($AA118)&lt;$AP$4),(ABS($W118)&lt;$AP$4),($Y118&gt;$AP$3))</f>
        <v>0</v>
      </c>
      <c r="AG118" t="b">
        <f>AND((ABS($Z118)&lt;$AP$4),($AA118&lt;-$AP$2),($W118&gt;$AP$3),(ABS($Y118)&lt;$AP$4))</f>
        <v>0</v>
      </c>
      <c r="AH118" t="b">
        <f>AND(($Z118&lt;-$AP$2),($AA118&lt;-$AP$2),(ABS($W118)&lt;$AP$4),(ABS($Y118)&lt;$AP$4))</f>
        <v>0</v>
      </c>
      <c r="AI118">
        <f t="shared" si="10"/>
        <v>999</v>
      </c>
      <c r="AK118">
        <v>2</v>
      </c>
      <c r="AL118" t="str">
        <f>VLOOKUP(AK118,Sheet1!$A$1:$B$7,2)</f>
        <v>flip</v>
      </c>
    </row>
    <row r="119" spans="1:38" x14ac:dyDescent="0.25">
      <c r="A119">
        <v>353.84842569319898</v>
      </c>
      <c r="B119">
        <v>143.908860270182</v>
      </c>
      <c r="C119">
        <v>299.93092996566003</v>
      </c>
      <c r="D119">
        <v>145.31912841796799</v>
      </c>
      <c r="E119">
        <v>404.15288806352402</v>
      </c>
      <c r="F119">
        <v>153.18990071614499</v>
      </c>
      <c r="G119">
        <v>265.193217543304</v>
      </c>
      <c r="H119">
        <v>150.31219278971301</v>
      </c>
      <c r="I119">
        <v>385.05082127305297</v>
      </c>
      <c r="J119">
        <v>151.08605855305899</v>
      </c>
      <c r="K119">
        <v>262.99452884861603</v>
      </c>
      <c r="L119">
        <v>147.668440755208</v>
      </c>
      <c r="M119">
        <v>349.01690473712802</v>
      </c>
      <c r="N119">
        <v>232.94071451822899</v>
      </c>
      <c r="O119">
        <v>311.60175060835002</v>
      </c>
      <c r="P119">
        <v>234.68370056152301</v>
      </c>
      <c r="Q119">
        <v>999</v>
      </c>
      <c r="S119" s="1">
        <f t="shared" si="4"/>
        <v>53.917495727538949</v>
      </c>
      <c r="T119" s="1">
        <f t="shared" si="5"/>
        <v>-1.4102681477859846</v>
      </c>
      <c r="V119" s="1">
        <f t="shared" si="11"/>
        <v>50.304462370325041</v>
      </c>
      <c r="W119" s="1">
        <f t="shared" si="6"/>
        <v>31.202395579853999</v>
      </c>
      <c r="X119" s="1">
        <f>C119-G119</f>
        <v>34.737712422356026</v>
      </c>
      <c r="Y119" s="1">
        <f t="shared" si="7"/>
        <v>36.936401117043999</v>
      </c>
      <c r="Z119" s="1">
        <f t="shared" si="8"/>
        <v>-7.1771982828769865</v>
      </c>
      <c r="AA119" s="1">
        <f t="shared" si="9"/>
        <v>-2.3493123372400078</v>
      </c>
      <c r="AB119" s="1"/>
      <c r="AC119" t="b">
        <f>AND(($Z119&gt;$AP$2),($AA119&gt;$AP$2),(ABS($W119)&lt;$AP$4),(ABS($Y119)&lt;$AP$4))</f>
        <v>0</v>
      </c>
      <c r="AD119" t="b">
        <f>AND((ABS($Z119)&lt;$AP$4),(ABS($AA119)&lt;$AP$4),($W119&gt;$AP$3),($Y119&gt;$AP$3))</f>
        <v>1</v>
      </c>
      <c r="AE119" t="b">
        <f>AND((ABS($Z119)&lt;$AP$4),(ABS($AA119)&lt;$AP$4),(ABS($W119)&lt;$AP$4),(ABS($Y119)&lt;$AP$4))</f>
        <v>0</v>
      </c>
      <c r="AF119" t="b">
        <f>AND(($Z119&lt;-$AP$2),(ABS($AA119)&lt;$AP$4),(ABS($W119)&lt;$AP$4),($Y119&gt;$AP$3))</f>
        <v>0</v>
      </c>
      <c r="AG119" t="b">
        <f>AND((ABS($Z119)&lt;$AP$4),($AA119&lt;-$AP$2),($W119&gt;$AP$3),(ABS($Y119)&lt;$AP$4))</f>
        <v>0</v>
      </c>
      <c r="AH119" t="b">
        <f>AND(($Z119&lt;-$AP$2),($AA119&lt;-$AP$2),(ABS($W119)&lt;$AP$4),(ABS($Y119)&lt;$AP$4))</f>
        <v>0</v>
      </c>
      <c r="AI119">
        <f t="shared" si="10"/>
        <v>1</v>
      </c>
      <c r="AK119">
        <v>2</v>
      </c>
      <c r="AL119" t="str">
        <f>VLOOKUP(AK119,Sheet1!$A$1:$B$7,2)</f>
        <v>flip</v>
      </c>
    </row>
    <row r="120" spans="1:38" x14ac:dyDescent="0.25">
      <c r="A120">
        <v>352.27211673924103</v>
      </c>
      <c r="B120">
        <v>138.08793449401799</v>
      </c>
      <c r="C120">
        <v>297.41089017273902</v>
      </c>
      <c r="D120">
        <v>145.55913085937499</v>
      </c>
      <c r="E120">
        <v>395.11449995197199</v>
      </c>
      <c r="F120">
        <v>155.48870849609301</v>
      </c>
      <c r="G120">
        <v>262.02201718189599</v>
      </c>
      <c r="H120">
        <v>151.65710652669199</v>
      </c>
      <c r="I120">
        <v>356.990957791688</v>
      </c>
      <c r="J120">
        <v>142.82762298583901</v>
      </c>
      <c r="K120">
        <v>261.85175861296102</v>
      </c>
      <c r="L120">
        <v>151.44744059244701</v>
      </c>
      <c r="M120">
        <v>347.68422311251197</v>
      </c>
      <c r="N120">
        <v>230.72503865559801</v>
      </c>
      <c r="O120">
        <v>309.95218145651899</v>
      </c>
      <c r="P120">
        <v>233.30487365722601</v>
      </c>
      <c r="Q120">
        <v>999</v>
      </c>
      <c r="S120" s="1">
        <f t="shared" si="4"/>
        <v>54.861226566502012</v>
      </c>
      <c r="T120" s="1">
        <f t="shared" si="5"/>
        <v>-7.4711963653570024</v>
      </c>
      <c r="V120" s="1">
        <f t="shared" si="11"/>
        <v>42.842383212730965</v>
      </c>
      <c r="W120" s="1">
        <f t="shared" si="6"/>
        <v>4.7188410524469759</v>
      </c>
      <c r="X120" s="1">
        <f>C120-G120</f>
        <v>35.388872990843026</v>
      </c>
      <c r="Y120" s="1">
        <f t="shared" si="7"/>
        <v>35.559131559777995</v>
      </c>
      <c r="Z120" s="1">
        <f t="shared" si="8"/>
        <v>-4.7396884918210276</v>
      </c>
      <c r="AA120" s="1">
        <f t="shared" si="9"/>
        <v>-5.8883097330720204</v>
      </c>
      <c r="AB120" s="1"/>
      <c r="AC120" t="b">
        <f>AND(($Z120&gt;$AP$2),($AA120&gt;$AP$2),(ABS($W120)&lt;$AP$4),(ABS($Y120)&lt;$AP$4))</f>
        <v>0</v>
      </c>
      <c r="AD120" t="b">
        <f>AND((ABS($Z120)&lt;$AP$4),(ABS($AA120)&lt;$AP$4),($W120&gt;$AP$3),($Y120&gt;$AP$3))</f>
        <v>0</v>
      </c>
      <c r="AE120" t="b">
        <f>AND((ABS($Z120)&lt;$AP$4),(ABS($AA120)&lt;$AP$4),(ABS($W120)&lt;$AP$4),(ABS($Y120)&lt;$AP$4))</f>
        <v>0</v>
      </c>
      <c r="AF120" t="b">
        <f>AND(($Z120&lt;-$AP$2),(ABS($AA120)&lt;$AP$4),(ABS($W120)&lt;$AP$4),($Y120&gt;$AP$3))</f>
        <v>0</v>
      </c>
      <c r="AG120" t="b">
        <f>AND((ABS($Z120)&lt;$AP$4),($AA120&lt;-$AP$2),($W120&gt;$AP$3),(ABS($Y120)&lt;$AP$4))</f>
        <v>0</v>
      </c>
      <c r="AH120" t="b">
        <f>AND(($Z120&lt;-$AP$2),($AA120&lt;-$AP$2),(ABS($W120)&lt;$AP$4),(ABS($Y120)&lt;$AP$4))</f>
        <v>0</v>
      </c>
      <c r="AI120">
        <f t="shared" si="10"/>
        <v>999</v>
      </c>
      <c r="AK120">
        <v>2</v>
      </c>
      <c r="AL120" t="str">
        <f>VLOOKUP(AK120,Sheet1!$A$1:$B$7,2)</f>
        <v>flip</v>
      </c>
    </row>
    <row r="121" spans="1:38" x14ac:dyDescent="0.25">
      <c r="A121">
        <v>356.41799076267898</v>
      </c>
      <c r="B121">
        <v>134.35449701944901</v>
      </c>
      <c r="C121">
        <v>303.79259440937898</v>
      </c>
      <c r="D121">
        <v>139.92373860677</v>
      </c>
      <c r="E121">
        <v>396.57207951780202</v>
      </c>
      <c r="F121">
        <v>140.88961486816399</v>
      </c>
      <c r="G121">
        <v>261.64462930648</v>
      </c>
      <c r="H121">
        <v>140.60084838867101</v>
      </c>
      <c r="I121">
        <v>358.794387567238</v>
      </c>
      <c r="J121">
        <v>126.457391357421</v>
      </c>
      <c r="K121">
        <v>264.951772220799</v>
      </c>
      <c r="L121">
        <v>137.514891751607</v>
      </c>
      <c r="M121">
        <v>347.567368804431</v>
      </c>
      <c r="N121">
        <v>232.18142293294201</v>
      </c>
      <c r="O121">
        <v>310.97862668897199</v>
      </c>
      <c r="P121">
        <v>233.61302235921201</v>
      </c>
      <c r="Q121">
        <v>999</v>
      </c>
      <c r="S121" s="1">
        <f t="shared" si="4"/>
        <v>52.625396353300005</v>
      </c>
      <c r="T121" s="1">
        <f t="shared" si="5"/>
        <v>-5.5692415873209882</v>
      </c>
      <c r="V121" s="1">
        <f t="shared" si="11"/>
        <v>40.154088755123041</v>
      </c>
      <c r="W121" s="1">
        <f t="shared" si="6"/>
        <v>2.3763968045590218</v>
      </c>
      <c r="X121" s="1">
        <f>C121-G121</f>
        <v>42.147965102898979</v>
      </c>
      <c r="Y121" s="1">
        <f t="shared" si="7"/>
        <v>38.840822188579978</v>
      </c>
      <c r="Z121" s="1">
        <f t="shared" si="8"/>
        <v>7.8971056620280109</v>
      </c>
      <c r="AA121" s="1">
        <f t="shared" si="9"/>
        <v>2.4088468551630058</v>
      </c>
      <c r="AB121" s="1"/>
      <c r="AC121" t="b">
        <f>AND(($Z121&gt;$AP$2),($AA121&gt;$AP$2),(ABS($W121)&lt;$AP$4),(ABS($Y121)&lt;$AP$4))</f>
        <v>0</v>
      </c>
      <c r="AD121" t="b">
        <f>AND((ABS($Z121)&lt;$AP$4),(ABS($AA121)&lt;$AP$4),($W121&gt;$AP$3),($Y121&gt;$AP$3))</f>
        <v>0</v>
      </c>
      <c r="AE121" t="b">
        <f>AND((ABS($Z121)&lt;$AP$4),(ABS($AA121)&lt;$AP$4),(ABS($W121)&lt;$AP$4),(ABS($Y121)&lt;$AP$4))</f>
        <v>0</v>
      </c>
      <c r="AF121" t="b">
        <f>AND(($Z121&lt;-$AP$2),(ABS($AA121)&lt;$AP$4),(ABS($W121)&lt;$AP$4),($Y121&gt;$AP$3))</f>
        <v>0</v>
      </c>
      <c r="AG121" t="b">
        <f>AND((ABS($Z121)&lt;$AP$4),($AA121&lt;-$AP$2),($W121&gt;$AP$3),(ABS($Y121)&lt;$AP$4))</f>
        <v>0</v>
      </c>
      <c r="AH121" t="b">
        <f>AND(($Z121&lt;-$AP$2),($AA121&lt;-$AP$2),(ABS($W121)&lt;$AP$4),(ABS($Y121)&lt;$AP$4))</f>
        <v>0</v>
      </c>
      <c r="AI121">
        <f t="shared" si="10"/>
        <v>999</v>
      </c>
      <c r="AK121">
        <v>2</v>
      </c>
      <c r="AL121" t="str">
        <f>VLOOKUP(AK121,Sheet1!$A$1:$B$7,2)</f>
        <v>flip</v>
      </c>
    </row>
    <row r="122" spans="1:38" x14ac:dyDescent="0.25">
      <c r="A122">
        <v>350.09202300525101</v>
      </c>
      <c r="B122">
        <v>138.43371365864999</v>
      </c>
      <c r="C122">
        <v>306.00799185330698</v>
      </c>
      <c r="D122">
        <v>141.97560221354101</v>
      </c>
      <c r="E122">
        <v>388.73744877049103</v>
      </c>
      <c r="F122">
        <v>133.85634307861301</v>
      </c>
      <c r="G122">
        <v>260.677774898341</v>
      </c>
      <c r="H122">
        <v>133.29604644775301</v>
      </c>
      <c r="I122">
        <v>360.37947657850901</v>
      </c>
      <c r="J122">
        <v>103.84531771341901</v>
      </c>
      <c r="K122">
        <v>261.20040143122401</v>
      </c>
      <c r="L122">
        <v>114.537834676106</v>
      </c>
      <c r="M122">
        <v>348.974589363473</v>
      </c>
      <c r="N122">
        <v>237.210139211018</v>
      </c>
      <c r="O122">
        <v>312.96378313908798</v>
      </c>
      <c r="P122">
        <v>233.93023173014299</v>
      </c>
      <c r="Q122">
        <v>999</v>
      </c>
      <c r="S122" s="1">
        <f t="shared" si="4"/>
        <v>44.084031151944032</v>
      </c>
      <c r="T122" s="1">
        <f t="shared" si="5"/>
        <v>-3.5418885548910168</v>
      </c>
      <c r="V122" s="1">
        <f t="shared" si="11"/>
        <v>38.64542576524002</v>
      </c>
      <c r="W122" s="1">
        <f t="shared" si="6"/>
        <v>10.287453573258006</v>
      </c>
      <c r="X122" s="1">
        <f>C122-G122</f>
        <v>45.330216954965977</v>
      </c>
      <c r="Y122" s="1">
        <f t="shared" si="7"/>
        <v>44.807590422082967</v>
      </c>
      <c r="Z122" s="1">
        <f t="shared" si="8"/>
        <v>34.588395945230985</v>
      </c>
      <c r="AA122" s="1">
        <f t="shared" si="9"/>
        <v>27.437767537435008</v>
      </c>
      <c r="AB122" s="1"/>
      <c r="AC122" t="b">
        <f>AND(($Z122&gt;$AP$2),($AA122&gt;$AP$2),(ABS($W122)&lt;$AP$4),(ABS($Y122)&lt;$AP$4))</f>
        <v>0</v>
      </c>
      <c r="AD122" t="b">
        <f>AND((ABS($Z122)&lt;$AP$4),(ABS($AA122)&lt;$AP$4),($W122&gt;$AP$3),($Y122&gt;$AP$3))</f>
        <v>0</v>
      </c>
      <c r="AE122" t="b">
        <f>AND((ABS($Z122)&lt;$AP$4),(ABS($AA122)&lt;$AP$4),(ABS($W122)&lt;$AP$4),(ABS($Y122)&lt;$AP$4))</f>
        <v>0</v>
      </c>
      <c r="AF122" t="b">
        <f>AND(($Z122&lt;-$AP$2),(ABS($AA122)&lt;$AP$4),(ABS($W122)&lt;$AP$4),($Y122&gt;$AP$3))</f>
        <v>0</v>
      </c>
      <c r="AG122" t="b">
        <f>AND((ABS($Z122)&lt;$AP$4),($AA122&lt;-$AP$2),($W122&gt;$AP$3),(ABS($Y122)&lt;$AP$4))</f>
        <v>0</v>
      </c>
      <c r="AH122" t="b">
        <f>AND(($Z122&lt;-$AP$2),($AA122&lt;-$AP$2),(ABS($W122)&lt;$AP$4),(ABS($Y122)&lt;$AP$4))</f>
        <v>0</v>
      </c>
      <c r="AI122">
        <f t="shared" si="10"/>
        <v>999</v>
      </c>
      <c r="AK122">
        <v>999</v>
      </c>
      <c r="AL122" t="str">
        <f>VLOOKUP(AK122,Sheet1!$A$1:$B$7,2)</f>
        <v>not detected</v>
      </c>
    </row>
    <row r="123" spans="1:38" x14ac:dyDescent="0.25">
      <c r="A123">
        <v>349.38775934938502</v>
      </c>
      <c r="B123">
        <v>142.71004842122301</v>
      </c>
      <c r="C123">
        <v>300.81209976946701</v>
      </c>
      <c r="D123">
        <v>147.039469401041</v>
      </c>
      <c r="E123">
        <v>379.02307529136698</v>
      </c>
      <c r="F123">
        <v>112.60971476236899</v>
      </c>
      <c r="G123">
        <v>271.43785445416501</v>
      </c>
      <c r="H123">
        <v>107.102779134114</v>
      </c>
      <c r="I123">
        <v>358.391073258196</v>
      </c>
      <c r="J123">
        <v>76.840850830078097</v>
      </c>
      <c r="K123">
        <v>303.396456358862</v>
      </c>
      <c r="L123">
        <v>67.690162086486794</v>
      </c>
      <c r="M123">
        <v>347.13945232453898</v>
      </c>
      <c r="N123">
        <v>234.095371500651</v>
      </c>
      <c r="O123">
        <v>319.10983326396001</v>
      </c>
      <c r="P123">
        <v>231.489314778645</v>
      </c>
      <c r="Q123">
        <v>999</v>
      </c>
      <c r="S123" s="1">
        <f t="shared" si="4"/>
        <v>48.57565957991801</v>
      </c>
      <c r="T123" s="1">
        <f t="shared" si="5"/>
        <v>-4.3294209798179963</v>
      </c>
      <c r="V123" s="1">
        <f t="shared" si="11"/>
        <v>29.635315941981958</v>
      </c>
      <c r="W123" s="1">
        <f t="shared" si="6"/>
        <v>9.0033139088109806</v>
      </c>
      <c r="X123" s="1">
        <f>C123-G123</f>
        <v>29.374245315302005</v>
      </c>
      <c r="Y123" s="1">
        <f t="shared" si="7"/>
        <v>-2.5843565893949858</v>
      </c>
      <c r="Z123" s="1">
        <f t="shared" si="8"/>
        <v>65.869197591144911</v>
      </c>
      <c r="AA123" s="1">
        <f t="shared" si="9"/>
        <v>79.34930731455421</v>
      </c>
      <c r="AB123" s="1"/>
      <c r="AC123" t="b">
        <f>AND(($Z123&gt;$AP$2),($AA123&gt;$AP$2),(ABS($W123)&lt;$AP$4),(ABS($Y123)&lt;$AP$4))</f>
        <v>1</v>
      </c>
      <c r="AD123" t="b">
        <f>AND((ABS($Z123)&lt;$AP$4),(ABS($AA123)&lt;$AP$4),($W123&gt;$AP$3),($Y123&gt;$AP$3))</f>
        <v>0</v>
      </c>
      <c r="AE123" t="b">
        <f>AND((ABS($Z123)&lt;$AP$4),(ABS($AA123)&lt;$AP$4),(ABS($W123)&lt;$AP$4),(ABS($Y123)&lt;$AP$4))</f>
        <v>0</v>
      </c>
      <c r="AF123" t="b">
        <f>AND(($Z123&lt;-$AP$2),(ABS($AA123)&lt;$AP$4),(ABS($W123)&lt;$AP$4),($Y123&gt;$AP$3))</f>
        <v>0</v>
      </c>
      <c r="AG123" t="b">
        <f>AND((ABS($Z123)&lt;$AP$4),($AA123&lt;-$AP$2),($W123&gt;$AP$3),(ABS($Y123)&lt;$AP$4))</f>
        <v>0</v>
      </c>
      <c r="AH123" t="b">
        <f>AND(($Z123&lt;-$AP$2),($AA123&lt;-$AP$2),(ABS($W123)&lt;$AP$4),(ABS($Y123)&lt;$AP$4))</f>
        <v>0</v>
      </c>
      <c r="AI123">
        <f t="shared" si="10"/>
        <v>0</v>
      </c>
      <c r="AK123">
        <v>0</v>
      </c>
      <c r="AL123" t="str">
        <f>VLOOKUP(AK123,Sheet1!$A$1:$B$7,2)</f>
        <v>takeoff</v>
      </c>
    </row>
    <row r="124" spans="1:38" x14ac:dyDescent="0.25">
      <c r="A124">
        <v>350.07435282722798</v>
      </c>
      <c r="B124">
        <v>140.462796783447</v>
      </c>
      <c r="C124">
        <v>306.40156730276601</v>
      </c>
      <c r="D124">
        <v>147.09463704427</v>
      </c>
      <c r="E124">
        <v>374.50173900166499</v>
      </c>
      <c r="F124">
        <v>108.735761515299</v>
      </c>
      <c r="G124">
        <v>276.25482878137802</v>
      </c>
      <c r="H124">
        <v>94.582914225260396</v>
      </c>
      <c r="I124">
        <v>361.85100417840601</v>
      </c>
      <c r="J124">
        <v>63.993967183430897</v>
      </c>
      <c r="K124">
        <v>308.46414334656703</v>
      </c>
      <c r="L124">
        <v>58.7918680826822</v>
      </c>
      <c r="M124">
        <v>346.67970551037399</v>
      </c>
      <c r="N124">
        <v>239.061088784535</v>
      </c>
      <c r="O124">
        <v>317.90692438844701</v>
      </c>
      <c r="P124">
        <v>239.497329076131</v>
      </c>
      <c r="Q124">
        <v>999</v>
      </c>
      <c r="S124" s="1">
        <f t="shared" si="4"/>
        <v>43.672785524461972</v>
      </c>
      <c r="T124" s="1">
        <f t="shared" si="5"/>
        <v>-6.6318402608229974</v>
      </c>
      <c r="V124" s="1">
        <f t="shared" si="11"/>
        <v>24.427386174437004</v>
      </c>
      <c r="W124" s="1">
        <f t="shared" si="6"/>
        <v>11.776651351178032</v>
      </c>
      <c r="X124" s="1">
        <f>C124-G124</f>
        <v>30.146738521387988</v>
      </c>
      <c r="Y124" s="1">
        <f t="shared" si="7"/>
        <v>-2.0625760438010161</v>
      </c>
      <c r="Z124" s="1">
        <f t="shared" si="8"/>
        <v>76.468829600016107</v>
      </c>
      <c r="AA124" s="1">
        <f t="shared" si="9"/>
        <v>88.302768961587802</v>
      </c>
      <c r="AB124" s="1"/>
      <c r="AC124" t="b">
        <f>AND(($Z124&gt;$AP$2),($AA124&gt;$AP$2),(ABS($W124)&lt;$AP$4),(ABS($Y124)&lt;$AP$4))</f>
        <v>1</v>
      </c>
      <c r="AD124" t="b">
        <f>AND((ABS($Z124)&lt;$AP$4),(ABS($AA124)&lt;$AP$4),($W124&gt;$AP$3),($Y124&gt;$AP$3))</f>
        <v>0</v>
      </c>
      <c r="AE124" t="b">
        <f>AND((ABS($Z124)&lt;$AP$4),(ABS($AA124)&lt;$AP$4),(ABS($W124)&lt;$AP$4),(ABS($Y124)&lt;$AP$4))</f>
        <v>0</v>
      </c>
      <c r="AF124" t="b">
        <f>AND(($Z124&lt;-$AP$2),(ABS($AA124)&lt;$AP$4),(ABS($W124)&lt;$AP$4),($Y124&gt;$AP$3))</f>
        <v>0</v>
      </c>
      <c r="AG124" t="b">
        <f>AND((ABS($Z124)&lt;$AP$4),($AA124&lt;-$AP$2),($W124&gt;$AP$3),(ABS($Y124)&lt;$AP$4))</f>
        <v>0</v>
      </c>
      <c r="AH124" t="b">
        <f>AND(($Z124&lt;-$AP$2),($AA124&lt;-$AP$2),(ABS($W124)&lt;$AP$4),(ABS($Y124)&lt;$AP$4))</f>
        <v>0</v>
      </c>
      <c r="AI124">
        <f t="shared" si="10"/>
        <v>0</v>
      </c>
      <c r="AK124">
        <v>0</v>
      </c>
      <c r="AL124" t="str">
        <f>VLOOKUP(AK124,Sheet1!$A$1:$B$7,2)</f>
        <v>takeoff</v>
      </c>
    </row>
    <row r="125" spans="1:38" x14ac:dyDescent="0.25">
      <c r="A125">
        <v>348.79828981493301</v>
      </c>
      <c r="B125">
        <v>139.749506632486</v>
      </c>
      <c r="C125">
        <v>311.31019767385999</v>
      </c>
      <c r="D125">
        <v>141.12057240804</v>
      </c>
      <c r="E125">
        <v>373.84082231365198</v>
      </c>
      <c r="F125">
        <v>106.422872416178</v>
      </c>
      <c r="G125">
        <v>282.22462138191599</v>
      </c>
      <c r="H125">
        <v>96.219295247395806</v>
      </c>
      <c r="I125">
        <v>365.63506754890801</v>
      </c>
      <c r="J125">
        <v>64.9375597635905</v>
      </c>
      <c r="K125">
        <v>297.940154529008</v>
      </c>
      <c r="L125">
        <v>55.214267985025998</v>
      </c>
      <c r="M125">
        <v>348.15444095799103</v>
      </c>
      <c r="N125">
        <v>239.26721719106001</v>
      </c>
      <c r="O125">
        <v>307.90637607261698</v>
      </c>
      <c r="P125">
        <v>236.86858317057201</v>
      </c>
      <c r="Q125">
        <v>999</v>
      </c>
      <c r="S125" s="1">
        <f t="shared" si="4"/>
        <v>37.488092141073025</v>
      </c>
      <c r="T125" s="1">
        <f t="shared" si="5"/>
        <v>-1.3710657755540012</v>
      </c>
      <c r="V125" s="1">
        <f t="shared" si="11"/>
        <v>25.04253249871897</v>
      </c>
      <c r="W125" s="1">
        <f t="shared" si="6"/>
        <v>16.836777733974998</v>
      </c>
      <c r="X125" s="1">
        <f>C125-G125</f>
        <v>29.085576291943994</v>
      </c>
      <c r="Y125" s="1">
        <f t="shared" si="7"/>
        <v>13.370043144851991</v>
      </c>
      <c r="Z125" s="1">
        <f t="shared" si="8"/>
        <v>74.811946868895504</v>
      </c>
      <c r="AA125" s="1">
        <f t="shared" si="9"/>
        <v>85.906304423014006</v>
      </c>
      <c r="AB125" s="1"/>
      <c r="AC125" t="b">
        <f>AND(($Z125&gt;$AP$2),($AA125&gt;$AP$2),(ABS($W125)&lt;$AP$4),(ABS($Y125)&lt;$AP$4))</f>
        <v>1</v>
      </c>
      <c r="AD125" t="b">
        <f>AND((ABS($Z125)&lt;$AP$4),(ABS($AA125)&lt;$AP$4),($W125&gt;$AP$3),($Y125&gt;$AP$3))</f>
        <v>0</v>
      </c>
      <c r="AE125" t="b">
        <f>AND((ABS($Z125)&lt;$AP$4),(ABS($AA125)&lt;$AP$4),(ABS($W125)&lt;$AP$4),(ABS($Y125)&lt;$AP$4))</f>
        <v>0</v>
      </c>
      <c r="AF125" t="b">
        <f>AND(($Z125&lt;-$AP$2),(ABS($AA125)&lt;$AP$4),(ABS($W125)&lt;$AP$4),($Y125&gt;$AP$3))</f>
        <v>0</v>
      </c>
      <c r="AG125" t="b">
        <f>AND((ABS($Z125)&lt;$AP$4),($AA125&lt;-$AP$2),($W125&gt;$AP$3),(ABS($Y125)&lt;$AP$4))</f>
        <v>0</v>
      </c>
      <c r="AH125" t="b">
        <f>AND(($Z125&lt;-$AP$2),($AA125&lt;-$AP$2),(ABS($W125)&lt;$AP$4),(ABS($Y125)&lt;$AP$4))</f>
        <v>0</v>
      </c>
      <c r="AI125">
        <f t="shared" si="10"/>
        <v>0</v>
      </c>
      <c r="AK125">
        <v>0</v>
      </c>
      <c r="AL125" t="str">
        <f>VLOOKUP(AK125,Sheet1!$A$1:$B$7,2)</f>
        <v>takeoff</v>
      </c>
    </row>
    <row r="126" spans="1:38" x14ac:dyDescent="0.25">
      <c r="A126">
        <v>363.52794209464599</v>
      </c>
      <c r="B126">
        <v>135.01026814778601</v>
      </c>
      <c r="C126">
        <v>303.96148781698201</v>
      </c>
      <c r="D126">
        <v>143.19187520345</v>
      </c>
      <c r="E126">
        <v>375.44444650118402</v>
      </c>
      <c r="F126">
        <v>98.526004282633394</v>
      </c>
      <c r="G126">
        <v>288.27840035860601</v>
      </c>
      <c r="H126">
        <v>94.880753580729106</v>
      </c>
      <c r="I126">
        <v>357.88420530225397</v>
      </c>
      <c r="J126">
        <v>74.514306131998694</v>
      </c>
      <c r="K126">
        <v>311.18545882428202</v>
      </c>
      <c r="L126">
        <v>63.280221048990803</v>
      </c>
      <c r="M126">
        <v>345.20578653304301</v>
      </c>
      <c r="N126">
        <v>239.60808493296301</v>
      </c>
      <c r="O126">
        <v>316.25311679527402</v>
      </c>
      <c r="P126">
        <v>241.226442972819</v>
      </c>
      <c r="Q126">
        <v>999</v>
      </c>
      <c r="S126" s="1">
        <f t="shared" si="4"/>
        <v>59.566454277663979</v>
      </c>
      <c r="T126" s="1">
        <f t="shared" si="5"/>
        <v>-8.1816070556639886</v>
      </c>
      <c r="V126" s="1">
        <f t="shared" si="11"/>
        <v>11.916504406538024</v>
      </c>
      <c r="W126" s="1">
        <f t="shared" si="6"/>
        <v>-5.6437367923920192</v>
      </c>
      <c r="X126" s="1">
        <f>C126-G126</f>
        <v>15.683087458376008</v>
      </c>
      <c r="Y126" s="1">
        <f t="shared" si="7"/>
        <v>-7.2239710073000083</v>
      </c>
      <c r="Z126" s="1">
        <f t="shared" si="8"/>
        <v>60.495962015787313</v>
      </c>
      <c r="AA126" s="1">
        <f t="shared" si="9"/>
        <v>79.9116541544592</v>
      </c>
      <c r="AB126" s="1"/>
      <c r="AC126" t="b">
        <f>AND(($Z126&gt;$AP$2),($AA126&gt;$AP$2),(ABS($W126)&lt;$AP$4),(ABS($Y126)&lt;$AP$4))</f>
        <v>1</v>
      </c>
      <c r="AD126" t="b">
        <f>AND((ABS($Z126)&lt;$AP$4),(ABS($AA126)&lt;$AP$4),($W126&gt;$AP$3),($Y126&gt;$AP$3))</f>
        <v>0</v>
      </c>
      <c r="AE126" t="b">
        <f>AND((ABS($Z126)&lt;$AP$4),(ABS($AA126)&lt;$AP$4),(ABS($W126)&lt;$AP$4),(ABS($Y126)&lt;$AP$4))</f>
        <v>0</v>
      </c>
      <c r="AF126" t="b">
        <f>AND(($Z126&lt;-$AP$2),(ABS($AA126)&lt;$AP$4),(ABS($W126)&lt;$AP$4),($Y126&gt;$AP$3))</f>
        <v>0</v>
      </c>
      <c r="AG126" t="b">
        <f>AND((ABS($Z126)&lt;$AP$4),($AA126&lt;-$AP$2),($W126&gt;$AP$3),(ABS($Y126)&lt;$AP$4))</f>
        <v>0</v>
      </c>
      <c r="AH126" t="b">
        <f>AND(($Z126&lt;-$AP$2),($AA126&lt;-$AP$2),(ABS($W126)&lt;$AP$4),(ABS($Y126)&lt;$AP$4))</f>
        <v>0</v>
      </c>
      <c r="AI126">
        <f t="shared" si="10"/>
        <v>0</v>
      </c>
      <c r="AK126">
        <v>0</v>
      </c>
      <c r="AL126" t="str">
        <f>VLOOKUP(AK126,Sheet1!$A$1:$B$7,2)</f>
        <v>takeoff</v>
      </c>
    </row>
    <row r="127" spans="1:38" x14ac:dyDescent="0.25">
      <c r="A127">
        <v>361.79863201203898</v>
      </c>
      <c r="B127">
        <v>134.23175837198801</v>
      </c>
      <c r="C127">
        <v>302.97803534835998</v>
      </c>
      <c r="D127">
        <v>142.71962585449199</v>
      </c>
      <c r="E127">
        <v>374.97688918817198</v>
      </c>
      <c r="F127">
        <v>97.986601765950496</v>
      </c>
      <c r="G127">
        <v>291.38732009637499</v>
      </c>
      <c r="H127">
        <v>94.001029459635404</v>
      </c>
      <c r="I127">
        <v>357.01944720158798</v>
      </c>
      <c r="J127">
        <v>73.9090555826822</v>
      </c>
      <c r="K127">
        <v>301.995911863983</v>
      </c>
      <c r="L127">
        <v>53.563070678710901</v>
      </c>
      <c r="M127">
        <v>344.08149494108602</v>
      </c>
      <c r="N127">
        <v>239.31953093210799</v>
      </c>
      <c r="O127">
        <v>316.097616226946</v>
      </c>
      <c r="P127">
        <v>240.583265431722</v>
      </c>
      <c r="Q127">
        <v>999</v>
      </c>
      <c r="S127" s="1">
        <f t="shared" si="4"/>
        <v>58.820596663678998</v>
      </c>
      <c r="T127" s="1">
        <f t="shared" si="5"/>
        <v>-8.4878674825039866</v>
      </c>
      <c r="V127" s="1">
        <f t="shared" si="11"/>
        <v>13.178257176133002</v>
      </c>
      <c r="W127" s="1">
        <f t="shared" si="6"/>
        <v>-4.7791848104509995</v>
      </c>
      <c r="X127" s="1">
        <f>C127-G127</f>
        <v>11.590715251984989</v>
      </c>
      <c r="Y127" s="1">
        <f t="shared" si="7"/>
        <v>0.98212348437698438</v>
      </c>
      <c r="Z127" s="1">
        <f t="shared" si="8"/>
        <v>60.322702789305808</v>
      </c>
      <c r="AA127" s="1">
        <f t="shared" si="9"/>
        <v>89.156555175781094</v>
      </c>
      <c r="AB127" s="1"/>
      <c r="AC127" t="b">
        <f>AND(($Z127&gt;$AP$2),($AA127&gt;$AP$2),(ABS($W127)&lt;$AP$4),(ABS($Y127)&lt;$AP$4))</f>
        <v>1</v>
      </c>
      <c r="AD127" t="b">
        <f>AND((ABS($Z127)&lt;$AP$4),(ABS($AA127)&lt;$AP$4),($W127&gt;$AP$3),($Y127&gt;$AP$3))</f>
        <v>0</v>
      </c>
      <c r="AE127" t="b">
        <f>AND((ABS($Z127)&lt;$AP$4),(ABS($AA127)&lt;$AP$4),(ABS($W127)&lt;$AP$4),(ABS($Y127)&lt;$AP$4))</f>
        <v>0</v>
      </c>
      <c r="AF127" t="b">
        <f>AND(($Z127&lt;-$AP$2),(ABS($AA127)&lt;$AP$4),(ABS($W127)&lt;$AP$4),($Y127&gt;$AP$3))</f>
        <v>0</v>
      </c>
      <c r="AG127" t="b">
        <f>AND((ABS($Z127)&lt;$AP$4),($AA127&lt;-$AP$2),($W127&gt;$AP$3),(ABS($Y127)&lt;$AP$4))</f>
        <v>0</v>
      </c>
      <c r="AH127" t="b">
        <f>AND(($Z127&lt;-$AP$2),($AA127&lt;-$AP$2),(ABS($W127)&lt;$AP$4),(ABS($Y127)&lt;$AP$4))</f>
        <v>0</v>
      </c>
      <c r="AI127">
        <f t="shared" si="10"/>
        <v>0</v>
      </c>
      <c r="AK127">
        <v>0</v>
      </c>
      <c r="AL127" t="str">
        <f>VLOOKUP(AK127,Sheet1!$A$1:$B$7,2)</f>
        <v>takeoff</v>
      </c>
    </row>
    <row r="128" spans="1:38" x14ac:dyDescent="0.25">
      <c r="A128">
        <v>363.30389904585002</v>
      </c>
      <c r="B128">
        <v>134.721719741821</v>
      </c>
      <c r="C128">
        <v>302.29530609631098</v>
      </c>
      <c r="D128">
        <v>142.96680806477801</v>
      </c>
      <c r="E128">
        <v>374.98103257476299</v>
      </c>
      <c r="F128">
        <v>97.143808492024704</v>
      </c>
      <c r="G128">
        <v>291.640127713563</v>
      </c>
      <c r="H128">
        <v>94.846012369791595</v>
      </c>
      <c r="I128">
        <v>355.48072489754099</v>
      </c>
      <c r="J128">
        <v>75.339401753743402</v>
      </c>
      <c r="K128">
        <v>303.274391049244</v>
      </c>
      <c r="L128">
        <v>54.421404012044199</v>
      </c>
      <c r="M128">
        <v>343.87610863857498</v>
      </c>
      <c r="N128">
        <v>240.52378031412701</v>
      </c>
      <c r="O128">
        <v>315.771065133516</v>
      </c>
      <c r="P128">
        <v>241.99421641031901</v>
      </c>
      <c r="Q128">
        <v>999</v>
      </c>
      <c r="S128" s="1">
        <f t="shared" ref="S128:S191" si="12">A128-C128</f>
        <v>61.008592949539036</v>
      </c>
      <c r="T128" s="1">
        <f t="shared" ref="T128:T191" si="13">B128-D128</f>
        <v>-8.2450883229570024</v>
      </c>
      <c r="V128" s="1">
        <f t="shared" si="11"/>
        <v>11.677133528912975</v>
      </c>
      <c r="W128" s="1">
        <f t="shared" ref="W128:W191" si="14">I128-A128</f>
        <v>-7.8231741483090218</v>
      </c>
      <c r="X128" s="1">
        <f>C128-G128</f>
        <v>10.655178382747977</v>
      </c>
      <c r="Y128" s="1">
        <f t="shared" ref="Y128:Y191" si="15">C128-K128</f>
        <v>-0.97908495293302167</v>
      </c>
      <c r="Z128" s="1">
        <f t="shared" ref="Z128:Z191" si="16">B128-J128</f>
        <v>59.382317988077602</v>
      </c>
      <c r="AA128" s="1">
        <f t="shared" ref="AA128:AA191" si="17">D128-L128</f>
        <v>88.545404052733801</v>
      </c>
      <c r="AB128" s="1"/>
      <c r="AC128" t="b">
        <f>AND(($Z128&gt;$AP$2),($AA128&gt;$AP$2),(ABS($W128)&lt;$AP$4),(ABS($Y128)&lt;$AP$4))</f>
        <v>1</v>
      </c>
      <c r="AD128" t="b">
        <f>AND((ABS($Z128)&lt;$AP$4),(ABS($AA128)&lt;$AP$4),($W128&gt;$AP$3),($Y128&gt;$AP$3))</f>
        <v>0</v>
      </c>
      <c r="AE128" t="b">
        <f>AND((ABS($Z128)&lt;$AP$4),(ABS($AA128)&lt;$AP$4),(ABS($W128)&lt;$AP$4),(ABS($Y128)&lt;$AP$4))</f>
        <v>0</v>
      </c>
      <c r="AF128" t="b">
        <f>AND(($Z128&lt;-$AP$2),(ABS($AA128)&lt;$AP$4),(ABS($W128)&lt;$AP$4),($Y128&gt;$AP$3))</f>
        <v>0</v>
      </c>
      <c r="AG128" t="b">
        <f>AND((ABS($Z128)&lt;$AP$4),($AA128&lt;-$AP$2),($W128&gt;$AP$3),(ABS($Y128)&lt;$AP$4))</f>
        <v>0</v>
      </c>
      <c r="AH128" t="b">
        <f>AND(($Z128&lt;-$AP$2),($AA128&lt;-$AP$2),(ABS($W128)&lt;$AP$4),(ABS($Y128)&lt;$AP$4))</f>
        <v>0</v>
      </c>
      <c r="AI128">
        <f t="shared" ref="AI128:AI191" si="18">IF(AC128,0,IF(AD128,1,IF(AE128,2,IF(AF128,3,IF(AG128,4,IF(AH128,5,999))))))</f>
        <v>0</v>
      </c>
      <c r="AK128">
        <v>0</v>
      </c>
      <c r="AL128" t="str">
        <f>VLOOKUP(AK128,Sheet1!$A$1:$B$7,2)</f>
        <v>takeoff</v>
      </c>
    </row>
    <row r="129" spans="1:42" x14ac:dyDescent="0.25">
      <c r="A129">
        <v>363.897791127689</v>
      </c>
      <c r="B129">
        <v>137.093547185262</v>
      </c>
      <c r="C129">
        <v>302.17877697553701</v>
      </c>
      <c r="D129">
        <v>142.73698679606099</v>
      </c>
      <c r="E129">
        <v>374.94813212410298</v>
      </c>
      <c r="F129">
        <v>96.679309590657496</v>
      </c>
      <c r="G129">
        <v>282.590318023181</v>
      </c>
      <c r="H129">
        <v>93.737748209635399</v>
      </c>
      <c r="I129">
        <v>356.77972912397502</v>
      </c>
      <c r="J129">
        <v>73.146925862630198</v>
      </c>
      <c r="K129">
        <v>300.65626300749199</v>
      </c>
      <c r="L129">
        <v>54.763399251301998</v>
      </c>
      <c r="M129">
        <v>344.85786813204402</v>
      </c>
      <c r="N129">
        <v>241.356606292724</v>
      </c>
      <c r="O129">
        <v>316.275703805391</v>
      </c>
      <c r="P129">
        <v>242.50162989298499</v>
      </c>
      <c r="Q129">
        <v>999</v>
      </c>
      <c r="S129" s="1">
        <f t="shared" si="12"/>
        <v>61.719014152151999</v>
      </c>
      <c r="T129" s="1">
        <f t="shared" si="13"/>
        <v>-5.6434396107989926</v>
      </c>
      <c r="V129" s="1">
        <f t="shared" si="11"/>
        <v>11.050340996413979</v>
      </c>
      <c r="W129" s="1">
        <f t="shared" si="14"/>
        <v>-7.1180620037139875</v>
      </c>
      <c r="X129" s="1">
        <f>C129-G129</f>
        <v>19.588458952356007</v>
      </c>
      <c r="Y129" s="1">
        <f t="shared" si="15"/>
        <v>1.5225139680450184</v>
      </c>
      <c r="Z129" s="1">
        <f t="shared" si="16"/>
        <v>63.946621322631799</v>
      </c>
      <c r="AA129" s="1">
        <f t="shared" si="17"/>
        <v>87.973587544758999</v>
      </c>
      <c r="AB129" s="1"/>
      <c r="AC129" t="b">
        <f>AND(($Z129&gt;$AP$2),($AA129&gt;$AP$2),(ABS($W129)&lt;$AP$4),(ABS($Y129)&lt;$AP$4))</f>
        <v>1</v>
      </c>
      <c r="AD129" t="b">
        <f>AND((ABS($Z129)&lt;$AP$4),(ABS($AA129)&lt;$AP$4),($W129&gt;$AP$3),($Y129&gt;$AP$3))</f>
        <v>0</v>
      </c>
      <c r="AE129" t="b">
        <f>AND((ABS($Z129)&lt;$AP$4),(ABS($AA129)&lt;$AP$4),(ABS($W129)&lt;$AP$4),(ABS($Y129)&lt;$AP$4))</f>
        <v>0</v>
      </c>
      <c r="AF129" t="b">
        <f>AND(($Z129&lt;-$AP$2),(ABS($AA129)&lt;$AP$4),(ABS($W129)&lt;$AP$4),($Y129&gt;$AP$3))</f>
        <v>0</v>
      </c>
      <c r="AG129" t="b">
        <f>AND((ABS($Z129)&lt;$AP$4),($AA129&lt;-$AP$2),($W129&gt;$AP$3),(ABS($Y129)&lt;$AP$4))</f>
        <v>0</v>
      </c>
      <c r="AH129" t="b">
        <f>AND(($Z129&lt;-$AP$2),($AA129&lt;-$AP$2),(ABS($W129)&lt;$AP$4),(ABS($Y129)&lt;$AP$4))</f>
        <v>0</v>
      </c>
      <c r="AI129">
        <f t="shared" si="18"/>
        <v>0</v>
      </c>
      <c r="AK129">
        <v>0</v>
      </c>
      <c r="AL129" t="str">
        <f>VLOOKUP(AK129,Sheet1!$A$1:$B$7,2)</f>
        <v>takeoff</v>
      </c>
    </row>
    <row r="130" spans="1:42" x14ac:dyDescent="0.25">
      <c r="A130">
        <v>362.90518538678202</v>
      </c>
      <c r="B130">
        <v>135.51139513651501</v>
      </c>
      <c r="C130">
        <v>310.10501999151501</v>
      </c>
      <c r="D130">
        <v>141.600410970052</v>
      </c>
      <c r="E130">
        <v>375.41130941422199</v>
      </c>
      <c r="F130">
        <v>97.743571980794201</v>
      </c>
      <c r="G130">
        <v>288.78089179367299</v>
      </c>
      <c r="H130">
        <v>95.874434407552002</v>
      </c>
      <c r="I130">
        <v>357.95960473232498</v>
      </c>
      <c r="J130">
        <v>71.7349436442057</v>
      </c>
      <c r="K130">
        <v>311.337638479764</v>
      </c>
      <c r="L130">
        <v>62.8238718668619</v>
      </c>
      <c r="M130">
        <v>344.21275654777099</v>
      </c>
      <c r="N130">
        <v>240.885675303141</v>
      </c>
      <c r="O130">
        <v>313.521071136974</v>
      </c>
      <c r="P130">
        <v>243.16639531453399</v>
      </c>
      <c r="Q130">
        <v>999</v>
      </c>
      <c r="S130" s="1">
        <f t="shared" si="12"/>
        <v>52.800165395267015</v>
      </c>
      <c r="T130" s="1">
        <f t="shared" si="13"/>
        <v>-6.0890158335369904</v>
      </c>
      <c r="V130" s="1">
        <f t="shared" si="11"/>
        <v>12.506124027439967</v>
      </c>
      <c r="W130" s="1">
        <f t="shared" si="14"/>
        <v>-4.9455806544570464</v>
      </c>
      <c r="X130" s="1">
        <f>C130-G130</f>
        <v>21.324128197842015</v>
      </c>
      <c r="Y130" s="1">
        <f t="shared" si="15"/>
        <v>-1.2326184882489883</v>
      </c>
      <c r="Z130" s="1">
        <f t="shared" si="16"/>
        <v>63.776451492309306</v>
      </c>
      <c r="AA130" s="1">
        <f t="shared" si="17"/>
        <v>78.776539103190089</v>
      </c>
      <c r="AB130" s="1"/>
      <c r="AC130" t="b">
        <f>AND(($Z130&gt;$AP$2),($AA130&gt;$AP$2),(ABS($W130)&lt;$AP$4),(ABS($Y130)&lt;$AP$4))</f>
        <v>1</v>
      </c>
      <c r="AD130" t="b">
        <f>AND((ABS($Z130)&lt;$AP$4),(ABS($AA130)&lt;$AP$4),($W130&gt;$AP$3),($Y130&gt;$AP$3))</f>
        <v>0</v>
      </c>
      <c r="AE130" t="b">
        <f>AND((ABS($Z130)&lt;$AP$4),(ABS($AA130)&lt;$AP$4),(ABS($W130)&lt;$AP$4),(ABS($Y130)&lt;$AP$4))</f>
        <v>0</v>
      </c>
      <c r="AF130" t="b">
        <f>AND(($Z130&lt;-$AP$2),(ABS($AA130)&lt;$AP$4),(ABS($W130)&lt;$AP$4),($Y130&gt;$AP$3))</f>
        <v>0</v>
      </c>
      <c r="AG130" t="b">
        <f>AND((ABS($Z130)&lt;$AP$4),($AA130&lt;-$AP$2),($W130&gt;$AP$3),(ABS($Y130)&lt;$AP$4))</f>
        <v>0</v>
      </c>
      <c r="AH130" t="b">
        <f>AND(($Z130&lt;-$AP$2),($AA130&lt;-$AP$2),(ABS($W130)&lt;$AP$4),(ABS($Y130)&lt;$AP$4))</f>
        <v>0</v>
      </c>
      <c r="AI130">
        <f t="shared" si="18"/>
        <v>0</v>
      </c>
      <c r="AK130">
        <v>0</v>
      </c>
      <c r="AL130" t="str">
        <f>VLOOKUP(AK130,Sheet1!$A$1:$B$7,2)</f>
        <v>takeoff</v>
      </c>
    </row>
    <row r="131" spans="1:42" x14ac:dyDescent="0.25">
      <c r="A131">
        <v>363.14254210425202</v>
      </c>
      <c r="B131">
        <v>134.98218472798601</v>
      </c>
      <c r="C131">
        <v>310.70699622982801</v>
      </c>
      <c r="D131">
        <v>142.90435841878201</v>
      </c>
      <c r="E131">
        <v>377.39595406954402</v>
      </c>
      <c r="F131">
        <v>98.034928894042906</v>
      </c>
      <c r="G131">
        <v>291.890214763703</v>
      </c>
      <c r="H131">
        <v>97.252600097656199</v>
      </c>
      <c r="I131">
        <v>355.18269723360601</v>
      </c>
      <c r="J131">
        <v>75.349879964192695</v>
      </c>
      <c r="K131">
        <v>307.17412479588199</v>
      </c>
      <c r="L131">
        <v>57.0514109293619</v>
      </c>
      <c r="M131">
        <v>345.65334432633199</v>
      </c>
      <c r="N131">
        <v>241.67971267700099</v>
      </c>
      <c r="O131">
        <v>315.108651583312</v>
      </c>
      <c r="P131">
        <v>243.277224222819</v>
      </c>
      <c r="Q131">
        <v>999</v>
      </c>
      <c r="S131" s="1">
        <f t="shared" si="12"/>
        <v>52.435545874424008</v>
      </c>
      <c r="T131" s="1">
        <f t="shared" si="13"/>
        <v>-7.9221736907960008</v>
      </c>
      <c r="V131" s="1">
        <f t="shared" ref="V131:V194" si="19">E131-A131</f>
        <v>14.253411965292003</v>
      </c>
      <c r="W131" s="1">
        <f t="shared" si="14"/>
        <v>-7.959844870646009</v>
      </c>
      <c r="X131" s="1">
        <f>C131-G131</f>
        <v>18.816781466125008</v>
      </c>
      <c r="Y131" s="1">
        <f t="shared" si="15"/>
        <v>3.5328714339460134</v>
      </c>
      <c r="Z131" s="1">
        <f t="shared" si="16"/>
        <v>59.632304763793314</v>
      </c>
      <c r="AA131" s="1">
        <f t="shared" si="17"/>
        <v>85.852947489420103</v>
      </c>
      <c r="AB131" s="1"/>
      <c r="AC131" t="b">
        <f>AND(($Z131&gt;$AP$2),($AA131&gt;$AP$2),(ABS($W131)&lt;$AP$4),(ABS($Y131)&lt;$AP$4))</f>
        <v>1</v>
      </c>
      <c r="AD131" t="b">
        <f>AND((ABS($Z131)&lt;$AP$4),(ABS($AA131)&lt;$AP$4),($W131&gt;$AP$3),($Y131&gt;$AP$3))</f>
        <v>0</v>
      </c>
      <c r="AE131" t="b">
        <f>AND((ABS($Z131)&lt;$AP$4),(ABS($AA131)&lt;$AP$4),(ABS($W131)&lt;$AP$4),(ABS($Y131)&lt;$AP$4))</f>
        <v>0</v>
      </c>
      <c r="AF131" t="b">
        <f>AND(($Z131&lt;-$AP$2),(ABS($AA131)&lt;$AP$4),(ABS($W131)&lt;$AP$4),($Y131&gt;$AP$3))</f>
        <v>0</v>
      </c>
      <c r="AG131" t="b">
        <f>AND((ABS($Z131)&lt;$AP$4),($AA131&lt;-$AP$2),($W131&gt;$AP$3),(ABS($Y131)&lt;$AP$4))</f>
        <v>0</v>
      </c>
      <c r="AH131" t="b">
        <f>AND(($Z131&lt;-$AP$2),($AA131&lt;-$AP$2),(ABS($W131)&lt;$AP$4),(ABS($Y131)&lt;$AP$4))</f>
        <v>0</v>
      </c>
      <c r="AI131">
        <f t="shared" si="18"/>
        <v>0</v>
      </c>
      <c r="AK131">
        <v>0</v>
      </c>
      <c r="AL131" t="str">
        <f>VLOOKUP(AK131,Sheet1!$A$1:$B$7,2)</f>
        <v>takeoff</v>
      </c>
    </row>
    <row r="132" spans="1:42" x14ac:dyDescent="0.25">
      <c r="A132">
        <v>361.40494524846298</v>
      </c>
      <c r="B132">
        <v>134.73027254740299</v>
      </c>
      <c r="C132">
        <v>310.01279687099702</v>
      </c>
      <c r="D132">
        <v>143.95214894612599</v>
      </c>
      <c r="E132">
        <v>374.02119070584598</v>
      </c>
      <c r="F132">
        <v>98.516885121663407</v>
      </c>
      <c r="G132">
        <v>288.541345815189</v>
      </c>
      <c r="H132">
        <v>96.6454671223958</v>
      </c>
      <c r="I132">
        <v>360.18367579725901</v>
      </c>
      <c r="J132">
        <v>62.748490397135399</v>
      </c>
      <c r="K132">
        <v>309.28919057376999</v>
      </c>
      <c r="L132">
        <v>63.911719258626299</v>
      </c>
      <c r="M132">
        <v>344.74270579853999</v>
      </c>
      <c r="N132">
        <v>243.17084528605099</v>
      </c>
      <c r="O132">
        <v>312.03555948226102</v>
      </c>
      <c r="P132">
        <v>244.19906819661401</v>
      </c>
      <c r="Q132">
        <v>999</v>
      </c>
      <c r="S132" s="1">
        <f t="shared" si="12"/>
        <v>51.392148377465958</v>
      </c>
      <c r="T132" s="1">
        <f t="shared" si="13"/>
        <v>-9.2218763987229977</v>
      </c>
      <c r="V132" s="1">
        <f t="shared" si="19"/>
        <v>12.616245457383002</v>
      </c>
      <c r="W132" s="1">
        <f t="shared" si="14"/>
        <v>-1.2212694512039661</v>
      </c>
      <c r="X132" s="1">
        <f>C132-G132</f>
        <v>21.471451055808018</v>
      </c>
      <c r="Y132" s="1">
        <f t="shared" si="15"/>
        <v>0.72360629722703607</v>
      </c>
      <c r="Z132" s="1">
        <f t="shared" si="16"/>
        <v>71.981782150267591</v>
      </c>
      <c r="AA132" s="1">
        <f t="shared" si="17"/>
        <v>80.040429687499682</v>
      </c>
      <c r="AB132" s="1"/>
      <c r="AC132" t="b">
        <f>AND(($Z132&gt;$AP$2),($AA132&gt;$AP$2),(ABS($W132)&lt;$AP$4),(ABS($Y132)&lt;$AP$4))</f>
        <v>1</v>
      </c>
      <c r="AD132" t="b">
        <f>AND((ABS($Z132)&lt;$AP$4),(ABS($AA132)&lt;$AP$4),($W132&gt;$AP$3),($Y132&gt;$AP$3))</f>
        <v>0</v>
      </c>
      <c r="AE132" t="b">
        <f>AND((ABS($Z132)&lt;$AP$4),(ABS($AA132)&lt;$AP$4),(ABS($W132)&lt;$AP$4),(ABS($Y132)&lt;$AP$4))</f>
        <v>0</v>
      </c>
      <c r="AF132" t="b">
        <f>AND(($Z132&lt;-$AP$2),(ABS($AA132)&lt;$AP$4),(ABS($W132)&lt;$AP$4),($Y132&gt;$AP$3))</f>
        <v>0</v>
      </c>
      <c r="AG132" t="b">
        <f>AND((ABS($Z132)&lt;$AP$4),($AA132&lt;-$AP$2),($W132&gt;$AP$3),(ABS($Y132)&lt;$AP$4))</f>
        <v>0</v>
      </c>
      <c r="AH132" t="b">
        <f>AND(($Z132&lt;-$AP$2),($AA132&lt;-$AP$2),(ABS($W132)&lt;$AP$4),(ABS($Y132)&lt;$AP$4))</f>
        <v>0</v>
      </c>
      <c r="AI132">
        <f t="shared" si="18"/>
        <v>0</v>
      </c>
      <c r="AK132">
        <v>0</v>
      </c>
      <c r="AL132" t="str">
        <f>VLOOKUP(AK132,Sheet1!$A$1:$B$7,2)</f>
        <v>takeoff</v>
      </c>
      <c r="AP132" t="s">
        <v>28</v>
      </c>
    </row>
    <row r="133" spans="1:42" x14ac:dyDescent="0.25">
      <c r="A133">
        <v>361.16543529072698</v>
      </c>
      <c r="B133">
        <v>137.55894470214801</v>
      </c>
      <c r="C133">
        <v>308.54918382988598</v>
      </c>
      <c r="D133">
        <v>142.988625590006</v>
      </c>
      <c r="E133">
        <v>373.41146225225702</v>
      </c>
      <c r="F133">
        <v>98.792568206787095</v>
      </c>
      <c r="G133">
        <v>284.483126280737</v>
      </c>
      <c r="H133">
        <v>97.067793782552002</v>
      </c>
      <c r="I133">
        <v>360.07780381499703</v>
      </c>
      <c r="J133">
        <v>61.483526102701802</v>
      </c>
      <c r="K133">
        <v>309.27510195872799</v>
      </c>
      <c r="L133">
        <v>54.562796020507797</v>
      </c>
      <c r="M133">
        <v>344.83283771452301</v>
      </c>
      <c r="N133">
        <v>243.16269734700501</v>
      </c>
      <c r="O133">
        <v>309.58846595639</v>
      </c>
      <c r="P133">
        <v>244.35367075602201</v>
      </c>
      <c r="Q133">
        <v>999</v>
      </c>
      <c r="S133" s="1">
        <f t="shared" si="12"/>
        <v>52.616251460840999</v>
      </c>
      <c r="T133" s="1">
        <f t="shared" si="13"/>
        <v>-5.4296808878579839</v>
      </c>
      <c r="V133" s="1">
        <f t="shared" si="19"/>
        <v>12.246026961530049</v>
      </c>
      <c r="W133" s="1">
        <f t="shared" si="14"/>
        <v>-1.0876314757299497</v>
      </c>
      <c r="X133" s="1">
        <f>C133-G133</f>
        <v>24.066057549148979</v>
      </c>
      <c r="Y133" s="1">
        <f t="shared" si="15"/>
        <v>-0.7259181288420109</v>
      </c>
      <c r="Z133" s="1">
        <f t="shared" si="16"/>
        <v>76.075418599446209</v>
      </c>
      <c r="AA133" s="1">
        <f t="shared" si="17"/>
        <v>88.425829569498205</v>
      </c>
      <c r="AB133" s="1"/>
      <c r="AC133" t="b">
        <f>AND(($Z133&gt;$AP$2),($AA133&gt;$AP$2),(ABS($W133)&lt;$AP$4),(ABS($Y133)&lt;$AP$4))</f>
        <v>1</v>
      </c>
      <c r="AD133" t="b">
        <f>AND((ABS($Z133)&lt;$AP$4),(ABS($AA133)&lt;$AP$4),($W133&gt;$AP$3),($Y133&gt;$AP$3))</f>
        <v>0</v>
      </c>
      <c r="AE133" t="b">
        <f>AND((ABS($Z133)&lt;$AP$4),(ABS($AA133)&lt;$AP$4),(ABS($W133)&lt;$AP$4),(ABS($Y133)&lt;$AP$4))</f>
        <v>0</v>
      </c>
      <c r="AF133" t="b">
        <f>AND(($Z133&lt;-$AP$2),(ABS($AA133)&lt;$AP$4),(ABS($W133)&lt;$AP$4),($Y133&gt;$AP$3))</f>
        <v>0</v>
      </c>
      <c r="AG133" t="b">
        <f>AND((ABS($Z133)&lt;$AP$4),($AA133&lt;-$AP$2),($W133&gt;$AP$3),(ABS($Y133)&lt;$AP$4))</f>
        <v>0</v>
      </c>
      <c r="AH133" t="b">
        <f>AND(($Z133&lt;-$AP$2),($AA133&lt;-$AP$2),(ABS($W133)&lt;$AP$4),(ABS($Y133)&lt;$AP$4))</f>
        <v>0</v>
      </c>
      <c r="AI133">
        <f t="shared" si="18"/>
        <v>0</v>
      </c>
      <c r="AK133">
        <v>0</v>
      </c>
      <c r="AL133" t="str">
        <f>VLOOKUP(AK133,Sheet1!$A$1:$B$7,2)</f>
        <v>takeoff</v>
      </c>
      <c r="AP133" t="s">
        <v>29</v>
      </c>
    </row>
    <row r="134" spans="1:42" x14ac:dyDescent="0.25">
      <c r="A134">
        <v>350.01620133196701</v>
      </c>
      <c r="B134">
        <v>133.32499999999999</v>
      </c>
      <c r="C134">
        <v>298.789682106893</v>
      </c>
      <c r="D134">
        <v>141.705153401692</v>
      </c>
      <c r="E134">
        <v>369.54016913742299</v>
      </c>
      <c r="F134">
        <v>99.366715494791606</v>
      </c>
      <c r="G134">
        <v>273.22613925621101</v>
      </c>
      <c r="H134">
        <v>85.606001790364502</v>
      </c>
      <c r="I134">
        <v>354.72905193391398</v>
      </c>
      <c r="J134">
        <v>61.904224650065103</v>
      </c>
      <c r="K134">
        <v>301.65492723808899</v>
      </c>
      <c r="L134">
        <v>55.399232991536401</v>
      </c>
      <c r="M134">
        <v>342.24809090035802</v>
      </c>
      <c r="N134">
        <v>243.51448465983</v>
      </c>
      <c r="O134">
        <v>309.44677684346101</v>
      </c>
      <c r="P134">
        <v>243.79983215332001</v>
      </c>
      <c r="Q134">
        <v>999</v>
      </c>
      <c r="S134" s="1">
        <f t="shared" si="12"/>
        <v>51.226519225074014</v>
      </c>
      <c r="T134" s="1">
        <f t="shared" si="13"/>
        <v>-8.3801534016920129</v>
      </c>
      <c r="V134" s="1">
        <f t="shared" si="19"/>
        <v>19.523967805455982</v>
      </c>
      <c r="W134" s="1">
        <f t="shared" si="14"/>
        <v>4.7128506019469683</v>
      </c>
      <c r="X134" s="1">
        <f>C134-G134</f>
        <v>25.563542850681984</v>
      </c>
      <c r="Y134" s="1">
        <f t="shared" si="15"/>
        <v>-2.8652451311959908</v>
      </c>
      <c r="Z134" s="1">
        <f t="shared" si="16"/>
        <v>71.420775349934885</v>
      </c>
      <c r="AA134" s="1">
        <f t="shared" si="17"/>
        <v>86.305920410155608</v>
      </c>
      <c r="AB134" s="1"/>
      <c r="AC134" t="b">
        <f>AND(($Z134&gt;$AP$2),($AA134&gt;$AP$2),(ABS($W134)&lt;$AP$4),(ABS($Y134)&lt;$AP$4))</f>
        <v>1</v>
      </c>
      <c r="AD134" t="b">
        <f>AND((ABS($Z134)&lt;$AP$4),(ABS($AA134)&lt;$AP$4),($W134&gt;$AP$3),($Y134&gt;$AP$3))</f>
        <v>0</v>
      </c>
      <c r="AE134" t="b">
        <f>AND((ABS($Z134)&lt;$AP$4),(ABS($AA134)&lt;$AP$4),(ABS($W134)&lt;$AP$4),(ABS($Y134)&lt;$AP$4))</f>
        <v>0</v>
      </c>
      <c r="AF134" t="b">
        <f>AND(($Z134&lt;-$AP$2),(ABS($AA134)&lt;$AP$4),(ABS($W134)&lt;$AP$4),($Y134&gt;$AP$3))</f>
        <v>0</v>
      </c>
      <c r="AG134" t="b">
        <f>AND((ABS($Z134)&lt;$AP$4),($AA134&lt;-$AP$2),($W134&gt;$AP$3),(ABS($Y134)&lt;$AP$4))</f>
        <v>0</v>
      </c>
      <c r="AH134" t="b">
        <f>AND(($Z134&lt;-$AP$2),($AA134&lt;-$AP$2),(ABS($W134)&lt;$AP$4),(ABS($Y134)&lt;$AP$4))</f>
        <v>0</v>
      </c>
      <c r="AI134">
        <f t="shared" si="18"/>
        <v>0</v>
      </c>
      <c r="AK134">
        <v>0</v>
      </c>
      <c r="AL134" t="str">
        <f>VLOOKUP(AK134,Sheet1!$A$1:$B$7,2)</f>
        <v>takeoff</v>
      </c>
      <c r="AP134" t="s">
        <v>30</v>
      </c>
    </row>
    <row r="135" spans="1:42" x14ac:dyDescent="0.25">
      <c r="A135">
        <v>350.44543957319399</v>
      </c>
      <c r="B135">
        <v>136.86551752090401</v>
      </c>
      <c r="C135">
        <v>298.96258269763302</v>
      </c>
      <c r="D135">
        <v>142.78179931640599</v>
      </c>
      <c r="E135">
        <v>358.20065357646001</v>
      </c>
      <c r="F135">
        <v>97.676897176106706</v>
      </c>
      <c r="G135">
        <v>272.47352149838298</v>
      </c>
      <c r="H135">
        <v>86.763456217447896</v>
      </c>
      <c r="I135">
        <v>350.01126048603999</v>
      </c>
      <c r="J135">
        <v>66.541836166381799</v>
      </c>
      <c r="K135">
        <v>296.79456767097798</v>
      </c>
      <c r="L135">
        <v>54.1737864176432</v>
      </c>
      <c r="M135">
        <v>342.38696739321801</v>
      </c>
      <c r="N135">
        <v>244.43823903401599</v>
      </c>
      <c r="O135">
        <v>309.652446809362</v>
      </c>
      <c r="P135">
        <v>237.85442708333301</v>
      </c>
      <c r="Q135">
        <v>999</v>
      </c>
      <c r="S135" s="1">
        <f t="shared" si="12"/>
        <v>51.482856875560969</v>
      </c>
      <c r="T135" s="1">
        <f t="shared" si="13"/>
        <v>-5.9162817955019875</v>
      </c>
      <c r="V135" s="1">
        <f t="shared" si="19"/>
        <v>7.7552140032660191</v>
      </c>
      <c r="W135" s="1">
        <f t="shared" si="14"/>
        <v>-0.43417908715400699</v>
      </c>
      <c r="X135" s="1">
        <f>C135-G135</f>
        <v>26.489061199250045</v>
      </c>
      <c r="Y135" s="1">
        <f t="shared" si="15"/>
        <v>2.1680150266550413</v>
      </c>
      <c r="Z135" s="1">
        <f t="shared" si="16"/>
        <v>70.323681354522208</v>
      </c>
      <c r="AA135" s="1">
        <f t="shared" si="17"/>
        <v>88.608012898762794</v>
      </c>
      <c r="AB135" s="1"/>
      <c r="AC135" t="b">
        <f>AND(($Z135&gt;$AP$2),($AA135&gt;$AP$2),(ABS($W135)&lt;$AP$4),(ABS($Y135)&lt;$AP$4))</f>
        <v>1</v>
      </c>
      <c r="AD135" t="b">
        <f>AND((ABS($Z135)&lt;$AP$4),(ABS($AA135)&lt;$AP$4),($W135&gt;$AP$3),($Y135&gt;$AP$3))</f>
        <v>0</v>
      </c>
      <c r="AE135" t="b">
        <f>AND((ABS($Z135)&lt;$AP$4),(ABS($AA135)&lt;$AP$4),(ABS($W135)&lt;$AP$4),(ABS($Y135)&lt;$AP$4))</f>
        <v>0</v>
      </c>
      <c r="AF135" t="b">
        <f>AND(($Z135&lt;-$AP$2),(ABS($AA135)&lt;$AP$4),(ABS($W135)&lt;$AP$4),($Y135&gt;$AP$3))</f>
        <v>0</v>
      </c>
      <c r="AG135" t="b">
        <f>AND((ABS($Z135)&lt;$AP$4),($AA135&lt;-$AP$2),($W135&gt;$AP$3),(ABS($Y135)&lt;$AP$4))</f>
        <v>0</v>
      </c>
      <c r="AH135" t="b">
        <f>AND(($Z135&lt;-$AP$2),($AA135&lt;-$AP$2),(ABS($W135)&lt;$AP$4),(ABS($Y135)&lt;$AP$4))</f>
        <v>0</v>
      </c>
      <c r="AI135">
        <f t="shared" si="18"/>
        <v>0</v>
      </c>
      <c r="AK135">
        <v>0</v>
      </c>
      <c r="AL135" t="str">
        <f>VLOOKUP(AK135,Sheet1!$A$1:$B$7,2)</f>
        <v>takeoff</v>
      </c>
      <c r="AP135" t="s">
        <v>31</v>
      </c>
    </row>
    <row r="136" spans="1:42" x14ac:dyDescent="0.25">
      <c r="A136">
        <v>348.24531129930801</v>
      </c>
      <c r="B136">
        <v>137.21412633259999</v>
      </c>
      <c r="C136">
        <v>292.392682184938</v>
      </c>
      <c r="D136">
        <v>141.18080240885399</v>
      </c>
      <c r="E136">
        <v>354.746536004738</v>
      </c>
      <c r="F136">
        <v>100.30445861816401</v>
      </c>
      <c r="G136">
        <v>271.320420812387</v>
      </c>
      <c r="H136">
        <v>85.3653157552083</v>
      </c>
      <c r="I136">
        <v>348.23126320760701</v>
      </c>
      <c r="J136">
        <v>65.542465972900303</v>
      </c>
      <c r="K136">
        <v>293.79621461962</v>
      </c>
      <c r="L136">
        <v>52.891991170247302</v>
      </c>
      <c r="M136">
        <v>341.01853217453203</v>
      </c>
      <c r="N136">
        <v>246.06978251139299</v>
      </c>
      <c r="O136">
        <v>306.261967143074</v>
      </c>
      <c r="P136">
        <v>238.65820719401</v>
      </c>
      <c r="Q136">
        <v>999</v>
      </c>
      <c r="S136" s="1">
        <f t="shared" si="12"/>
        <v>55.852629114370018</v>
      </c>
      <c r="T136" s="1">
        <f t="shared" si="13"/>
        <v>-3.9666760762540036</v>
      </c>
      <c r="V136" s="1">
        <f t="shared" si="19"/>
        <v>6.5012247054299905</v>
      </c>
      <c r="W136" s="1">
        <f t="shared" si="14"/>
        <v>-1.4048091700999521E-2</v>
      </c>
      <c r="X136" s="1">
        <f>C136-G136</f>
        <v>21.072261372550997</v>
      </c>
      <c r="Y136" s="1">
        <f t="shared" si="15"/>
        <v>-1.4035324346820062</v>
      </c>
      <c r="Z136" s="1">
        <f t="shared" si="16"/>
        <v>71.671660359699686</v>
      </c>
      <c r="AA136" s="1">
        <f t="shared" si="17"/>
        <v>88.288811238606684</v>
      </c>
      <c r="AB136" s="1"/>
      <c r="AC136" t="b">
        <f>AND(($Z136&gt;$AP$2),($AA136&gt;$AP$2),(ABS($W136)&lt;$AP$4),(ABS($Y136)&lt;$AP$4))</f>
        <v>1</v>
      </c>
      <c r="AD136" t="b">
        <f>AND((ABS($Z136)&lt;$AP$4),(ABS($AA136)&lt;$AP$4),($W136&gt;$AP$3),($Y136&gt;$AP$3))</f>
        <v>0</v>
      </c>
      <c r="AE136" t="b">
        <f>AND((ABS($Z136)&lt;$AP$4),(ABS($AA136)&lt;$AP$4),(ABS($W136)&lt;$AP$4),(ABS($Y136)&lt;$AP$4))</f>
        <v>0</v>
      </c>
      <c r="AF136" t="b">
        <f>AND(($Z136&lt;-$AP$2),(ABS($AA136)&lt;$AP$4),(ABS($W136)&lt;$AP$4),($Y136&gt;$AP$3))</f>
        <v>0</v>
      </c>
      <c r="AG136" t="b">
        <f>AND((ABS($Z136)&lt;$AP$4),($AA136&lt;-$AP$2),($W136&gt;$AP$3),(ABS($Y136)&lt;$AP$4))</f>
        <v>0</v>
      </c>
      <c r="AH136" t="b">
        <f>AND(($Z136&lt;-$AP$2),($AA136&lt;-$AP$2),(ABS($W136)&lt;$AP$4),(ABS($Y136)&lt;$AP$4))</f>
        <v>0</v>
      </c>
      <c r="AI136">
        <f t="shared" si="18"/>
        <v>0</v>
      </c>
      <c r="AK136">
        <v>0</v>
      </c>
      <c r="AL136" t="str">
        <f>VLOOKUP(AK136,Sheet1!$A$1:$B$7,2)</f>
        <v>takeoff</v>
      </c>
      <c r="AP136" t="s">
        <v>32</v>
      </c>
    </row>
    <row r="137" spans="1:42" x14ac:dyDescent="0.25">
      <c r="A137">
        <v>342.759372398501</v>
      </c>
      <c r="B137">
        <v>139.32127049763901</v>
      </c>
      <c r="C137">
        <v>294.82508324794998</v>
      </c>
      <c r="D137">
        <v>151.561037190755</v>
      </c>
      <c r="E137">
        <v>358.52415091092399</v>
      </c>
      <c r="F137">
        <v>105.99167124430301</v>
      </c>
      <c r="G137">
        <v>270.21053914554699</v>
      </c>
      <c r="H137">
        <v>86.7135416666666</v>
      </c>
      <c r="I137">
        <v>347.31476130251002</v>
      </c>
      <c r="J137">
        <v>66.923747126261304</v>
      </c>
      <c r="K137">
        <v>292.26672163165898</v>
      </c>
      <c r="L137">
        <v>51.879414876302</v>
      </c>
      <c r="M137">
        <v>338.00560272717001</v>
      </c>
      <c r="N137">
        <v>244.26922403971301</v>
      </c>
      <c r="O137">
        <v>304.90122960825403</v>
      </c>
      <c r="P137">
        <v>236.23984781901001</v>
      </c>
      <c r="Q137">
        <v>999</v>
      </c>
      <c r="S137" s="1">
        <f t="shared" si="12"/>
        <v>47.934289150551024</v>
      </c>
      <c r="T137" s="1">
        <f t="shared" si="13"/>
        <v>-12.239766693115996</v>
      </c>
      <c r="V137" s="1">
        <f t="shared" si="19"/>
        <v>15.764778512422993</v>
      </c>
      <c r="W137" s="1">
        <f t="shared" si="14"/>
        <v>4.5553889040090212</v>
      </c>
      <c r="X137" s="1">
        <f>C137-G137</f>
        <v>24.614544102402988</v>
      </c>
      <c r="Y137" s="1">
        <f t="shared" si="15"/>
        <v>2.5583616162909948</v>
      </c>
      <c r="Z137" s="1">
        <f t="shared" si="16"/>
        <v>72.397523371377702</v>
      </c>
      <c r="AA137" s="1">
        <f t="shared" si="17"/>
        <v>99.681622314452994</v>
      </c>
      <c r="AB137" s="1"/>
      <c r="AC137" t="b">
        <f>AND(($Z137&gt;$AP$2),($AA137&gt;$AP$2),(ABS($W137)&lt;$AP$4),(ABS($Y137)&lt;$AP$4))</f>
        <v>1</v>
      </c>
      <c r="AD137" t="b">
        <f>AND((ABS($Z137)&lt;$AP$4),(ABS($AA137)&lt;$AP$4),($W137&gt;$AP$3),($Y137&gt;$AP$3))</f>
        <v>0</v>
      </c>
      <c r="AE137" t="b">
        <f>AND((ABS($Z137)&lt;$AP$4),(ABS($AA137)&lt;$AP$4),(ABS($W137)&lt;$AP$4),(ABS($Y137)&lt;$AP$4))</f>
        <v>0</v>
      </c>
      <c r="AF137" t="b">
        <f>AND(($Z137&lt;-$AP$2),(ABS($AA137)&lt;$AP$4),(ABS($W137)&lt;$AP$4),($Y137&gt;$AP$3))</f>
        <v>0</v>
      </c>
      <c r="AG137" t="b">
        <f>AND((ABS($Z137)&lt;$AP$4),($AA137&lt;-$AP$2),($W137&gt;$AP$3),(ABS($Y137)&lt;$AP$4))</f>
        <v>0</v>
      </c>
      <c r="AH137" t="b">
        <f>AND(($Z137&lt;-$AP$2),($AA137&lt;-$AP$2),(ABS($W137)&lt;$AP$4),(ABS($Y137)&lt;$AP$4))</f>
        <v>0</v>
      </c>
      <c r="AI137">
        <f t="shared" si="18"/>
        <v>0</v>
      </c>
      <c r="AK137">
        <v>0</v>
      </c>
      <c r="AL137" t="str">
        <f>VLOOKUP(AK137,Sheet1!$A$1:$B$7,2)</f>
        <v>takeoff</v>
      </c>
      <c r="AP137" t="s">
        <v>33</v>
      </c>
    </row>
    <row r="138" spans="1:42" x14ac:dyDescent="0.25">
      <c r="A138">
        <v>343.36088386910802</v>
      </c>
      <c r="B138">
        <v>137.90878461201899</v>
      </c>
      <c r="C138">
        <v>292.58301981941599</v>
      </c>
      <c r="D138">
        <v>150.71269938150999</v>
      </c>
      <c r="E138">
        <v>357.24934162077301</v>
      </c>
      <c r="F138">
        <v>105.53488718668601</v>
      </c>
      <c r="G138">
        <v>270.50570278480399</v>
      </c>
      <c r="H138">
        <v>83.9300944010416</v>
      </c>
      <c r="I138">
        <v>346.355342677382</v>
      </c>
      <c r="J138">
        <v>75.684656778971302</v>
      </c>
      <c r="K138">
        <v>290.71275454661799</v>
      </c>
      <c r="L138">
        <v>50.9052714029947</v>
      </c>
      <c r="M138">
        <v>338.32979120973602</v>
      </c>
      <c r="N138">
        <v>245.68089548746701</v>
      </c>
      <c r="O138">
        <v>304.35223688844701</v>
      </c>
      <c r="P138">
        <v>238.15662841796799</v>
      </c>
      <c r="Q138">
        <v>999</v>
      </c>
      <c r="S138" s="1">
        <f t="shared" si="12"/>
        <v>50.777864049692027</v>
      </c>
      <c r="T138" s="1">
        <f t="shared" si="13"/>
        <v>-12.803914769491001</v>
      </c>
      <c r="V138" s="1">
        <f t="shared" si="19"/>
        <v>13.888457751664987</v>
      </c>
      <c r="W138" s="1">
        <f t="shared" si="14"/>
        <v>2.9944588082739756</v>
      </c>
      <c r="X138" s="1">
        <f>C138-G138</f>
        <v>22.077317034612008</v>
      </c>
      <c r="Y138" s="1">
        <f t="shared" si="15"/>
        <v>1.870265272798008</v>
      </c>
      <c r="Z138" s="1">
        <f t="shared" si="16"/>
        <v>62.224127833047689</v>
      </c>
      <c r="AA138" s="1">
        <f t="shared" si="17"/>
        <v>99.807427978515292</v>
      </c>
      <c r="AB138" s="1"/>
      <c r="AC138" t="b">
        <f>AND(($Z138&gt;$AP$2),($AA138&gt;$AP$2),(ABS($W138)&lt;$AP$4),(ABS($Y138)&lt;$AP$4))</f>
        <v>1</v>
      </c>
      <c r="AD138" t="b">
        <f>AND((ABS($Z138)&lt;$AP$4),(ABS($AA138)&lt;$AP$4),($W138&gt;$AP$3),($Y138&gt;$AP$3))</f>
        <v>0</v>
      </c>
      <c r="AE138" t="b">
        <f>AND((ABS($Z138)&lt;$AP$4),(ABS($AA138)&lt;$AP$4),(ABS($W138)&lt;$AP$4),(ABS($Y138)&lt;$AP$4))</f>
        <v>0</v>
      </c>
      <c r="AF138" t="b">
        <f>AND(($Z138&lt;-$AP$2),(ABS($AA138)&lt;$AP$4),(ABS($W138)&lt;$AP$4),($Y138&gt;$AP$3))</f>
        <v>0</v>
      </c>
      <c r="AG138" t="b">
        <f>AND((ABS($Z138)&lt;$AP$4),($AA138&lt;-$AP$2),($W138&gt;$AP$3),(ABS($Y138)&lt;$AP$4))</f>
        <v>0</v>
      </c>
      <c r="AH138" t="b">
        <f>AND(($Z138&lt;-$AP$2),($AA138&lt;-$AP$2),(ABS($W138)&lt;$AP$4),(ABS($Y138)&lt;$AP$4))</f>
        <v>0</v>
      </c>
      <c r="AI138">
        <f t="shared" si="18"/>
        <v>0</v>
      </c>
      <c r="AK138">
        <v>0</v>
      </c>
      <c r="AL138" t="str">
        <f>VLOOKUP(AK138,Sheet1!$A$1:$B$7,2)</f>
        <v>takeoff</v>
      </c>
      <c r="AP138" t="s">
        <v>34</v>
      </c>
    </row>
    <row r="139" spans="1:42" x14ac:dyDescent="0.25">
      <c r="A139">
        <v>344.33903028144198</v>
      </c>
      <c r="B139">
        <v>139.06912867228101</v>
      </c>
      <c r="C139">
        <v>293.26236312115702</v>
      </c>
      <c r="D139">
        <v>143.09477488199801</v>
      </c>
      <c r="E139">
        <v>356.17872594614499</v>
      </c>
      <c r="F139">
        <v>102.35825002590801</v>
      </c>
      <c r="G139">
        <v>272.94209164478701</v>
      </c>
      <c r="H139">
        <v>83.912996419270797</v>
      </c>
      <c r="I139">
        <v>349.097774318007</v>
      </c>
      <c r="J139">
        <v>68.460904868443805</v>
      </c>
      <c r="K139">
        <v>292.52910676549601</v>
      </c>
      <c r="L139">
        <v>51.1870096842447</v>
      </c>
      <c r="M139">
        <v>338.46514917592498</v>
      </c>
      <c r="N139">
        <v>245.19771626790299</v>
      </c>
      <c r="O139">
        <v>302.94699309302098</v>
      </c>
      <c r="P139">
        <v>237.51587727864501</v>
      </c>
      <c r="Q139">
        <v>999</v>
      </c>
      <c r="S139" s="1">
        <f t="shared" si="12"/>
        <v>51.076667160284956</v>
      </c>
      <c r="T139" s="1">
        <f t="shared" si="13"/>
        <v>-4.0256462097169958</v>
      </c>
      <c r="V139" s="1">
        <f t="shared" si="19"/>
        <v>11.839695664703015</v>
      </c>
      <c r="W139" s="1">
        <f t="shared" si="14"/>
        <v>4.7587440365650195</v>
      </c>
      <c r="X139" s="1">
        <f>C139-G139</f>
        <v>20.32027147637001</v>
      </c>
      <c r="Y139" s="1">
        <f t="shared" si="15"/>
        <v>0.73325635566101255</v>
      </c>
      <c r="Z139" s="1">
        <f t="shared" si="16"/>
        <v>70.608223803837205</v>
      </c>
      <c r="AA139" s="1">
        <f t="shared" si="17"/>
        <v>91.907765197753307</v>
      </c>
      <c r="AB139" s="1"/>
      <c r="AC139" t="b">
        <f>AND(($Z139&gt;$AP$2),($AA139&gt;$AP$2),(ABS($W139)&lt;$AP$4),(ABS($Y139)&lt;$AP$4))</f>
        <v>1</v>
      </c>
      <c r="AD139" t="b">
        <f>AND((ABS($Z139)&lt;$AP$4),(ABS($AA139)&lt;$AP$4),($W139&gt;$AP$3),($Y139&gt;$AP$3))</f>
        <v>0</v>
      </c>
      <c r="AE139" t="b">
        <f>AND((ABS($Z139)&lt;$AP$4),(ABS($AA139)&lt;$AP$4),(ABS($W139)&lt;$AP$4),(ABS($Y139)&lt;$AP$4))</f>
        <v>0</v>
      </c>
      <c r="AF139" t="b">
        <f>AND(($Z139&lt;-$AP$2),(ABS($AA139)&lt;$AP$4),(ABS($W139)&lt;$AP$4),($Y139&gt;$AP$3))</f>
        <v>0</v>
      </c>
      <c r="AG139" t="b">
        <f>AND((ABS($Z139)&lt;$AP$4),($AA139&lt;-$AP$2),($W139&gt;$AP$3),(ABS($Y139)&lt;$AP$4))</f>
        <v>0</v>
      </c>
      <c r="AH139" t="b">
        <f>AND(($Z139&lt;-$AP$2),($AA139&lt;-$AP$2),(ABS($W139)&lt;$AP$4),(ABS($Y139)&lt;$AP$4))</f>
        <v>0</v>
      </c>
      <c r="AI139">
        <f t="shared" si="18"/>
        <v>0</v>
      </c>
      <c r="AK139">
        <v>0</v>
      </c>
      <c r="AL139" t="str">
        <f>VLOOKUP(AK139,Sheet1!$A$1:$B$7,2)</f>
        <v>takeoff</v>
      </c>
    </row>
    <row r="140" spans="1:42" x14ac:dyDescent="0.25">
      <c r="A140">
        <v>343.17166387839399</v>
      </c>
      <c r="B140">
        <v>135.38073425292899</v>
      </c>
      <c r="C140">
        <v>291.92340688236402</v>
      </c>
      <c r="D140">
        <v>141.54242146809801</v>
      </c>
      <c r="E140">
        <v>355.42395119588798</v>
      </c>
      <c r="F140">
        <v>96.279064432779904</v>
      </c>
      <c r="G140">
        <v>271.62997986840401</v>
      </c>
      <c r="H140">
        <v>80.653995768229095</v>
      </c>
      <c r="I140">
        <v>353.09514880571197</v>
      </c>
      <c r="J140">
        <v>72.072246805826794</v>
      </c>
      <c r="K140">
        <v>290.77052982517898</v>
      </c>
      <c r="L140">
        <v>47.682790120442696</v>
      </c>
      <c r="M140">
        <v>339.59108146292198</v>
      </c>
      <c r="N140">
        <v>244.26373036702401</v>
      </c>
      <c r="O140">
        <v>303.74623445604601</v>
      </c>
      <c r="P140">
        <v>237.36121826171799</v>
      </c>
      <c r="Q140">
        <v>999</v>
      </c>
      <c r="S140" s="1">
        <f t="shared" si="12"/>
        <v>51.248256996029966</v>
      </c>
      <c r="T140" s="1">
        <f t="shared" si="13"/>
        <v>-6.1616872151690245</v>
      </c>
      <c r="V140" s="1">
        <f t="shared" si="19"/>
        <v>12.252287317493995</v>
      </c>
      <c r="W140" s="1">
        <f t="shared" si="14"/>
        <v>9.9234849273179861</v>
      </c>
      <c r="X140" s="1">
        <f>C140-G140</f>
        <v>20.293427013960013</v>
      </c>
      <c r="Y140" s="1">
        <f t="shared" si="15"/>
        <v>1.1528770571850373</v>
      </c>
      <c r="Z140" s="1">
        <f t="shared" si="16"/>
        <v>63.308487447102195</v>
      </c>
      <c r="AA140" s="1">
        <f t="shared" si="17"/>
        <v>93.859631347655323</v>
      </c>
      <c r="AB140" s="1"/>
      <c r="AC140" t="b">
        <f>AND(($Z140&gt;$AP$2),($AA140&gt;$AP$2),(ABS($W140)&lt;$AP$4),(ABS($Y140)&lt;$AP$4))</f>
        <v>1</v>
      </c>
      <c r="AD140" t="b">
        <f>AND((ABS($Z140)&lt;$AP$4),(ABS($AA140)&lt;$AP$4),($W140&gt;$AP$3),($Y140&gt;$AP$3))</f>
        <v>0</v>
      </c>
      <c r="AE140" t="b">
        <f>AND((ABS($Z140)&lt;$AP$4),(ABS($AA140)&lt;$AP$4),(ABS($W140)&lt;$AP$4),(ABS($Y140)&lt;$AP$4))</f>
        <v>0</v>
      </c>
      <c r="AF140" t="b">
        <f>AND(($Z140&lt;-$AP$2),(ABS($AA140)&lt;$AP$4),(ABS($W140)&lt;$AP$4),($Y140&gt;$AP$3))</f>
        <v>0</v>
      </c>
      <c r="AG140" t="b">
        <f>AND((ABS($Z140)&lt;$AP$4),($AA140&lt;-$AP$2),($W140&gt;$AP$3),(ABS($Y140)&lt;$AP$4))</f>
        <v>0</v>
      </c>
      <c r="AH140" t="b">
        <f>AND(($Z140&lt;-$AP$2),($AA140&lt;-$AP$2),(ABS($W140)&lt;$AP$4),(ABS($Y140)&lt;$AP$4))</f>
        <v>0</v>
      </c>
      <c r="AI140">
        <f t="shared" si="18"/>
        <v>0</v>
      </c>
      <c r="AK140">
        <v>0</v>
      </c>
      <c r="AL140" t="str">
        <f>VLOOKUP(AK140,Sheet1!$A$1:$B$7,2)</f>
        <v>takeoff</v>
      </c>
    </row>
    <row r="141" spans="1:42" x14ac:dyDescent="0.25">
      <c r="A141">
        <v>344.00531806320402</v>
      </c>
      <c r="B141">
        <v>135.61082102457601</v>
      </c>
      <c r="C141">
        <v>292.86916864113698</v>
      </c>
      <c r="D141">
        <v>146.75233764648399</v>
      </c>
      <c r="E141">
        <v>356.31365466508697</v>
      </c>
      <c r="F141">
        <v>100.999085362752</v>
      </c>
      <c r="G141">
        <v>271.07851472448101</v>
      </c>
      <c r="H141">
        <v>82.613350423176996</v>
      </c>
      <c r="I141">
        <v>351.67365402471802</v>
      </c>
      <c r="J141">
        <v>80.860041300455705</v>
      </c>
      <c r="K141">
        <v>289.62282274590098</v>
      </c>
      <c r="L141">
        <v>48.177667236328098</v>
      </c>
      <c r="M141">
        <v>339.52998777295699</v>
      </c>
      <c r="N141">
        <v>243.70858001708899</v>
      </c>
      <c r="O141">
        <v>303.66643073910501</v>
      </c>
      <c r="P141">
        <v>235.69007975260399</v>
      </c>
      <c r="Q141">
        <v>999</v>
      </c>
      <c r="S141" s="1">
        <f t="shared" si="12"/>
        <v>51.136149422067035</v>
      </c>
      <c r="T141" s="1">
        <f t="shared" si="13"/>
        <v>-11.141516621907982</v>
      </c>
      <c r="V141" s="1">
        <f t="shared" si="19"/>
        <v>12.308336601882957</v>
      </c>
      <c r="W141" s="1">
        <f t="shared" si="14"/>
        <v>7.6683359615140034</v>
      </c>
      <c r="X141" s="1">
        <f>C141-G141</f>
        <v>21.79065391665597</v>
      </c>
      <c r="Y141" s="1">
        <f t="shared" si="15"/>
        <v>3.2463458952360043</v>
      </c>
      <c r="Z141" s="1">
        <f t="shared" si="16"/>
        <v>54.750779724120306</v>
      </c>
      <c r="AA141" s="1">
        <f t="shared" si="17"/>
        <v>98.574670410155903</v>
      </c>
      <c r="AB141" s="1"/>
      <c r="AC141" t="b">
        <f>AND(($Z141&gt;$AP$2),($AA141&gt;$AP$2),(ABS($W141)&lt;$AP$4),(ABS($Y141)&lt;$AP$4))</f>
        <v>1</v>
      </c>
      <c r="AD141" t="b">
        <f>AND((ABS($Z141)&lt;$AP$4),(ABS($AA141)&lt;$AP$4),($W141&gt;$AP$3),($Y141&gt;$AP$3))</f>
        <v>0</v>
      </c>
      <c r="AE141" t="b">
        <f>AND((ABS($Z141)&lt;$AP$4),(ABS($AA141)&lt;$AP$4),(ABS($W141)&lt;$AP$4),(ABS($Y141)&lt;$AP$4))</f>
        <v>0</v>
      </c>
      <c r="AF141" t="b">
        <f>AND(($Z141&lt;-$AP$2),(ABS($AA141)&lt;$AP$4),(ABS($W141)&lt;$AP$4),($Y141&gt;$AP$3))</f>
        <v>0</v>
      </c>
      <c r="AG141" t="b">
        <f>AND((ABS($Z141)&lt;$AP$4),($AA141&lt;-$AP$2),($W141&gt;$AP$3),(ABS($Y141)&lt;$AP$4))</f>
        <v>0</v>
      </c>
      <c r="AH141" t="b">
        <f>AND(($Z141&lt;-$AP$2),($AA141&lt;-$AP$2),(ABS($W141)&lt;$AP$4),(ABS($Y141)&lt;$AP$4))</f>
        <v>0</v>
      </c>
      <c r="AI141">
        <f t="shared" si="18"/>
        <v>0</v>
      </c>
      <c r="AK141">
        <v>0</v>
      </c>
      <c r="AL141" t="str">
        <f>VLOOKUP(AK141,Sheet1!$A$1:$B$7,2)</f>
        <v>takeoff</v>
      </c>
    </row>
    <row r="142" spans="1:42" x14ac:dyDescent="0.25">
      <c r="A142">
        <v>343.51485955910601</v>
      </c>
      <c r="B142">
        <v>143.26786092122299</v>
      </c>
      <c r="C142">
        <v>289.96648369460797</v>
      </c>
      <c r="D142">
        <v>145.68609008788999</v>
      </c>
      <c r="E142">
        <v>365.15301438628597</v>
      </c>
      <c r="F142">
        <v>90.199694824218696</v>
      </c>
      <c r="G142">
        <v>270.28367889904501</v>
      </c>
      <c r="H142">
        <v>86.914815266926993</v>
      </c>
      <c r="I142">
        <v>347.86370149205902</v>
      </c>
      <c r="J142">
        <v>64.534692382812494</v>
      </c>
      <c r="K142">
        <v>291.95933657786799</v>
      </c>
      <c r="L142">
        <v>54.359832763671797</v>
      </c>
      <c r="M142">
        <v>339.14820861816401</v>
      </c>
      <c r="N142">
        <v>247.94689737955699</v>
      </c>
      <c r="O142">
        <v>302.75610264011999</v>
      </c>
      <c r="P142">
        <v>240.99067789713499</v>
      </c>
      <c r="Q142">
        <v>999</v>
      </c>
      <c r="S142" s="1">
        <f t="shared" si="12"/>
        <v>53.548375864498041</v>
      </c>
      <c r="T142" s="1">
        <f t="shared" si="13"/>
        <v>-2.4182291666670039</v>
      </c>
      <c r="V142" s="1">
        <f t="shared" si="19"/>
        <v>21.63815482717996</v>
      </c>
      <c r="W142" s="1">
        <f t="shared" si="14"/>
        <v>4.3488419329530075</v>
      </c>
      <c r="X142" s="1">
        <f>C142-G142</f>
        <v>19.682804795562959</v>
      </c>
      <c r="Y142" s="1">
        <f t="shared" si="15"/>
        <v>-1.9928528832600136</v>
      </c>
      <c r="Z142" s="1">
        <f t="shared" si="16"/>
        <v>78.733168538410496</v>
      </c>
      <c r="AA142" s="1">
        <f t="shared" si="17"/>
        <v>91.326257324218204</v>
      </c>
      <c r="AB142" s="1"/>
      <c r="AC142" t="b">
        <f>AND(($Z142&gt;$AP$2),($AA142&gt;$AP$2),(ABS($W142)&lt;$AP$4),(ABS($Y142)&lt;$AP$4))</f>
        <v>1</v>
      </c>
      <c r="AD142" t="b">
        <f>AND((ABS($Z142)&lt;$AP$4),(ABS($AA142)&lt;$AP$4),($W142&gt;$AP$3),($Y142&gt;$AP$3))</f>
        <v>0</v>
      </c>
      <c r="AE142" t="b">
        <f>AND((ABS($Z142)&lt;$AP$4),(ABS($AA142)&lt;$AP$4),(ABS($W142)&lt;$AP$4),(ABS($Y142)&lt;$AP$4))</f>
        <v>0</v>
      </c>
      <c r="AF142" t="b">
        <f>AND(($Z142&lt;-$AP$2),(ABS($AA142)&lt;$AP$4),(ABS($W142)&lt;$AP$4),($Y142&gt;$AP$3))</f>
        <v>0</v>
      </c>
      <c r="AG142" t="b">
        <f>AND((ABS($Z142)&lt;$AP$4),($AA142&lt;-$AP$2),($W142&gt;$AP$3),(ABS($Y142)&lt;$AP$4))</f>
        <v>0</v>
      </c>
      <c r="AH142" t="b">
        <f>AND(($Z142&lt;-$AP$2),($AA142&lt;-$AP$2),(ABS($W142)&lt;$AP$4),(ABS($Y142)&lt;$AP$4))</f>
        <v>0</v>
      </c>
      <c r="AI142">
        <f t="shared" si="18"/>
        <v>0</v>
      </c>
      <c r="AK142">
        <v>0</v>
      </c>
      <c r="AL142" t="str">
        <f>VLOOKUP(AK142,Sheet1!$A$1:$B$7,2)</f>
        <v>takeoff</v>
      </c>
    </row>
    <row r="143" spans="1:42" x14ac:dyDescent="0.25">
      <c r="A143">
        <v>346.25760438012298</v>
      </c>
      <c r="B143">
        <v>147.43305358886701</v>
      </c>
      <c r="C143">
        <v>293.10834240522502</v>
      </c>
      <c r="D143">
        <v>157.13423360188801</v>
      </c>
      <c r="E143">
        <v>368.662458763747</v>
      </c>
      <c r="F143">
        <v>98.542476399739499</v>
      </c>
      <c r="G143">
        <v>269.77922520871999</v>
      </c>
      <c r="H143">
        <v>95.150231933593702</v>
      </c>
      <c r="I143">
        <v>343.04806568583501</v>
      </c>
      <c r="J143">
        <v>73.316507466634107</v>
      </c>
      <c r="K143">
        <v>293.62192622950801</v>
      </c>
      <c r="L143">
        <v>59.521286010742102</v>
      </c>
      <c r="M143">
        <v>339.75755685274697</v>
      </c>
      <c r="N143">
        <v>251.36688537597601</v>
      </c>
      <c r="O143">
        <v>303.29811233770602</v>
      </c>
      <c r="P143">
        <v>249.05033365885399</v>
      </c>
      <c r="Q143">
        <v>999</v>
      </c>
      <c r="S143" s="1">
        <f t="shared" si="12"/>
        <v>53.149261974897968</v>
      </c>
      <c r="T143" s="1">
        <f t="shared" si="13"/>
        <v>-9.701180013021002</v>
      </c>
      <c r="V143" s="1">
        <f t="shared" si="19"/>
        <v>22.404854383624013</v>
      </c>
      <c r="W143" s="1">
        <f t="shared" si="14"/>
        <v>-3.2095386942879713</v>
      </c>
      <c r="X143" s="1">
        <f>C143-G143</f>
        <v>23.329117196505024</v>
      </c>
      <c r="Y143" s="1">
        <f t="shared" si="15"/>
        <v>-0.5135838242829891</v>
      </c>
      <c r="Z143" s="1">
        <f t="shared" si="16"/>
        <v>74.116546122232904</v>
      </c>
      <c r="AA143" s="1">
        <f t="shared" si="17"/>
        <v>97.612947591145911</v>
      </c>
      <c r="AB143" s="1"/>
      <c r="AC143" t="b">
        <f>AND(($Z143&gt;$AP$2),($AA143&gt;$AP$2),(ABS($W143)&lt;$AP$4),(ABS($Y143)&lt;$AP$4))</f>
        <v>1</v>
      </c>
      <c r="AD143" t="b">
        <f>AND((ABS($Z143)&lt;$AP$4),(ABS($AA143)&lt;$AP$4),($W143&gt;$AP$3),($Y143&gt;$AP$3))</f>
        <v>0</v>
      </c>
      <c r="AE143" t="b">
        <f>AND((ABS($Z143)&lt;$AP$4),(ABS($AA143)&lt;$AP$4),(ABS($W143)&lt;$AP$4),(ABS($Y143)&lt;$AP$4))</f>
        <v>0</v>
      </c>
      <c r="AF143" t="b">
        <f>AND(($Z143&lt;-$AP$2),(ABS($AA143)&lt;$AP$4),(ABS($W143)&lt;$AP$4),($Y143&gt;$AP$3))</f>
        <v>0</v>
      </c>
      <c r="AG143" t="b">
        <f>AND((ABS($Z143)&lt;$AP$4),($AA143&lt;-$AP$2),($W143&gt;$AP$3),(ABS($Y143)&lt;$AP$4))</f>
        <v>0</v>
      </c>
      <c r="AH143" t="b">
        <f>AND(($Z143&lt;-$AP$2),($AA143&lt;-$AP$2),(ABS($W143)&lt;$AP$4),(ABS($Y143)&lt;$AP$4))</f>
        <v>0</v>
      </c>
      <c r="AI143">
        <f t="shared" si="18"/>
        <v>0</v>
      </c>
      <c r="AK143">
        <v>0</v>
      </c>
      <c r="AL143" t="str">
        <f>VLOOKUP(AK143,Sheet1!$A$1:$B$7,2)</f>
        <v>takeoff</v>
      </c>
    </row>
    <row r="144" spans="1:42" x14ac:dyDescent="0.25">
      <c r="A144">
        <v>347.04486184042003</v>
      </c>
      <c r="B144">
        <v>155.98546142578101</v>
      </c>
      <c r="C144">
        <v>304.055175030817</v>
      </c>
      <c r="D144">
        <v>160.14146321614501</v>
      </c>
      <c r="E144">
        <v>380.056000256147</v>
      </c>
      <c r="F144">
        <v>138.17150904337501</v>
      </c>
      <c r="G144">
        <v>256.267791247758</v>
      </c>
      <c r="H144">
        <v>135.80937836964901</v>
      </c>
      <c r="I144">
        <v>360.84515480917003</v>
      </c>
      <c r="J144">
        <v>102.458493200937</v>
      </c>
      <c r="K144">
        <v>267.32692430840098</v>
      </c>
      <c r="L144">
        <v>113.576866658528</v>
      </c>
      <c r="M144">
        <v>342.69844730564802</v>
      </c>
      <c r="N144">
        <v>258.25611267089801</v>
      </c>
      <c r="O144">
        <v>310.65794697745901</v>
      </c>
      <c r="P144">
        <v>259.20674641927002</v>
      </c>
      <c r="Q144">
        <v>999</v>
      </c>
      <c r="S144" s="1">
        <f t="shared" si="12"/>
        <v>42.989686809603029</v>
      </c>
      <c r="T144" s="1">
        <f t="shared" si="13"/>
        <v>-4.1560017903640016</v>
      </c>
      <c r="V144" s="1">
        <f t="shared" si="19"/>
        <v>33.011138415726975</v>
      </c>
      <c r="W144" s="1">
        <f t="shared" si="14"/>
        <v>13.80029296875</v>
      </c>
      <c r="X144" s="1">
        <f>C144-G144</f>
        <v>47.787383783058999</v>
      </c>
      <c r="Y144" s="1">
        <f t="shared" si="15"/>
        <v>36.728250722416021</v>
      </c>
      <c r="Z144" s="1">
        <f t="shared" si="16"/>
        <v>53.526968224844012</v>
      </c>
      <c r="AA144" s="1">
        <f t="shared" si="17"/>
        <v>46.564596557617008</v>
      </c>
      <c r="AB144" s="1"/>
      <c r="AC144" t="b">
        <f>AND(($Z144&gt;$AP$2),($AA144&gt;$AP$2),(ABS($W144)&lt;$AP$4),(ABS($Y144)&lt;$AP$4))</f>
        <v>0</v>
      </c>
      <c r="AD144" t="b">
        <f>AND((ABS($Z144)&lt;$AP$4),(ABS($AA144)&lt;$AP$4),($W144&gt;$AP$3),($Y144&gt;$AP$3))</f>
        <v>0</v>
      </c>
      <c r="AE144" t="b">
        <f>AND((ABS($Z144)&lt;$AP$4),(ABS($AA144)&lt;$AP$4),(ABS($W144)&lt;$AP$4),(ABS($Y144)&lt;$AP$4))</f>
        <v>0</v>
      </c>
      <c r="AF144" t="b">
        <f>AND(($Z144&lt;-$AP$2),(ABS($AA144)&lt;$AP$4),(ABS($W144)&lt;$AP$4),($Y144&gt;$AP$3))</f>
        <v>0</v>
      </c>
      <c r="AG144" t="b">
        <f>AND((ABS($Z144)&lt;$AP$4),($AA144&lt;-$AP$2),($W144&gt;$AP$3),(ABS($Y144)&lt;$AP$4))</f>
        <v>0</v>
      </c>
      <c r="AH144" t="b">
        <f>AND(($Z144&lt;-$AP$2),($AA144&lt;-$AP$2),(ABS($W144)&lt;$AP$4),(ABS($Y144)&lt;$AP$4))</f>
        <v>0</v>
      </c>
      <c r="AI144">
        <f t="shared" si="18"/>
        <v>999</v>
      </c>
      <c r="AK144">
        <v>999</v>
      </c>
      <c r="AL144" t="str">
        <f>VLOOKUP(AK144,Sheet1!$A$1:$B$7,2)</f>
        <v>not detected</v>
      </c>
    </row>
    <row r="145" spans="1:39" x14ac:dyDescent="0.25">
      <c r="A145">
        <v>350.00327288518099</v>
      </c>
      <c r="B145">
        <v>157.86944376627599</v>
      </c>
      <c r="C145">
        <v>299.04287219438299</v>
      </c>
      <c r="D145">
        <v>165.34206949869699</v>
      </c>
      <c r="E145">
        <v>392.49505515176702</v>
      </c>
      <c r="F145">
        <v>164.75873413085901</v>
      </c>
      <c r="G145">
        <v>256.06364365874703</v>
      </c>
      <c r="H145">
        <v>156.48994750976499</v>
      </c>
      <c r="I145">
        <v>372.28553196641201</v>
      </c>
      <c r="J145">
        <v>138.771244303385</v>
      </c>
      <c r="K145">
        <v>252.279336898053</v>
      </c>
      <c r="L145">
        <v>165.63651326497299</v>
      </c>
      <c r="M145">
        <v>344.25970559042003</v>
      </c>
      <c r="N145">
        <v>263.99711100260402</v>
      </c>
      <c r="O145">
        <v>311.21198410284302</v>
      </c>
      <c r="P145">
        <v>260.59039306640602</v>
      </c>
      <c r="Q145">
        <v>999</v>
      </c>
      <c r="S145" s="1">
        <f t="shared" si="12"/>
        <v>50.960400690797997</v>
      </c>
      <c r="T145" s="1">
        <f t="shared" si="13"/>
        <v>-7.4726257324209939</v>
      </c>
      <c r="V145" s="1">
        <f t="shared" si="19"/>
        <v>42.491782266586029</v>
      </c>
      <c r="W145" s="1">
        <f t="shared" si="14"/>
        <v>22.282259081231018</v>
      </c>
      <c r="X145" s="1">
        <f>C145-G145</f>
        <v>42.979228535635968</v>
      </c>
      <c r="Y145" s="1">
        <f t="shared" si="15"/>
        <v>46.763535296329991</v>
      </c>
      <c r="Z145" s="1">
        <f t="shared" si="16"/>
        <v>19.098199462890989</v>
      </c>
      <c r="AA145" s="1">
        <f t="shared" si="17"/>
        <v>-0.29444376627600377</v>
      </c>
      <c r="AB145" s="1"/>
      <c r="AC145" t="b">
        <f>AND(($Z145&gt;$AP$2),($AA145&gt;$AP$2),(ABS($W145)&lt;$AP$4),(ABS($Y145)&lt;$AP$4))</f>
        <v>0</v>
      </c>
      <c r="AD145" t="b">
        <f>AND((ABS($Z145)&lt;$AP$4),(ABS($AA145)&lt;$AP$4),($W145&gt;$AP$3),($Y145&gt;$AP$3))</f>
        <v>0</v>
      </c>
      <c r="AE145" t="b">
        <f>AND((ABS($Z145)&lt;$AP$4),(ABS($AA145)&lt;$AP$4),(ABS($W145)&lt;$AP$4),(ABS($Y145)&lt;$AP$4))</f>
        <v>0</v>
      </c>
      <c r="AF145" t="b">
        <f>AND(($Z145&lt;-$AP$2),(ABS($AA145)&lt;$AP$4),(ABS($W145)&lt;$AP$4),($Y145&gt;$AP$3))</f>
        <v>0</v>
      </c>
      <c r="AG145" t="b">
        <f>AND((ABS($Z145)&lt;$AP$4),($AA145&lt;-$AP$2),($W145&gt;$AP$3),(ABS($Y145)&lt;$AP$4))</f>
        <v>0</v>
      </c>
      <c r="AH145" t="b">
        <f>AND(($Z145&lt;-$AP$2),($AA145&lt;-$AP$2),(ABS($W145)&lt;$AP$4),(ABS($Y145)&lt;$AP$4))</f>
        <v>0</v>
      </c>
      <c r="AI145">
        <f t="shared" si="18"/>
        <v>999</v>
      </c>
      <c r="AK145">
        <v>2</v>
      </c>
      <c r="AL145" t="str">
        <f>VLOOKUP(AK145,Sheet1!$A$1:$B$7,2)</f>
        <v>flip</v>
      </c>
    </row>
    <row r="146" spans="1:39" x14ac:dyDescent="0.25">
      <c r="A146">
        <v>350.55599825499399</v>
      </c>
      <c r="B146">
        <v>165.26238352457599</v>
      </c>
      <c r="C146">
        <v>299.13712898629598</v>
      </c>
      <c r="D146">
        <v>174.79335937499999</v>
      </c>
      <c r="E146">
        <v>393.66985183465601</v>
      </c>
      <c r="F146">
        <v>162.859682210286</v>
      </c>
      <c r="G146">
        <v>255.10800120869601</v>
      </c>
      <c r="H146">
        <v>164.39422607421801</v>
      </c>
      <c r="I146">
        <v>396.91954165599299</v>
      </c>
      <c r="J146">
        <v>159.045420328776</v>
      </c>
      <c r="K146">
        <v>253.37066750448199</v>
      </c>
      <c r="L146">
        <v>163.69965820312501</v>
      </c>
      <c r="M146">
        <v>343.87508204725901</v>
      </c>
      <c r="N146">
        <v>268.79797871907499</v>
      </c>
      <c r="O146">
        <v>312.44474217149002</v>
      </c>
      <c r="P146">
        <v>264.47484537760403</v>
      </c>
      <c r="Q146">
        <v>999</v>
      </c>
      <c r="S146" s="1">
        <f t="shared" si="12"/>
        <v>51.418869268698018</v>
      </c>
      <c r="T146" s="1">
        <f t="shared" si="13"/>
        <v>-9.5309758504239994</v>
      </c>
      <c r="V146" s="1">
        <f t="shared" si="19"/>
        <v>43.11385357966202</v>
      </c>
      <c r="W146" s="1">
        <f t="shared" si="14"/>
        <v>46.363543400998992</v>
      </c>
      <c r="X146" s="1">
        <f>C146-G146</f>
        <v>44.029127777599967</v>
      </c>
      <c r="Y146" s="1">
        <f t="shared" si="15"/>
        <v>45.766461481813991</v>
      </c>
      <c r="Z146" s="1">
        <f t="shared" si="16"/>
        <v>6.2169631957999911</v>
      </c>
      <c r="AA146" s="1">
        <f t="shared" si="17"/>
        <v>11.093701171874983</v>
      </c>
      <c r="AB146" s="1"/>
      <c r="AC146" t="b">
        <f>AND(($Z146&gt;$AP$2),($AA146&gt;$AP$2),(ABS($W146)&lt;$AP$4),(ABS($Y146)&lt;$AP$4))</f>
        <v>0</v>
      </c>
      <c r="AD146" t="b">
        <f>AND((ABS($Z146)&lt;$AP$4),(ABS($AA146)&lt;$AP$4),($W146&gt;$AP$3),($Y146&gt;$AP$3))</f>
        <v>1</v>
      </c>
      <c r="AE146" t="b">
        <f>AND((ABS($Z146)&lt;$AP$4),(ABS($AA146)&lt;$AP$4),(ABS($W146)&lt;$AP$4),(ABS($Y146)&lt;$AP$4))</f>
        <v>0</v>
      </c>
      <c r="AF146" t="b">
        <f>AND(($Z146&lt;-$AP$2),(ABS($AA146)&lt;$AP$4),(ABS($W146)&lt;$AP$4),($Y146&gt;$AP$3))</f>
        <v>0</v>
      </c>
      <c r="AG146" t="b">
        <f>AND((ABS($Z146)&lt;$AP$4),($AA146&lt;-$AP$2),($W146&gt;$AP$3),(ABS($Y146)&lt;$AP$4))</f>
        <v>0</v>
      </c>
      <c r="AH146" t="b">
        <f>AND(($Z146&lt;-$AP$2),($AA146&lt;-$AP$2),(ABS($W146)&lt;$AP$4),(ABS($Y146)&lt;$AP$4))</f>
        <v>0</v>
      </c>
      <c r="AI146">
        <f t="shared" si="18"/>
        <v>1</v>
      </c>
      <c r="AK146">
        <v>2</v>
      </c>
      <c r="AL146" t="str">
        <f>VLOOKUP(AK146,Sheet1!$A$1:$B$7,2)</f>
        <v>flip</v>
      </c>
    </row>
    <row r="147" spans="1:39" x14ac:dyDescent="0.25">
      <c r="A147">
        <v>349.78046054527402</v>
      </c>
      <c r="B147">
        <v>168.48565928141201</v>
      </c>
      <c r="C147">
        <v>298.62552780401501</v>
      </c>
      <c r="D147">
        <v>174.774149576822</v>
      </c>
      <c r="E147">
        <v>388.27667536501002</v>
      </c>
      <c r="F147">
        <v>164.26780446370401</v>
      </c>
      <c r="G147">
        <v>255.93976230308601</v>
      </c>
      <c r="H147">
        <v>162.84888661702399</v>
      </c>
      <c r="I147">
        <v>394.61684530289398</v>
      </c>
      <c r="J147">
        <v>168.11430053710899</v>
      </c>
      <c r="K147">
        <v>249.94660624519699</v>
      </c>
      <c r="L147">
        <v>159.91542968749999</v>
      </c>
      <c r="M147">
        <v>345.46686491419001</v>
      </c>
      <c r="N147">
        <v>263.81759033203099</v>
      </c>
      <c r="O147">
        <v>311.88395115586502</v>
      </c>
      <c r="P147">
        <v>264.73089090983001</v>
      </c>
      <c r="Q147">
        <v>999</v>
      </c>
      <c r="S147" s="1">
        <f t="shared" si="12"/>
        <v>51.154932741259017</v>
      </c>
      <c r="T147" s="1">
        <f t="shared" si="13"/>
        <v>-6.2884902954099857</v>
      </c>
      <c r="V147" s="1">
        <f t="shared" si="19"/>
        <v>38.496214819735997</v>
      </c>
      <c r="W147" s="1">
        <f t="shared" si="14"/>
        <v>44.836384757619953</v>
      </c>
      <c r="X147" s="1">
        <f>C147-G147</f>
        <v>42.685765500928994</v>
      </c>
      <c r="Y147" s="1">
        <f t="shared" si="15"/>
        <v>48.678921558818018</v>
      </c>
      <c r="Z147" s="1">
        <f t="shared" si="16"/>
        <v>0.37135874430302351</v>
      </c>
      <c r="AA147" s="1">
        <f t="shared" si="17"/>
        <v>14.858719889322003</v>
      </c>
      <c r="AB147" s="1"/>
      <c r="AC147" t="b">
        <f>AND(($Z147&gt;$AP$2),($AA147&gt;$AP$2),(ABS($W147)&lt;$AP$4),(ABS($Y147)&lt;$AP$4))</f>
        <v>0</v>
      </c>
      <c r="AD147" t="b">
        <f>AND((ABS($Z147)&lt;$AP$4),(ABS($AA147)&lt;$AP$4),($W147&gt;$AP$3),($Y147&gt;$AP$3))</f>
        <v>1</v>
      </c>
      <c r="AE147" t="b">
        <f>AND((ABS($Z147)&lt;$AP$4),(ABS($AA147)&lt;$AP$4),(ABS($W147)&lt;$AP$4),(ABS($Y147)&lt;$AP$4))</f>
        <v>0</v>
      </c>
      <c r="AF147" t="b">
        <f>AND(($Z147&lt;-$AP$2),(ABS($AA147)&lt;$AP$4),(ABS($W147)&lt;$AP$4),($Y147&gt;$AP$3))</f>
        <v>0</v>
      </c>
      <c r="AG147" t="b">
        <f>AND((ABS($Z147)&lt;$AP$4),($AA147&lt;-$AP$2),($W147&gt;$AP$3),(ABS($Y147)&lt;$AP$4))</f>
        <v>0</v>
      </c>
      <c r="AH147" t="b">
        <f>AND(($Z147&lt;-$AP$2),($AA147&lt;-$AP$2),(ABS($W147)&lt;$AP$4),(ABS($Y147)&lt;$AP$4))</f>
        <v>0</v>
      </c>
      <c r="AI147">
        <f t="shared" si="18"/>
        <v>1</v>
      </c>
      <c r="AK147">
        <v>2</v>
      </c>
      <c r="AL147" t="str">
        <f>VLOOKUP(AK147,Sheet1!$A$1:$B$7,2)</f>
        <v>flip</v>
      </c>
      <c r="AM147" s="2">
        <v>0</v>
      </c>
    </row>
    <row r="148" spans="1:39" x14ac:dyDescent="0.25">
      <c r="A148">
        <v>338.85200275358602</v>
      </c>
      <c r="B148">
        <v>174.25363769531199</v>
      </c>
      <c r="C148">
        <v>299.36148196361103</v>
      </c>
      <c r="D148">
        <v>173.70857264200799</v>
      </c>
      <c r="E148">
        <v>397.25917528496399</v>
      </c>
      <c r="F148">
        <v>160.69006551106699</v>
      </c>
      <c r="G148">
        <v>257.47548688044299</v>
      </c>
      <c r="H148">
        <v>164.33105417887299</v>
      </c>
      <c r="I148">
        <v>392.38977050781199</v>
      </c>
      <c r="J148">
        <v>164.94664510091101</v>
      </c>
      <c r="K148">
        <v>252.64452924884699</v>
      </c>
      <c r="L148">
        <v>161.08474324544201</v>
      </c>
      <c r="M148">
        <v>343.85025024414</v>
      </c>
      <c r="N148">
        <v>265.25489756266199</v>
      </c>
      <c r="O148">
        <v>308.26834606733399</v>
      </c>
      <c r="P148">
        <v>265.26137644449801</v>
      </c>
      <c r="Q148">
        <v>999</v>
      </c>
      <c r="S148" s="1">
        <f t="shared" si="12"/>
        <v>39.490520789974994</v>
      </c>
      <c r="T148" s="1">
        <f t="shared" si="13"/>
        <v>0.54506505330400046</v>
      </c>
      <c r="V148" s="1">
        <f t="shared" si="19"/>
        <v>58.407172531377967</v>
      </c>
      <c r="W148" s="1">
        <f t="shared" si="14"/>
        <v>53.537767754225968</v>
      </c>
      <c r="X148" s="1">
        <f>C148-G148</f>
        <v>41.885995083168041</v>
      </c>
      <c r="Y148" s="1">
        <f t="shared" si="15"/>
        <v>46.716952714764034</v>
      </c>
      <c r="Z148" s="1">
        <f t="shared" si="16"/>
        <v>9.306992594400981</v>
      </c>
      <c r="AA148" s="1">
        <f t="shared" si="17"/>
        <v>12.623829396565981</v>
      </c>
      <c r="AB148" s="1"/>
      <c r="AC148" t="b">
        <f>AND(($Z148&gt;$AP$2),($AA148&gt;$AP$2),(ABS($W148)&lt;$AP$4),(ABS($Y148)&lt;$AP$4))</f>
        <v>0</v>
      </c>
      <c r="AD148" t="b">
        <f>AND((ABS($Z148)&lt;$AP$4),(ABS($AA148)&lt;$AP$4),($W148&gt;$AP$3),($Y148&gt;$AP$3))</f>
        <v>1</v>
      </c>
      <c r="AE148" t="b">
        <f>AND((ABS($Z148)&lt;$AP$4),(ABS($AA148)&lt;$AP$4),(ABS($W148)&lt;$AP$4),(ABS($Y148)&lt;$AP$4))</f>
        <v>0</v>
      </c>
      <c r="AF148" t="b">
        <f>AND(($Z148&lt;-$AP$2),(ABS($AA148)&lt;$AP$4),(ABS($W148)&lt;$AP$4),($Y148&gt;$AP$3))</f>
        <v>0</v>
      </c>
      <c r="AG148" t="b">
        <f>AND((ABS($Z148)&lt;$AP$4),($AA148&lt;-$AP$2),($W148&gt;$AP$3),(ABS($Y148)&lt;$AP$4))</f>
        <v>0</v>
      </c>
      <c r="AH148" t="b">
        <f>AND(($Z148&lt;-$AP$2),($AA148&lt;-$AP$2),(ABS($W148)&lt;$AP$4),(ABS($Y148)&lt;$AP$4))</f>
        <v>0</v>
      </c>
      <c r="AI148">
        <f t="shared" si="18"/>
        <v>1</v>
      </c>
      <c r="AK148">
        <v>2</v>
      </c>
      <c r="AL148" t="str">
        <f>VLOOKUP(AK148,Sheet1!$A$1:$B$7,2)</f>
        <v>flip</v>
      </c>
      <c r="AM148" s="2">
        <v>1</v>
      </c>
    </row>
    <row r="149" spans="1:39" x14ac:dyDescent="0.25">
      <c r="A149">
        <v>346.52850742027402</v>
      </c>
      <c r="B149">
        <v>173.138358815511</v>
      </c>
      <c r="C149">
        <v>295.61359042808601</v>
      </c>
      <c r="D149">
        <v>174.77010142008399</v>
      </c>
      <c r="E149">
        <v>395.713847175973</v>
      </c>
      <c r="F149">
        <v>158.69216105143201</v>
      </c>
      <c r="G149">
        <v>250.507654408939</v>
      </c>
      <c r="H149">
        <v>164.00975697835199</v>
      </c>
      <c r="I149">
        <v>392.01090928374703</v>
      </c>
      <c r="J149">
        <v>161.71428222656201</v>
      </c>
      <c r="K149">
        <v>266.31977544065302</v>
      </c>
      <c r="L149">
        <v>163.013655598958</v>
      </c>
      <c r="M149">
        <v>341.838243828445</v>
      </c>
      <c r="N149">
        <v>267.881055196126</v>
      </c>
      <c r="O149">
        <v>305.65166686011099</v>
      </c>
      <c r="P149">
        <v>265.84339955647698</v>
      </c>
      <c r="Q149">
        <v>999</v>
      </c>
      <c r="S149" s="1">
        <f t="shared" si="12"/>
        <v>50.914916992188012</v>
      </c>
      <c r="T149" s="1">
        <f t="shared" si="13"/>
        <v>-1.6317426045729917</v>
      </c>
      <c r="V149" s="1">
        <f t="shared" si="19"/>
        <v>49.185339755698976</v>
      </c>
      <c r="W149" s="1">
        <f t="shared" si="14"/>
        <v>45.482401863473001</v>
      </c>
      <c r="X149" s="1">
        <f>C149-G149</f>
        <v>45.105936019147009</v>
      </c>
      <c r="Y149" s="1">
        <f t="shared" si="15"/>
        <v>29.293814987432995</v>
      </c>
      <c r="Z149" s="1">
        <f t="shared" si="16"/>
        <v>11.424076588948992</v>
      </c>
      <c r="AA149" s="1">
        <f t="shared" si="17"/>
        <v>11.756445821125993</v>
      </c>
      <c r="AB149" s="1"/>
      <c r="AC149" t="b">
        <f>AND(($Z149&gt;$AP$2),($AA149&gt;$AP$2),(ABS($W149)&lt;$AP$4),(ABS($Y149)&lt;$AP$4))</f>
        <v>0</v>
      </c>
      <c r="AD149" t="b">
        <f>AND((ABS($Z149)&lt;$AP$4),(ABS($AA149)&lt;$AP$4),($W149&gt;$AP$3),($Y149&gt;$AP$3))</f>
        <v>0</v>
      </c>
      <c r="AE149" t="b">
        <f>AND((ABS($Z149)&lt;$AP$4),(ABS($AA149)&lt;$AP$4),(ABS($W149)&lt;$AP$4),(ABS($Y149)&lt;$AP$4))</f>
        <v>0</v>
      </c>
      <c r="AF149" t="b">
        <f>AND(($Z149&lt;-$AP$2),(ABS($AA149)&lt;$AP$4),(ABS($W149)&lt;$AP$4),($Y149&gt;$AP$3))</f>
        <v>0</v>
      </c>
      <c r="AG149" t="b">
        <f>AND((ABS($Z149)&lt;$AP$4),($AA149&lt;-$AP$2),($W149&gt;$AP$3),(ABS($Y149)&lt;$AP$4))</f>
        <v>0</v>
      </c>
      <c r="AH149" t="b">
        <f>AND(($Z149&lt;-$AP$2),($AA149&lt;-$AP$2),(ABS($W149)&lt;$AP$4),(ABS($Y149)&lt;$AP$4))</f>
        <v>0</v>
      </c>
      <c r="AI149">
        <f t="shared" si="18"/>
        <v>999</v>
      </c>
      <c r="AK149">
        <v>2</v>
      </c>
      <c r="AL149" t="str">
        <f>VLOOKUP(AK149,Sheet1!$A$1:$B$7,2)</f>
        <v>flip</v>
      </c>
      <c r="AM149" s="2">
        <v>4</v>
      </c>
    </row>
    <row r="150" spans="1:39" x14ac:dyDescent="0.25">
      <c r="A150">
        <v>343.91347916399798</v>
      </c>
      <c r="B150">
        <v>175.806716918945</v>
      </c>
      <c r="C150">
        <v>294.40497376488798</v>
      </c>
      <c r="D150">
        <v>175.52874755859301</v>
      </c>
      <c r="E150">
        <v>387.34474657402598</v>
      </c>
      <c r="F150">
        <v>165.836448669433</v>
      </c>
      <c r="G150">
        <v>250.96932833311899</v>
      </c>
      <c r="H150">
        <v>166.868379465738</v>
      </c>
      <c r="I150">
        <v>372.49871701099801</v>
      </c>
      <c r="J150">
        <v>160.82872111002601</v>
      </c>
      <c r="K150">
        <v>259.872268426613</v>
      </c>
      <c r="L150">
        <v>164.954917399088</v>
      </c>
      <c r="M150">
        <v>341.694454005507</v>
      </c>
      <c r="N150">
        <v>268.26199951171799</v>
      </c>
      <c r="O150">
        <v>305.22510390985201</v>
      </c>
      <c r="P150">
        <v>265.35250396728497</v>
      </c>
      <c r="Q150">
        <v>999</v>
      </c>
      <c r="S150" s="1">
        <f t="shared" si="12"/>
        <v>49.508505399109993</v>
      </c>
      <c r="T150" s="1">
        <f t="shared" si="13"/>
        <v>0.27796936035198883</v>
      </c>
      <c r="V150" s="1">
        <f t="shared" si="19"/>
        <v>43.431267410027999</v>
      </c>
      <c r="W150" s="1">
        <f t="shared" si="14"/>
        <v>28.58523784700003</v>
      </c>
      <c r="X150" s="1">
        <f>C150-G150</f>
        <v>43.43564543176899</v>
      </c>
      <c r="Y150" s="1">
        <f t="shared" si="15"/>
        <v>34.53270533827498</v>
      </c>
      <c r="Z150" s="1">
        <f t="shared" si="16"/>
        <v>14.97799580891899</v>
      </c>
      <c r="AA150" s="1">
        <f t="shared" si="17"/>
        <v>10.573830159505007</v>
      </c>
      <c r="AB150" s="1"/>
      <c r="AC150" t="b">
        <f>AND(($Z150&gt;$AP$2),($AA150&gt;$AP$2),(ABS($W150)&lt;$AP$4),(ABS($Y150)&lt;$AP$4))</f>
        <v>0</v>
      </c>
      <c r="AD150" t="b">
        <f>AND((ABS($Z150)&lt;$AP$4),(ABS($AA150)&lt;$AP$4),($W150&gt;$AP$3),($Y150&gt;$AP$3))</f>
        <v>0</v>
      </c>
      <c r="AE150" t="b">
        <f>AND((ABS($Z150)&lt;$AP$4),(ABS($AA150)&lt;$AP$4),(ABS($W150)&lt;$AP$4),(ABS($Y150)&lt;$AP$4))</f>
        <v>0</v>
      </c>
      <c r="AF150" t="b">
        <f>AND(($Z150&lt;-$AP$2),(ABS($AA150)&lt;$AP$4),(ABS($W150)&lt;$AP$4),($Y150&gt;$AP$3))</f>
        <v>0</v>
      </c>
      <c r="AG150" t="b">
        <f>AND((ABS($Z150)&lt;$AP$4),($AA150&lt;-$AP$2),($W150&gt;$AP$3),(ABS($Y150)&lt;$AP$4))</f>
        <v>0</v>
      </c>
      <c r="AH150" t="b">
        <f>AND(($Z150&lt;-$AP$2),($AA150&lt;-$AP$2),(ABS($W150)&lt;$AP$4),(ABS($Y150)&lt;$AP$4))</f>
        <v>0</v>
      </c>
      <c r="AI150">
        <f t="shared" si="18"/>
        <v>999</v>
      </c>
      <c r="AK150">
        <v>2</v>
      </c>
      <c r="AL150" t="str">
        <f>VLOOKUP(AK150,Sheet1!$A$1:$B$7,2)</f>
        <v>flip</v>
      </c>
      <c r="AM150" s="2">
        <v>5</v>
      </c>
    </row>
    <row r="151" spans="1:39" x14ac:dyDescent="0.25">
      <c r="A151">
        <v>344.74789278624399</v>
      </c>
      <c r="B151">
        <v>174.942201741536</v>
      </c>
      <c r="C151">
        <v>293.54321489177698</v>
      </c>
      <c r="D151">
        <v>175.797611490885</v>
      </c>
      <c r="E151">
        <v>393.03129202420598</v>
      </c>
      <c r="F151">
        <v>164.56863911946601</v>
      </c>
      <c r="G151">
        <v>248.80058713819099</v>
      </c>
      <c r="H151">
        <v>169.466300328572</v>
      </c>
      <c r="I151">
        <v>373.23651048003597</v>
      </c>
      <c r="J151">
        <v>158.60665283203099</v>
      </c>
      <c r="K151">
        <v>257.294416583952</v>
      </c>
      <c r="L151">
        <v>166.457114664713</v>
      </c>
      <c r="M151">
        <v>342.01490208360002</v>
      </c>
      <c r="N151">
        <v>267.19950205484997</v>
      </c>
      <c r="O151">
        <v>305.631314387087</v>
      </c>
      <c r="P151">
        <v>265.38367818196599</v>
      </c>
      <c r="Q151">
        <v>999</v>
      </c>
      <c r="S151" s="1">
        <f t="shared" si="12"/>
        <v>51.204677894467011</v>
      </c>
      <c r="T151" s="1">
        <f t="shared" si="13"/>
        <v>-0.8554097493490076</v>
      </c>
      <c r="V151" s="1">
        <f t="shared" si="19"/>
        <v>48.283399237961987</v>
      </c>
      <c r="W151" s="1">
        <f t="shared" si="14"/>
        <v>28.48861769379198</v>
      </c>
      <c r="X151" s="1">
        <f>C151-G151</f>
        <v>44.742627753585992</v>
      </c>
      <c r="Y151" s="1">
        <f t="shared" si="15"/>
        <v>36.248798307824984</v>
      </c>
      <c r="Z151" s="1">
        <f t="shared" si="16"/>
        <v>16.335548909505007</v>
      </c>
      <c r="AA151" s="1">
        <f t="shared" si="17"/>
        <v>9.3404968261720001</v>
      </c>
      <c r="AB151" s="1"/>
      <c r="AC151" t="b">
        <f>AND(($Z151&gt;$AP$2),($AA151&gt;$AP$2),(ABS($W151)&lt;$AP$4),(ABS($Y151)&lt;$AP$4))</f>
        <v>0</v>
      </c>
      <c r="AD151" t="b">
        <f>AND((ABS($Z151)&lt;$AP$4),(ABS($AA151)&lt;$AP$4),($W151&gt;$AP$3),($Y151&gt;$AP$3))</f>
        <v>0</v>
      </c>
      <c r="AE151" t="b">
        <f>AND((ABS($Z151)&lt;$AP$4),(ABS($AA151)&lt;$AP$4),(ABS($W151)&lt;$AP$4),(ABS($Y151)&lt;$AP$4))</f>
        <v>0</v>
      </c>
      <c r="AF151" t="b">
        <f>AND(($Z151&lt;-$AP$2),(ABS($AA151)&lt;$AP$4),(ABS($W151)&lt;$AP$4),($Y151&gt;$AP$3))</f>
        <v>0</v>
      </c>
      <c r="AG151" t="b">
        <f>AND((ABS($Z151)&lt;$AP$4),($AA151&lt;-$AP$2),($W151&gt;$AP$3),(ABS($Y151)&lt;$AP$4))</f>
        <v>0</v>
      </c>
      <c r="AH151" t="b">
        <f>AND(($Z151&lt;-$AP$2),($AA151&lt;-$AP$2),(ABS($W151)&lt;$AP$4),(ABS($Y151)&lt;$AP$4))</f>
        <v>0</v>
      </c>
      <c r="AI151">
        <f t="shared" si="18"/>
        <v>999</v>
      </c>
      <c r="AK151">
        <v>2</v>
      </c>
      <c r="AL151" t="str">
        <f>VLOOKUP(AK151,Sheet1!$A$1:$B$7,2)</f>
        <v>flip</v>
      </c>
      <c r="AM151" s="2">
        <v>3</v>
      </c>
    </row>
    <row r="152" spans="1:39" x14ac:dyDescent="0.25">
      <c r="A152">
        <v>344.51532382652402</v>
      </c>
      <c r="B152">
        <v>175.54152832031201</v>
      </c>
      <c r="C152">
        <v>293.922386794793</v>
      </c>
      <c r="D152">
        <v>176.00864461263001</v>
      </c>
      <c r="E152">
        <v>390.26295346119298</v>
      </c>
      <c r="F152">
        <v>164.73159739176401</v>
      </c>
      <c r="G152">
        <v>246.097147957223</v>
      </c>
      <c r="H152">
        <v>170.833801968892</v>
      </c>
      <c r="I152">
        <v>374.463212810578</v>
      </c>
      <c r="J152">
        <v>158.88782755533799</v>
      </c>
      <c r="K152">
        <v>259.35895275678701</v>
      </c>
      <c r="L152">
        <v>170.59345703125001</v>
      </c>
      <c r="M152">
        <v>341.62555231813502</v>
      </c>
      <c r="N152">
        <v>267.78422749837199</v>
      </c>
      <c r="O152">
        <v>305.82254203421098</v>
      </c>
      <c r="P152">
        <v>266.053915913899</v>
      </c>
      <c r="Q152">
        <v>999</v>
      </c>
      <c r="S152" s="1">
        <f t="shared" si="12"/>
        <v>50.592937031731026</v>
      </c>
      <c r="T152" s="1">
        <f t="shared" si="13"/>
        <v>-0.46711629231799634</v>
      </c>
      <c r="V152" s="1">
        <f t="shared" si="19"/>
        <v>45.747629634668954</v>
      </c>
      <c r="W152" s="1">
        <f t="shared" si="14"/>
        <v>29.947888984053975</v>
      </c>
      <c r="X152" s="1">
        <f>C152-G152</f>
        <v>47.825238837569998</v>
      </c>
      <c r="Y152" s="1">
        <f t="shared" si="15"/>
        <v>34.563434038005994</v>
      </c>
      <c r="Z152" s="1">
        <f t="shared" si="16"/>
        <v>16.653700764974019</v>
      </c>
      <c r="AA152" s="1">
        <f t="shared" si="17"/>
        <v>5.4151875813799961</v>
      </c>
      <c r="AB152" s="1"/>
      <c r="AC152" t="b">
        <f>AND(($Z152&gt;$AP$2),($AA152&gt;$AP$2),(ABS($W152)&lt;$AP$4),(ABS($Y152)&lt;$AP$4))</f>
        <v>0</v>
      </c>
      <c r="AD152" t="b">
        <f>AND((ABS($Z152)&lt;$AP$4),(ABS($AA152)&lt;$AP$4),($W152&gt;$AP$3),($Y152&gt;$AP$3))</f>
        <v>0</v>
      </c>
      <c r="AE152" t="b">
        <f>AND((ABS($Z152)&lt;$AP$4),(ABS($AA152)&lt;$AP$4),(ABS($W152)&lt;$AP$4),(ABS($Y152)&lt;$AP$4))</f>
        <v>0</v>
      </c>
      <c r="AF152" t="b">
        <f>AND(($Z152&lt;-$AP$2),(ABS($AA152)&lt;$AP$4),(ABS($W152)&lt;$AP$4),($Y152&gt;$AP$3))</f>
        <v>0</v>
      </c>
      <c r="AG152" t="b">
        <f>AND((ABS($Z152)&lt;$AP$4),($AA152&lt;-$AP$2),($W152&gt;$AP$3),(ABS($Y152)&lt;$AP$4))</f>
        <v>0</v>
      </c>
      <c r="AH152" t="b">
        <f>AND(($Z152&lt;-$AP$2),($AA152&lt;-$AP$2),(ABS($W152)&lt;$AP$4),(ABS($Y152)&lt;$AP$4))</f>
        <v>0</v>
      </c>
      <c r="AI152">
        <f t="shared" si="18"/>
        <v>999</v>
      </c>
      <c r="AK152">
        <v>2</v>
      </c>
      <c r="AL152" t="str">
        <f>VLOOKUP(AK152,Sheet1!$A$1:$B$7,2)</f>
        <v>flip</v>
      </c>
      <c r="AM152" s="2">
        <v>2</v>
      </c>
    </row>
    <row r="153" spans="1:39" x14ac:dyDescent="0.25">
      <c r="A153">
        <v>344.34996157786799</v>
      </c>
      <c r="B153">
        <v>174.79548009236601</v>
      </c>
      <c r="C153">
        <v>293.65919969902598</v>
      </c>
      <c r="D153">
        <v>176.12061971028601</v>
      </c>
      <c r="E153">
        <v>389.09083432056798</v>
      </c>
      <c r="F153">
        <v>165.35160369873</v>
      </c>
      <c r="G153">
        <v>249.69068183273501</v>
      </c>
      <c r="H153">
        <v>170.084720039367</v>
      </c>
      <c r="I153">
        <v>374.49123495133199</v>
      </c>
      <c r="J153">
        <v>157.10076497395801</v>
      </c>
      <c r="K153">
        <v>258.47616827292501</v>
      </c>
      <c r="L153">
        <v>170.24548339843699</v>
      </c>
      <c r="M153">
        <v>342.617902912077</v>
      </c>
      <c r="N153">
        <v>266.10868072509697</v>
      </c>
      <c r="O153">
        <v>305.94681936795598</v>
      </c>
      <c r="P153">
        <v>264.70248362223299</v>
      </c>
      <c r="Q153">
        <v>999</v>
      </c>
      <c r="S153" s="1">
        <f t="shared" si="12"/>
        <v>50.690761878842011</v>
      </c>
      <c r="T153" s="1">
        <f t="shared" si="13"/>
        <v>-1.3251396179200015</v>
      </c>
      <c r="V153" s="1">
        <f t="shared" si="19"/>
        <v>44.740872742699992</v>
      </c>
      <c r="W153" s="1">
        <f t="shared" si="14"/>
        <v>30.141273373464003</v>
      </c>
      <c r="X153" s="1">
        <f>C153-G153</f>
        <v>43.968517866290966</v>
      </c>
      <c r="Y153" s="1">
        <f t="shared" si="15"/>
        <v>35.183031426100968</v>
      </c>
      <c r="Z153" s="1">
        <f t="shared" si="16"/>
        <v>17.694715118407998</v>
      </c>
      <c r="AA153" s="1">
        <f t="shared" si="17"/>
        <v>5.875136311849019</v>
      </c>
      <c r="AB153" s="1"/>
      <c r="AC153" t="b">
        <f>AND(($Z153&gt;$AP$2),($AA153&gt;$AP$2),(ABS($W153)&lt;$AP$4),(ABS($Y153)&lt;$AP$4))</f>
        <v>0</v>
      </c>
      <c r="AD153" t="b">
        <f>AND((ABS($Z153)&lt;$AP$4),(ABS($AA153)&lt;$AP$4),($W153&gt;$AP$3),($Y153&gt;$AP$3))</f>
        <v>1</v>
      </c>
      <c r="AE153" t="b">
        <f>AND((ABS($Z153)&lt;$AP$4),(ABS($AA153)&lt;$AP$4),(ABS($W153)&lt;$AP$4),(ABS($Y153)&lt;$AP$4))</f>
        <v>0</v>
      </c>
      <c r="AF153" t="b">
        <f>AND(($Z153&lt;-$AP$2),(ABS($AA153)&lt;$AP$4),(ABS($W153)&lt;$AP$4),($Y153&gt;$AP$3))</f>
        <v>0</v>
      </c>
      <c r="AG153" t="b">
        <f>AND((ABS($Z153)&lt;$AP$4),($AA153&lt;-$AP$2),($W153&gt;$AP$3),(ABS($Y153)&lt;$AP$4))</f>
        <v>0</v>
      </c>
      <c r="AH153" t="b">
        <f>AND(($Z153&lt;-$AP$2),($AA153&lt;-$AP$2),(ABS($W153)&lt;$AP$4),(ABS($Y153)&lt;$AP$4))</f>
        <v>0</v>
      </c>
      <c r="AI153">
        <f t="shared" si="18"/>
        <v>1</v>
      </c>
      <c r="AK153">
        <v>2</v>
      </c>
      <c r="AL153" t="str">
        <f>VLOOKUP(AK153,Sheet1!$A$1:$B$7,2)</f>
        <v>flip</v>
      </c>
      <c r="AM153" s="2">
        <v>0</v>
      </c>
    </row>
    <row r="154" spans="1:39" x14ac:dyDescent="0.25">
      <c r="A154">
        <v>344.45600365810702</v>
      </c>
      <c r="B154">
        <v>173.91459070841401</v>
      </c>
      <c r="C154">
        <v>295.05271036116801</v>
      </c>
      <c r="D154">
        <v>180.19313964843701</v>
      </c>
      <c r="E154">
        <v>390.37249255571197</v>
      </c>
      <c r="F154">
        <v>164.50761718749999</v>
      </c>
      <c r="G154">
        <v>251.416185722976</v>
      </c>
      <c r="H154">
        <v>169.49487584431901</v>
      </c>
      <c r="I154">
        <v>377.618167064229</v>
      </c>
      <c r="J154">
        <v>160.13530680338499</v>
      </c>
      <c r="K154">
        <v>260.13254634669499</v>
      </c>
      <c r="L154">
        <v>167.218245442708</v>
      </c>
      <c r="M154">
        <v>342.003760165855</v>
      </c>
      <c r="N154">
        <v>266.18761393229101</v>
      </c>
      <c r="O154">
        <v>305.12365472512101</v>
      </c>
      <c r="P154">
        <v>265.22499033610001</v>
      </c>
      <c r="Q154">
        <v>999</v>
      </c>
      <c r="S154" s="1">
        <f t="shared" si="12"/>
        <v>49.403293296939012</v>
      </c>
      <c r="T154" s="1">
        <f t="shared" si="13"/>
        <v>-6.2785489400230006</v>
      </c>
      <c r="V154" s="1">
        <f t="shared" si="19"/>
        <v>45.91648889760495</v>
      </c>
      <c r="W154" s="1">
        <f t="shared" si="14"/>
        <v>33.162163406121977</v>
      </c>
      <c r="X154" s="1">
        <f>C154-G154</f>
        <v>43.636524638192014</v>
      </c>
      <c r="Y154" s="1">
        <f t="shared" si="15"/>
        <v>34.920164014473016</v>
      </c>
      <c r="Z154" s="1">
        <f t="shared" si="16"/>
        <v>13.779283905029018</v>
      </c>
      <c r="AA154" s="1">
        <f t="shared" si="17"/>
        <v>12.974894205729015</v>
      </c>
      <c r="AB154" s="1"/>
      <c r="AC154" t="b">
        <f>AND(($Z154&gt;$AP$2),($AA154&gt;$AP$2),(ABS($W154)&lt;$AP$4),(ABS($Y154)&lt;$AP$4))</f>
        <v>0</v>
      </c>
      <c r="AD154" t="b">
        <f>AND((ABS($Z154)&lt;$AP$4),(ABS($AA154)&lt;$AP$4),($W154&gt;$AP$3),($Y154&gt;$AP$3))</f>
        <v>1</v>
      </c>
      <c r="AE154" t="b">
        <f>AND((ABS($Z154)&lt;$AP$4),(ABS($AA154)&lt;$AP$4),(ABS($W154)&lt;$AP$4),(ABS($Y154)&lt;$AP$4))</f>
        <v>0</v>
      </c>
      <c r="AF154" t="b">
        <f>AND(($Z154&lt;-$AP$2),(ABS($AA154)&lt;$AP$4),(ABS($W154)&lt;$AP$4),($Y154&gt;$AP$3))</f>
        <v>0</v>
      </c>
      <c r="AG154" t="b">
        <f>AND((ABS($Z154)&lt;$AP$4),($AA154&lt;-$AP$2),($W154&gt;$AP$3),(ABS($Y154)&lt;$AP$4))</f>
        <v>0</v>
      </c>
      <c r="AH154" t="b">
        <f>AND(($Z154&lt;-$AP$2),($AA154&lt;-$AP$2),(ABS($W154)&lt;$AP$4),(ABS($Y154)&lt;$AP$4))</f>
        <v>0</v>
      </c>
      <c r="AI154">
        <f t="shared" si="18"/>
        <v>1</v>
      </c>
      <c r="AK154">
        <v>2</v>
      </c>
      <c r="AL154" t="str">
        <f>VLOOKUP(AK154,Sheet1!$A$1:$B$7,2)</f>
        <v>flip</v>
      </c>
      <c r="AM154" s="2">
        <v>2</v>
      </c>
    </row>
    <row r="155" spans="1:39" x14ac:dyDescent="0.25">
      <c r="A155">
        <v>343.35410396388301</v>
      </c>
      <c r="B155">
        <v>173.42155914306599</v>
      </c>
      <c r="C155">
        <v>285.090904360911</v>
      </c>
      <c r="D155">
        <v>184.13691101074201</v>
      </c>
      <c r="E155">
        <v>393.67109254930801</v>
      </c>
      <c r="F155">
        <v>163.77547658284499</v>
      </c>
      <c r="G155">
        <v>258.066622374487</v>
      </c>
      <c r="H155">
        <v>162.16490071614501</v>
      </c>
      <c r="I155">
        <v>377.05155869780998</v>
      </c>
      <c r="J155">
        <v>157.06195475260401</v>
      </c>
      <c r="K155">
        <v>259.43378185835002</v>
      </c>
      <c r="L155">
        <v>169.744942220052</v>
      </c>
      <c r="M155">
        <v>340.97866371029698</v>
      </c>
      <c r="N155">
        <v>264.13641255696598</v>
      </c>
      <c r="O155">
        <v>301.55021817566899</v>
      </c>
      <c r="P155">
        <v>261.56056315104098</v>
      </c>
      <c r="Q155">
        <v>999</v>
      </c>
      <c r="S155" s="1">
        <f t="shared" si="12"/>
        <v>58.263199602972009</v>
      </c>
      <c r="T155" s="1">
        <f t="shared" si="13"/>
        <v>-10.71535186767602</v>
      </c>
      <c r="V155" s="1">
        <f t="shared" si="19"/>
        <v>50.316988585425008</v>
      </c>
      <c r="W155" s="1">
        <f t="shared" si="14"/>
        <v>33.697454733926975</v>
      </c>
      <c r="X155" s="1">
        <f>C155-G155</f>
        <v>27.024281986424</v>
      </c>
      <c r="Y155" s="1">
        <f t="shared" si="15"/>
        <v>25.657122502560981</v>
      </c>
      <c r="Z155" s="1">
        <f t="shared" si="16"/>
        <v>16.359604390461982</v>
      </c>
      <c r="AA155" s="1">
        <f t="shared" si="17"/>
        <v>14.391968790690015</v>
      </c>
      <c r="AB155" s="1"/>
      <c r="AC155" t="b">
        <f>AND(($Z155&gt;$AP$2),($AA155&gt;$AP$2),(ABS($W155)&lt;$AP$4),(ABS($Y155)&lt;$AP$4))</f>
        <v>0</v>
      </c>
      <c r="AD155" t="b">
        <f>AND((ABS($Z155)&lt;$AP$4),(ABS($AA155)&lt;$AP$4),($W155&gt;$AP$3),($Y155&gt;$AP$3))</f>
        <v>0</v>
      </c>
      <c r="AE155" t="b">
        <f>AND((ABS($Z155)&lt;$AP$4),(ABS($AA155)&lt;$AP$4),(ABS($W155)&lt;$AP$4),(ABS($Y155)&lt;$AP$4))</f>
        <v>0</v>
      </c>
      <c r="AF155" t="b">
        <f>AND(($Z155&lt;-$AP$2),(ABS($AA155)&lt;$AP$4),(ABS($W155)&lt;$AP$4),($Y155&gt;$AP$3))</f>
        <v>0</v>
      </c>
      <c r="AG155" t="b">
        <f>AND((ABS($Z155)&lt;$AP$4),($AA155&lt;-$AP$2),($W155&gt;$AP$3),(ABS($Y155)&lt;$AP$4))</f>
        <v>0</v>
      </c>
      <c r="AH155" t="b">
        <f>AND(($Z155&lt;-$AP$2),($AA155&lt;-$AP$2),(ABS($W155)&lt;$AP$4),(ABS($Y155)&lt;$AP$4))</f>
        <v>0</v>
      </c>
      <c r="AI155">
        <f t="shared" si="18"/>
        <v>999</v>
      </c>
      <c r="AK155">
        <v>2</v>
      </c>
      <c r="AL155" t="str">
        <f>VLOOKUP(AK155,Sheet1!$A$1:$B$7,2)</f>
        <v>flip</v>
      </c>
      <c r="AM155" s="2">
        <v>4</v>
      </c>
    </row>
    <row r="156" spans="1:39" x14ac:dyDescent="0.25">
      <c r="A156">
        <v>340.11631099513301</v>
      </c>
      <c r="B156">
        <v>174.50793126424099</v>
      </c>
      <c r="C156">
        <v>297.56446913422099</v>
      </c>
      <c r="D156">
        <v>178.40672658284501</v>
      </c>
      <c r="E156">
        <v>390.44375960553202</v>
      </c>
      <c r="F156">
        <v>166.01348927815701</v>
      </c>
      <c r="G156">
        <v>247.60352763191599</v>
      </c>
      <c r="H156">
        <v>168.61701507568301</v>
      </c>
      <c r="I156">
        <v>378.59767526094998</v>
      </c>
      <c r="J156">
        <v>156.29048868815099</v>
      </c>
      <c r="K156">
        <v>257.99720839203297</v>
      </c>
      <c r="L156">
        <v>168.63081258138001</v>
      </c>
      <c r="M156">
        <v>340.55247772717001</v>
      </c>
      <c r="N156">
        <v>265.16731821695902</v>
      </c>
      <c r="O156">
        <v>303.57109782734801</v>
      </c>
      <c r="P156">
        <v>264.40156555175702</v>
      </c>
      <c r="Q156">
        <v>999</v>
      </c>
      <c r="S156" s="1">
        <f t="shared" si="12"/>
        <v>42.55184186091202</v>
      </c>
      <c r="T156" s="1">
        <f t="shared" si="13"/>
        <v>-3.8987953186040158</v>
      </c>
      <c r="V156" s="1">
        <f t="shared" si="19"/>
        <v>50.327448610399017</v>
      </c>
      <c r="W156" s="1">
        <f t="shared" si="14"/>
        <v>38.481364265816978</v>
      </c>
      <c r="X156" s="1">
        <f>C156-G156</f>
        <v>49.960941502304991</v>
      </c>
      <c r="Y156" s="1">
        <f t="shared" si="15"/>
        <v>39.567260742188012</v>
      </c>
      <c r="Z156" s="1">
        <f t="shared" si="16"/>
        <v>18.217442576090008</v>
      </c>
      <c r="AA156" s="1">
        <f t="shared" si="17"/>
        <v>9.7759140014649972</v>
      </c>
      <c r="AB156" s="1"/>
      <c r="AC156" t="b">
        <f>AND(($Z156&gt;$AP$2),($AA156&gt;$AP$2),(ABS($W156)&lt;$AP$4),(ABS($Y156)&lt;$AP$4))</f>
        <v>0</v>
      </c>
      <c r="AD156" t="b">
        <f>AND((ABS($Z156)&lt;$AP$4),(ABS($AA156)&lt;$AP$4),($W156&gt;$AP$3),($Y156&gt;$AP$3))</f>
        <v>1</v>
      </c>
      <c r="AE156" t="b">
        <f>AND((ABS($Z156)&lt;$AP$4),(ABS($AA156)&lt;$AP$4),(ABS($W156)&lt;$AP$4),(ABS($Y156)&lt;$AP$4))</f>
        <v>0</v>
      </c>
      <c r="AF156" t="b">
        <f>AND(($Z156&lt;-$AP$2),(ABS($AA156)&lt;$AP$4),(ABS($W156)&lt;$AP$4),($Y156&gt;$AP$3))</f>
        <v>0</v>
      </c>
      <c r="AG156" t="b">
        <f>AND((ABS($Z156)&lt;$AP$4),($AA156&lt;-$AP$2),($W156&gt;$AP$3),(ABS($Y156)&lt;$AP$4))</f>
        <v>0</v>
      </c>
      <c r="AH156" t="b">
        <f>AND(($Z156&lt;-$AP$2),($AA156&lt;-$AP$2),(ABS($W156)&lt;$AP$4),(ABS($Y156)&lt;$AP$4))</f>
        <v>0</v>
      </c>
      <c r="AI156">
        <f t="shared" si="18"/>
        <v>1</v>
      </c>
      <c r="AK156">
        <v>2</v>
      </c>
      <c r="AL156" t="str">
        <f>VLOOKUP(AK156,Sheet1!$A$1:$B$7,2)</f>
        <v>flip</v>
      </c>
      <c r="AM156" s="2">
        <v>5</v>
      </c>
    </row>
    <row r="157" spans="1:39" x14ac:dyDescent="0.25">
      <c r="A157">
        <v>337.95563219414299</v>
      </c>
      <c r="B157">
        <v>175.745349121093</v>
      </c>
      <c r="C157">
        <v>283.30752113217198</v>
      </c>
      <c r="D157">
        <v>183.35067749023401</v>
      </c>
      <c r="E157">
        <v>383.25499287589599</v>
      </c>
      <c r="F157">
        <v>167.93754094441701</v>
      </c>
      <c r="G157">
        <v>257.005080926613</v>
      </c>
      <c r="H157">
        <v>167.83280436197899</v>
      </c>
      <c r="I157">
        <v>391.47801533683401</v>
      </c>
      <c r="J157">
        <v>170.570640055338</v>
      </c>
      <c r="K157">
        <v>257.60478435578801</v>
      </c>
      <c r="L157">
        <v>166.79081827799399</v>
      </c>
      <c r="M157">
        <v>340.07959834864801</v>
      </c>
      <c r="N157">
        <v>265.56950531005799</v>
      </c>
      <c r="O157">
        <v>300.16208848796902</v>
      </c>
      <c r="P157">
        <v>261.48290201822903</v>
      </c>
      <c r="Q157">
        <v>999</v>
      </c>
      <c r="S157" s="1">
        <f t="shared" si="12"/>
        <v>54.648111061971008</v>
      </c>
      <c r="T157" s="1">
        <f t="shared" si="13"/>
        <v>-7.6053283691410059</v>
      </c>
      <c r="V157" s="1">
        <f t="shared" si="19"/>
        <v>45.299360681753001</v>
      </c>
      <c r="W157" s="1">
        <f t="shared" si="14"/>
        <v>53.522383142691012</v>
      </c>
      <c r="X157" s="1">
        <f>C157-G157</f>
        <v>26.30244020555898</v>
      </c>
      <c r="Y157" s="1">
        <f t="shared" si="15"/>
        <v>25.702736776383972</v>
      </c>
      <c r="Z157" s="1">
        <f t="shared" si="16"/>
        <v>5.1747090657549961</v>
      </c>
      <c r="AA157" s="1">
        <f t="shared" si="17"/>
        <v>16.559859212240013</v>
      </c>
      <c r="AB157" s="1"/>
      <c r="AC157" t="b">
        <f>AND(($Z157&gt;$AP$2),($AA157&gt;$AP$2),(ABS($W157)&lt;$AP$4),(ABS($Y157)&lt;$AP$4))</f>
        <v>0</v>
      </c>
      <c r="AD157" t="b">
        <f>AND((ABS($Z157)&lt;$AP$4),(ABS($AA157)&lt;$AP$4),($W157&gt;$AP$3),($Y157&gt;$AP$3))</f>
        <v>0</v>
      </c>
      <c r="AE157" t="b">
        <f>AND((ABS($Z157)&lt;$AP$4),(ABS($AA157)&lt;$AP$4),(ABS($W157)&lt;$AP$4),(ABS($Y157)&lt;$AP$4))</f>
        <v>0</v>
      </c>
      <c r="AF157" t="b">
        <f>AND(($Z157&lt;-$AP$2),(ABS($AA157)&lt;$AP$4),(ABS($W157)&lt;$AP$4),($Y157&gt;$AP$3))</f>
        <v>0</v>
      </c>
      <c r="AG157" t="b">
        <f>AND((ABS($Z157)&lt;$AP$4),($AA157&lt;-$AP$2),($W157&gt;$AP$3),(ABS($Y157)&lt;$AP$4))</f>
        <v>0</v>
      </c>
      <c r="AH157" t="b">
        <f>AND(($Z157&lt;-$AP$2),($AA157&lt;-$AP$2),(ABS($W157)&lt;$AP$4),(ABS($Y157)&lt;$AP$4))</f>
        <v>0</v>
      </c>
      <c r="AI157">
        <f t="shared" si="18"/>
        <v>999</v>
      </c>
      <c r="AK157">
        <v>2</v>
      </c>
      <c r="AL157" t="str">
        <f>VLOOKUP(AK157,Sheet1!$A$1:$B$7,2)</f>
        <v>flip</v>
      </c>
      <c r="AM157">
        <v>3</v>
      </c>
    </row>
    <row r="158" spans="1:39" x14ac:dyDescent="0.25">
      <c r="A158">
        <v>339.70421037517599</v>
      </c>
      <c r="B158">
        <v>174.535654958089</v>
      </c>
      <c r="C158">
        <v>283.94885053790898</v>
      </c>
      <c r="D158">
        <v>182.34533386230399</v>
      </c>
      <c r="E158">
        <v>388.14126336769903</v>
      </c>
      <c r="F158">
        <v>169.398914591471</v>
      </c>
      <c r="G158">
        <v>252.349271180199</v>
      </c>
      <c r="H158">
        <v>171.68689982096299</v>
      </c>
      <c r="I158">
        <v>384.66337310290697</v>
      </c>
      <c r="J158">
        <v>161.948653157552</v>
      </c>
      <c r="K158">
        <v>254.069175845286</v>
      </c>
      <c r="L158">
        <v>168.05818125406901</v>
      </c>
      <c r="M158">
        <v>339.89694013751898</v>
      </c>
      <c r="N158">
        <v>266.40876617431599</v>
      </c>
      <c r="O158">
        <v>300.06774714735599</v>
      </c>
      <c r="P158">
        <v>261.63828124999998</v>
      </c>
      <c r="Q158">
        <v>999</v>
      </c>
      <c r="S158" s="1">
        <f t="shared" si="12"/>
        <v>55.755359837267008</v>
      </c>
      <c r="T158" s="1">
        <f t="shared" si="13"/>
        <v>-7.8096789042149908</v>
      </c>
      <c r="V158" s="1">
        <f t="shared" si="19"/>
        <v>48.437052992523036</v>
      </c>
      <c r="W158" s="1">
        <f t="shared" si="14"/>
        <v>44.959162727730984</v>
      </c>
      <c r="X158" s="1">
        <f>C158-G158</f>
        <v>31.599579357709985</v>
      </c>
      <c r="Y158" s="1">
        <f t="shared" si="15"/>
        <v>29.879674692622984</v>
      </c>
      <c r="Z158" s="1">
        <f t="shared" si="16"/>
        <v>12.587001800536996</v>
      </c>
      <c r="AA158" s="1">
        <f t="shared" si="17"/>
        <v>14.287152608234976</v>
      </c>
      <c r="AB158" s="1"/>
      <c r="AC158" t="b">
        <f>AND(($Z158&gt;$AP$2),($AA158&gt;$AP$2),(ABS($W158)&lt;$AP$4),(ABS($Y158)&lt;$AP$4))</f>
        <v>0</v>
      </c>
      <c r="AD158" t="b">
        <f>AND((ABS($Z158)&lt;$AP$4),(ABS($AA158)&lt;$AP$4),($W158&gt;$AP$3),($Y158&gt;$AP$3))</f>
        <v>0</v>
      </c>
      <c r="AE158" t="b">
        <f>AND((ABS($Z158)&lt;$AP$4),(ABS($AA158)&lt;$AP$4),(ABS($W158)&lt;$AP$4),(ABS($Y158)&lt;$AP$4))</f>
        <v>0</v>
      </c>
      <c r="AF158" t="b">
        <f>AND(($Z158&lt;-$AP$2),(ABS($AA158)&lt;$AP$4),(ABS($W158)&lt;$AP$4),($Y158&gt;$AP$3))</f>
        <v>0</v>
      </c>
      <c r="AG158" t="b">
        <f>AND((ABS($Z158)&lt;$AP$4),($AA158&lt;-$AP$2),($W158&gt;$AP$3),(ABS($Y158)&lt;$AP$4))</f>
        <v>0</v>
      </c>
      <c r="AH158" t="b">
        <f>AND(($Z158&lt;-$AP$2),($AA158&lt;-$AP$2),(ABS($W158)&lt;$AP$4),(ABS($Y158)&lt;$AP$4))</f>
        <v>0</v>
      </c>
      <c r="AI158">
        <f t="shared" si="18"/>
        <v>999</v>
      </c>
      <c r="AK158">
        <v>2</v>
      </c>
      <c r="AL158" t="str">
        <f>VLOOKUP(AK158,Sheet1!$A$1:$B$7,2)</f>
        <v>flip</v>
      </c>
      <c r="AM158">
        <v>0</v>
      </c>
    </row>
    <row r="159" spans="1:39" x14ac:dyDescent="0.25">
      <c r="A159">
        <v>344.16919445600598</v>
      </c>
      <c r="B159">
        <v>169.278668721516</v>
      </c>
      <c r="C159">
        <v>295.59294553662897</v>
      </c>
      <c r="D159">
        <v>180.99156087239501</v>
      </c>
      <c r="E159">
        <v>392.71699298796102</v>
      </c>
      <c r="F159">
        <v>175.485834757486</v>
      </c>
      <c r="G159">
        <v>253.80181784707901</v>
      </c>
      <c r="H159">
        <v>194.04734191894499</v>
      </c>
      <c r="I159">
        <v>371.824744552862</v>
      </c>
      <c r="J159">
        <v>161.32581176757799</v>
      </c>
      <c r="K159">
        <v>253.79480981045</v>
      </c>
      <c r="L159">
        <v>194.33384195963501</v>
      </c>
      <c r="M159">
        <v>341.59913159980101</v>
      </c>
      <c r="N159">
        <v>265.39612731933499</v>
      </c>
      <c r="O159">
        <v>301.20384216308503</v>
      </c>
      <c r="P159">
        <v>264.12555236816399</v>
      </c>
      <c r="Q159">
        <v>999</v>
      </c>
      <c r="S159" s="1">
        <f t="shared" si="12"/>
        <v>48.576248919377008</v>
      </c>
      <c r="T159" s="1">
        <f t="shared" si="13"/>
        <v>-11.712892150879014</v>
      </c>
      <c r="V159" s="1">
        <f t="shared" si="19"/>
        <v>48.547798531955038</v>
      </c>
      <c r="W159" s="1">
        <f t="shared" si="14"/>
        <v>27.655550096856018</v>
      </c>
      <c r="X159" s="1">
        <f>C159-G159</f>
        <v>41.791127689549967</v>
      </c>
      <c r="Y159" s="1">
        <f t="shared" si="15"/>
        <v>41.79813572617897</v>
      </c>
      <c r="Z159" s="1">
        <f t="shared" si="16"/>
        <v>7.9528569539380101</v>
      </c>
      <c r="AA159" s="1">
        <f t="shared" si="17"/>
        <v>-13.342281087239996</v>
      </c>
      <c r="AB159" s="1"/>
      <c r="AC159" t="b">
        <f>AND(($Z159&gt;$AP$2),($AA159&gt;$AP$2),(ABS($W159)&lt;$AP$4),(ABS($Y159)&lt;$AP$4))</f>
        <v>0</v>
      </c>
      <c r="AD159" t="b">
        <f>AND((ABS($Z159)&lt;$AP$4),(ABS($AA159)&lt;$AP$4),($W159&gt;$AP$3),($Y159&gt;$AP$3))</f>
        <v>0</v>
      </c>
      <c r="AE159" t="b">
        <f>AND((ABS($Z159)&lt;$AP$4),(ABS($AA159)&lt;$AP$4),(ABS($W159)&lt;$AP$4),(ABS($Y159)&lt;$AP$4))</f>
        <v>0</v>
      </c>
      <c r="AF159" t="b">
        <f>AND(($Z159&lt;-$AP$2),(ABS($AA159)&lt;$AP$4),(ABS($W159)&lt;$AP$4),($Y159&gt;$AP$3))</f>
        <v>0</v>
      </c>
      <c r="AG159" t="b">
        <f>AND((ABS($Z159)&lt;$AP$4),($AA159&lt;-$AP$2),($W159&gt;$AP$3),(ABS($Y159)&lt;$AP$4))</f>
        <v>0</v>
      </c>
      <c r="AH159" t="b">
        <f>AND(($Z159&lt;-$AP$2),($AA159&lt;-$AP$2),(ABS($W159)&lt;$AP$4),(ABS($Y159)&lt;$AP$4))</f>
        <v>0</v>
      </c>
      <c r="AI159">
        <f t="shared" si="18"/>
        <v>999</v>
      </c>
      <c r="AK159">
        <v>2</v>
      </c>
      <c r="AL159" t="str">
        <f>VLOOKUP(AK159,Sheet1!$A$1:$B$7,2)</f>
        <v>flip</v>
      </c>
      <c r="AM159">
        <v>5</v>
      </c>
    </row>
    <row r="160" spans="1:39" x14ac:dyDescent="0.25">
      <c r="A160">
        <v>348.50428146612398</v>
      </c>
      <c r="B160">
        <v>170.35658098856601</v>
      </c>
      <c r="C160">
        <v>292.08989377881602</v>
      </c>
      <c r="D160">
        <v>183.12795410156201</v>
      </c>
      <c r="E160">
        <v>384.09820456582901</v>
      </c>
      <c r="F160">
        <v>187.474943033854</v>
      </c>
      <c r="G160">
        <v>268.49362526565301</v>
      </c>
      <c r="H160">
        <v>221.940344238281</v>
      </c>
      <c r="I160">
        <v>369.94606293224899</v>
      </c>
      <c r="J160">
        <v>171.107350031534</v>
      </c>
      <c r="K160">
        <v>284.56181660636503</v>
      </c>
      <c r="L160">
        <v>218.543039957682</v>
      </c>
      <c r="M160">
        <v>342.17341288582202</v>
      </c>
      <c r="N160">
        <v>265.076766459147</v>
      </c>
      <c r="O160">
        <v>303.381706863153</v>
      </c>
      <c r="P160">
        <v>262.38538614908799</v>
      </c>
      <c r="Q160">
        <v>999</v>
      </c>
      <c r="S160" s="1">
        <f t="shared" si="12"/>
        <v>56.414387687307965</v>
      </c>
      <c r="T160" s="1">
        <f t="shared" si="13"/>
        <v>-12.771373112996002</v>
      </c>
      <c r="V160" s="1">
        <f t="shared" si="19"/>
        <v>35.593923099705023</v>
      </c>
      <c r="W160" s="1">
        <f t="shared" si="14"/>
        <v>21.441781466125008</v>
      </c>
      <c r="X160" s="1">
        <f>C160-G160</f>
        <v>23.596268513163011</v>
      </c>
      <c r="Y160" s="1">
        <f t="shared" si="15"/>
        <v>7.5280771724509918</v>
      </c>
      <c r="Z160" s="1">
        <f t="shared" si="16"/>
        <v>-0.7507690429679883</v>
      </c>
      <c r="AA160" s="1">
        <f t="shared" si="17"/>
        <v>-35.415085856119987</v>
      </c>
      <c r="AB160" s="1"/>
      <c r="AC160" t="b">
        <f>AND(($Z160&gt;$AP$2),($AA160&gt;$AP$2),(ABS($W160)&lt;$AP$4),(ABS($Y160)&lt;$AP$4))</f>
        <v>0</v>
      </c>
      <c r="AD160" t="b">
        <f>AND((ABS($Z160)&lt;$AP$4),(ABS($AA160)&lt;$AP$4),($W160&gt;$AP$3),($Y160&gt;$AP$3))</f>
        <v>0</v>
      </c>
      <c r="AE160" t="b">
        <f>AND((ABS($Z160)&lt;$AP$4),(ABS($AA160)&lt;$AP$4),(ABS($W160)&lt;$AP$4),(ABS($Y160)&lt;$AP$4))</f>
        <v>0</v>
      </c>
      <c r="AF160" t="b">
        <f>AND(($Z160&lt;-$AP$2),(ABS($AA160)&lt;$AP$4),(ABS($W160)&lt;$AP$4),($Y160&gt;$AP$3))</f>
        <v>0</v>
      </c>
      <c r="AG160" t="b">
        <f>AND((ABS($Z160)&lt;$AP$4),($AA160&lt;-$AP$2),($W160&gt;$AP$3),(ABS($Y160)&lt;$AP$4))</f>
        <v>0</v>
      </c>
      <c r="AH160" t="b">
        <f>AND(($Z160&lt;-$AP$2),($AA160&lt;-$AP$2),(ABS($W160)&lt;$AP$4),(ABS($Y160)&lt;$AP$4))</f>
        <v>0</v>
      </c>
      <c r="AI160">
        <f t="shared" si="18"/>
        <v>999</v>
      </c>
      <c r="AK160">
        <v>999</v>
      </c>
      <c r="AL160" t="str">
        <f>VLOOKUP(AK160,Sheet1!$A$1:$B$7,2)</f>
        <v>not detected</v>
      </c>
      <c r="AM160">
        <v>2</v>
      </c>
    </row>
    <row r="161" spans="1:39" x14ac:dyDescent="0.25">
      <c r="A161">
        <v>346.002791607966</v>
      </c>
      <c r="B161">
        <v>171.15346320470101</v>
      </c>
      <c r="C161">
        <v>289.17702996926198</v>
      </c>
      <c r="D161">
        <v>186.01435139973901</v>
      </c>
      <c r="E161">
        <v>388.27923483926702</v>
      </c>
      <c r="F161">
        <v>194.684647623697</v>
      </c>
      <c r="G161">
        <v>280.31569083792198</v>
      </c>
      <c r="H161">
        <v>229.71783243815099</v>
      </c>
      <c r="I161">
        <v>370.78906137435098</v>
      </c>
      <c r="J161">
        <v>163.19800059000599</v>
      </c>
      <c r="K161">
        <v>273.88437540023</v>
      </c>
      <c r="L161">
        <v>260.31360270182199</v>
      </c>
      <c r="M161">
        <v>341.62619218669897</v>
      </c>
      <c r="N161">
        <v>266.856756591796</v>
      </c>
      <c r="O161">
        <v>303.49367248034798</v>
      </c>
      <c r="P161">
        <v>266.47059377034498</v>
      </c>
      <c r="Q161">
        <v>999</v>
      </c>
      <c r="S161" s="1">
        <f t="shared" si="12"/>
        <v>56.825761638704023</v>
      </c>
      <c r="T161" s="1">
        <f t="shared" si="13"/>
        <v>-14.860888195038001</v>
      </c>
      <c r="V161" s="1">
        <f t="shared" si="19"/>
        <v>42.276443231301016</v>
      </c>
      <c r="W161" s="1">
        <f t="shared" si="14"/>
        <v>24.786269766384976</v>
      </c>
      <c r="X161" s="1">
        <f>C161-G161</f>
        <v>8.861339131340003</v>
      </c>
      <c r="Y161" s="1">
        <f t="shared" si="15"/>
        <v>15.292654569031981</v>
      </c>
      <c r="Z161" s="1">
        <f t="shared" si="16"/>
        <v>7.9554626146950227</v>
      </c>
      <c r="AA161" s="1">
        <f t="shared" si="17"/>
        <v>-74.299251302082979</v>
      </c>
      <c r="AB161" s="1"/>
      <c r="AC161" t="b">
        <f>AND(($Z161&gt;$AP$2),($AA161&gt;$AP$2),(ABS($W161)&lt;$AP$4),(ABS($Y161)&lt;$AP$4))</f>
        <v>0</v>
      </c>
      <c r="AD161" t="b">
        <f>AND((ABS($Z161)&lt;$AP$4),(ABS($AA161)&lt;$AP$4),($W161&gt;$AP$3),($Y161&gt;$AP$3))</f>
        <v>0</v>
      </c>
      <c r="AE161" t="b">
        <f>AND((ABS($Z161)&lt;$AP$4),(ABS($AA161)&lt;$AP$4),(ABS($W161)&lt;$AP$4),(ABS($Y161)&lt;$AP$4))</f>
        <v>0</v>
      </c>
      <c r="AF161" t="b">
        <f>AND(($Z161&lt;-$AP$2),(ABS($AA161)&lt;$AP$4),(ABS($W161)&lt;$AP$4),($Y161&gt;$AP$3))</f>
        <v>0</v>
      </c>
      <c r="AG161" t="b">
        <f>AND((ABS($Z161)&lt;$AP$4),($AA161&lt;-$AP$2),($W161&gt;$AP$3),(ABS($Y161)&lt;$AP$4))</f>
        <v>0</v>
      </c>
      <c r="AH161" t="b">
        <f>AND(($Z161&lt;-$AP$2),($AA161&lt;-$AP$2),(ABS($W161)&lt;$AP$4),(ABS($Y161)&lt;$AP$4))</f>
        <v>0</v>
      </c>
      <c r="AI161">
        <f t="shared" si="18"/>
        <v>999</v>
      </c>
      <c r="AK161">
        <v>4</v>
      </c>
      <c r="AL161" t="str">
        <f>VLOOKUP(AK161,Sheet1!$A$1:$B$7,2)</f>
        <v>rotate_ccw</v>
      </c>
      <c r="AM161">
        <v>1</v>
      </c>
    </row>
    <row r="162" spans="1:39" x14ac:dyDescent="0.25">
      <c r="A162">
        <v>343.97413910412399</v>
      </c>
      <c r="B162">
        <v>173.97593968709299</v>
      </c>
      <c r="C162">
        <v>287.25935638928001</v>
      </c>
      <c r="D162">
        <v>186.79298909505201</v>
      </c>
      <c r="E162">
        <v>382.41968573898498</v>
      </c>
      <c r="F162">
        <v>194.93422546386699</v>
      </c>
      <c r="G162">
        <v>278.96271952644702</v>
      </c>
      <c r="H162">
        <v>232.17974853515599</v>
      </c>
      <c r="I162">
        <v>391.79291271772502</v>
      </c>
      <c r="J162">
        <v>166.86554387410399</v>
      </c>
      <c r="K162">
        <v>277.86037957863698</v>
      </c>
      <c r="L162">
        <v>264.74161173502603</v>
      </c>
      <c r="M162">
        <v>341.722875376216</v>
      </c>
      <c r="N162">
        <v>265.88431142171203</v>
      </c>
      <c r="O162">
        <v>304.73539833944301</v>
      </c>
      <c r="P162">
        <v>266.71773732503198</v>
      </c>
      <c r="Q162">
        <v>999</v>
      </c>
      <c r="S162" s="1">
        <f t="shared" si="12"/>
        <v>56.714782714843977</v>
      </c>
      <c r="T162" s="1">
        <f t="shared" si="13"/>
        <v>-12.817049407959018</v>
      </c>
      <c r="V162" s="1">
        <f t="shared" si="19"/>
        <v>38.445546634860989</v>
      </c>
      <c r="W162" s="1">
        <f t="shared" si="14"/>
        <v>47.818773613601024</v>
      </c>
      <c r="X162" s="1">
        <f>C162-G162</f>
        <v>8.2966368628329974</v>
      </c>
      <c r="Y162" s="1">
        <f t="shared" si="15"/>
        <v>9.3989768106430347</v>
      </c>
      <c r="Z162" s="1">
        <f t="shared" si="16"/>
        <v>7.1103958129889975</v>
      </c>
      <c r="AA162" s="1">
        <f t="shared" si="17"/>
        <v>-77.948622639974019</v>
      </c>
      <c r="AB162" s="1"/>
      <c r="AC162" t="b">
        <f>AND(($Z162&gt;$AP$2),($AA162&gt;$AP$2),(ABS($W162)&lt;$AP$4),(ABS($Y162)&lt;$AP$4))</f>
        <v>0</v>
      </c>
      <c r="AD162" t="b">
        <f>AND((ABS($Z162)&lt;$AP$4),(ABS($AA162)&lt;$AP$4),($W162&gt;$AP$3),($Y162&gt;$AP$3))</f>
        <v>0</v>
      </c>
      <c r="AE162" t="b">
        <f>AND((ABS($Z162)&lt;$AP$4),(ABS($AA162)&lt;$AP$4),(ABS($W162)&lt;$AP$4),(ABS($Y162)&lt;$AP$4))</f>
        <v>0</v>
      </c>
      <c r="AF162" t="b">
        <f>AND(($Z162&lt;-$AP$2),(ABS($AA162)&lt;$AP$4),(ABS($W162)&lt;$AP$4),($Y162&gt;$AP$3))</f>
        <v>0</v>
      </c>
      <c r="AG162" t="b">
        <f>AND((ABS($Z162)&lt;$AP$4),($AA162&lt;-$AP$2),($W162&gt;$AP$3),(ABS($Y162)&lt;$AP$4))</f>
        <v>1</v>
      </c>
      <c r="AH162" t="b">
        <f>AND(($Z162&lt;-$AP$2),($AA162&lt;-$AP$2),(ABS($W162)&lt;$AP$4),(ABS($Y162)&lt;$AP$4))</f>
        <v>0</v>
      </c>
      <c r="AI162">
        <f t="shared" si="18"/>
        <v>4</v>
      </c>
      <c r="AK162">
        <v>4</v>
      </c>
      <c r="AL162" t="str">
        <f>VLOOKUP(AK162,Sheet1!$A$1:$B$7,2)</f>
        <v>rotate_ccw</v>
      </c>
    </row>
    <row r="163" spans="1:39" x14ac:dyDescent="0.25">
      <c r="A163">
        <v>340.72596815765797</v>
      </c>
      <c r="B163">
        <v>173.88751983642501</v>
      </c>
      <c r="C163">
        <v>286.50263151575302</v>
      </c>
      <c r="D163">
        <v>185.224759928385</v>
      </c>
      <c r="E163">
        <v>377.20305095735102</v>
      </c>
      <c r="F163">
        <v>184.15633748372301</v>
      </c>
      <c r="G163">
        <v>278.86146420338099</v>
      </c>
      <c r="H163">
        <v>230.891025797526</v>
      </c>
      <c r="I163">
        <v>416.70729340099899</v>
      </c>
      <c r="J163">
        <v>167.38227361043201</v>
      </c>
      <c r="K163">
        <v>275.83490290407201</v>
      </c>
      <c r="L163">
        <v>268.32800496419202</v>
      </c>
      <c r="M163">
        <v>341.54193115234301</v>
      </c>
      <c r="N163">
        <v>264.11876220703101</v>
      </c>
      <c r="O163">
        <v>305.25902569880202</v>
      </c>
      <c r="P163">
        <v>263.53690287272099</v>
      </c>
      <c r="Q163">
        <v>999</v>
      </c>
      <c r="S163" s="1">
        <f t="shared" si="12"/>
        <v>54.22333664190495</v>
      </c>
      <c r="T163" s="1">
        <f t="shared" si="13"/>
        <v>-11.337240091959984</v>
      </c>
      <c r="V163" s="1">
        <f t="shared" si="19"/>
        <v>36.477082799693051</v>
      </c>
      <c r="W163" s="1">
        <f t="shared" si="14"/>
        <v>75.981325243341018</v>
      </c>
      <c r="X163" s="1">
        <f>C163-G163</f>
        <v>7.6411673123720334</v>
      </c>
      <c r="Y163" s="1">
        <f t="shared" si="15"/>
        <v>10.667728611681014</v>
      </c>
      <c r="Z163" s="1">
        <f t="shared" si="16"/>
        <v>6.5052462259930053</v>
      </c>
      <c r="AA163" s="1">
        <f t="shared" si="17"/>
        <v>-83.103245035807021</v>
      </c>
      <c r="AB163" s="1"/>
      <c r="AC163" t="b">
        <f>AND(($Z163&gt;$AP$2),($AA163&gt;$AP$2),(ABS($W163)&lt;$AP$4),(ABS($Y163)&lt;$AP$4))</f>
        <v>0</v>
      </c>
      <c r="AD163" t="b">
        <f>AND((ABS($Z163)&lt;$AP$4),(ABS($AA163)&lt;$AP$4),($W163&gt;$AP$3),($Y163&gt;$AP$3))</f>
        <v>0</v>
      </c>
      <c r="AE163" t="b">
        <f>AND((ABS($Z163)&lt;$AP$4),(ABS($AA163)&lt;$AP$4),(ABS($W163)&lt;$AP$4),(ABS($Y163)&lt;$AP$4))</f>
        <v>0</v>
      </c>
      <c r="AF163" t="b">
        <f>AND(($Z163&lt;-$AP$2),(ABS($AA163)&lt;$AP$4),(ABS($W163)&lt;$AP$4),($Y163&gt;$AP$3))</f>
        <v>0</v>
      </c>
      <c r="AG163" t="b">
        <f>AND((ABS($Z163)&lt;$AP$4),($AA163&lt;-$AP$2),($W163&gt;$AP$3),(ABS($Y163)&lt;$AP$4))</f>
        <v>1</v>
      </c>
      <c r="AH163" t="b">
        <f>AND(($Z163&lt;-$AP$2),($AA163&lt;-$AP$2),(ABS($W163)&lt;$AP$4),(ABS($Y163)&lt;$AP$4))</f>
        <v>0</v>
      </c>
      <c r="AI163">
        <f t="shared" si="18"/>
        <v>4</v>
      </c>
      <c r="AK163">
        <v>4</v>
      </c>
      <c r="AL163" t="str">
        <f>VLOOKUP(AK163,Sheet1!$A$1:$B$7,2)</f>
        <v>rotate_ccw</v>
      </c>
    </row>
    <row r="164" spans="1:39" x14ac:dyDescent="0.25">
      <c r="A164">
        <v>346.07771076139801</v>
      </c>
      <c r="B164">
        <v>175.01134338378901</v>
      </c>
      <c r="C164">
        <v>296.09149320008299</v>
      </c>
      <c r="D164">
        <v>184.290441894531</v>
      </c>
      <c r="E164">
        <v>393.849715436091</v>
      </c>
      <c r="F164">
        <v>187.21779581705701</v>
      </c>
      <c r="G164">
        <v>286.88443343365702</v>
      </c>
      <c r="H164">
        <v>223.859859212239</v>
      </c>
      <c r="I164">
        <v>425.800979364113</v>
      </c>
      <c r="J164">
        <v>173.85074793497699</v>
      </c>
      <c r="K164">
        <v>303.26152263703801</v>
      </c>
      <c r="L164">
        <v>259.15982259114497</v>
      </c>
      <c r="M164">
        <v>345.85661741162897</v>
      </c>
      <c r="N164">
        <v>262.36062723795499</v>
      </c>
      <c r="O164">
        <v>312.272205790535</v>
      </c>
      <c r="P164">
        <v>266.534678141276</v>
      </c>
      <c r="Q164">
        <v>999</v>
      </c>
      <c r="S164" s="1">
        <f t="shared" si="12"/>
        <v>49.986217561315016</v>
      </c>
      <c r="T164" s="1">
        <f t="shared" si="13"/>
        <v>-9.2790985107419885</v>
      </c>
      <c r="V164" s="1">
        <f t="shared" si="19"/>
        <v>47.772004674692994</v>
      </c>
      <c r="W164" s="1">
        <f t="shared" si="14"/>
        <v>79.723268602714995</v>
      </c>
      <c r="X164" s="1">
        <f>C164-G164</f>
        <v>9.2070597664259708</v>
      </c>
      <c r="Y164" s="1">
        <f t="shared" si="15"/>
        <v>-7.1700294369550193</v>
      </c>
      <c r="Z164" s="1">
        <f t="shared" si="16"/>
        <v>1.1605954488120176</v>
      </c>
      <c r="AA164" s="1">
        <f t="shared" si="17"/>
        <v>-74.869380696613973</v>
      </c>
      <c r="AB164" s="1"/>
      <c r="AC164" t="b">
        <f>AND(($Z164&gt;$AP$2),($AA164&gt;$AP$2),(ABS($W164)&lt;$AP$4),(ABS($Y164)&lt;$AP$4))</f>
        <v>0</v>
      </c>
      <c r="AD164" t="b">
        <f>AND((ABS($Z164)&lt;$AP$4),(ABS($AA164)&lt;$AP$4),($W164&gt;$AP$3),($Y164&gt;$AP$3))</f>
        <v>0</v>
      </c>
      <c r="AE164" t="b">
        <f>AND((ABS($Z164)&lt;$AP$4),(ABS($AA164)&lt;$AP$4),(ABS($W164)&lt;$AP$4),(ABS($Y164)&lt;$AP$4))</f>
        <v>0</v>
      </c>
      <c r="AF164" t="b">
        <f>AND(($Z164&lt;-$AP$2),(ABS($AA164)&lt;$AP$4),(ABS($W164)&lt;$AP$4),($Y164&gt;$AP$3))</f>
        <v>0</v>
      </c>
      <c r="AG164" t="b">
        <f>AND((ABS($Z164)&lt;$AP$4),($AA164&lt;-$AP$2),($W164&gt;$AP$3),(ABS($Y164)&lt;$AP$4))</f>
        <v>1</v>
      </c>
      <c r="AH164" t="b">
        <f>AND(($Z164&lt;-$AP$2),($AA164&lt;-$AP$2),(ABS($W164)&lt;$AP$4),(ABS($Y164)&lt;$AP$4))</f>
        <v>0</v>
      </c>
      <c r="AI164">
        <f t="shared" si="18"/>
        <v>4</v>
      </c>
      <c r="AK164">
        <v>4</v>
      </c>
      <c r="AL164" t="str">
        <f>VLOOKUP(AK164,Sheet1!$A$1:$B$7,2)</f>
        <v>rotate_ccw</v>
      </c>
    </row>
    <row r="165" spans="1:39" x14ac:dyDescent="0.25">
      <c r="A165">
        <v>360.14750596343498</v>
      </c>
      <c r="B165">
        <v>172.91421051025301</v>
      </c>
      <c r="C165">
        <v>313.11085985527598</v>
      </c>
      <c r="D165">
        <v>182.07533569335899</v>
      </c>
      <c r="E165">
        <v>396.728621686091</v>
      </c>
      <c r="F165">
        <v>188.96225280761701</v>
      </c>
      <c r="G165">
        <v>304.08662914838902</v>
      </c>
      <c r="H165">
        <v>224.01973063150999</v>
      </c>
      <c r="I165">
        <v>432.76626336769903</v>
      </c>
      <c r="J165">
        <v>177.45941263834601</v>
      </c>
      <c r="K165">
        <v>305.010629372518</v>
      </c>
      <c r="L165">
        <v>264.52623697916601</v>
      </c>
      <c r="M165">
        <v>361.44089245405303</v>
      </c>
      <c r="N165">
        <v>268.523654683431</v>
      </c>
      <c r="O165">
        <v>321.52363761526601</v>
      </c>
      <c r="P165">
        <v>267.517927551269</v>
      </c>
      <c r="Q165">
        <v>999</v>
      </c>
      <c r="S165" s="1">
        <f t="shared" si="12"/>
        <v>47.036646108159005</v>
      </c>
      <c r="T165" s="1">
        <f t="shared" si="13"/>
        <v>-9.1611251831059803</v>
      </c>
      <c r="V165" s="1">
        <f t="shared" si="19"/>
        <v>36.581115722656023</v>
      </c>
      <c r="W165" s="1">
        <f t="shared" si="14"/>
        <v>72.618757404264045</v>
      </c>
      <c r="X165" s="1">
        <f>C165-G165</f>
        <v>9.0242307068869536</v>
      </c>
      <c r="Y165" s="1">
        <f t="shared" si="15"/>
        <v>8.1002304827579792</v>
      </c>
      <c r="Z165" s="1">
        <f t="shared" si="16"/>
        <v>-4.5452021280929955</v>
      </c>
      <c r="AA165" s="1">
        <f t="shared" si="17"/>
        <v>-82.450901285807021</v>
      </c>
      <c r="AB165" s="1"/>
      <c r="AC165" t="b">
        <f>AND(($Z165&gt;$AP$2),($AA165&gt;$AP$2),(ABS($W165)&lt;$AP$4),(ABS($Y165)&lt;$AP$4))</f>
        <v>0</v>
      </c>
      <c r="AD165" t="b">
        <f>AND((ABS($Z165)&lt;$AP$4),(ABS($AA165)&lt;$AP$4),($W165&gt;$AP$3),($Y165&gt;$AP$3))</f>
        <v>0</v>
      </c>
      <c r="AE165" t="b">
        <f>AND((ABS($Z165)&lt;$AP$4),(ABS($AA165)&lt;$AP$4),(ABS($W165)&lt;$AP$4),(ABS($Y165)&lt;$AP$4))</f>
        <v>0</v>
      </c>
      <c r="AF165" t="b">
        <f>AND(($Z165&lt;-$AP$2),(ABS($AA165)&lt;$AP$4),(ABS($W165)&lt;$AP$4),($Y165&gt;$AP$3))</f>
        <v>0</v>
      </c>
      <c r="AG165" t="b">
        <f>AND((ABS($Z165)&lt;$AP$4),($AA165&lt;-$AP$2),($W165&gt;$AP$3),(ABS($Y165)&lt;$AP$4))</f>
        <v>1</v>
      </c>
      <c r="AH165" t="b">
        <f>AND(($Z165&lt;-$AP$2),($AA165&lt;-$AP$2),(ABS($W165)&lt;$AP$4),(ABS($Y165)&lt;$AP$4))</f>
        <v>0</v>
      </c>
      <c r="AI165">
        <f t="shared" si="18"/>
        <v>4</v>
      </c>
      <c r="AK165">
        <v>4</v>
      </c>
      <c r="AL165" t="str">
        <f>VLOOKUP(AK165,Sheet1!$A$1:$B$7,2)</f>
        <v>rotate_ccw</v>
      </c>
    </row>
    <row r="166" spans="1:39" x14ac:dyDescent="0.25">
      <c r="A166">
        <v>384.31010161853197</v>
      </c>
      <c r="B166">
        <v>176.67874247232999</v>
      </c>
      <c r="C166">
        <v>332.156501394803</v>
      </c>
      <c r="D166">
        <v>187.89262084960899</v>
      </c>
      <c r="E166">
        <v>426.615447497758</v>
      </c>
      <c r="F166">
        <v>176.53981119791601</v>
      </c>
      <c r="G166">
        <v>330.28600473872899</v>
      </c>
      <c r="H166">
        <v>224.451558430989</v>
      </c>
      <c r="I166">
        <v>462.69873847335998</v>
      </c>
      <c r="J166">
        <v>177.252274576822</v>
      </c>
      <c r="K166">
        <v>332.09484988353199</v>
      </c>
      <c r="L166">
        <v>259.32506306966098</v>
      </c>
      <c r="M166">
        <v>383.65596183401601</v>
      </c>
      <c r="N166">
        <v>272.02415930429999</v>
      </c>
      <c r="O166">
        <v>349.25144683337601</v>
      </c>
      <c r="P166">
        <v>274.21735178629501</v>
      </c>
      <c r="Q166">
        <v>999</v>
      </c>
      <c r="S166" s="1">
        <f t="shared" si="12"/>
        <v>52.153600223728972</v>
      </c>
      <c r="T166" s="1">
        <f t="shared" si="13"/>
        <v>-11.213878377279002</v>
      </c>
      <c r="V166" s="1">
        <f t="shared" si="19"/>
        <v>42.305345879226024</v>
      </c>
      <c r="W166" s="1">
        <f t="shared" si="14"/>
        <v>78.388636854828007</v>
      </c>
      <c r="X166" s="1">
        <f>C166-G166</f>
        <v>1.8704966560740104</v>
      </c>
      <c r="Y166" s="1">
        <f t="shared" si="15"/>
        <v>6.1651511271008985E-2</v>
      </c>
      <c r="Z166" s="1">
        <f t="shared" si="16"/>
        <v>-0.57353210449201697</v>
      </c>
      <c r="AA166" s="1">
        <f t="shared" si="17"/>
        <v>-71.432442220051996</v>
      </c>
      <c r="AB166" s="1"/>
      <c r="AC166" t="b">
        <f>AND(($Z166&gt;$AP$2),($AA166&gt;$AP$2),(ABS($W166)&lt;$AP$4),(ABS($Y166)&lt;$AP$4))</f>
        <v>0</v>
      </c>
      <c r="AD166" t="b">
        <f>AND((ABS($Z166)&lt;$AP$4),(ABS($AA166)&lt;$AP$4),($W166&gt;$AP$3),($Y166&gt;$AP$3))</f>
        <v>0</v>
      </c>
      <c r="AE166" t="b">
        <f>AND((ABS($Z166)&lt;$AP$4),(ABS($AA166)&lt;$AP$4),(ABS($W166)&lt;$AP$4),(ABS($Y166)&lt;$AP$4))</f>
        <v>0</v>
      </c>
      <c r="AF166" t="b">
        <f>AND(($Z166&lt;-$AP$2),(ABS($AA166)&lt;$AP$4),(ABS($W166)&lt;$AP$4),($Y166&gt;$AP$3))</f>
        <v>0</v>
      </c>
      <c r="AG166" t="b">
        <f>AND((ABS($Z166)&lt;$AP$4),($AA166&lt;-$AP$2),($W166&gt;$AP$3),(ABS($Y166)&lt;$AP$4))</f>
        <v>1</v>
      </c>
      <c r="AH166" t="b">
        <f>AND(($Z166&lt;-$AP$2),($AA166&lt;-$AP$2),(ABS($W166)&lt;$AP$4),(ABS($Y166)&lt;$AP$4))</f>
        <v>0</v>
      </c>
      <c r="AI166">
        <f t="shared" si="18"/>
        <v>4</v>
      </c>
      <c r="AK166">
        <v>4</v>
      </c>
      <c r="AL166" t="str">
        <f>VLOOKUP(AK166,Sheet1!$A$1:$B$7,2)</f>
        <v>rotate_ccw</v>
      </c>
    </row>
    <row r="167" spans="1:39" x14ac:dyDescent="0.25">
      <c r="A167">
        <v>398.016555535988</v>
      </c>
      <c r="B167">
        <v>179.989509073893</v>
      </c>
      <c r="C167">
        <v>343.510940301613</v>
      </c>
      <c r="D167">
        <v>184.899824015299</v>
      </c>
      <c r="E167">
        <v>433.69322329661799</v>
      </c>
      <c r="F167">
        <v>196.08898315429599</v>
      </c>
      <c r="G167">
        <v>336.985158201123</v>
      </c>
      <c r="H167">
        <v>222.278067016601</v>
      </c>
      <c r="I167">
        <v>463.57248575179301</v>
      </c>
      <c r="J167">
        <v>179.33057556152301</v>
      </c>
      <c r="K167">
        <v>336.886281873359</v>
      </c>
      <c r="L167">
        <v>259.25875651041599</v>
      </c>
      <c r="M167">
        <v>389.86609587122098</v>
      </c>
      <c r="N167">
        <v>267.91373596191403</v>
      </c>
      <c r="O167">
        <v>352.493276127049</v>
      </c>
      <c r="P167">
        <v>269.22199732462502</v>
      </c>
      <c r="Q167">
        <v>999</v>
      </c>
      <c r="S167" s="1">
        <f t="shared" si="12"/>
        <v>54.505615234375</v>
      </c>
      <c r="T167" s="1">
        <f t="shared" si="13"/>
        <v>-4.9103149414059999</v>
      </c>
      <c r="V167" s="1">
        <f t="shared" si="19"/>
        <v>35.676667760629982</v>
      </c>
      <c r="W167" s="1">
        <f t="shared" si="14"/>
        <v>65.555930215805006</v>
      </c>
      <c r="X167" s="1">
        <f>C167-G167</f>
        <v>6.5257821004900052</v>
      </c>
      <c r="Y167" s="1">
        <f t="shared" si="15"/>
        <v>6.6246584282540084</v>
      </c>
      <c r="Z167" s="1">
        <f t="shared" si="16"/>
        <v>0.6589335123699982</v>
      </c>
      <c r="AA167" s="1">
        <f t="shared" si="17"/>
        <v>-74.358932495116989</v>
      </c>
      <c r="AB167" s="1"/>
      <c r="AC167" t="b">
        <f>AND(($Z167&gt;$AP$2),($AA167&gt;$AP$2),(ABS($W167)&lt;$AP$4),(ABS($Y167)&lt;$AP$4))</f>
        <v>0</v>
      </c>
      <c r="AD167" t="b">
        <f>AND((ABS($Z167)&lt;$AP$4),(ABS($AA167)&lt;$AP$4),($W167&gt;$AP$3),($Y167&gt;$AP$3))</f>
        <v>0</v>
      </c>
      <c r="AE167" t="b">
        <f>AND((ABS($Z167)&lt;$AP$4),(ABS($AA167)&lt;$AP$4),(ABS($W167)&lt;$AP$4),(ABS($Y167)&lt;$AP$4))</f>
        <v>0</v>
      </c>
      <c r="AF167" t="b">
        <f>AND(($Z167&lt;-$AP$2),(ABS($AA167)&lt;$AP$4),(ABS($W167)&lt;$AP$4),($Y167&gt;$AP$3))</f>
        <v>0</v>
      </c>
      <c r="AG167" t="b">
        <f>AND((ABS($Z167)&lt;$AP$4),($AA167&lt;-$AP$2),($W167&gt;$AP$3),(ABS($Y167)&lt;$AP$4))</f>
        <v>1</v>
      </c>
      <c r="AH167" t="b">
        <f>AND(($Z167&lt;-$AP$2),($AA167&lt;-$AP$2),(ABS($W167)&lt;$AP$4),(ABS($Y167)&lt;$AP$4))</f>
        <v>0</v>
      </c>
      <c r="AI167">
        <f t="shared" si="18"/>
        <v>4</v>
      </c>
      <c r="AK167">
        <v>4</v>
      </c>
      <c r="AL167" t="str">
        <f>VLOOKUP(AK167,Sheet1!$A$1:$B$7,2)</f>
        <v>rotate_ccw</v>
      </c>
    </row>
    <row r="168" spans="1:39" x14ac:dyDescent="0.25">
      <c r="A168">
        <v>402.05108867707798</v>
      </c>
      <c r="B168">
        <v>173.94297485351501</v>
      </c>
      <c r="C168">
        <v>350.99173924180297</v>
      </c>
      <c r="D168">
        <v>181.486161295572</v>
      </c>
      <c r="E168">
        <v>428.50743228099299</v>
      </c>
      <c r="F168">
        <v>186.50131225585901</v>
      </c>
      <c r="G168">
        <v>340.899290991611</v>
      </c>
      <c r="H168">
        <v>223.361094156901</v>
      </c>
      <c r="I168">
        <v>461.25287765753001</v>
      </c>
      <c r="J168">
        <v>177.38578491210899</v>
      </c>
      <c r="K168">
        <v>343.31781656233898</v>
      </c>
      <c r="L168">
        <v>266.124898274739</v>
      </c>
      <c r="M168">
        <v>393.95011726754598</v>
      </c>
      <c r="N168">
        <v>267.714459737141</v>
      </c>
      <c r="O168">
        <v>361.16000366210898</v>
      </c>
      <c r="P168">
        <v>267.95693918863901</v>
      </c>
      <c r="Q168">
        <v>999</v>
      </c>
      <c r="S168" s="1">
        <f t="shared" si="12"/>
        <v>51.05934943527501</v>
      </c>
      <c r="T168" s="1">
        <f t="shared" si="13"/>
        <v>-7.5431864420569923</v>
      </c>
      <c r="V168" s="1">
        <f t="shared" si="19"/>
        <v>26.456343603915002</v>
      </c>
      <c r="W168" s="1">
        <f t="shared" si="14"/>
        <v>59.201788980452022</v>
      </c>
      <c r="X168" s="1">
        <f>C168-G168</f>
        <v>10.092448250191978</v>
      </c>
      <c r="Y168" s="1">
        <f t="shared" si="15"/>
        <v>7.673922679463999</v>
      </c>
      <c r="Z168" s="1">
        <f t="shared" si="16"/>
        <v>-3.4428100585939774</v>
      </c>
      <c r="AA168" s="1">
        <f t="shared" si="17"/>
        <v>-84.638736979166993</v>
      </c>
      <c r="AB168" s="1"/>
      <c r="AC168" t="b">
        <f>AND(($Z168&gt;$AP$2),($AA168&gt;$AP$2),(ABS($W168)&lt;$AP$4),(ABS($Y168)&lt;$AP$4))</f>
        <v>0</v>
      </c>
      <c r="AD168" t="b">
        <f>AND((ABS($Z168)&lt;$AP$4),(ABS($AA168)&lt;$AP$4),($W168&gt;$AP$3),($Y168&gt;$AP$3))</f>
        <v>0</v>
      </c>
      <c r="AE168" t="b">
        <f>AND((ABS($Z168)&lt;$AP$4),(ABS($AA168)&lt;$AP$4),(ABS($W168)&lt;$AP$4),(ABS($Y168)&lt;$AP$4))</f>
        <v>0</v>
      </c>
      <c r="AF168" t="b">
        <f>AND(($Z168&lt;-$AP$2),(ABS($AA168)&lt;$AP$4),(ABS($W168)&lt;$AP$4),($Y168&gt;$AP$3))</f>
        <v>0</v>
      </c>
      <c r="AG168" t="b">
        <f>AND((ABS($Z168)&lt;$AP$4),($AA168&lt;-$AP$2),($W168&gt;$AP$3),(ABS($Y168)&lt;$AP$4))</f>
        <v>1</v>
      </c>
      <c r="AH168" t="b">
        <f>AND(($Z168&lt;-$AP$2),($AA168&lt;-$AP$2),(ABS($W168)&lt;$AP$4),(ABS($Y168)&lt;$AP$4))</f>
        <v>0</v>
      </c>
      <c r="AI168">
        <f t="shared" si="18"/>
        <v>4</v>
      </c>
      <c r="AK168">
        <v>4</v>
      </c>
      <c r="AL168" t="str">
        <f>VLOOKUP(AK168,Sheet1!$A$1:$B$7,2)</f>
        <v>rotate_ccw</v>
      </c>
    </row>
    <row r="169" spans="1:39" x14ac:dyDescent="0.25">
      <c r="A169">
        <v>405.21899389048002</v>
      </c>
      <c r="B169">
        <v>178.15110422770101</v>
      </c>
      <c r="C169">
        <v>352.84319367955902</v>
      </c>
      <c r="D169">
        <v>184.66350097656201</v>
      </c>
      <c r="E169">
        <v>429.25583235943901</v>
      </c>
      <c r="F169">
        <v>195.51077270507801</v>
      </c>
      <c r="G169">
        <v>342.19434994556798</v>
      </c>
      <c r="H169">
        <v>228.86692504882799</v>
      </c>
      <c r="I169">
        <v>442.95638187596001</v>
      </c>
      <c r="J169">
        <v>182.79065755208299</v>
      </c>
      <c r="K169">
        <v>346.08586445792702</v>
      </c>
      <c r="L169">
        <v>267.35534057617099</v>
      </c>
      <c r="M169">
        <v>396.89798724065002</v>
      </c>
      <c r="N169">
        <v>269.04150670369398</v>
      </c>
      <c r="O169">
        <v>365.478315009445</v>
      </c>
      <c r="P169">
        <v>269.51271489461197</v>
      </c>
      <c r="Q169">
        <v>999</v>
      </c>
      <c r="S169" s="1">
        <f t="shared" si="12"/>
        <v>52.375800210921</v>
      </c>
      <c r="T169" s="1">
        <f t="shared" si="13"/>
        <v>-6.5123967488609935</v>
      </c>
      <c r="V169" s="1">
        <f t="shared" si="19"/>
        <v>24.03683846895899</v>
      </c>
      <c r="W169" s="1">
        <f t="shared" si="14"/>
        <v>37.737387985479984</v>
      </c>
      <c r="X169" s="1">
        <f>C169-G169</f>
        <v>10.648843733991043</v>
      </c>
      <c r="Y169" s="1">
        <f t="shared" si="15"/>
        <v>6.7573292216320056</v>
      </c>
      <c r="Z169" s="1">
        <f t="shared" si="16"/>
        <v>-4.6395533243819784</v>
      </c>
      <c r="AA169" s="1">
        <f t="shared" si="17"/>
        <v>-82.691839599608983</v>
      </c>
      <c r="AB169" s="1"/>
      <c r="AC169" t="b">
        <f>AND(($Z169&gt;$AP$2),($AA169&gt;$AP$2),(ABS($W169)&lt;$AP$4),(ABS($Y169)&lt;$AP$4))</f>
        <v>0</v>
      </c>
      <c r="AD169" t="b">
        <f>AND((ABS($Z169)&lt;$AP$4),(ABS($AA169)&lt;$AP$4),($W169&gt;$AP$3),($Y169&gt;$AP$3))</f>
        <v>0</v>
      </c>
      <c r="AE169" t="b">
        <f>AND((ABS($Z169)&lt;$AP$4),(ABS($AA169)&lt;$AP$4),(ABS($W169)&lt;$AP$4),(ABS($Y169)&lt;$AP$4))</f>
        <v>0</v>
      </c>
      <c r="AF169" t="b">
        <f>AND(($Z169&lt;-$AP$2),(ABS($AA169)&lt;$AP$4),(ABS($W169)&lt;$AP$4),($Y169&gt;$AP$3))</f>
        <v>0</v>
      </c>
      <c r="AG169" t="b">
        <f>AND((ABS($Z169)&lt;$AP$4),($AA169&lt;-$AP$2),($W169&gt;$AP$3),(ABS($Y169)&lt;$AP$4))</f>
        <v>1</v>
      </c>
      <c r="AH169" t="b">
        <f>AND(($Z169&lt;-$AP$2),($AA169&lt;-$AP$2),(ABS($W169)&lt;$AP$4),(ABS($Y169)&lt;$AP$4))</f>
        <v>0</v>
      </c>
      <c r="AI169">
        <f t="shared" si="18"/>
        <v>4</v>
      </c>
      <c r="AK169">
        <v>4</v>
      </c>
      <c r="AL169" t="str">
        <f>VLOOKUP(AK169,Sheet1!$A$1:$B$7,2)</f>
        <v>rotate_ccw</v>
      </c>
    </row>
    <row r="170" spans="1:39" x14ac:dyDescent="0.25">
      <c r="A170">
        <v>405.01356431304401</v>
      </c>
      <c r="B170">
        <v>177.97388610839801</v>
      </c>
      <c r="C170">
        <v>353.47769615298398</v>
      </c>
      <c r="D170">
        <v>186.241369628906</v>
      </c>
      <c r="E170">
        <v>433.547011328525</v>
      </c>
      <c r="F170">
        <v>192.918223063151</v>
      </c>
      <c r="G170">
        <v>341.404854196016</v>
      </c>
      <c r="H170">
        <v>230.94484456380201</v>
      </c>
      <c r="I170">
        <v>452.14351566502302</v>
      </c>
      <c r="J170">
        <v>184.36251627604099</v>
      </c>
      <c r="K170">
        <v>346.77495937660001</v>
      </c>
      <c r="L170">
        <v>269.20224405924398</v>
      </c>
      <c r="M170">
        <v>398.86621268850803</v>
      </c>
      <c r="N170">
        <v>270.84979527791302</v>
      </c>
      <c r="O170">
        <v>366.52065464707601</v>
      </c>
      <c r="P170">
        <v>270.78183975219702</v>
      </c>
      <c r="Q170">
        <v>999</v>
      </c>
      <c r="S170" s="1">
        <f t="shared" si="12"/>
        <v>51.535868160060033</v>
      </c>
      <c r="T170" s="1">
        <f t="shared" si="13"/>
        <v>-8.2674835205079944</v>
      </c>
      <c r="V170" s="1">
        <f t="shared" si="19"/>
        <v>28.533447015480988</v>
      </c>
      <c r="W170" s="1">
        <f t="shared" si="14"/>
        <v>47.129951351979003</v>
      </c>
      <c r="X170" s="1">
        <f>C170-G170</f>
        <v>12.072841956967977</v>
      </c>
      <c r="Y170" s="1">
        <f t="shared" si="15"/>
        <v>6.702736776383972</v>
      </c>
      <c r="Z170" s="1">
        <f t="shared" si="16"/>
        <v>-6.3886301676429866</v>
      </c>
      <c r="AA170" s="1">
        <f t="shared" si="17"/>
        <v>-82.960874430337981</v>
      </c>
      <c r="AB170" s="1"/>
      <c r="AC170" t="b">
        <f>AND(($Z170&gt;$AP$2),($AA170&gt;$AP$2),(ABS($W170)&lt;$AP$4),(ABS($Y170)&lt;$AP$4))</f>
        <v>0</v>
      </c>
      <c r="AD170" t="b">
        <f>AND((ABS($Z170)&lt;$AP$4),(ABS($AA170)&lt;$AP$4),($W170&gt;$AP$3),($Y170&gt;$AP$3))</f>
        <v>0</v>
      </c>
      <c r="AE170" t="b">
        <f>AND((ABS($Z170)&lt;$AP$4),(ABS($AA170)&lt;$AP$4),(ABS($W170)&lt;$AP$4),(ABS($Y170)&lt;$AP$4))</f>
        <v>0</v>
      </c>
      <c r="AF170" t="b">
        <f>AND(($Z170&lt;-$AP$2),(ABS($AA170)&lt;$AP$4),(ABS($W170)&lt;$AP$4),($Y170&gt;$AP$3))</f>
        <v>0</v>
      </c>
      <c r="AG170" t="b">
        <f>AND((ABS($Z170)&lt;$AP$4),($AA170&lt;-$AP$2),($W170&gt;$AP$3),(ABS($Y170)&lt;$AP$4))</f>
        <v>1</v>
      </c>
      <c r="AH170" t="b">
        <f>AND(($Z170&lt;-$AP$2),($AA170&lt;-$AP$2),(ABS($W170)&lt;$AP$4),(ABS($Y170)&lt;$AP$4))</f>
        <v>0</v>
      </c>
      <c r="AI170">
        <f t="shared" si="18"/>
        <v>4</v>
      </c>
      <c r="AK170">
        <v>4</v>
      </c>
      <c r="AL170" t="str">
        <f>VLOOKUP(AK170,Sheet1!$A$1:$B$7,2)</f>
        <v>rotate_ccw</v>
      </c>
    </row>
    <row r="171" spans="1:39" x14ac:dyDescent="0.25">
      <c r="A171">
        <v>406.25790380259002</v>
      </c>
      <c r="B171">
        <v>179.24423421223901</v>
      </c>
      <c r="C171">
        <v>353.66434266137298</v>
      </c>
      <c r="D171">
        <v>185.881892903645</v>
      </c>
      <c r="E171">
        <v>429.960052990522</v>
      </c>
      <c r="F171">
        <v>199.978397115071</v>
      </c>
      <c r="G171">
        <v>338.48013130563203</v>
      </c>
      <c r="H171">
        <v>231.50351562500001</v>
      </c>
      <c r="I171">
        <v>440.08349159115602</v>
      </c>
      <c r="J171">
        <v>188.61649983723899</v>
      </c>
      <c r="K171">
        <v>342.01994248687203</v>
      </c>
      <c r="L171">
        <v>272.832114664713</v>
      </c>
      <c r="M171">
        <v>397.62470783171102</v>
      </c>
      <c r="N171">
        <v>269.48442001342698</v>
      </c>
      <c r="O171">
        <v>366.34327547667402</v>
      </c>
      <c r="P171">
        <v>269.76363627115802</v>
      </c>
      <c r="Q171">
        <v>999</v>
      </c>
      <c r="S171" s="1">
        <f t="shared" si="12"/>
        <v>52.593561141217037</v>
      </c>
      <c r="T171" s="1">
        <f t="shared" si="13"/>
        <v>-6.6376586914059885</v>
      </c>
      <c r="V171" s="1">
        <f t="shared" si="19"/>
        <v>23.70214918793198</v>
      </c>
      <c r="W171" s="1">
        <f t="shared" si="14"/>
        <v>33.825587788565997</v>
      </c>
      <c r="X171" s="1">
        <f>C171-G171</f>
        <v>15.184211355740956</v>
      </c>
      <c r="Y171" s="1">
        <f t="shared" si="15"/>
        <v>11.644400174500959</v>
      </c>
      <c r="Z171" s="1">
        <f t="shared" si="16"/>
        <v>-9.3722656249999829</v>
      </c>
      <c r="AA171" s="1">
        <f t="shared" si="17"/>
        <v>-86.950221761068008</v>
      </c>
      <c r="AB171" s="1"/>
      <c r="AC171" t="b">
        <f>AND(($Z171&gt;$AP$2),($AA171&gt;$AP$2),(ABS($W171)&lt;$AP$4),(ABS($Y171)&lt;$AP$4))</f>
        <v>0</v>
      </c>
      <c r="AD171" t="b">
        <f>AND((ABS($Z171)&lt;$AP$4),(ABS($AA171)&lt;$AP$4),($W171&gt;$AP$3),($Y171&gt;$AP$3))</f>
        <v>0</v>
      </c>
      <c r="AE171" t="b">
        <f>AND((ABS($Z171)&lt;$AP$4),(ABS($AA171)&lt;$AP$4),(ABS($W171)&lt;$AP$4),(ABS($Y171)&lt;$AP$4))</f>
        <v>0</v>
      </c>
      <c r="AF171" t="b">
        <f>AND(($Z171&lt;-$AP$2),(ABS($AA171)&lt;$AP$4),(ABS($W171)&lt;$AP$4),($Y171&gt;$AP$3))</f>
        <v>0</v>
      </c>
      <c r="AG171" t="b">
        <f>AND((ABS($Z171)&lt;$AP$4),($AA171&lt;-$AP$2),($W171&gt;$AP$3),(ABS($Y171)&lt;$AP$4))</f>
        <v>1</v>
      </c>
      <c r="AH171" t="b">
        <f>AND(($Z171&lt;-$AP$2),($AA171&lt;-$AP$2),(ABS($W171)&lt;$AP$4),(ABS($Y171)&lt;$AP$4))</f>
        <v>0</v>
      </c>
      <c r="AI171">
        <f t="shared" si="18"/>
        <v>4</v>
      </c>
      <c r="AK171">
        <v>4</v>
      </c>
      <c r="AL171" t="str">
        <f>VLOOKUP(AK171,Sheet1!$A$1:$B$7,2)</f>
        <v>rotate_ccw</v>
      </c>
    </row>
    <row r="172" spans="1:39" x14ac:dyDescent="0.25">
      <c r="A172">
        <v>404.13155615134298</v>
      </c>
      <c r="B172">
        <v>179.955887858072</v>
      </c>
      <c r="C172">
        <v>351.73758685002502</v>
      </c>
      <c r="D172">
        <v>185.25816446940101</v>
      </c>
      <c r="E172">
        <v>429.76013333680203</v>
      </c>
      <c r="F172">
        <v>199.82786000569601</v>
      </c>
      <c r="G172">
        <v>340.99328012935399</v>
      </c>
      <c r="H172">
        <v>227.68484293619699</v>
      </c>
      <c r="I172">
        <v>436.687995144578</v>
      </c>
      <c r="J172">
        <v>187.59264322916599</v>
      </c>
      <c r="K172">
        <v>344.48800008805</v>
      </c>
      <c r="L172">
        <v>269.97078450520797</v>
      </c>
      <c r="M172">
        <v>396.82384153272199</v>
      </c>
      <c r="N172">
        <v>270.645480855306</v>
      </c>
      <c r="O172">
        <v>365.26251320760701</v>
      </c>
      <c r="P172">
        <v>270.83191833495999</v>
      </c>
      <c r="Q172">
        <v>999</v>
      </c>
      <c r="S172" s="1">
        <f t="shared" si="12"/>
        <v>52.393969301317952</v>
      </c>
      <c r="T172" s="1">
        <f t="shared" si="13"/>
        <v>-5.3022766113290061</v>
      </c>
      <c r="V172" s="1">
        <f t="shared" si="19"/>
        <v>25.628577185459051</v>
      </c>
      <c r="W172" s="1">
        <f t="shared" si="14"/>
        <v>32.55643899323502</v>
      </c>
      <c r="X172" s="1">
        <f>C172-G172</f>
        <v>10.744306720671034</v>
      </c>
      <c r="Y172" s="1">
        <f t="shared" si="15"/>
        <v>7.2495867619750243</v>
      </c>
      <c r="Z172" s="1">
        <f t="shared" si="16"/>
        <v>-7.6367553710939831</v>
      </c>
      <c r="AA172" s="1">
        <f t="shared" si="17"/>
        <v>-84.712620035806964</v>
      </c>
      <c r="AB172" s="1"/>
      <c r="AC172" t="b">
        <f>AND(($Z172&gt;$AP$2),($AA172&gt;$AP$2),(ABS($W172)&lt;$AP$4),(ABS($Y172)&lt;$AP$4))</f>
        <v>0</v>
      </c>
      <c r="AD172" t="b">
        <f>AND((ABS($Z172)&lt;$AP$4),(ABS($AA172)&lt;$AP$4),($W172&gt;$AP$3),($Y172&gt;$AP$3))</f>
        <v>0</v>
      </c>
      <c r="AE172" t="b">
        <f>AND((ABS($Z172)&lt;$AP$4),(ABS($AA172)&lt;$AP$4),(ABS($W172)&lt;$AP$4),(ABS($Y172)&lt;$AP$4))</f>
        <v>0</v>
      </c>
      <c r="AF172" t="b">
        <f>AND(($Z172&lt;-$AP$2),(ABS($AA172)&lt;$AP$4),(ABS($W172)&lt;$AP$4),($Y172&gt;$AP$3))</f>
        <v>0</v>
      </c>
      <c r="AG172" t="b">
        <f>AND((ABS($Z172)&lt;$AP$4),($AA172&lt;-$AP$2),($W172&gt;$AP$3),(ABS($Y172)&lt;$AP$4))</f>
        <v>1</v>
      </c>
      <c r="AH172" t="b">
        <f>AND(($Z172&lt;-$AP$2),($AA172&lt;-$AP$2),(ABS($W172)&lt;$AP$4),(ABS($Y172)&lt;$AP$4))</f>
        <v>0</v>
      </c>
      <c r="AI172">
        <f t="shared" si="18"/>
        <v>4</v>
      </c>
      <c r="AK172">
        <v>4</v>
      </c>
      <c r="AL172" t="str">
        <f>VLOOKUP(AK172,Sheet1!$A$1:$B$7,2)</f>
        <v>rotate_ccw</v>
      </c>
    </row>
    <row r="173" spans="1:39" x14ac:dyDescent="0.25">
      <c r="A173">
        <v>403.093336761974</v>
      </c>
      <c r="B173">
        <v>180.34874674479099</v>
      </c>
      <c r="C173">
        <v>351.20356325243301</v>
      </c>
      <c r="D173">
        <v>186.658444213867</v>
      </c>
      <c r="E173">
        <v>429.95609120853601</v>
      </c>
      <c r="F173">
        <v>197.90266876220701</v>
      </c>
      <c r="G173">
        <v>333.638539798924</v>
      </c>
      <c r="H173">
        <v>229.01483154296801</v>
      </c>
      <c r="I173">
        <v>444.256072497758</v>
      </c>
      <c r="J173">
        <v>186.496571858723</v>
      </c>
      <c r="K173">
        <v>347.56360163454099</v>
      </c>
      <c r="L173">
        <v>270.27172444661397</v>
      </c>
      <c r="M173">
        <v>396.979414642834</v>
      </c>
      <c r="N173">
        <v>272.44049523671401</v>
      </c>
      <c r="O173">
        <v>363.72611624295598</v>
      </c>
      <c r="P173">
        <v>272.46733322143501</v>
      </c>
      <c r="Q173">
        <v>999</v>
      </c>
      <c r="S173" s="1">
        <f t="shared" si="12"/>
        <v>51.889773509540987</v>
      </c>
      <c r="T173" s="1">
        <f t="shared" si="13"/>
        <v>-6.3096974690760135</v>
      </c>
      <c r="V173" s="1">
        <f t="shared" si="19"/>
        <v>26.862754446562008</v>
      </c>
      <c r="W173" s="1">
        <f t="shared" si="14"/>
        <v>41.162735735783997</v>
      </c>
      <c r="X173" s="1">
        <f>C173-G173</f>
        <v>17.565023453509014</v>
      </c>
      <c r="Y173" s="1">
        <f t="shared" si="15"/>
        <v>3.6399616178920269</v>
      </c>
      <c r="Z173" s="1">
        <f t="shared" si="16"/>
        <v>-6.147825113932015</v>
      </c>
      <c r="AA173" s="1">
        <f t="shared" si="17"/>
        <v>-83.613280232746973</v>
      </c>
      <c r="AB173" s="1"/>
      <c r="AC173" t="b">
        <f>AND(($Z173&gt;$AP$2),($AA173&gt;$AP$2),(ABS($W173)&lt;$AP$4),(ABS($Y173)&lt;$AP$4))</f>
        <v>0</v>
      </c>
      <c r="AD173" t="b">
        <f>AND((ABS($Z173)&lt;$AP$4),(ABS($AA173)&lt;$AP$4),($W173&gt;$AP$3),($Y173&gt;$AP$3))</f>
        <v>0</v>
      </c>
      <c r="AE173" t="b">
        <f>AND((ABS($Z173)&lt;$AP$4),(ABS($AA173)&lt;$AP$4),(ABS($W173)&lt;$AP$4),(ABS($Y173)&lt;$AP$4))</f>
        <v>0</v>
      </c>
      <c r="AF173" t="b">
        <f>AND(($Z173&lt;-$AP$2),(ABS($AA173)&lt;$AP$4),(ABS($W173)&lt;$AP$4),($Y173&gt;$AP$3))</f>
        <v>0</v>
      </c>
      <c r="AG173" t="b">
        <f>AND((ABS($Z173)&lt;$AP$4),($AA173&lt;-$AP$2),($W173&gt;$AP$3),(ABS($Y173)&lt;$AP$4))</f>
        <v>1</v>
      </c>
      <c r="AH173" t="b">
        <f>AND(($Z173&lt;-$AP$2),($AA173&lt;-$AP$2),(ABS($W173)&lt;$AP$4),(ABS($Y173)&lt;$AP$4))</f>
        <v>0</v>
      </c>
      <c r="AI173">
        <f t="shared" si="18"/>
        <v>4</v>
      </c>
      <c r="AK173">
        <v>4</v>
      </c>
      <c r="AL173" t="str">
        <f>VLOOKUP(AK173,Sheet1!$A$1:$B$7,2)</f>
        <v>rotate_ccw</v>
      </c>
    </row>
    <row r="174" spans="1:39" x14ac:dyDescent="0.25">
      <c r="A174">
        <v>403.09250281287001</v>
      </c>
      <c r="B174">
        <v>180.522774251302</v>
      </c>
      <c r="C174">
        <v>352.18011174436401</v>
      </c>
      <c r="D174">
        <v>185.09980570475199</v>
      </c>
      <c r="E174">
        <v>420.63505679271202</v>
      </c>
      <c r="F174">
        <v>201.73306910196899</v>
      </c>
      <c r="G174">
        <v>336.61179239241801</v>
      </c>
      <c r="H174">
        <v>228.930908203125</v>
      </c>
      <c r="I174">
        <v>434.83535729079898</v>
      </c>
      <c r="J174">
        <v>189.88658752441401</v>
      </c>
      <c r="K174">
        <v>346.31317638960002</v>
      </c>
      <c r="L174">
        <v>273.85685628255197</v>
      </c>
      <c r="M174">
        <v>395.14661294905801</v>
      </c>
      <c r="N174">
        <v>272.20455252329498</v>
      </c>
      <c r="O174">
        <v>364.08378025742797</v>
      </c>
      <c r="P174">
        <v>272.12971731821602</v>
      </c>
      <c r="Q174">
        <v>999</v>
      </c>
      <c r="S174" s="1">
        <f t="shared" si="12"/>
        <v>50.912391068505997</v>
      </c>
      <c r="T174" s="1">
        <f t="shared" si="13"/>
        <v>-4.5770314534499903</v>
      </c>
      <c r="V174" s="1">
        <f t="shared" si="19"/>
        <v>17.542553979842012</v>
      </c>
      <c r="W174" s="1">
        <f t="shared" si="14"/>
        <v>31.742854477928972</v>
      </c>
      <c r="X174" s="1">
        <f>C174-G174</f>
        <v>15.568319351946002</v>
      </c>
      <c r="Y174" s="1">
        <f t="shared" si="15"/>
        <v>5.8669353547639957</v>
      </c>
      <c r="Z174" s="1">
        <f t="shared" si="16"/>
        <v>-9.3638132731120152</v>
      </c>
      <c r="AA174" s="1">
        <f t="shared" si="17"/>
        <v>-88.757050577799987</v>
      </c>
      <c r="AB174" s="1"/>
      <c r="AC174" t="b">
        <f>AND(($Z174&gt;$AP$2),($AA174&gt;$AP$2),(ABS($W174)&lt;$AP$4),(ABS($Y174)&lt;$AP$4))</f>
        <v>0</v>
      </c>
      <c r="AD174" t="b">
        <f>AND((ABS($Z174)&lt;$AP$4),(ABS($AA174)&lt;$AP$4),($W174&gt;$AP$3),($Y174&gt;$AP$3))</f>
        <v>0</v>
      </c>
      <c r="AE174" t="b">
        <f>AND((ABS($Z174)&lt;$AP$4),(ABS($AA174)&lt;$AP$4),(ABS($W174)&lt;$AP$4),(ABS($Y174)&lt;$AP$4))</f>
        <v>0</v>
      </c>
      <c r="AF174" t="b">
        <f>AND(($Z174&lt;-$AP$2),(ABS($AA174)&lt;$AP$4),(ABS($W174)&lt;$AP$4),($Y174&gt;$AP$3))</f>
        <v>0</v>
      </c>
      <c r="AG174" t="b">
        <f>AND((ABS($Z174)&lt;$AP$4),($AA174&lt;-$AP$2),($W174&gt;$AP$3),(ABS($Y174)&lt;$AP$4))</f>
        <v>1</v>
      </c>
      <c r="AH174" t="b">
        <f>AND(($Z174&lt;-$AP$2),($AA174&lt;-$AP$2),(ABS($W174)&lt;$AP$4),(ABS($Y174)&lt;$AP$4))</f>
        <v>0</v>
      </c>
      <c r="AI174">
        <f t="shared" si="18"/>
        <v>4</v>
      </c>
      <c r="AK174">
        <v>4</v>
      </c>
      <c r="AL174" t="str">
        <f>VLOOKUP(AK174,Sheet1!$A$1:$B$7,2)</f>
        <v>rotate_ccw</v>
      </c>
    </row>
    <row r="175" spans="1:39" x14ac:dyDescent="0.25">
      <c r="A175">
        <v>403.43169903364299</v>
      </c>
      <c r="B175">
        <v>179.04265848795501</v>
      </c>
      <c r="C175">
        <v>351.72653848616801</v>
      </c>
      <c r="D175">
        <v>184.04006958007801</v>
      </c>
      <c r="E175">
        <v>426.23675537109301</v>
      </c>
      <c r="F175">
        <v>197.087688700358</v>
      </c>
      <c r="G175">
        <v>335.09751216700801</v>
      </c>
      <c r="H175">
        <v>227.87105407714799</v>
      </c>
      <c r="I175">
        <v>445.52117619748901</v>
      </c>
      <c r="J175">
        <v>186.12365315755201</v>
      </c>
      <c r="K175">
        <v>345.69403776575302</v>
      </c>
      <c r="L175">
        <v>269.20315551757801</v>
      </c>
      <c r="M175">
        <v>398.27418092821398</v>
      </c>
      <c r="N175">
        <v>270.79526748657202</v>
      </c>
      <c r="O175">
        <v>364.65911164830902</v>
      </c>
      <c r="P175">
        <v>270.20512720743801</v>
      </c>
      <c r="Q175">
        <v>999</v>
      </c>
      <c r="S175" s="1">
        <f t="shared" si="12"/>
        <v>51.705160547474975</v>
      </c>
      <c r="T175" s="1">
        <f t="shared" si="13"/>
        <v>-4.9974110921230022</v>
      </c>
      <c r="V175" s="1">
        <f t="shared" si="19"/>
        <v>22.805056337450026</v>
      </c>
      <c r="W175" s="1">
        <f t="shared" si="14"/>
        <v>42.089477163846027</v>
      </c>
      <c r="X175" s="1">
        <f>C175-G175</f>
        <v>16.629026319160005</v>
      </c>
      <c r="Y175" s="1">
        <f t="shared" si="15"/>
        <v>6.032500720414987</v>
      </c>
      <c r="Z175" s="1">
        <f t="shared" si="16"/>
        <v>-7.0809946695970041</v>
      </c>
      <c r="AA175" s="1">
        <f t="shared" si="17"/>
        <v>-85.1630859375</v>
      </c>
      <c r="AB175" s="1"/>
      <c r="AC175" t="b">
        <f>AND(($Z175&gt;$AP$2),($AA175&gt;$AP$2),(ABS($W175)&lt;$AP$4),(ABS($Y175)&lt;$AP$4))</f>
        <v>0</v>
      </c>
      <c r="AD175" t="b">
        <f>AND((ABS($Z175)&lt;$AP$4),(ABS($AA175)&lt;$AP$4),($W175&gt;$AP$3),($Y175&gt;$AP$3))</f>
        <v>0</v>
      </c>
      <c r="AE175" t="b">
        <f>AND((ABS($Z175)&lt;$AP$4),(ABS($AA175)&lt;$AP$4),(ABS($W175)&lt;$AP$4),(ABS($Y175)&lt;$AP$4))</f>
        <v>0</v>
      </c>
      <c r="AF175" t="b">
        <f>AND(($Z175&lt;-$AP$2),(ABS($AA175)&lt;$AP$4),(ABS($W175)&lt;$AP$4),($Y175&gt;$AP$3))</f>
        <v>0</v>
      </c>
      <c r="AG175" t="b">
        <f>AND((ABS($Z175)&lt;$AP$4),($AA175&lt;-$AP$2),($W175&gt;$AP$3),(ABS($Y175)&lt;$AP$4))</f>
        <v>1</v>
      </c>
      <c r="AH175" t="b">
        <f>AND(($Z175&lt;-$AP$2),($AA175&lt;-$AP$2),(ABS($W175)&lt;$AP$4),(ABS($Y175)&lt;$AP$4))</f>
        <v>0</v>
      </c>
      <c r="AI175">
        <f t="shared" si="18"/>
        <v>4</v>
      </c>
      <c r="AK175">
        <v>4</v>
      </c>
      <c r="AL175" t="str">
        <f>VLOOKUP(AK175,Sheet1!$A$1:$B$7,2)</f>
        <v>rotate_ccw</v>
      </c>
    </row>
    <row r="176" spans="1:39" x14ac:dyDescent="0.25">
      <c r="A176">
        <v>402.16701732697999</v>
      </c>
      <c r="B176">
        <v>177.87786458333301</v>
      </c>
      <c r="C176">
        <v>351.82097488153101</v>
      </c>
      <c r="D176">
        <v>184.100245157877</v>
      </c>
      <c r="E176">
        <v>423.927111015945</v>
      </c>
      <c r="F176">
        <v>196.11626383463499</v>
      </c>
      <c r="G176">
        <v>334.42462058145401</v>
      </c>
      <c r="H176">
        <v>229.52229309082</v>
      </c>
      <c r="I176">
        <v>442.34664916992102</v>
      </c>
      <c r="J176">
        <v>184.31015014648401</v>
      </c>
      <c r="K176">
        <v>345.35746990266398</v>
      </c>
      <c r="L176">
        <v>272.92550252278602</v>
      </c>
      <c r="M176">
        <v>395.997418513063</v>
      </c>
      <c r="N176">
        <v>271.86862792968702</v>
      </c>
      <c r="O176">
        <v>363.77807417072199</v>
      </c>
      <c r="P176">
        <v>271.84148508707602</v>
      </c>
      <c r="Q176">
        <v>999</v>
      </c>
      <c r="S176" s="1">
        <f t="shared" si="12"/>
        <v>50.346042445448973</v>
      </c>
      <c r="T176" s="1">
        <f t="shared" si="13"/>
        <v>-6.2223805745439904</v>
      </c>
      <c r="V176" s="1">
        <f t="shared" si="19"/>
        <v>21.760093688965014</v>
      </c>
      <c r="W176" s="1">
        <f t="shared" si="14"/>
        <v>40.179631842941035</v>
      </c>
      <c r="X176" s="1">
        <f>C176-G176</f>
        <v>17.396354300077007</v>
      </c>
      <c r="Y176" s="1">
        <f t="shared" si="15"/>
        <v>6.4635049788670358</v>
      </c>
      <c r="Z176" s="1">
        <f t="shared" si="16"/>
        <v>-6.4322855631509981</v>
      </c>
      <c r="AA176" s="1">
        <f t="shared" si="17"/>
        <v>-88.825257364909021</v>
      </c>
      <c r="AB176" s="1"/>
      <c r="AC176" t="b">
        <f>AND(($Z176&gt;$AP$2),($AA176&gt;$AP$2),(ABS($W176)&lt;$AP$4),(ABS($Y176)&lt;$AP$4))</f>
        <v>0</v>
      </c>
      <c r="AD176" t="b">
        <f>AND((ABS($Z176)&lt;$AP$4),(ABS($AA176)&lt;$AP$4),($W176&gt;$AP$3),($Y176&gt;$AP$3))</f>
        <v>0</v>
      </c>
      <c r="AE176" t="b">
        <f>AND((ABS($Z176)&lt;$AP$4),(ABS($AA176)&lt;$AP$4),(ABS($W176)&lt;$AP$4),(ABS($Y176)&lt;$AP$4))</f>
        <v>0</v>
      </c>
      <c r="AF176" t="b">
        <f>AND(($Z176&lt;-$AP$2),(ABS($AA176)&lt;$AP$4),(ABS($W176)&lt;$AP$4),($Y176&gt;$AP$3))</f>
        <v>0</v>
      </c>
      <c r="AG176" t="b">
        <f>AND((ABS($Z176)&lt;$AP$4),($AA176&lt;-$AP$2),($W176&gt;$AP$3),(ABS($Y176)&lt;$AP$4))</f>
        <v>1</v>
      </c>
      <c r="AH176" t="b">
        <f>AND(($Z176&lt;-$AP$2),($AA176&lt;-$AP$2),(ABS($W176)&lt;$AP$4),(ABS($Y176)&lt;$AP$4))</f>
        <v>0</v>
      </c>
      <c r="AI176">
        <f t="shared" si="18"/>
        <v>4</v>
      </c>
      <c r="AK176">
        <v>4</v>
      </c>
      <c r="AL176" t="str">
        <f>VLOOKUP(AK176,Sheet1!$A$1:$B$7,2)</f>
        <v>rotate_ccw</v>
      </c>
    </row>
    <row r="177" spans="1:38" x14ac:dyDescent="0.25">
      <c r="A177">
        <v>400.811149597167</v>
      </c>
      <c r="B177">
        <v>177.35499267578101</v>
      </c>
      <c r="C177">
        <v>351.511092389216</v>
      </c>
      <c r="D177">
        <v>184.490792846679</v>
      </c>
      <c r="E177">
        <v>427.43217193103197</v>
      </c>
      <c r="F177">
        <v>193.07057495117101</v>
      </c>
      <c r="G177">
        <v>336.325393426613</v>
      </c>
      <c r="H177">
        <v>230.11087239583301</v>
      </c>
      <c r="I177">
        <v>451.37392938332403</v>
      </c>
      <c r="J177">
        <v>184.58410441080699</v>
      </c>
      <c r="K177">
        <v>346.39801525678701</v>
      </c>
      <c r="L177">
        <v>272.63985799153602</v>
      </c>
      <c r="M177">
        <v>396.43519617299501</v>
      </c>
      <c r="N177">
        <v>271.26381912231398</v>
      </c>
      <c r="O177">
        <v>362.98431496542003</v>
      </c>
      <c r="P177">
        <v>271.612231699625</v>
      </c>
      <c r="Q177">
        <v>999</v>
      </c>
      <c r="S177" s="1">
        <f t="shared" si="12"/>
        <v>49.300057207950999</v>
      </c>
      <c r="T177" s="1">
        <f t="shared" si="13"/>
        <v>-7.1358001708979941</v>
      </c>
      <c r="V177" s="1">
        <f t="shared" si="19"/>
        <v>26.621022333864971</v>
      </c>
      <c r="W177" s="1">
        <f t="shared" si="14"/>
        <v>50.562779786157023</v>
      </c>
      <c r="X177" s="1">
        <f>C177-G177</f>
        <v>15.185698962602999</v>
      </c>
      <c r="Y177" s="1">
        <f t="shared" si="15"/>
        <v>5.1130771324289981</v>
      </c>
      <c r="Z177" s="1">
        <f t="shared" si="16"/>
        <v>-7.229111735025981</v>
      </c>
      <c r="AA177" s="1">
        <f t="shared" si="17"/>
        <v>-88.149065144857019</v>
      </c>
      <c r="AB177" s="1"/>
      <c r="AC177" t="b">
        <f>AND(($Z177&gt;$AP$2),($AA177&gt;$AP$2),(ABS($W177)&lt;$AP$4),(ABS($Y177)&lt;$AP$4))</f>
        <v>0</v>
      </c>
      <c r="AD177" t="b">
        <f>AND((ABS($Z177)&lt;$AP$4),(ABS($AA177)&lt;$AP$4),($W177&gt;$AP$3),($Y177&gt;$AP$3))</f>
        <v>0</v>
      </c>
      <c r="AE177" t="b">
        <f>AND((ABS($Z177)&lt;$AP$4),(ABS($AA177)&lt;$AP$4),(ABS($W177)&lt;$AP$4),(ABS($Y177)&lt;$AP$4))</f>
        <v>0</v>
      </c>
      <c r="AF177" t="b">
        <f>AND(($Z177&lt;-$AP$2),(ABS($AA177)&lt;$AP$4),(ABS($W177)&lt;$AP$4),($Y177&gt;$AP$3))</f>
        <v>0</v>
      </c>
      <c r="AG177" t="b">
        <f>AND((ABS($Z177)&lt;$AP$4),($AA177&lt;-$AP$2),($W177&gt;$AP$3),(ABS($Y177)&lt;$AP$4))</f>
        <v>1</v>
      </c>
      <c r="AH177" t="b">
        <f>AND(($Z177&lt;-$AP$2),($AA177&lt;-$AP$2),(ABS($W177)&lt;$AP$4),(ABS($Y177)&lt;$AP$4))</f>
        <v>0</v>
      </c>
      <c r="AI177">
        <f t="shared" si="18"/>
        <v>4</v>
      </c>
      <c r="AK177">
        <v>4</v>
      </c>
      <c r="AL177" t="str">
        <f>VLOOKUP(AK177,Sheet1!$A$1:$B$7,2)</f>
        <v>rotate_ccw</v>
      </c>
    </row>
    <row r="178" spans="1:38" x14ac:dyDescent="0.25">
      <c r="A178">
        <v>402.34726565001398</v>
      </c>
      <c r="B178">
        <v>176.93507181803301</v>
      </c>
      <c r="C178">
        <v>351.74586361744298</v>
      </c>
      <c r="D178">
        <v>183.82585957845001</v>
      </c>
      <c r="E178">
        <v>429.67434992555701</v>
      </c>
      <c r="F178">
        <v>191.64874064127599</v>
      </c>
      <c r="G178">
        <v>334.35997934810399</v>
      </c>
      <c r="H178">
        <v>229.03480224609299</v>
      </c>
      <c r="I178">
        <v>450.07421374711799</v>
      </c>
      <c r="J178">
        <v>182.42965494791599</v>
      </c>
      <c r="K178">
        <v>344.75235235495597</v>
      </c>
      <c r="L178">
        <v>270.53996582031198</v>
      </c>
      <c r="M178">
        <v>400.20445726738598</v>
      </c>
      <c r="N178">
        <v>270.311975860595</v>
      </c>
      <c r="O178">
        <v>365.88776835457202</v>
      </c>
      <c r="P178">
        <v>270.51366653442301</v>
      </c>
      <c r="Q178">
        <v>999</v>
      </c>
      <c r="S178" s="1">
        <f t="shared" si="12"/>
        <v>50.601402032571002</v>
      </c>
      <c r="T178" s="1">
        <f t="shared" si="13"/>
        <v>-6.8907877604169983</v>
      </c>
      <c r="V178" s="1">
        <f t="shared" si="19"/>
        <v>27.327084275543029</v>
      </c>
      <c r="W178" s="1">
        <f t="shared" si="14"/>
        <v>47.726948097104014</v>
      </c>
      <c r="X178" s="1">
        <f>C178-G178</f>
        <v>17.385884269338987</v>
      </c>
      <c r="Y178" s="1">
        <f t="shared" si="15"/>
        <v>6.9935112624870044</v>
      </c>
      <c r="Z178" s="1">
        <f t="shared" si="16"/>
        <v>-5.494583129882983</v>
      </c>
      <c r="AA178" s="1">
        <f t="shared" si="17"/>
        <v>-86.71410624186197</v>
      </c>
      <c r="AB178" s="1"/>
      <c r="AC178" t="b">
        <f>AND(($Z178&gt;$AP$2),($AA178&gt;$AP$2),(ABS($W178)&lt;$AP$4),(ABS($Y178)&lt;$AP$4))</f>
        <v>0</v>
      </c>
      <c r="AD178" t="b">
        <f>AND((ABS($Z178)&lt;$AP$4),(ABS($AA178)&lt;$AP$4),($W178&gt;$AP$3),($Y178&gt;$AP$3))</f>
        <v>0</v>
      </c>
      <c r="AE178" t="b">
        <f>AND((ABS($Z178)&lt;$AP$4),(ABS($AA178)&lt;$AP$4),(ABS($W178)&lt;$AP$4),(ABS($Y178)&lt;$AP$4))</f>
        <v>0</v>
      </c>
      <c r="AF178" t="b">
        <f>AND(($Z178&lt;-$AP$2),(ABS($AA178)&lt;$AP$4),(ABS($W178)&lt;$AP$4),($Y178&gt;$AP$3))</f>
        <v>0</v>
      </c>
      <c r="AG178" t="b">
        <f>AND((ABS($Z178)&lt;$AP$4),($AA178&lt;-$AP$2),($W178&gt;$AP$3),(ABS($Y178)&lt;$AP$4))</f>
        <v>1</v>
      </c>
      <c r="AH178" t="b">
        <f>AND(($Z178&lt;-$AP$2),($AA178&lt;-$AP$2),(ABS($W178)&lt;$AP$4),(ABS($Y178)&lt;$AP$4))</f>
        <v>0</v>
      </c>
      <c r="AI178">
        <f t="shared" si="18"/>
        <v>4</v>
      </c>
      <c r="AK178">
        <v>4</v>
      </c>
      <c r="AL178" t="str">
        <f>VLOOKUP(AK178,Sheet1!$A$1:$B$7,2)</f>
        <v>rotate_ccw</v>
      </c>
    </row>
    <row r="179" spans="1:38" x14ac:dyDescent="0.25">
      <c r="A179">
        <v>402.790368001969</v>
      </c>
      <c r="B179">
        <v>176.36984354654899</v>
      </c>
      <c r="C179">
        <v>351.85786212858602</v>
      </c>
      <c r="D179">
        <v>183.47811482747301</v>
      </c>
      <c r="E179">
        <v>432.29435880066899</v>
      </c>
      <c r="F179">
        <v>189.613268025716</v>
      </c>
      <c r="G179">
        <v>335.09398213370901</v>
      </c>
      <c r="H179">
        <v>228.89836120605401</v>
      </c>
      <c r="I179">
        <v>461.75786252881602</v>
      </c>
      <c r="J179">
        <v>178.70632832845001</v>
      </c>
      <c r="K179">
        <v>345.30142261942802</v>
      </c>
      <c r="L179">
        <v>271.59502156575502</v>
      </c>
      <c r="M179">
        <v>400.42035437411897</v>
      </c>
      <c r="N179">
        <v>270.22323455810499</v>
      </c>
      <c r="O179">
        <v>366.39621171794897</v>
      </c>
      <c r="P179">
        <v>270.83279037475501</v>
      </c>
      <c r="Q179">
        <v>999</v>
      </c>
      <c r="S179" s="1">
        <f t="shared" si="12"/>
        <v>50.932505873382979</v>
      </c>
      <c r="T179" s="1">
        <f t="shared" si="13"/>
        <v>-7.1082712809240149</v>
      </c>
      <c r="V179" s="1">
        <f t="shared" si="19"/>
        <v>29.503990798699988</v>
      </c>
      <c r="W179" s="1">
        <f t="shared" si="14"/>
        <v>58.96749452684702</v>
      </c>
      <c r="X179" s="1">
        <f>C179-G179</f>
        <v>16.763879994877016</v>
      </c>
      <c r="Y179" s="1">
        <f t="shared" si="15"/>
        <v>6.5564395091579968</v>
      </c>
      <c r="Z179" s="1">
        <f t="shared" si="16"/>
        <v>-2.3364847819010208</v>
      </c>
      <c r="AA179" s="1">
        <f t="shared" si="17"/>
        <v>-88.116906738282012</v>
      </c>
      <c r="AB179" s="1"/>
      <c r="AC179" t="b">
        <f>AND(($Z179&gt;$AP$2),($AA179&gt;$AP$2),(ABS($W179)&lt;$AP$4),(ABS($Y179)&lt;$AP$4))</f>
        <v>0</v>
      </c>
      <c r="AD179" t="b">
        <f>AND((ABS($Z179)&lt;$AP$4),(ABS($AA179)&lt;$AP$4),($W179&gt;$AP$3),($Y179&gt;$AP$3))</f>
        <v>0</v>
      </c>
      <c r="AE179" t="b">
        <f>AND((ABS($Z179)&lt;$AP$4),(ABS($AA179)&lt;$AP$4),(ABS($W179)&lt;$AP$4),(ABS($Y179)&lt;$AP$4))</f>
        <v>0</v>
      </c>
      <c r="AF179" t="b">
        <f>AND(($Z179&lt;-$AP$2),(ABS($AA179)&lt;$AP$4),(ABS($W179)&lt;$AP$4),($Y179&gt;$AP$3))</f>
        <v>0</v>
      </c>
      <c r="AG179" t="b">
        <f>AND((ABS($Z179)&lt;$AP$4),($AA179&lt;-$AP$2),($W179&gt;$AP$3),(ABS($Y179)&lt;$AP$4))</f>
        <v>1</v>
      </c>
      <c r="AH179" t="b">
        <f>AND(($Z179&lt;-$AP$2),($AA179&lt;-$AP$2),(ABS($W179)&lt;$AP$4),(ABS($Y179)&lt;$AP$4))</f>
        <v>0</v>
      </c>
      <c r="AI179">
        <f t="shared" si="18"/>
        <v>4</v>
      </c>
      <c r="AK179">
        <v>4</v>
      </c>
      <c r="AL179" t="str">
        <f>VLOOKUP(AK179,Sheet1!$A$1:$B$7,2)</f>
        <v>rotate_ccw</v>
      </c>
    </row>
    <row r="180" spans="1:38" x14ac:dyDescent="0.25">
      <c r="A180">
        <v>403.73801247018201</v>
      </c>
      <c r="B180">
        <v>178.282339986165</v>
      </c>
      <c r="C180">
        <v>352.86683629770698</v>
      </c>
      <c r="D180">
        <v>185.488602701822</v>
      </c>
      <c r="E180">
        <v>430.798007152119</v>
      </c>
      <c r="F180">
        <v>195.34017842610601</v>
      </c>
      <c r="G180">
        <v>340.790019050973</v>
      </c>
      <c r="H180">
        <v>229.35995076497301</v>
      </c>
      <c r="I180">
        <v>453.725057633196</v>
      </c>
      <c r="J180">
        <v>186.455550130208</v>
      </c>
      <c r="K180">
        <v>347.470574050653</v>
      </c>
      <c r="L180">
        <v>265.96641642252598</v>
      </c>
      <c r="M180">
        <v>402.40347846609598</v>
      </c>
      <c r="N180">
        <v>270.12699559529602</v>
      </c>
      <c r="O180">
        <v>367.29971876300698</v>
      </c>
      <c r="P180">
        <v>271.92060317993099</v>
      </c>
      <c r="Q180">
        <v>999</v>
      </c>
      <c r="S180" s="1">
        <f t="shared" si="12"/>
        <v>50.871176172475032</v>
      </c>
      <c r="T180" s="1">
        <f t="shared" si="13"/>
        <v>-7.2062627156570045</v>
      </c>
      <c r="V180" s="1">
        <f t="shared" si="19"/>
        <v>27.059994681936985</v>
      </c>
      <c r="W180" s="1">
        <f t="shared" si="14"/>
        <v>49.987045163013988</v>
      </c>
      <c r="X180" s="1">
        <f>C180-G180</f>
        <v>12.076817246733981</v>
      </c>
      <c r="Y180" s="1">
        <f t="shared" si="15"/>
        <v>5.3962622470539827</v>
      </c>
      <c r="Z180" s="1">
        <f t="shared" si="16"/>
        <v>-8.1732101440429972</v>
      </c>
      <c r="AA180" s="1">
        <f t="shared" si="17"/>
        <v>-80.477813720703978</v>
      </c>
      <c r="AB180" s="1"/>
      <c r="AC180" t="b">
        <f>AND(($Z180&gt;$AP$2),($AA180&gt;$AP$2),(ABS($W180)&lt;$AP$4),(ABS($Y180)&lt;$AP$4))</f>
        <v>0</v>
      </c>
      <c r="AD180" t="b">
        <f>AND((ABS($Z180)&lt;$AP$4),(ABS($AA180)&lt;$AP$4),($W180&gt;$AP$3),($Y180&gt;$AP$3))</f>
        <v>0</v>
      </c>
      <c r="AE180" t="b">
        <f>AND((ABS($Z180)&lt;$AP$4),(ABS($AA180)&lt;$AP$4),(ABS($W180)&lt;$AP$4),(ABS($Y180)&lt;$AP$4))</f>
        <v>0</v>
      </c>
      <c r="AF180" t="b">
        <f>AND(($Z180&lt;-$AP$2),(ABS($AA180)&lt;$AP$4),(ABS($W180)&lt;$AP$4),($Y180&gt;$AP$3))</f>
        <v>0</v>
      </c>
      <c r="AG180" t="b">
        <f>AND((ABS($Z180)&lt;$AP$4),($AA180&lt;-$AP$2),($W180&gt;$AP$3),(ABS($Y180)&lt;$AP$4))</f>
        <v>1</v>
      </c>
      <c r="AH180" t="b">
        <f>AND(($Z180&lt;-$AP$2),($AA180&lt;-$AP$2),(ABS($W180)&lt;$AP$4),(ABS($Y180)&lt;$AP$4))</f>
        <v>0</v>
      </c>
      <c r="AI180">
        <f t="shared" si="18"/>
        <v>4</v>
      </c>
      <c r="AK180">
        <v>4</v>
      </c>
      <c r="AL180" t="str">
        <f>VLOOKUP(AK180,Sheet1!$A$1:$B$7,2)</f>
        <v>rotate_ccw</v>
      </c>
    </row>
    <row r="181" spans="1:38" x14ac:dyDescent="0.25">
      <c r="A181">
        <v>404.37492795850397</v>
      </c>
      <c r="B181">
        <v>178.834781901041</v>
      </c>
      <c r="C181">
        <v>352.706138735911</v>
      </c>
      <c r="D181">
        <v>187.59949442545499</v>
      </c>
      <c r="E181">
        <v>434.44114735087402</v>
      </c>
      <c r="F181">
        <v>194.04274190266901</v>
      </c>
      <c r="G181">
        <v>343.37505503169803</v>
      </c>
      <c r="H181">
        <v>230.187095133463</v>
      </c>
      <c r="I181">
        <v>452.63836669921801</v>
      </c>
      <c r="J181">
        <v>185.55490722656199</v>
      </c>
      <c r="K181">
        <v>349.39514260213798</v>
      </c>
      <c r="L181">
        <v>267.99760742187499</v>
      </c>
      <c r="M181">
        <v>402.279261604684</v>
      </c>
      <c r="N181">
        <v>271.37623647053999</v>
      </c>
      <c r="O181">
        <v>367.43072422215198</v>
      </c>
      <c r="P181">
        <v>272.405841191609</v>
      </c>
      <c r="Q181">
        <v>999</v>
      </c>
      <c r="S181" s="1">
        <f t="shared" si="12"/>
        <v>51.668789222592977</v>
      </c>
      <c r="T181" s="1">
        <f t="shared" si="13"/>
        <v>-8.7647125244139943</v>
      </c>
      <c r="V181" s="1">
        <f t="shared" si="19"/>
        <v>30.066219392370044</v>
      </c>
      <c r="W181" s="1">
        <f t="shared" si="14"/>
        <v>48.263438740714037</v>
      </c>
      <c r="X181" s="1">
        <f>C181-G181</f>
        <v>9.331083704212972</v>
      </c>
      <c r="Y181" s="1">
        <f t="shared" si="15"/>
        <v>3.3109961337730169</v>
      </c>
      <c r="Z181" s="1">
        <f t="shared" si="16"/>
        <v>-6.7201253255209963</v>
      </c>
      <c r="AA181" s="1">
        <f t="shared" si="17"/>
        <v>-80.398112996419997</v>
      </c>
      <c r="AB181" s="1"/>
      <c r="AC181" t="b">
        <f>AND(($Z181&gt;$AP$2),($AA181&gt;$AP$2),(ABS($W181)&lt;$AP$4),(ABS($Y181)&lt;$AP$4))</f>
        <v>0</v>
      </c>
      <c r="AD181" t="b">
        <f>AND((ABS($Z181)&lt;$AP$4),(ABS($AA181)&lt;$AP$4),($W181&gt;$AP$3),($Y181&gt;$AP$3))</f>
        <v>0</v>
      </c>
      <c r="AE181" t="b">
        <f>AND((ABS($Z181)&lt;$AP$4),(ABS($AA181)&lt;$AP$4),(ABS($W181)&lt;$AP$4),(ABS($Y181)&lt;$AP$4))</f>
        <v>0</v>
      </c>
      <c r="AF181" t="b">
        <f>AND(($Z181&lt;-$AP$2),(ABS($AA181)&lt;$AP$4),(ABS($W181)&lt;$AP$4),($Y181&gt;$AP$3))</f>
        <v>0</v>
      </c>
      <c r="AG181" t="b">
        <f>AND((ABS($Z181)&lt;$AP$4),($AA181&lt;-$AP$2),($W181&gt;$AP$3),(ABS($Y181)&lt;$AP$4))</f>
        <v>1</v>
      </c>
      <c r="AH181" t="b">
        <f>AND(($Z181&lt;-$AP$2),($AA181&lt;-$AP$2),(ABS($W181)&lt;$AP$4),(ABS($Y181)&lt;$AP$4))</f>
        <v>0</v>
      </c>
      <c r="AI181">
        <f t="shared" si="18"/>
        <v>4</v>
      </c>
      <c r="AK181">
        <v>4</v>
      </c>
      <c r="AL181" t="str">
        <f>VLOOKUP(AK181,Sheet1!$A$1:$B$7,2)</f>
        <v>rotate_ccw</v>
      </c>
    </row>
    <row r="182" spans="1:38" x14ac:dyDescent="0.25">
      <c r="A182">
        <v>404.56067419833801</v>
      </c>
      <c r="B182">
        <v>179.778149414062</v>
      </c>
      <c r="C182">
        <v>352.10476434426198</v>
      </c>
      <c r="D182">
        <v>187.18053283691401</v>
      </c>
      <c r="E182">
        <v>437.04375151337098</v>
      </c>
      <c r="F182">
        <v>197.24583129882799</v>
      </c>
      <c r="G182">
        <v>335.02455014088099</v>
      </c>
      <c r="H182">
        <v>229.95088500976499</v>
      </c>
      <c r="I182">
        <v>470.60729542716598</v>
      </c>
      <c r="J182">
        <v>180.48376261393199</v>
      </c>
      <c r="K182">
        <v>348.118514264216</v>
      </c>
      <c r="L182">
        <v>269.18411865234299</v>
      </c>
      <c r="M182">
        <v>403.30326358607499</v>
      </c>
      <c r="N182">
        <v>273.620813624064</v>
      </c>
      <c r="O182">
        <v>367.05695805784097</v>
      </c>
      <c r="P182">
        <v>273.99800637562998</v>
      </c>
      <c r="Q182">
        <v>999</v>
      </c>
      <c r="S182" s="1">
        <f t="shared" si="12"/>
        <v>52.455909854076026</v>
      </c>
      <c r="T182" s="1">
        <f t="shared" si="13"/>
        <v>-7.4023834228520116</v>
      </c>
      <c r="V182" s="1">
        <f t="shared" si="19"/>
        <v>32.483077315032972</v>
      </c>
      <c r="W182" s="1">
        <f t="shared" si="14"/>
        <v>66.046621228827973</v>
      </c>
      <c r="X182" s="1">
        <f>C182-G182</f>
        <v>17.08021420338099</v>
      </c>
      <c r="Y182" s="1">
        <f t="shared" si="15"/>
        <v>3.986250080045977</v>
      </c>
      <c r="Z182" s="1">
        <f t="shared" si="16"/>
        <v>-0.70561319986998683</v>
      </c>
      <c r="AA182" s="1">
        <f t="shared" si="17"/>
        <v>-82.003585815428977</v>
      </c>
      <c r="AB182" s="1"/>
      <c r="AC182" t="b">
        <f>AND(($Z182&gt;$AP$2),($AA182&gt;$AP$2),(ABS($W182)&lt;$AP$4),(ABS($Y182)&lt;$AP$4))</f>
        <v>0</v>
      </c>
      <c r="AD182" t="b">
        <f>AND((ABS($Z182)&lt;$AP$4),(ABS($AA182)&lt;$AP$4),($W182&gt;$AP$3),($Y182&gt;$AP$3))</f>
        <v>0</v>
      </c>
      <c r="AE182" t="b">
        <f>AND((ABS($Z182)&lt;$AP$4),(ABS($AA182)&lt;$AP$4),(ABS($W182)&lt;$AP$4),(ABS($Y182)&lt;$AP$4))</f>
        <v>0</v>
      </c>
      <c r="AF182" t="b">
        <f>AND(($Z182&lt;-$AP$2),(ABS($AA182)&lt;$AP$4),(ABS($W182)&lt;$AP$4),($Y182&gt;$AP$3))</f>
        <v>0</v>
      </c>
      <c r="AG182" t="b">
        <f>AND((ABS($Z182)&lt;$AP$4),($AA182&lt;-$AP$2),($W182&gt;$AP$3),(ABS($Y182)&lt;$AP$4))</f>
        <v>1</v>
      </c>
      <c r="AH182" t="b">
        <f>AND(($Z182&lt;-$AP$2),($AA182&lt;-$AP$2),(ABS($W182)&lt;$AP$4),(ABS($Y182)&lt;$AP$4))</f>
        <v>0</v>
      </c>
      <c r="AI182">
        <f t="shared" si="18"/>
        <v>4</v>
      </c>
      <c r="AK182">
        <v>4</v>
      </c>
      <c r="AL182" t="str">
        <f>VLOOKUP(AK182,Sheet1!$A$1:$B$7,2)</f>
        <v>rotate_ccw</v>
      </c>
    </row>
    <row r="183" spans="1:38" x14ac:dyDescent="0.25">
      <c r="A183">
        <v>404.128471874799</v>
      </c>
      <c r="B183">
        <v>179.89543457031201</v>
      </c>
      <c r="C183">
        <v>352.36699338819102</v>
      </c>
      <c r="D183">
        <v>187.492680867513</v>
      </c>
      <c r="E183">
        <v>437.29147088723101</v>
      </c>
      <c r="F183">
        <v>192.41340637207</v>
      </c>
      <c r="G183">
        <v>332.74283587346298</v>
      </c>
      <c r="H183">
        <v>228.890282185872</v>
      </c>
      <c r="I183">
        <v>476.21098802910399</v>
      </c>
      <c r="J183">
        <v>178.62422281900999</v>
      </c>
      <c r="K183">
        <v>348.39397492955902</v>
      </c>
      <c r="L183">
        <v>268.973223876953</v>
      </c>
      <c r="M183">
        <v>401.22609372998801</v>
      </c>
      <c r="N183">
        <v>272.67825590769399</v>
      </c>
      <c r="O183">
        <v>365.75803237664798</v>
      </c>
      <c r="P183">
        <v>273.59196580251</v>
      </c>
      <c r="Q183">
        <v>999</v>
      </c>
      <c r="S183" s="1">
        <f t="shared" si="12"/>
        <v>51.761478486607984</v>
      </c>
      <c r="T183" s="1">
        <f t="shared" si="13"/>
        <v>-7.5972462972009964</v>
      </c>
      <c r="V183" s="1">
        <f t="shared" si="19"/>
        <v>33.16299901243201</v>
      </c>
      <c r="W183" s="1">
        <f t="shared" si="14"/>
        <v>72.082516154304983</v>
      </c>
      <c r="X183" s="1">
        <f>C183-G183</f>
        <v>19.62415751472804</v>
      </c>
      <c r="Y183" s="1">
        <f t="shared" si="15"/>
        <v>3.9730184586319979</v>
      </c>
      <c r="Z183" s="1">
        <f t="shared" si="16"/>
        <v>1.2712117513020189</v>
      </c>
      <c r="AA183" s="1">
        <f t="shared" si="17"/>
        <v>-81.480543009439998</v>
      </c>
      <c r="AB183" s="1"/>
      <c r="AC183" t="b">
        <f>AND(($Z183&gt;$AP$2),($AA183&gt;$AP$2),(ABS($W183)&lt;$AP$4),(ABS($Y183)&lt;$AP$4))</f>
        <v>0</v>
      </c>
      <c r="AD183" t="b">
        <f>AND((ABS($Z183)&lt;$AP$4),(ABS($AA183)&lt;$AP$4),($W183&gt;$AP$3),($Y183&gt;$AP$3))</f>
        <v>0</v>
      </c>
      <c r="AE183" t="b">
        <f>AND((ABS($Z183)&lt;$AP$4),(ABS($AA183)&lt;$AP$4),(ABS($W183)&lt;$AP$4),(ABS($Y183)&lt;$AP$4))</f>
        <v>0</v>
      </c>
      <c r="AF183" t="b">
        <f>AND(($Z183&lt;-$AP$2),(ABS($AA183)&lt;$AP$4),(ABS($W183)&lt;$AP$4),($Y183&gt;$AP$3))</f>
        <v>0</v>
      </c>
      <c r="AG183" t="b">
        <f>AND((ABS($Z183)&lt;$AP$4),($AA183&lt;-$AP$2),($W183&gt;$AP$3),(ABS($Y183)&lt;$AP$4))</f>
        <v>1</v>
      </c>
      <c r="AH183" t="b">
        <f>AND(($Z183&lt;-$AP$2),($AA183&lt;-$AP$2),(ABS($W183)&lt;$AP$4),(ABS($Y183)&lt;$AP$4))</f>
        <v>0</v>
      </c>
      <c r="AI183">
        <f t="shared" si="18"/>
        <v>4</v>
      </c>
      <c r="AK183">
        <v>4</v>
      </c>
      <c r="AL183" t="str">
        <f>VLOOKUP(AK183,Sheet1!$A$1:$B$7,2)</f>
        <v>rotate_ccw</v>
      </c>
    </row>
    <row r="184" spans="1:38" x14ac:dyDescent="0.25">
      <c r="A184">
        <v>404.78776913001798</v>
      </c>
      <c r="B184">
        <v>178.47815653482999</v>
      </c>
      <c r="C184">
        <v>353.41128089779698</v>
      </c>
      <c r="D184">
        <v>186.35791829427001</v>
      </c>
      <c r="E184">
        <v>438.69919648717598</v>
      </c>
      <c r="F184">
        <v>191.84100341796801</v>
      </c>
      <c r="G184">
        <v>340.770043044793</v>
      </c>
      <c r="H184">
        <v>233.36698201497299</v>
      </c>
      <c r="I184">
        <v>474.52096457559497</v>
      </c>
      <c r="J184">
        <v>179.55319824218699</v>
      </c>
      <c r="K184">
        <v>343.64200779649002</v>
      </c>
      <c r="L184">
        <v>268.56583455403597</v>
      </c>
      <c r="M184">
        <v>403.54911991807199</v>
      </c>
      <c r="N184">
        <v>272.047483889261</v>
      </c>
      <c r="O184">
        <v>367.23541122186299</v>
      </c>
      <c r="P184">
        <v>272.61752684910999</v>
      </c>
      <c r="Q184">
        <v>999</v>
      </c>
      <c r="S184" s="1">
        <f t="shared" si="12"/>
        <v>51.376488232220993</v>
      </c>
      <c r="T184" s="1">
        <f t="shared" si="13"/>
        <v>-7.8797617594400151</v>
      </c>
      <c r="V184" s="1">
        <f t="shared" si="19"/>
        <v>33.911427357158004</v>
      </c>
      <c r="W184" s="1">
        <f t="shared" si="14"/>
        <v>69.733195445576996</v>
      </c>
      <c r="X184" s="1">
        <f>C184-G184</f>
        <v>12.641237853003986</v>
      </c>
      <c r="Y184" s="1">
        <f t="shared" si="15"/>
        <v>9.7692731013069647</v>
      </c>
      <c r="Z184" s="1">
        <f t="shared" si="16"/>
        <v>-1.075041707357002</v>
      </c>
      <c r="AA184" s="1">
        <f t="shared" si="17"/>
        <v>-82.207916259765966</v>
      </c>
      <c r="AB184" s="1"/>
      <c r="AC184" t="b">
        <f>AND(($Z184&gt;$AP$2),($AA184&gt;$AP$2),(ABS($W184)&lt;$AP$4),(ABS($Y184)&lt;$AP$4))</f>
        <v>0</v>
      </c>
      <c r="AD184" t="b">
        <f>AND((ABS($Z184)&lt;$AP$4),(ABS($AA184)&lt;$AP$4),($W184&gt;$AP$3),($Y184&gt;$AP$3))</f>
        <v>0</v>
      </c>
      <c r="AE184" t="b">
        <f>AND((ABS($Z184)&lt;$AP$4),(ABS($AA184)&lt;$AP$4),(ABS($W184)&lt;$AP$4),(ABS($Y184)&lt;$AP$4))</f>
        <v>0</v>
      </c>
      <c r="AF184" t="b">
        <f>AND(($Z184&lt;-$AP$2),(ABS($AA184)&lt;$AP$4),(ABS($W184)&lt;$AP$4),($Y184&gt;$AP$3))</f>
        <v>0</v>
      </c>
      <c r="AG184" t="b">
        <f>AND((ABS($Z184)&lt;$AP$4),($AA184&lt;-$AP$2),($W184&gt;$AP$3),(ABS($Y184)&lt;$AP$4))</f>
        <v>1</v>
      </c>
      <c r="AH184" t="b">
        <f>AND(($Z184&lt;-$AP$2),($AA184&lt;-$AP$2),(ABS($W184)&lt;$AP$4),(ABS($Y184)&lt;$AP$4))</f>
        <v>0</v>
      </c>
      <c r="AI184">
        <f t="shared" si="18"/>
        <v>4</v>
      </c>
      <c r="AK184">
        <v>4</v>
      </c>
      <c r="AL184" t="str">
        <f>VLOOKUP(AK184,Sheet1!$A$1:$B$7,2)</f>
        <v>rotate_ccw</v>
      </c>
    </row>
    <row r="185" spans="1:38" x14ac:dyDescent="0.25">
      <c r="A185">
        <v>405.70812062748098</v>
      </c>
      <c r="B185">
        <v>177.042490641276</v>
      </c>
      <c r="C185">
        <v>353.056732678022</v>
      </c>
      <c r="D185">
        <v>185.275944010416</v>
      </c>
      <c r="E185">
        <v>441.15482768074401</v>
      </c>
      <c r="F185">
        <v>191.37040913899699</v>
      </c>
      <c r="G185">
        <v>340.14155303454697</v>
      </c>
      <c r="H185">
        <v>232.34485270182199</v>
      </c>
      <c r="I185">
        <v>487.867873895363</v>
      </c>
      <c r="J185">
        <v>184.74765218098901</v>
      </c>
      <c r="K185">
        <v>349.42522793128802</v>
      </c>
      <c r="L185">
        <v>262.33915201822902</v>
      </c>
      <c r="M185">
        <v>403.54032522733098</v>
      </c>
      <c r="N185">
        <v>270.01799596150698</v>
      </c>
      <c r="O185">
        <v>367.88038047415301</v>
      </c>
      <c r="P185">
        <v>270.51526031494097</v>
      </c>
      <c r="Q185">
        <v>999</v>
      </c>
      <c r="S185" s="1">
        <f t="shared" si="12"/>
        <v>52.651387949458979</v>
      </c>
      <c r="T185" s="1">
        <f t="shared" si="13"/>
        <v>-8.233453369139994</v>
      </c>
      <c r="V185" s="1">
        <f t="shared" si="19"/>
        <v>35.446707053263026</v>
      </c>
      <c r="W185" s="1">
        <f t="shared" si="14"/>
        <v>82.159753267882024</v>
      </c>
      <c r="X185" s="1">
        <f>C185-G185</f>
        <v>12.915179643475028</v>
      </c>
      <c r="Y185" s="1">
        <f t="shared" si="15"/>
        <v>3.6315047467339809</v>
      </c>
      <c r="Z185" s="1">
        <f t="shared" si="16"/>
        <v>-7.7051615397130035</v>
      </c>
      <c r="AA185" s="1">
        <f t="shared" si="17"/>
        <v>-77.063208007813017</v>
      </c>
      <c r="AB185" s="1"/>
      <c r="AC185" t="b">
        <f>AND(($Z185&gt;$AP$2),($AA185&gt;$AP$2),(ABS($W185)&lt;$AP$4),(ABS($Y185)&lt;$AP$4))</f>
        <v>0</v>
      </c>
      <c r="AD185" t="b">
        <f>AND((ABS($Z185)&lt;$AP$4),(ABS($AA185)&lt;$AP$4),($W185&gt;$AP$3),($Y185&gt;$AP$3))</f>
        <v>0</v>
      </c>
      <c r="AE185" t="b">
        <f>AND((ABS($Z185)&lt;$AP$4),(ABS($AA185)&lt;$AP$4),(ABS($W185)&lt;$AP$4),(ABS($Y185)&lt;$AP$4))</f>
        <v>0</v>
      </c>
      <c r="AF185" t="b">
        <f>AND(($Z185&lt;-$AP$2),(ABS($AA185)&lt;$AP$4),(ABS($W185)&lt;$AP$4),($Y185&gt;$AP$3))</f>
        <v>0</v>
      </c>
      <c r="AG185" t="b">
        <f>AND((ABS($Z185)&lt;$AP$4),($AA185&lt;-$AP$2),($W185&gt;$AP$3),(ABS($Y185)&lt;$AP$4))</f>
        <v>1</v>
      </c>
      <c r="AH185" t="b">
        <f>AND(($Z185&lt;-$AP$2),($AA185&lt;-$AP$2),(ABS($W185)&lt;$AP$4),(ABS($Y185)&lt;$AP$4))</f>
        <v>0</v>
      </c>
      <c r="AI185">
        <f t="shared" si="18"/>
        <v>4</v>
      </c>
      <c r="AK185">
        <v>4</v>
      </c>
      <c r="AL185" t="str">
        <f>VLOOKUP(AK185,Sheet1!$A$1:$B$7,2)</f>
        <v>rotate_ccw</v>
      </c>
    </row>
    <row r="186" spans="1:38" x14ac:dyDescent="0.25">
      <c r="A186">
        <v>407.69199458888301</v>
      </c>
      <c r="B186">
        <v>177.84039967854801</v>
      </c>
      <c r="C186">
        <v>354.435670946465</v>
      </c>
      <c r="D186">
        <v>184.94134928385401</v>
      </c>
      <c r="E186">
        <v>438.95442750024</v>
      </c>
      <c r="F186">
        <v>208.378654988606</v>
      </c>
      <c r="G186">
        <v>342.04814823338199</v>
      </c>
      <c r="H186">
        <v>230.291581217447</v>
      </c>
      <c r="I186">
        <v>453.60298932184901</v>
      </c>
      <c r="J186">
        <v>199.684237670898</v>
      </c>
      <c r="K186">
        <v>350.94928478803701</v>
      </c>
      <c r="L186">
        <v>263.20083821614497</v>
      </c>
      <c r="M186">
        <v>404.73700363909597</v>
      </c>
      <c r="N186">
        <v>272.12817885080898</v>
      </c>
      <c r="O186">
        <v>368.28268726536402</v>
      </c>
      <c r="P186">
        <v>270.99135869344002</v>
      </c>
      <c r="Q186">
        <v>999</v>
      </c>
      <c r="S186" s="1">
        <f t="shared" si="12"/>
        <v>53.25632364241801</v>
      </c>
      <c r="T186" s="1">
        <f t="shared" si="13"/>
        <v>-7.1009496053059991</v>
      </c>
      <c r="V186" s="1">
        <f t="shared" si="19"/>
        <v>31.262432911356996</v>
      </c>
      <c r="W186" s="1">
        <f t="shared" si="14"/>
        <v>45.910994732966003</v>
      </c>
      <c r="X186" s="1">
        <f>C186-G186</f>
        <v>12.387522713083001</v>
      </c>
      <c r="Y186" s="1">
        <f t="shared" si="15"/>
        <v>3.4863861584279903</v>
      </c>
      <c r="Z186" s="1">
        <f t="shared" si="16"/>
        <v>-21.843837992349989</v>
      </c>
      <c r="AA186" s="1">
        <f t="shared" si="17"/>
        <v>-78.259488932290964</v>
      </c>
      <c r="AB186" s="1"/>
      <c r="AC186" t="b">
        <f>AND(($Z186&gt;$AP$2),($AA186&gt;$AP$2),(ABS($W186)&lt;$AP$4),(ABS($Y186)&lt;$AP$4))</f>
        <v>0</v>
      </c>
      <c r="AD186" t="b">
        <f>AND((ABS($Z186)&lt;$AP$4),(ABS($AA186)&lt;$AP$4),($W186&gt;$AP$3),($Y186&gt;$AP$3))</f>
        <v>0</v>
      </c>
      <c r="AE186" t="b">
        <f>AND((ABS($Z186)&lt;$AP$4),(ABS($AA186)&lt;$AP$4),(ABS($W186)&lt;$AP$4),(ABS($Y186)&lt;$AP$4))</f>
        <v>0</v>
      </c>
      <c r="AF186" t="b">
        <f>AND(($Z186&lt;-$AP$2),(ABS($AA186)&lt;$AP$4),(ABS($W186)&lt;$AP$4),($Y186&gt;$AP$3))</f>
        <v>0</v>
      </c>
      <c r="AG186" t="b">
        <f>AND((ABS($Z186)&lt;$AP$4),($AA186&lt;-$AP$2),($W186&gt;$AP$3),(ABS($Y186)&lt;$AP$4))</f>
        <v>0</v>
      </c>
      <c r="AH186" t="b">
        <f>AND(($Z186&lt;-$AP$2),($AA186&lt;-$AP$2),(ABS($W186)&lt;$AP$4),(ABS($Y186)&lt;$AP$4))</f>
        <v>0</v>
      </c>
      <c r="AI186">
        <f t="shared" si="18"/>
        <v>999</v>
      </c>
      <c r="AK186">
        <v>4</v>
      </c>
      <c r="AL186" t="str">
        <f>VLOOKUP(AK186,Sheet1!$A$1:$B$7,2)</f>
        <v>rotate_ccw</v>
      </c>
    </row>
    <row r="187" spans="1:38" x14ac:dyDescent="0.25">
      <c r="A187">
        <v>405.80882013039502</v>
      </c>
      <c r="B187">
        <v>180.276366170247</v>
      </c>
      <c r="C187">
        <v>353.10470430968201</v>
      </c>
      <c r="D187">
        <v>183.1158009847</v>
      </c>
      <c r="E187">
        <v>426.294657722848</v>
      </c>
      <c r="F187">
        <v>226.01680297851499</v>
      </c>
      <c r="G187">
        <v>343.34832713642999</v>
      </c>
      <c r="H187">
        <v>228.90717976888001</v>
      </c>
      <c r="I187">
        <v>434.19915471311401</v>
      </c>
      <c r="J187">
        <v>258.68880208333297</v>
      </c>
      <c r="K187">
        <v>350.357298804111</v>
      </c>
      <c r="L187">
        <v>262.94805704752599</v>
      </c>
      <c r="M187">
        <v>405.37409022597001</v>
      </c>
      <c r="N187">
        <v>274.95198338826498</v>
      </c>
      <c r="O187">
        <v>365.63930348880899</v>
      </c>
      <c r="P187">
        <v>271.85153477986597</v>
      </c>
      <c r="Q187">
        <v>999</v>
      </c>
      <c r="S187" s="1">
        <f t="shared" si="12"/>
        <v>52.704115820713014</v>
      </c>
      <c r="T187" s="1">
        <f t="shared" si="13"/>
        <v>-2.8394348144529999</v>
      </c>
      <c r="V187" s="1">
        <f t="shared" si="19"/>
        <v>20.485837592452981</v>
      </c>
      <c r="W187" s="1">
        <f t="shared" si="14"/>
        <v>28.390334582718992</v>
      </c>
      <c r="X187" s="1">
        <f>C187-G187</f>
        <v>9.7563771732520195</v>
      </c>
      <c r="Y187" s="1">
        <f t="shared" si="15"/>
        <v>2.7474055055710096</v>
      </c>
      <c r="Z187" s="1">
        <f t="shared" si="16"/>
        <v>-78.412435913085972</v>
      </c>
      <c r="AA187" s="1">
        <f t="shared" si="17"/>
        <v>-79.832256062825991</v>
      </c>
      <c r="AB187" s="1"/>
      <c r="AC187" t="b">
        <f>AND(($Z187&gt;$AP$2),($AA187&gt;$AP$2),(ABS($W187)&lt;$AP$4),(ABS($Y187)&lt;$AP$4))</f>
        <v>0</v>
      </c>
      <c r="AD187" t="b">
        <f>AND((ABS($Z187)&lt;$AP$4),(ABS($AA187)&lt;$AP$4),($W187&gt;$AP$3),($Y187&gt;$AP$3))</f>
        <v>0</v>
      </c>
      <c r="AE187" t="b">
        <f>AND((ABS($Z187)&lt;$AP$4),(ABS($AA187)&lt;$AP$4),(ABS($W187)&lt;$AP$4),(ABS($Y187)&lt;$AP$4))</f>
        <v>0</v>
      </c>
      <c r="AF187" t="b">
        <f>AND(($Z187&lt;-$AP$2),(ABS($AA187)&lt;$AP$4),(ABS($W187)&lt;$AP$4),($Y187&gt;$AP$3))</f>
        <v>0</v>
      </c>
      <c r="AG187" t="b">
        <f>AND((ABS($Z187)&lt;$AP$4),($AA187&lt;-$AP$2),($W187&gt;$AP$3),(ABS($Y187)&lt;$AP$4))</f>
        <v>0</v>
      </c>
      <c r="AH187" t="b">
        <f>AND(($Z187&lt;-$AP$2),($AA187&lt;-$AP$2),(ABS($W187)&lt;$AP$4),(ABS($Y187)&lt;$AP$4))</f>
        <v>0</v>
      </c>
      <c r="AI187">
        <f t="shared" si="18"/>
        <v>999</v>
      </c>
      <c r="AK187">
        <v>999</v>
      </c>
      <c r="AL187" t="str">
        <f>VLOOKUP(AK187,Sheet1!$A$1:$B$7,2)</f>
        <v>not detected</v>
      </c>
    </row>
    <row r="188" spans="1:38" x14ac:dyDescent="0.25">
      <c r="A188">
        <v>406.32836188644598</v>
      </c>
      <c r="B188">
        <v>182.286518351236</v>
      </c>
      <c r="C188">
        <v>352.45456582991801</v>
      </c>
      <c r="D188">
        <v>182.01840718587201</v>
      </c>
      <c r="E188">
        <v>414.16068455430297</v>
      </c>
      <c r="F188">
        <v>224.38128153483001</v>
      </c>
      <c r="G188">
        <v>345.17213014696398</v>
      </c>
      <c r="H188">
        <v>227.47585245768201</v>
      </c>
      <c r="I188">
        <v>419.12805776126999</v>
      </c>
      <c r="J188">
        <v>264.44005126953101</v>
      </c>
      <c r="K188">
        <v>350.86662317494802</v>
      </c>
      <c r="L188">
        <v>267.74134928385399</v>
      </c>
      <c r="M188">
        <v>405.06560478835797</v>
      </c>
      <c r="N188">
        <v>274.91658248901302</v>
      </c>
      <c r="O188">
        <v>366.70289486744298</v>
      </c>
      <c r="P188">
        <v>270.79282964070597</v>
      </c>
      <c r="Q188">
        <v>999</v>
      </c>
      <c r="S188" s="1">
        <f t="shared" si="12"/>
        <v>53.873796056527965</v>
      </c>
      <c r="T188" s="1">
        <f t="shared" si="13"/>
        <v>0.26811116536399027</v>
      </c>
      <c r="V188" s="1">
        <f t="shared" si="19"/>
        <v>7.8323226678569995</v>
      </c>
      <c r="W188" s="1">
        <f t="shared" si="14"/>
        <v>12.79969587482401</v>
      </c>
      <c r="X188" s="1">
        <f>C188-G188</f>
        <v>7.2824356829540307</v>
      </c>
      <c r="Y188" s="1">
        <f t="shared" si="15"/>
        <v>1.5879426549699929</v>
      </c>
      <c r="Z188" s="1">
        <f t="shared" si="16"/>
        <v>-82.153532918295014</v>
      </c>
      <c r="AA188" s="1">
        <f t="shared" si="17"/>
        <v>-85.722942097981985</v>
      </c>
      <c r="AB188" s="1"/>
      <c r="AC188" t="b">
        <f>AND(($Z188&gt;$AP$2),($AA188&gt;$AP$2),(ABS($W188)&lt;$AP$4),(ABS($Y188)&lt;$AP$4))</f>
        <v>0</v>
      </c>
      <c r="AD188" t="b">
        <f>AND((ABS($Z188)&lt;$AP$4),(ABS($AA188)&lt;$AP$4),($W188&gt;$AP$3),($Y188&gt;$AP$3))</f>
        <v>0</v>
      </c>
      <c r="AE188" t="b">
        <f>AND((ABS($Z188)&lt;$AP$4),(ABS($AA188)&lt;$AP$4),(ABS($W188)&lt;$AP$4),(ABS($Y188)&lt;$AP$4))</f>
        <v>0</v>
      </c>
      <c r="AF188" t="b">
        <f>AND(($Z188&lt;-$AP$2),(ABS($AA188)&lt;$AP$4),(ABS($W188)&lt;$AP$4),($Y188&gt;$AP$3))</f>
        <v>0</v>
      </c>
      <c r="AG188" t="b">
        <f>AND((ABS($Z188)&lt;$AP$4),($AA188&lt;-$AP$2),($W188&gt;$AP$3),(ABS($Y188)&lt;$AP$4))</f>
        <v>0</v>
      </c>
      <c r="AH188" t="b">
        <f>AND(($Z188&lt;-$AP$2),($AA188&lt;-$AP$2),(ABS($W188)&lt;$AP$4),(ABS($Y188)&lt;$AP$4))</f>
        <v>1</v>
      </c>
      <c r="AI188">
        <f t="shared" si="18"/>
        <v>5</v>
      </c>
      <c r="AK188">
        <v>5</v>
      </c>
      <c r="AL188" t="str">
        <f>VLOOKUP(AK188,Sheet1!$A$1:$B$7,2)</f>
        <v>land</v>
      </c>
    </row>
    <row r="189" spans="1:38" x14ac:dyDescent="0.25">
      <c r="A189">
        <v>407.45938560610898</v>
      </c>
      <c r="B189">
        <v>180.62432556152299</v>
      </c>
      <c r="C189">
        <v>357.182448090099</v>
      </c>
      <c r="D189">
        <v>181.10629272460901</v>
      </c>
      <c r="E189">
        <v>414.590173940189</v>
      </c>
      <c r="F189">
        <v>222.02763773600199</v>
      </c>
      <c r="G189">
        <v>344.70245661501002</v>
      </c>
      <c r="H189">
        <v>226.768627929687</v>
      </c>
      <c r="I189">
        <v>418.11919165439298</v>
      </c>
      <c r="J189">
        <v>258.36289062499998</v>
      </c>
      <c r="K189">
        <v>351.65693239305801</v>
      </c>
      <c r="L189">
        <v>260.47319335937499</v>
      </c>
      <c r="M189">
        <v>405.45204237640797</v>
      </c>
      <c r="N189">
        <v>273.53235460917102</v>
      </c>
      <c r="O189">
        <v>366.97530727699097</v>
      </c>
      <c r="P189">
        <v>268.287458801269</v>
      </c>
      <c r="Q189">
        <v>999</v>
      </c>
      <c r="S189" s="1">
        <f t="shared" si="12"/>
        <v>50.27693751600998</v>
      </c>
      <c r="T189" s="1">
        <f t="shared" si="13"/>
        <v>-0.4819671630860114</v>
      </c>
      <c r="V189" s="1">
        <f t="shared" si="19"/>
        <v>7.1307883340800231</v>
      </c>
      <c r="W189" s="1">
        <f t="shared" si="14"/>
        <v>10.659806048283997</v>
      </c>
      <c r="X189" s="1">
        <f>C189-G189</f>
        <v>12.47999147508898</v>
      </c>
      <c r="Y189" s="1">
        <f t="shared" si="15"/>
        <v>5.5255156970409871</v>
      </c>
      <c r="Z189" s="1">
        <f t="shared" si="16"/>
        <v>-77.738565063476983</v>
      </c>
      <c r="AA189" s="1">
        <f t="shared" si="17"/>
        <v>-79.366900634765983</v>
      </c>
      <c r="AB189" s="1"/>
      <c r="AC189" t="b">
        <f>AND(($Z189&gt;$AP$2),($AA189&gt;$AP$2),(ABS($W189)&lt;$AP$4),(ABS($Y189)&lt;$AP$4))</f>
        <v>0</v>
      </c>
      <c r="AD189" t="b">
        <f>AND((ABS($Z189)&lt;$AP$4),(ABS($AA189)&lt;$AP$4),($W189&gt;$AP$3),($Y189&gt;$AP$3))</f>
        <v>0</v>
      </c>
      <c r="AE189" t="b">
        <f>AND((ABS($Z189)&lt;$AP$4),(ABS($AA189)&lt;$AP$4),(ABS($W189)&lt;$AP$4),(ABS($Y189)&lt;$AP$4))</f>
        <v>0</v>
      </c>
      <c r="AF189" t="b">
        <f>AND(($Z189&lt;-$AP$2),(ABS($AA189)&lt;$AP$4),(ABS($W189)&lt;$AP$4),($Y189&gt;$AP$3))</f>
        <v>0</v>
      </c>
      <c r="AG189" t="b">
        <f>AND((ABS($Z189)&lt;$AP$4),($AA189&lt;-$AP$2),($W189&gt;$AP$3),(ABS($Y189)&lt;$AP$4))</f>
        <v>0</v>
      </c>
      <c r="AH189" t="b">
        <f>AND(($Z189&lt;-$AP$2),($AA189&lt;-$AP$2),(ABS($W189)&lt;$AP$4),(ABS($Y189)&lt;$AP$4))</f>
        <v>1</v>
      </c>
      <c r="AI189">
        <f t="shared" si="18"/>
        <v>5</v>
      </c>
      <c r="AK189">
        <v>5</v>
      </c>
      <c r="AL189" t="str">
        <f>VLOOKUP(AK189,Sheet1!$A$1:$B$7,2)</f>
        <v>land</v>
      </c>
    </row>
    <row r="190" spans="1:38" x14ac:dyDescent="0.25">
      <c r="A190">
        <v>406.14403571457098</v>
      </c>
      <c r="B190">
        <v>181.21836039225201</v>
      </c>
      <c r="C190">
        <v>356.27758388831899</v>
      </c>
      <c r="D190">
        <v>182.243062337239</v>
      </c>
      <c r="E190">
        <v>412.72721287461502</v>
      </c>
      <c r="F190">
        <v>222.86772460937499</v>
      </c>
      <c r="G190">
        <v>344.854357109695</v>
      </c>
      <c r="H190">
        <v>228.592618815104</v>
      </c>
      <c r="I190">
        <v>415.65556060290697</v>
      </c>
      <c r="J190">
        <v>259.48313598632802</v>
      </c>
      <c r="K190">
        <v>351.66578649301999</v>
      </c>
      <c r="L190">
        <v>262.26102498372302</v>
      </c>
      <c r="M190">
        <v>403.62383457871698</v>
      </c>
      <c r="N190">
        <v>272.81278909047398</v>
      </c>
      <c r="O190">
        <v>366.18223171546799</v>
      </c>
      <c r="P190">
        <v>267.89213663736899</v>
      </c>
      <c r="Q190">
        <v>999</v>
      </c>
      <c r="S190" s="1">
        <f t="shared" si="12"/>
        <v>49.866451826251989</v>
      </c>
      <c r="T190" s="1">
        <f t="shared" si="13"/>
        <v>-1.0247019449869867</v>
      </c>
      <c r="V190" s="1">
        <f t="shared" si="19"/>
        <v>6.5831771600440447</v>
      </c>
      <c r="W190" s="1">
        <f t="shared" si="14"/>
        <v>9.5115248883359982</v>
      </c>
      <c r="X190" s="1">
        <f>C190-G190</f>
        <v>11.423226778623985</v>
      </c>
      <c r="Y190" s="1">
        <f t="shared" si="15"/>
        <v>4.6117973952989928</v>
      </c>
      <c r="Z190" s="1">
        <f t="shared" si="16"/>
        <v>-78.264775594076013</v>
      </c>
      <c r="AA190" s="1">
        <f t="shared" si="17"/>
        <v>-80.017962646484023</v>
      </c>
      <c r="AB190" s="1"/>
      <c r="AC190" t="b">
        <f>AND(($Z190&gt;$AP$2),($AA190&gt;$AP$2),(ABS($W190)&lt;$AP$4),(ABS($Y190)&lt;$AP$4))</f>
        <v>0</v>
      </c>
      <c r="AD190" t="b">
        <f>AND((ABS($Z190)&lt;$AP$4),(ABS($AA190)&lt;$AP$4),($W190&gt;$AP$3),($Y190&gt;$AP$3))</f>
        <v>0</v>
      </c>
      <c r="AE190" t="b">
        <f>AND((ABS($Z190)&lt;$AP$4),(ABS($AA190)&lt;$AP$4),(ABS($W190)&lt;$AP$4),(ABS($Y190)&lt;$AP$4))</f>
        <v>0</v>
      </c>
      <c r="AF190" t="b">
        <f>AND(($Z190&lt;-$AP$2),(ABS($AA190)&lt;$AP$4),(ABS($W190)&lt;$AP$4),($Y190&gt;$AP$3))</f>
        <v>0</v>
      </c>
      <c r="AG190" t="b">
        <f>AND((ABS($Z190)&lt;$AP$4),($AA190&lt;-$AP$2),($W190&gt;$AP$3),(ABS($Y190)&lt;$AP$4))</f>
        <v>0</v>
      </c>
      <c r="AH190" t="b">
        <f>AND(($Z190&lt;-$AP$2),($AA190&lt;-$AP$2),(ABS($W190)&lt;$AP$4),(ABS($Y190)&lt;$AP$4))</f>
        <v>1</v>
      </c>
      <c r="AI190">
        <f t="shared" si="18"/>
        <v>5</v>
      </c>
      <c r="AK190">
        <v>5</v>
      </c>
      <c r="AL190" t="str">
        <f>VLOOKUP(AK190,Sheet1!$A$1:$B$7,2)</f>
        <v>land</v>
      </c>
    </row>
    <row r="191" spans="1:38" x14ac:dyDescent="0.25">
      <c r="A191">
        <v>405.13721453557201</v>
      </c>
      <c r="B191">
        <v>182.72605489095</v>
      </c>
      <c r="C191">
        <v>355.44379662685702</v>
      </c>
      <c r="D191">
        <v>182.36682027180899</v>
      </c>
      <c r="E191">
        <v>412.742153480404</v>
      </c>
      <c r="F191">
        <v>223.06658325195301</v>
      </c>
      <c r="G191">
        <v>342.93222596215401</v>
      </c>
      <c r="H191">
        <v>228.66265665690099</v>
      </c>
      <c r="I191">
        <v>415.73384269339101</v>
      </c>
      <c r="J191">
        <v>259.52038370768202</v>
      </c>
      <c r="K191">
        <v>347.58023521548398</v>
      </c>
      <c r="L191">
        <v>264.68325805664</v>
      </c>
      <c r="M191">
        <v>402.05243232601902</v>
      </c>
      <c r="N191">
        <v>273.843062146504</v>
      </c>
      <c r="O191">
        <v>366.41873644218998</v>
      </c>
      <c r="P191">
        <v>270.37472661336199</v>
      </c>
      <c r="Q191">
        <v>999</v>
      </c>
      <c r="S191" s="1">
        <f t="shared" si="12"/>
        <v>49.693417908714991</v>
      </c>
      <c r="T191" s="1">
        <f t="shared" si="13"/>
        <v>0.35923461914100585</v>
      </c>
      <c r="V191" s="1">
        <f t="shared" si="19"/>
        <v>7.6049389448319857</v>
      </c>
      <c r="W191" s="1">
        <f t="shared" si="14"/>
        <v>10.596628157818998</v>
      </c>
      <c r="X191" s="1">
        <f>C191-G191</f>
        <v>12.511570664703015</v>
      </c>
      <c r="Y191" s="1">
        <f t="shared" si="15"/>
        <v>7.8635614113730412</v>
      </c>
      <c r="Z191" s="1">
        <f t="shared" si="16"/>
        <v>-76.794328816732019</v>
      </c>
      <c r="AA191" s="1">
        <f t="shared" si="17"/>
        <v>-82.31643778483101</v>
      </c>
      <c r="AB191" s="1"/>
      <c r="AC191" t="b">
        <f>AND(($Z191&gt;$AP$2),($AA191&gt;$AP$2),(ABS($W191)&lt;$AP$4),(ABS($Y191)&lt;$AP$4))</f>
        <v>0</v>
      </c>
      <c r="AD191" t="b">
        <f>AND((ABS($Z191)&lt;$AP$4),(ABS($AA191)&lt;$AP$4),($W191&gt;$AP$3),($Y191&gt;$AP$3))</f>
        <v>0</v>
      </c>
      <c r="AE191" t="b">
        <f>AND((ABS($Z191)&lt;$AP$4),(ABS($AA191)&lt;$AP$4),(ABS($W191)&lt;$AP$4),(ABS($Y191)&lt;$AP$4))</f>
        <v>0</v>
      </c>
      <c r="AF191" t="b">
        <f>AND(($Z191&lt;-$AP$2),(ABS($AA191)&lt;$AP$4),(ABS($W191)&lt;$AP$4),($Y191&gt;$AP$3))</f>
        <v>0</v>
      </c>
      <c r="AG191" t="b">
        <f>AND((ABS($Z191)&lt;$AP$4),($AA191&lt;-$AP$2),($W191&gt;$AP$3),(ABS($Y191)&lt;$AP$4))</f>
        <v>0</v>
      </c>
      <c r="AH191" t="b">
        <f>AND(($Z191&lt;-$AP$2),($AA191&lt;-$AP$2),(ABS($W191)&lt;$AP$4),(ABS($Y191)&lt;$AP$4))</f>
        <v>1</v>
      </c>
      <c r="AI191">
        <f t="shared" si="18"/>
        <v>5</v>
      </c>
      <c r="AK191">
        <v>5</v>
      </c>
      <c r="AL191" t="str">
        <f>VLOOKUP(AK191,Sheet1!$A$1:$B$7,2)</f>
        <v>land</v>
      </c>
    </row>
    <row r="192" spans="1:38" x14ac:dyDescent="0.25">
      <c r="A192">
        <v>406.64065626800999</v>
      </c>
      <c r="B192">
        <v>182.10068257649701</v>
      </c>
      <c r="C192">
        <v>355.68803030545598</v>
      </c>
      <c r="D192">
        <v>182.479172770182</v>
      </c>
      <c r="E192">
        <v>413.68067807056798</v>
      </c>
      <c r="F192">
        <v>223.61171061197899</v>
      </c>
      <c r="G192">
        <v>342.77534309762399</v>
      </c>
      <c r="H192">
        <v>228.279604085286</v>
      </c>
      <c r="I192">
        <v>420.93174068263301</v>
      </c>
      <c r="J192">
        <v>262.97292887369701</v>
      </c>
      <c r="K192">
        <v>347.05615134317298</v>
      </c>
      <c r="L192">
        <v>267.87571818033803</v>
      </c>
      <c r="M192">
        <v>402.67971490641099</v>
      </c>
      <c r="N192">
        <v>274.21523742675703</v>
      </c>
      <c r="O192">
        <v>366.28253448986601</v>
      </c>
      <c r="P192">
        <v>269.93706461588499</v>
      </c>
      <c r="Q192">
        <v>999</v>
      </c>
      <c r="S192" s="1">
        <f t="shared" ref="S192:S201" si="20">A192-C192</f>
        <v>50.952625962554009</v>
      </c>
      <c r="T192" s="1">
        <f t="shared" ref="T192:T201" si="21">B192-D192</f>
        <v>-0.37849019368499626</v>
      </c>
      <c r="V192" s="1">
        <f t="shared" si="19"/>
        <v>7.0400218025579875</v>
      </c>
      <c r="W192" s="1">
        <f t="shared" ref="W192:W201" si="22">I192-A192</f>
        <v>14.291084414623015</v>
      </c>
      <c r="X192" s="1">
        <f>C192-G192</f>
        <v>12.912687207831993</v>
      </c>
      <c r="Y192" s="1">
        <f t="shared" ref="Y192:Y201" si="23">C192-K192</f>
        <v>8.6318789622829968</v>
      </c>
      <c r="Z192" s="1">
        <f t="shared" ref="Z192:Z201" si="24">B192-J192</f>
        <v>-80.872246297200007</v>
      </c>
      <c r="AA192" s="1">
        <f t="shared" ref="AA192:AA201" si="25">D192-L192</f>
        <v>-85.396545410156023</v>
      </c>
      <c r="AB192" s="1"/>
      <c r="AC192" t="b">
        <f>AND(($Z192&gt;$AP$2),($AA192&gt;$AP$2),(ABS($W192)&lt;$AP$4),(ABS($Y192)&lt;$AP$4))</f>
        <v>0</v>
      </c>
      <c r="AD192" t="b">
        <f>AND((ABS($Z192)&lt;$AP$4),(ABS($AA192)&lt;$AP$4),($W192&gt;$AP$3),($Y192&gt;$AP$3))</f>
        <v>0</v>
      </c>
      <c r="AE192" t="b">
        <f>AND((ABS($Z192)&lt;$AP$4),(ABS($AA192)&lt;$AP$4),(ABS($W192)&lt;$AP$4),(ABS($Y192)&lt;$AP$4))</f>
        <v>0</v>
      </c>
      <c r="AF192" t="b">
        <f>AND(($Z192&lt;-$AP$2),(ABS($AA192)&lt;$AP$4),(ABS($W192)&lt;$AP$4),($Y192&gt;$AP$3))</f>
        <v>0</v>
      </c>
      <c r="AG192" t="b">
        <f>AND((ABS($Z192)&lt;$AP$4),($AA192&lt;-$AP$2),($W192&gt;$AP$3),(ABS($Y192)&lt;$AP$4))</f>
        <v>0</v>
      </c>
      <c r="AH192" t="b">
        <f>AND(($Z192&lt;-$AP$2),($AA192&lt;-$AP$2),(ABS($W192)&lt;$AP$4),(ABS($Y192)&lt;$AP$4))</f>
        <v>1</v>
      </c>
      <c r="AI192">
        <f t="shared" ref="AI192:AI201" si="26">IF(AC192,0,IF(AD192,1,IF(AE192,2,IF(AF192,3,IF(AG192,4,IF(AH192,5,999))))))</f>
        <v>5</v>
      </c>
      <c r="AK192">
        <v>5</v>
      </c>
      <c r="AL192" t="str">
        <f>VLOOKUP(AK192,Sheet1!$A$1:$B$7,2)</f>
        <v>land</v>
      </c>
    </row>
    <row r="193" spans="1:38" x14ac:dyDescent="0.25">
      <c r="A193">
        <v>405.67585679351299</v>
      </c>
      <c r="B193">
        <v>182.34972432454401</v>
      </c>
      <c r="C193">
        <v>355.41482994204603</v>
      </c>
      <c r="D193">
        <v>182.61957295735601</v>
      </c>
      <c r="E193">
        <v>413.88711097592198</v>
      </c>
      <c r="F193">
        <v>222.073556518554</v>
      </c>
      <c r="G193">
        <v>342.52652677942399</v>
      </c>
      <c r="H193">
        <v>228.09429931640599</v>
      </c>
      <c r="I193">
        <v>420.23408683401601</v>
      </c>
      <c r="J193">
        <v>259.89154459635398</v>
      </c>
      <c r="K193">
        <v>346.60341556736603</v>
      </c>
      <c r="L193">
        <v>265.45803019205698</v>
      </c>
      <c r="M193">
        <v>402.66846966352603</v>
      </c>
      <c r="N193">
        <v>273.25332727432198</v>
      </c>
      <c r="O193">
        <v>366.779497990842</v>
      </c>
      <c r="P193">
        <v>269.08593902587802</v>
      </c>
      <c r="Q193">
        <v>999</v>
      </c>
      <c r="S193" s="1">
        <f t="shared" si="20"/>
        <v>50.261026851466966</v>
      </c>
      <c r="T193" s="1">
        <f t="shared" si="21"/>
        <v>-0.26984863281199978</v>
      </c>
      <c r="V193" s="1">
        <f t="shared" si="19"/>
        <v>8.2112541824089931</v>
      </c>
      <c r="W193" s="1">
        <f t="shared" si="22"/>
        <v>14.55823004050302</v>
      </c>
      <c r="X193" s="1">
        <f>C193-G193</f>
        <v>12.888303162622037</v>
      </c>
      <c r="Y193" s="1">
        <f t="shared" si="23"/>
        <v>8.8114143746799982</v>
      </c>
      <c r="Z193" s="1">
        <f t="shared" si="24"/>
        <v>-77.541820271809968</v>
      </c>
      <c r="AA193" s="1">
        <f t="shared" si="25"/>
        <v>-82.838457234700968</v>
      </c>
      <c r="AB193" s="1"/>
      <c r="AC193" t="b">
        <f>AND(($Z193&gt;$AP$2),($AA193&gt;$AP$2),(ABS($W193)&lt;$AP$4),(ABS($Y193)&lt;$AP$4))</f>
        <v>0</v>
      </c>
      <c r="AD193" t="b">
        <f>AND((ABS($Z193)&lt;$AP$4),(ABS($AA193)&lt;$AP$4),($W193&gt;$AP$3),($Y193&gt;$AP$3))</f>
        <v>0</v>
      </c>
      <c r="AE193" t="b">
        <f>AND((ABS($Z193)&lt;$AP$4),(ABS($AA193)&lt;$AP$4),(ABS($W193)&lt;$AP$4),(ABS($Y193)&lt;$AP$4))</f>
        <v>0</v>
      </c>
      <c r="AF193" t="b">
        <f>AND(($Z193&lt;-$AP$2),(ABS($AA193)&lt;$AP$4),(ABS($W193)&lt;$AP$4),($Y193&gt;$AP$3))</f>
        <v>0</v>
      </c>
      <c r="AG193" t="b">
        <f>AND((ABS($Z193)&lt;$AP$4),($AA193&lt;-$AP$2),($W193&gt;$AP$3),(ABS($Y193)&lt;$AP$4))</f>
        <v>0</v>
      </c>
      <c r="AH193" t="b">
        <f>AND(($Z193&lt;-$AP$2),($AA193&lt;-$AP$2),(ABS($W193)&lt;$AP$4),(ABS($Y193)&lt;$AP$4))</f>
        <v>1</v>
      </c>
      <c r="AI193">
        <f t="shared" si="26"/>
        <v>5</v>
      </c>
      <c r="AK193">
        <v>5</v>
      </c>
      <c r="AL193" t="str">
        <f>VLOOKUP(AK193,Sheet1!$A$1:$B$7,2)</f>
        <v>land</v>
      </c>
    </row>
    <row r="194" spans="1:38" x14ac:dyDescent="0.25">
      <c r="A194">
        <v>405.66200256347599</v>
      </c>
      <c r="B194">
        <v>181.90213216145801</v>
      </c>
      <c r="C194">
        <v>355.54770047547299</v>
      </c>
      <c r="D194">
        <v>182.410641479492</v>
      </c>
      <c r="E194">
        <v>413.93712178214599</v>
      </c>
      <c r="F194">
        <v>221.96380310058501</v>
      </c>
      <c r="G194">
        <v>342.361086986104</v>
      </c>
      <c r="H194">
        <v>228.04946899414</v>
      </c>
      <c r="I194">
        <v>418.117046418737</v>
      </c>
      <c r="J194">
        <v>258.64960530598898</v>
      </c>
      <c r="K194">
        <v>346.75079145587802</v>
      </c>
      <c r="L194">
        <v>265.12170613606702</v>
      </c>
      <c r="M194">
        <v>403.31848016332401</v>
      </c>
      <c r="N194">
        <v>272.38736203511502</v>
      </c>
      <c r="O194">
        <v>366.79813647661001</v>
      </c>
      <c r="P194">
        <v>267.89181060790997</v>
      </c>
      <c r="Q194">
        <v>999</v>
      </c>
      <c r="S194" s="1">
        <f t="shared" si="20"/>
        <v>50.114302088003001</v>
      </c>
      <c r="T194" s="1">
        <f t="shared" si="21"/>
        <v>-0.5085093180339868</v>
      </c>
      <c r="V194" s="1">
        <f t="shared" si="19"/>
        <v>8.2751192186699996</v>
      </c>
      <c r="W194" s="1">
        <f t="shared" si="22"/>
        <v>12.45504385526101</v>
      </c>
      <c r="X194" s="1">
        <f>C194-G194</f>
        <v>13.186613489368995</v>
      </c>
      <c r="Y194" s="1">
        <f t="shared" si="23"/>
        <v>8.7969090195949775</v>
      </c>
      <c r="Z194" s="1">
        <f t="shared" si="24"/>
        <v>-76.747473144530971</v>
      </c>
      <c r="AA194" s="1">
        <f t="shared" si="25"/>
        <v>-82.711064656575019</v>
      </c>
      <c r="AB194" s="1"/>
      <c r="AC194" t="b">
        <f>AND(($Z194&gt;$AP$2),($AA194&gt;$AP$2),(ABS($W194)&lt;$AP$4),(ABS($Y194)&lt;$AP$4))</f>
        <v>0</v>
      </c>
      <c r="AD194" t="b">
        <f>AND((ABS($Z194)&lt;$AP$4),(ABS($AA194)&lt;$AP$4),($W194&gt;$AP$3),($Y194&gt;$AP$3))</f>
        <v>0</v>
      </c>
      <c r="AE194" t="b">
        <f>AND((ABS($Z194)&lt;$AP$4),(ABS($AA194)&lt;$AP$4),(ABS($W194)&lt;$AP$4),(ABS($Y194)&lt;$AP$4))</f>
        <v>0</v>
      </c>
      <c r="AF194" t="b">
        <f>AND(($Z194&lt;-$AP$2),(ABS($AA194)&lt;$AP$4),(ABS($W194)&lt;$AP$4),($Y194&gt;$AP$3))</f>
        <v>0</v>
      </c>
      <c r="AG194" t="b">
        <f>AND((ABS($Z194)&lt;$AP$4),($AA194&lt;-$AP$2),($W194&gt;$AP$3),(ABS($Y194)&lt;$AP$4))</f>
        <v>0</v>
      </c>
      <c r="AH194" t="b">
        <f>AND(($Z194&lt;-$AP$2),($AA194&lt;-$AP$2),(ABS($W194)&lt;$AP$4),(ABS($Y194)&lt;$AP$4))</f>
        <v>1</v>
      </c>
      <c r="AI194">
        <f t="shared" si="26"/>
        <v>5</v>
      </c>
      <c r="AK194">
        <v>5</v>
      </c>
      <c r="AL194" t="str">
        <f>VLOOKUP(AK194,Sheet1!$A$1:$B$7,2)</f>
        <v>land</v>
      </c>
    </row>
    <row r="195" spans="1:38" x14ac:dyDescent="0.25">
      <c r="A195">
        <v>405.14582924764602</v>
      </c>
      <c r="B195">
        <v>182.85843709309799</v>
      </c>
      <c r="C195">
        <v>355.99538934426198</v>
      </c>
      <c r="D195">
        <v>182.99767252604099</v>
      </c>
      <c r="E195">
        <v>413.63911613089101</v>
      </c>
      <c r="F195">
        <v>223.828675333658</v>
      </c>
      <c r="G195">
        <v>342.67934430231799</v>
      </c>
      <c r="H195">
        <v>228.10144856770799</v>
      </c>
      <c r="I195">
        <v>418.18594510437998</v>
      </c>
      <c r="J195">
        <v>261.447263590494</v>
      </c>
      <c r="K195">
        <v>347.58832387455101</v>
      </c>
      <c r="L195">
        <v>267.22958374023398</v>
      </c>
      <c r="M195">
        <v>401.14197915499301</v>
      </c>
      <c r="N195">
        <v>273.12263336181599</v>
      </c>
      <c r="O195">
        <v>366.30510624119398</v>
      </c>
      <c r="P195">
        <v>267.47365214029901</v>
      </c>
      <c r="Q195">
        <v>999</v>
      </c>
      <c r="S195" s="1">
        <f t="shared" si="20"/>
        <v>49.15043990338404</v>
      </c>
      <c r="T195" s="1">
        <f t="shared" si="21"/>
        <v>-0.13923543294299634</v>
      </c>
      <c r="V195" s="1">
        <f t="shared" ref="V195:V201" si="27">E195-A195</f>
        <v>8.4932868832449913</v>
      </c>
      <c r="W195" s="1">
        <f t="shared" si="22"/>
        <v>13.040115856733962</v>
      </c>
      <c r="X195" s="1">
        <f>C195-G195</f>
        <v>13.316045041943994</v>
      </c>
      <c r="Y195" s="1">
        <f t="shared" si="23"/>
        <v>8.4070654697109717</v>
      </c>
      <c r="Z195" s="1">
        <f t="shared" si="24"/>
        <v>-78.588826497396013</v>
      </c>
      <c r="AA195" s="1">
        <f t="shared" si="25"/>
        <v>-84.231911214192991</v>
      </c>
      <c r="AB195" s="1"/>
      <c r="AC195" t="b">
        <f>AND(($Z195&gt;$AP$2),($AA195&gt;$AP$2),(ABS($W195)&lt;$AP$4),(ABS($Y195)&lt;$AP$4))</f>
        <v>0</v>
      </c>
      <c r="AD195" t="b">
        <f>AND((ABS($Z195)&lt;$AP$4),(ABS($AA195)&lt;$AP$4),($W195&gt;$AP$3),($Y195&gt;$AP$3))</f>
        <v>0</v>
      </c>
      <c r="AE195" t="b">
        <f>AND((ABS($Z195)&lt;$AP$4),(ABS($AA195)&lt;$AP$4),(ABS($W195)&lt;$AP$4),(ABS($Y195)&lt;$AP$4))</f>
        <v>0</v>
      </c>
      <c r="AF195" t="b">
        <f>AND(($Z195&lt;-$AP$2),(ABS($AA195)&lt;$AP$4),(ABS($W195)&lt;$AP$4),($Y195&gt;$AP$3))</f>
        <v>0</v>
      </c>
      <c r="AG195" t="b">
        <f>AND((ABS($Z195)&lt;$AP$4),($AA195&lt;-$AP$2),($W195&gt;$AP$3),(ABS($Y195)&lt;$AP$4))</f>
        <v>0</v>
      </c>
      <c r="AH195" t="b">
        <f>AND(($Z195&lt;-$AP$2),($AA195&lt;-$AP$2),(ABS($W195)&lt;$AP$4),(ABS($Y195)&lt;$AP$4))</f>
        <v>1</v>
      </c>
      <c r="AI195">
        <f t="shared" si="26"/>
        <v>5</v>
      </c>
      <c r="AK195">
        <v>5</v>
      </c>
      <c r="AL195" t="str">
        <f>VLOOKUP(AK195,Sheet1!$A$1:$B$7,2)</f>
        <v>land</v>
      </c>
    </row>
    <row r="196" spans="1:38" x14ac:dyDescent="0.25">
      <c r="A196">
        <v>407.46323232181697</v>
      </c>
      <c r="B196">
        <v>181.39275105794201</v>
      </c>
      <c r="C196">
        <v>353.33460873463099</v>
      </c>
      <c r="D196">
        <v>181.769045003255</v>
      </c>
      <c r="E196">
        <v>414.55716892930297</v>
      </c>
      <c r="F196">
        <v>222.058823649088</v>
      </c>
      <c r="G196">
        <v>343.52945196433097</v>
      </c>
      <c r="H196">
        <v>229.33670857747299</v>
      </c>
      <c r="I196">
        <v>420.33403240266398</v>
      </c>
      <c r="J196">
        <v>260.82031860351498</v>
      </c>
      <c r="K196">
        <v>346.689815333632</v>
      </c>
      <c r="L196">
        <v>268.60151367187501</v>
      </c>
      <c r="M196">
        <v>402.03016299888702</v>
      </c>
      <c r="N196">
        <v>272.23178221384597</v>
      </c>
      <c r="O196">
        <v>365.02503441982498</v>
      </c>
      <c r="P196">
        <v>267.79232432047502</v>
      </c>
      <c r="Q196">
        <v>999</v>
      </c>
      <c r="S196" s="1">
        <f t="shared" si="20"/>
        <v>54.128623587185984</v>
      </c>
      <c r="T196" s="1">
        <f t="shared" si="21"/>
        <v>-0.37629394531299454</v>
      </c>
      <c r="V196" s="1">
        <f t="shared" si="27"/>
        <v>7.0939366074860004</v>
      </c>
      <c r="W196" s="1">
        <f t="shared" si="22"/>
        <v>12.870800080847005</v>
      </c>
      <c r="X196" s="1">
        <f>C196-G196</f>
        <v>9.805156770300016</v>
      </c>
      <c r="Y196" s="1">
        <f t="shared" si="23"/>
        <v>6.6447934009989922</v>
      </c>
      <c r="Z196" s="1">
        <f t="shared" si="24"/>
        <v>-79.42756754557297</v>
      </c>
      <c r="AA196" s="1">
        <f t="shared" si="25"/>
        <v>-86.83246866862001</v>
      </c>
      <c r="AB196" s="1"/>
      <c r="AC196" t="b">
        <f>AND(($Z196&gt;$AP$2),($AA196&gt;$AP$2),(ABS($W196)&lt;$AP$4),(ABS($Y196)&lt;$AP$4))</f>
        <v>0</v>
      </c>
      <c r="AD196" t="b">
        <f>AND((ABS($Z196)&lt;$AP$4),(ABS($AA196)&lt;$AP$4),($W196&gt;$AP$3),($Y196&gt;$AP$3))</f>
        <v>0</v>
      </c>
      <c r="AE196" t="b">
        <f>AND((ABS($Z196)&lt;$AP$4),(ABS($AA196)&lt;$AP$4),(ABS($W196)&lt;$AP$4),(ABS($Y196)&lt;$AP$4))</f>
        <v>0</v>
      </c>
      <c r="AF196" t="b">
        <f>AND(($Z196&lt;-$AP$2),(ABS($AA196)&lt;$AP$4),(ABS($W196)&lt;$AP$4),($Y196&gt;$AP$3))</f>
        <v>0</v>
      </c>
      <c r="AG196" t="b">
        <f>AND((ABS($Z196)&lt;$AP$4),($AA196&lt;-$AP$2),($W196&gt;$AP$3),(ABS($Y196)&lt;$AP$4))</f>
        <v>0</v>
      </c>
      <c r="AH196" t="b">
        <f>AND(($Z196&lt;-$AP$2),($AA196&lt;-$AP$2),(ABS($W196)&lt;$AP$4),(ABS($Y196)&lt;$AP$4))</f>
        <v>1</v>
      </c>
      <c r="AI196">
        <f t="shared" si="26"/>
        <v>5</v>
      </c>
      <c r="AK196">
        <v>5</v>
      </c>
      <c r="AL196" t="str">
        <f>VLOOKUP(AK196,Sheet1!$A$1:$B$7,2)</f>
        <v>land</v>
      </c>
    </row>
    <row r="197" spans="1:38" x14ac:dyDescent="0.25">
      <c r="A197">
        <v>404.92013587326301</v>
      </c>
      <c r="B197">
        <v>182.156244913736</v>
      </c>
      <c r="C197">
        <v>355.534016593557</v>
      </c>
      <c r="D197">
        <v>181.09323018391899</v>
      </c>
      <c r="E197">
        <v>422.093017578125</v>
      </c>
      <c r="F197">
        <v>223.62033487955699</v>
      </c>
      <c r="G197">
        <v>341.41500704405701</v>
      </c>
      <c r="H197">
        <v>226.826255289713</v>
      </c>
      <c r="I197">
        <v>413.48814717277099</v>
      </c>
      <c r="J197">
        <v>259.383951822916</v>
      </c>
      <c r="K197">
        <v>342.02438754722698</v>
      </c>
      <c r="L197">
        <v>266.20310465494703</v>
      </c>
      <c r="M197">
        <v>395.825910724577</v>
      </c>
      <c r="N197">
        <v>272.14506263732898</v>
      </c>
      <c r="O197">
        <v>357.92469362352699</v>
      </c>
      <c r="P197">
        <v>267.44414571126299</v>
      </c>
      <c r="Q197">
        <v>999</v>
      </c>
      <c r="S197" s="1">
        <f t="shared" si="20"/>
        <v>49.386119279706008</v>
      </c>
      <c r="T197" s="1">
        <f t="shared" si="21"/>
        <v>1.0630147298170129</v>
      </c>
      <c r="V197" s="1">
        <f t="shared" si="27"/>
        <v>17.172881704861993</v>
      </c>
      <c r="W197" s="1">
        <f t="shared" si="22"/>
        <v>8.5680112995079867</v>
      </c>
      <c r="X197" s="1">
        <f>C197-G197</f>
        <v>14.119009549499992</v>
      </c>
      <c r="Y197" s="1">
        <f t="shared" si="23"/>
        <v>13.509629046330019</v>
      </c>
      <c r="Z197" s="1">
        <f t="shared" si="24"/>
        <v>-77.22770690918</v>
      </c>
      <c r="AA197" s="1">
        <f t="shared" si="25"/>
        <v>-85.109874471028036</v>
      </c>
      <c r="AB197" s="1"/>
      <c r="AC197" t="b">
        <f>AND(($Z197&gt;$AP$2),($AA197&gt;$AP$2),(ABS($W197)&lt;$AP$4),(ABS($Y197)&lt;$AP$4))</f>
        <v>0</v>
      </c>
      <c r="AD197" t="b">
        <f>AND((ABS($Z197)&lt;$AP$4),(ABS($AA197)&lt;$AP$4),($W197&gt;$AP$3),($Y197&gt;$AP$3))</f>
        <v>0</v>
      </c>
      <c r="AE197" t="b">
        <f>AND((ABS($Z197)&lt;$AP$4),(ABS($AA197)&lt;$AP$4),(ABS($W197)&lt;$AP$4),(ABS($Y197)&lt;$AP$4))</f>
        <v>0</v>
      </c>
      <c r="AF197" t="b">
        <f>AND(($Z197&lt;-$AP$2),(ABS($AA197)&lt;$AP$4),(ABS($W197)&lt;$AP$4),($Y197&gt;$AP$3))</f>
        <v>0</v>
      </c>
      <c r="AG197" t="b">
        <f>AND((ABS($Z197)&lt;$AP$4),($AA197&lt;-$AP$2),($W197&gt;$AP$3),(ABS($Y197)&lt;$AP$4))</f>
        <v>0</v>
      </c>
      <c r="AH197" t="b">
        <f>AND(($Z197&lt;-$AP$2),($AA197&lt;-$AP$2),(ABS($W197)&lt;$AP$4),(ABS($Y197)&lt;$AP$4))</f>
        <v>1</v>
      </c>
      <c r="AI197">
        <f t="shared" si="26"/>
        <v>5</v>
      </c>
      <c r="AK197">
        <v>5</v>
      </c>
      <c r="AL197" t="str">
        <f>VLOOKUP(AK197,Sheet1!$A$1:$B$7,2)</f>
        <v>land</v>
      </c>
    </row>
    <row r="198" spans="1:38" x14ac:dyDescent="0.25">
      <c r="A198">
        <v>391.77987820984799</v>
      </c>
      <c r="B198">
        <v>182.403471883138</v>
      </c>
      <c r="C198">
        <v>340.747024285988</v>
      </c>
      <c r="D198">
        <v>182.83354593912699</v>
      </c>
      <c r="E198">
        <v>400.64085488241199</v>
      </c>
      <c r="F198">
        <v>223.26636861165301</v>
      </c>
      <c r="G198">
        <v>333.280527834032</v>
      </c>
      <c r="H198">
        <v>217.772204589843</v>
      </c>
      <c r="I198">
        <v>394.83893422611402</v>
      </c>
      <c r="J198">
        <v>260.04684041341102</v>
      </c>
      <c r="K198">
        <v>342.01589715676198</v>
      </c>
      <c r="L198">
        <v>248.76633300781199</v>
      </c>
      <c r="M198">
        <v>379.40488721503499</v>
      </c>
      <c r="N198">
        <v>271.38509674072202</v>
      </c>
      <c r="O198">
        <v>342.57742859887298</v>
      </c>
      <c r="P198">
        <v>268.01976013183503</v>
      </c>
      <c r="Q198">
        <v>999</v>
      </c>
      <c r="S198" s="1">
        <f t="shared" si="20"/>
        <v>51.032853923859989</v>
      </c>
      <c r="T198" s="1">
        <f t="shared" si="21"/>
        <v>-0.43007405598899595</v>
      </c>
      <c r="V198" s="1">
        <f t="shared" si="27"/>
        <v>8.8609766725639929</v>
      </c>
      <c r="W198" s="1">
        <f t="shared" si="22"/>
        <v>3.0590560162660267</v>
      </c>
      <c r="X198" s="1">
        <f>C198-G198</f>
        <v>7.4664964519560044</v>
      </c>
      <c r="Y198" s="1">
        <f t="shared" si="23"/>
        <v>-1.2688728707739756</v>
      </c>
      <c r="Z198" s="1">
        <f t="shared" si="24"/>
        <v>-77.643368530273023</v>
      </c>
      <c r="AA198" s="1">
        <f t="shared" si="25"/>
        <v>-65.932787068685002</v>
      </c>
      <c r="AB198" s="1"/>
      <c r="AC198" t="b">
        <f>AND(($Z198&gt;$AP$2),($AA198&gt;$AP$2),(ABS($W198)&lt;$AP$4),(ABS($Y198)&lt;$AP$4))</f>
        <v>0</v>
      </c>
      <c r="AD198" t="b">
        <f>AND((ABS($Z198)&lt;$AP$4),(ABS($AA198)&lt;$AP$4),($W198&gt;$AP$3),($Y198&gt;$AP$3))</f>
        <v>0</v>
      </c>
      <c r="AE198" t="b">
        <f>AND((ABS($Z198)&lt;$AP$4),(ABS($AA198)&lt;$AP$4),(ABS($W198)&lt;$AP$4),(ABS($Y198)&lt;$AP$4))</f>
        <v>0</v>
      </c>
      <c r="AF198" t="b">
        <f>AND(($Z198&lt;-$AP$2),(ABS($AA198)&lt;$AP$4),(ABS($W198)&lt;$AP$4),($Y198&gt;$AP$3))</f>
        <v>0</v>
      </c>
      <c r="AG198" t="b">
        <f>AND((ABS($Z198)&lt;$AP$4),($AA198&lt;-$AP$2),($W198&gt;$AP$3),(ABS($Y198)&lt;$AP$4))</f>
        <v>0</v>
      </c>
      <c r="AH198" t="b">
        <f>AND(($Z198&lt;-$AP$2),($AA198&lt;-$AP$2),(ABS($W198)&lt;$AP$4),(ABS($Y198)&lt;$AP$4))</f>
        <v>1</v>
      </c>
      <c r="AI198">
        <f t="shared" si="26"/>
        <v>5</v>
      </c>
      <c r="AK198">
        <v>5</v>
      </c>
      <c r="AL198" t="str">
        <f>VLOOKUP(AK198,Sheet1!$A$1:$B$7,2)</f>
        <v>land</v>
      </c>
    </row>
    <row r="199" spans="1:38" x14ac:dyDescent="0.25">
      <c r="A199">
        <v>350.01185182665199</v>
      </c>
      <c r="B199">
        <v>185.812177530924</v>
      </c>
      <c r="C199">
        <v>297.60161152824003</v>
      </c>
      <c r="D199">
        <v>186.972247314453</v>
      </c>
      <c r="E199">
        <v>354.99450683593699</v>
      </c>
      <c r="F199">
        <v>226.621892293294</v>
      </c>
      <c r="G199">
        <v>279.43366979380102</v>
      </c>
      <c r="H199">
        <v>220.94058227539</v>
      </c>
      <c r="I199">
        <v>358.53851018186401</v>
      </c>
      <c r="J199">
        <v>257.44312947591101</v>
      </c>
      <c r="K199">
        <v>277.162795770363</v>
      </c>
      <c r="L199">
        <v>257.91710103352801</v>
      </c>
      <c r="M199">
        <v>341.11409571913401</v>
      </c>
      <c r="N199">
        <v>271.33541412353497</v>
      </c>
      <c r="O199">
        <v>301.20578052958501</v>
      </c>
      <c r="P199">
        <v>270.20345637003498</v>
      </c>
      <c r="Q199">
        <v>999</v>
      </c>
      <c r="S199" s="1">
        <f t="shared" si="20"/>
        <v>52.410240298411964</v>
      </c>
      <c r="T199" s="1">
        <f t="shared" si="21"/>
        <v>-1.1600697835289964</v>
      </c>
      <c r="V199" s="1">
        <f t="shared" si="27"/>
        <v>4.982655009284997</v>
      </c>
      <c r="W199" s="1">
        <f t="shared" si="22"/>
        <v>8.526658355212021</v>
      </c>
      <c r="X199" s="1">
        <f>C199-G199</f>
        <v>18.167941734439012</v>
      </c>
      <c r="Y199" s="1">
        <f t="shared" si="23"/>
        <v>20.438815757877023</v>
      </c>
      <c r="Z199" s="1">
        <f t="shared" si="24"/>
        <v>-71.630951944987004</v>
      </c>
      <c r="AA199" s="1">
        <f t="shared" si="25"/>
        <v>-70.944853719075013</v>
      </c>
      <c r="AB199" s="1"/>
      <c r="AC199" t="b">
        <f>AND(($Z199&gt;$AP$2),($AA199&gt;$AP$2),(ABS($W199)&lt;$AP$4),(ABS($Y199)&lt;$AP$4))</f>
        <v>0</v>
      </c>
      <c r="AD199" t="b">
        <f>AND((ABS($Z199)&lt;$AP$4),(ABS($AA199)&lt;$AP$4),($W199&gt;$AP$3),($Y199&gt;$AP$3))</f>
        <v>0</v>
      </c>
      <c r="AE199" t="b">
        <f>AND((ABS($Z199)&lt;$AP$4),(ABS($AA199)&lt;$AP$4),(ABS($W199)&lt;$AP$4),(ABS($Y199)&lt;$AP$4))</f>
        <v>0</v>
      </c>
      <c r="AF199" t="b">
        <f>AND(($Z199&lt;-$AP$2),(ABS($AA199)&lt;$AP$4),(ABS($W199)&lt;$AP$4),($Y199&gt;$AP$3))</f>
        <v>0</v>
      </c>
      <c r="AG199" t="b">
        <f>AND((ABS($Z199)&lt;$AP$4),($AA199&lt;-$AP$2),($W199&gt;$AP$3),(ABS($Y199)&lt;$AP$4))</f>
        <v>0</v>
      </c>
      <c r="AH199" t="b">
        <f>AND(($Z199&lt;-$AP$2),($AA199&lt;-$AP$2),(ABS($W199)&lt;$AP$4),(ABS($Y199)&lt;$AP$4))</f>
        <v>0</v>
      </c>
      <c r="AI199">
        <f t="shared" si="26"/>
        <v>999</v>
      </c>
      <c r="AK199">
        <v>5</v>
      </c>
      <c r="AL199" t="str">
        <f>VLOOKUP(AK199,Sheet1!$A$1:$B$7,2)</f>
        <v>land</v>
      </c>
    </row>
    <row r="200" spans="1:38" x14ac:dyDescent="0.25">
      <c r="A200">
        <v>328.94730464747698</v>
      </c>
      <c r="B200">
        <v>182.40405476888</v>
      </c>
      <c r="C200">
        <v>278.72056904777099</v>
      </c>
      <c r="D200">
        <v>182.67242126464799</v>
      </c>
      <c r="E200">
        <v>342.12192572921998</v>
      </c>
      <c r="F200">
        <v>226.55381673177001</v>
      </c>
      <c r="G200">
        <v>271.29792410428399</v>
      </c>
      <c r="H200">
        <v>221.646079508463</v>
      </c>
      <c r="I200">
        <v>333.36246177798398</v>
      </c>
      <c r="J200">
        <v>262.37432250976502</v>
      </c>
      <c r="K200">
        <v>273.59054165199097</v>
      </c>
      <c r="L200">
        <v>262.241056315104</v>
      </c>
      <c r="M200">
        <v>319.074954173604</v>
      </c>
      <c r="N200">
        <v>268.45893452962201</v>
      </c>
      <c r="O200">
        <v>281.43954918032699</v>
      </c>
      <c r="P200">
        <v>268.16047312418601</v>
      </c>
      <c r="Q200">
        <v>999</v>
      </c>
      <c r="S200" s="1">
        <f t="shared" si="20"/>
        <v>50.226735599705989</v>
      </c>
      <c r="T200" s="1">
        <f t="shared" si="21"/>
        <v>-0.26836649576799232</v>
      </c>
      <c r="V200" s="1">
        <f t="shared" si="27"/>
        <v>13.174621081742998</v>
      </c>
      <c r="W200" s="1">
        <f t="shared" si="22"/>
        <v>4.4151571305069979</v>
      </c>
      <c r="X200" s="1">
        <f>C200-G200</f>
        <v>7.4226449434870005</v>
      </c>
      <c r="Y200" s="1">
        <f t="shared" si="23"/>
        <v>5.1300273957800187</v>
      </c>
      <c r="Z200" s="1">
        <f t="shared" si="24"/>
        <v>-79.970267740885021</v>
      </c>
      <c r="AA200" s="1">
        <f t="shared" si="25"/>
        <v>-79.56863505045601</v>
      </c>
      <c r="AB200" s="1"/>
      <c r="AC200" t="b">
        <f>AND(($Z200&gt;$AP$2),($AA200&gt;$AP$2),(ABS($W200)&lt;$AP$4),(ABS($Y200)&lt;$AP$4))</f>
        <v>0</v>
      </c>
      <c r="AD200" t="b">
        <f>AND((ABS($Z200)&lt;$AP$4),(ABS($AA200)&lt;$AP$4),($W200&gt;$AP$3),($Y200&gt;$AP$3))</f>
        <v>0</v>
      </c>
      <c r="AE200" t="b">
        <f>AND((ABS($Z200)&lt;$AP$4),(ABS($AA200)&lt;$AP$4),(ABS($W200)&lt;$AP$4),(ABS($Y200)&lt;$AP$4))</f>
        <v>0</v>
      </c>
      <c r="AF200" t="b">
        <f>AND(($Z200&lt;-$AP$2),(ABS($AA200)&lt;$AP$4),(ABS($W200)&lt;$AP$4),($Y200&gt;$AP$3))</f>
        <v>0</v>
      </c>
      <c r="AG200" t="b">
        <f>AND((ABS($Z200)&lt;$AP$4),($AA200&lt;-$AP$2),($W200&gt;$AP$3),(ABS($Y200)&lt;$AP$4))</f>
        <v>0</v>
      </c>
      <c r="AH200" t="b">
        <f>AND(($Z200&lt;-$AP$2),($AA200&lt;-$AP$2),(ABS($W200)&lt;$AP$4),(ABS($Y200)&lt;$AP$4))</f>
        <v>1</v>
      </c>
      <c r="AI200">
        <f t="shared" si="26"/>
        <v>5</v>
      </c>
      <c r="AK200">
        <v>5</v>
      </c>
      <c r="AL200" t="str">
        <f>VLOOKUP(AK200,Sheet1!$A$1:$B$7,2)</f>
        <v>land</v>
      </c>
    </row>
    <row r="201" spans="1:38" x14ac:dyDescent="0.25">
      <c r="A201">
        <v>326.23171846983797</v>
      </c>
      <c r="B201">
        <v>184.37985026041599</v>
      </c>
      <c r="C201">
        <v>274.771102154841</v>
      </c>
      <c r="D201">
        <v>183.33095397949199</v>
      </c>
      <c r="E201">
        <v>338.54871606044998</v>
      </c>
      <c r="F201">
        <v>229.835280354817</v>
      </c>
      <c r="G201">
        <v>267.14908399738198</v>
      </c>
      <c r="H201">
        <v>225.41671549479099</v>
      </c>
      <c r="I201">
        <v>327.36012243051999</v>
      </c>
      <c r="J201">
        <v>268.08770345052</v>
      </c>
      <c r="K201">
        <v>270.54021516393402</v>
      </c>
      <c r="L201">
        <v>265.46074829101502</v>
      </c>
      <c r="M201">
        <v>314.84322569800202</v>
      </c>
      <c r="N201">
        <v>271.49373041788698</v>
      </c>
      <c r="O201">
        <v>273.37772356877502</v>
      </c>
      <c r="P201">
        <v>269.60324885050397</v>
      </c>
      <c r="Q201">
        <v>999</v>
      </c>
      <c r="S201" s="1">
        <f t="shared" si="20"/>
        <v>51.460616314996969</v>
      </c>
      <c r="T201" s="1">
        <f t="shared" si="21"/>
        <v>1.0488962809239979</v>
      </c>
      <c r="V201" s="1">
        <f t="shared" si="27"/>
        <v>12.316997590612004</v>
      </c>
      <c r="W201" s="1">
        <f t="shared" si="22"/>
        <v>1.1284039606820215</v>
      </c>
      <c r="X201" s="1">
        <f>C201-G201</f>
        <v>7.6220181574590242</v>
      </c>
      <c r="Y201" s="1">
        <f t="shared" si="23"/>
        <v>4.2308869909069813</v>
      </c>
      <c r="Z201" s="1">
        <f t="shared" si="24"/>
        <v>-83.707853190104004</v>
      </c>
      <c r="AA201" s="1">
        <f t="shared" si="25"/>
        <v>-82.129794311523028</v>
      </c>
      <c r="AB201" s="1"/>
      <c r="AC201" t="b">
        <f>AND(($Z201&gt;$AP$2),($AA201&gt;$AP$2),(ABS($W201)&lt;$AP$4),(ABS($Y201)&lt;$AP$4))</f>
        <v>0</v>
      </c>
      <c r="AD201" t="b">
        <f>AND((ABS($Z201)&lt;$AP$4),(ABS($AA201)&lt;$AP$4),($W201&gt;$AP$3),($Y201&gt;$AP$3))</f>
        <v>0</v>
      </c>
      <c r="AE201" t="b">
        <f>AND((ABS($Z201)&lt;$AP$4),(ABS($AA201)&lt;$AP$4),(ABS($W201)&lt;$AP$4),(ABS($Y201)&lt;$AP$4))</f>
        <v>0</v>
      </c>
      <c r="AF201" t="b">
        <f>AND(($Z201&lt;-$AP$2),(ABS($AA201)&lt;$AP$4),(ABS($W201)&lt;$AP$4),($Y201&gt;$AP$3))</f>
        <v>0</v>
      </c>
      <c r="AG201" t="b">
        <f>AND((ABS($Z201)&lt;$AP$4),($AA201&lt;-$AP$2),($W201&gt;$AP$3),(ABS($Y201)&lt;$AP$4))</f>
        <v>0</v>
      </c>
      <c r="AH201" t="b">
        <f>AND(($Z201&lt;-$AP$2),($AA201&lt;-$AP$2),(ABS($W201)&lt;$AP$4),(ABS($Y201)&lt;$AP$4))</f>
        <v>1</v>
      </c>
      <c r="AI201">
        <f t="shared" si="26"/>
        <v>5</v>
      </c>
      <c r="AK201">
        <v>5</v>
      </c>
      <c r="AL201" t="str">
        <f>VLOOKUP(AK201,Sheet1!$A$1:$B$7,2)</f>
        <v>land</v>
      </c>
    </row>
  </sheetData>
  <conditionalFormatting sqref="AA2:AA20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20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20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20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20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20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conditionalFormatting sqref="AK2:AK201">
    <cfRule type="cellIs" dxfId="1" priority="2" operator="greaterThan">
      <formula>499.5</formula>
    </cfRule>
  </conditionalFormatting>
  <conditionalFormatting sqref="AI2:AI201">
    <cfRule type="cellIs" dxfId="0" priority="1" operator="greaterThan">
      <formula>499.5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AA2:AA201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Z2:Z201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Y2:Y201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W2:W201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X2:X201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V2:V201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2018-11-11T08:37:35Z</dcterms:modified>
</cp:coreProperties>
</file>