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git\drone_steering\app_local\"/>
    </mc:Choice>
  </mc:AlternateContent>
  <xr:revisionPtr revIDLastSave="0" documentId="13_ncr:1_{7FB95235-8C97-4FE2-81ED-C38FB9598C48}" xr6:coauthVersionLast="38" xr6:coauthVersionMax="38" xr10:uidLastSave="{00000000-0000-0000-0000-000000000000}"/>
  <bookViews>
    <workbookView xWindow="0" yWindow="0" windowWidth="23040" windowHeight="10485" xr2:uid="{00000000-000D-0000-FFFF-FFFF00000000}"/>
  </bookViews>
  <sheets>
    <sheet name="dataframe_video_posture_01" sheetId="1" r:id="rId1"/>
    <sheet name="Sheet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1" l="1"/>
  <c r="X3" i="1"/>
  <c r="V4" i="1"/>
  <c r="X4" i="1"/>
  <c r="V5" i="1"/>
  <c r="X5" i="1"/>
  <c r="V6" i="1"/>
  <c r="X6" i="1"/>
  <c r="V7" i="1"/>
  <c r="X7" i="1"/>
  <c r="V8" i="1"/>
  <c r="X8" i="1"/>
  <c r="V9" i="1"/>
  <c r="X9" i="1"/>
  <c r="V10" i="1"/>
  <c r="X10" i="1"/>
  <c r="V11" i="1"/>
  <c r="X11" i="1"/>
  <c r="V12" i="1"/>
  <c r="X12" i="1"/>
  <c r="V13" i="1"/>
  <c r="X13" i="1"/>
  <c r="V14" i="1"/>
  <c r="X14" i="1"/>
  <c r="V15" i="1"/>
  <c r="X15" i="1"/>
  <c r="V16" i="1"/>
  <c r="X16" i="1"/>
  <c r="V17" i="1"/>
  <c r="X17" i="1"/>
  <c r="V18" i="1"/>
  <c r="X18" i="1"/>
  <c r="V19" i="1"/>
  <c r="X19" i="1"/>
  <c r="V20" i="1"/>
  <c r="X20" i="1"/>
  <c r="V21" i="1"/>
  <c r="X21" i="1"/>
  <c r="V22" i="1"/>
  <c r="X22" i="1"/>
  <c r="V23" i="1"/>
  <c r="X23" i="1"/>
  <c r="V24" i="1"/>
  <c r="X24" i="1"/>
  <c r="V25" i="1"/>
  <c r="X25" i="1"/>
  <c r="V26" i="1"/>
  <c r="X26" i="1"/>
  <c r="V27" i="1"/>
  <c r="X27" i="1"/>
  <c r="V28" i="1"/>
  <c r="X28" i="1"/>
  <c r="V29" i="1"/>
  <c r="X29" i="1"/>
  <c r="V30" i="1"/>
  <c r="X30" i="1"/>
  <c r="V31" i="1"/>
  <c r="X31" i="1"/>
  <c r="V32" i="1"/>
  <c r="X32" i="1"/>
  <c r="V33" i="1"/>
  <c r="X33" i="1"/>
  <c r="V34" i="1"/>
  <c r="X34" i="1"/>
  <c r="V35" i="1"/>
  <c r="X35" i="1"/>
  <c r="V36" i="1"/>
  <c r="X36" i="1"/>
  <c r="V37" i="1"/>
  <c r="X37" i="1"/>
  <c r="V38" i="1"/>
  <c r="X38" i="1"/>
  <c r="V39" i="1"/>
  <c r="X39" i="1"/>
  <c r="V40" i="1"/>
  <c r="X40" i="1"/>
  <c r="V41" i="1"/>
  <c r="X41" i="1"/>
  <c r="V42" i="1"/>
  <c r="X42" i="1"/>
  <c r="V43" i="1"/>
  <c r="X43" i="1"/>
  <c r="V44" i="1"/>
  <c r="X44" i="1"/>
  <c r="V45" i="1"/>
  <c r="X45" i="1"/>
  <c r="V46" i="1"/>
  <c r="X46" i="1"/>
  <c r="V47" i="1"/>
  <c r="X47" i="1"/>
  <c r="V48" i="1"/>
  <c r="X48" i="1"/>
  <c r="V49" i="1"/>
  <c r="X49" i="1"/>
  <c r="V50" i="1"/>
  <c r="X50" i="1"/>
  <c r="V51" i="1"/>
  <c r="X51" i="1"/>
  <c r="V52" i="1"/>
  <c r="X52" i="1"/>
  <c r="V53" i="1"/>
  <c r="X53" i="1"/>
  <c r="V54" i="1"/>
  <c r="X54" i="1"/>
  <c r="V55" i="1"/>
  <c r="X55" i="1"/>
  <c r="V56" i="1"/>
  <c r="X56" i="1"/>
  <c r="V57" i="1"/>
  <c r="X57" i="1"/>
  <c r="V58" i="1"/>
  <c r="X58" i="1"/>
  <c r="V59" i="1"/>
  <c r="X59" i="1"/>
  <c r="V60" i="1"/>
  <c r="X60" i="1"/>
  <c r="V61" i="1"/>
  <c r="X61" i="1"/>
  <c r="V62" i="1"/>
  <c r="X62" i="1"/>
  <c r="V63" i="1"/>
  <c r="X63" i="1"/>
  <c r="V64" i="1"/>
  <c r="X64" i="1"/>
  <c r="V65" i="1"/>
  <c r="X65" i="1"/>
  <c r="V66" i="1"/>
  <c r="X66" i="1"/>
  <c r="V67" i="1"/>
  <c r="X67" i="1"/>
  <c r="V68" i="1"/>
  <c r="X68" i="1"/>
  <c r="V69" i="1"/>
  <c r="X69" i="1"/>
  <c r="V70" i="1"/>
  <c r="X70" i="1"/>
  <c r="V71" i="1"/>
  <c r="X71" i="1"/>
  <c r="V72" i="1"/>
  <c r="X72" i="1"/>
  <c r="V73" i="1"/>
  <c r="X73" i="1"/>
  <c r="V74" i="1"/>
  <c r="X74" i="1"/>
  <c r="V75" i="1"/>
  <c r="X75" i="1"/>
  <c r="V76" i="1"/>
  <c r="X76" i="1"/>
  <c r="V77" i="1"/>
  <c r="X77" i="1"/>
  <c r="V78" i="1"/>
  <c r="X78" i="1"/>
  <c r="V79" i="1"/>
  <c r="X79" i="1"/>
  <c r="V80" i="1"/>
  <c r="X80" i="1"/>
  <c r="V81" i="1"/>
  <c r="X81" i="1"/>
  <c r="V82" i="1"/>
  <c r="X82" i="1"/>
  <c r="V83" i="1"/>
  <c r="X83" i="1"/>
  <c r="V84" i="1"/>
  <c r="X84" i="1"/>
  <c r="V85" i="1"/>
  <c r="X85" i="1"/>
  <c r="V86" i="1"/>
  <c r="X86" i="1"/>
  <c r="V87" i="1"/>
  <c r="X87" i="1"/>
  <c r="V88" i="1"/>
  <c r="X88" i="1"/>
  <c r="V89" i="1"/>
  <c r="X89" i="1"/>
  <c r="V90" i="1"/>
  <c r="X90" i="1"/>
  <c r="V91" i="1"/>
  <c r="X91" i="1"/>
  <c r="V92" i="1"/>
  <c r="X92" i="1"/>
  <c r="V93" i="1"/>
  <c r="X93" i="1"/>
  <c r="V94" i="1"/>
  <c r="X94" i="1"/>
  <c r="V95" i="1"/>
  <c r="X95" i="1"/>
  <c r="V96" i="1"/>
  <c r="X96" i="1"/>
  <c r="V97" i="1"/>
  <c r="X97" i="1"/>
  <c r="V98" i="1"/>
  <c r="X98" i="1"/>
  <c r="V99" i="1"/>
  <c r="X99" i="1"/>
  <c r="V100" i="1"/>
  <c r="X100" i="1"/>
  <c r="V101" i="1"/>
  <c r="X101" i="1"/>
  <c r="V102" i="1"/>
  <c r="X102" i="1"/>
  <c r="V103" i="1"/>
  <c r="X103" i="1"/>
  <c r="V104" i="1"/>
  <c r="X104" i="1"/>
  <c r="V105" i="1"/>
  <c r="X105" i="1"/>
  <c r="V106" i="1"/>
  <c r="X106" i="1"/>
  <c r="V107" i="1"/>
  <c r="X107" i="1"/>
  <c r="V108" i="1"/>
  <c r="X108" i="1"/>
  <c r="V109" i="1"/>
  <c r="X109" i="1"/>
  <c r="V110" i="1"/>
  <c r="X110" i="1"/>
  <c r="V111" i="1"/>
  <c r="X111" i="1"/>
  <c r="V112" i="1"/>
  <c r="X112" i="1"/>
  <c r="V113" i="1"/>
  <c r="X113" i="1"/>
  <c r="V114" i="1"/>
  <c r="X114" i="1"/>
  <c r="V115" i="1"/>
  <c r="X115" i="1"/>
  <c r="V116" i="1"/>
  <c r="X116" i="1"/>
  <c r="V117" i="1"/>
  <c r="X117" i="1"/>
  <c r="V118" i="1"/>
  <c r="X118" i="1"/>
  <c r="V119" i="1"/>
  <c r="X119" i="1"/>
  <c r="V120" i="1"/>
  <c r="X120" i="1"/>
  <c r="V121" i="1"/>
  <c r="X121" i="1"/>
  <c r="V122" i="1"/>
  <c r="X122" i="1"/>
  <c r="V123" i="1"/>
  <c r="X123" i="1"/>
  <c r="V124" i="1"/>
  <c r="X124" i="1"/>
  <c r="V125" i="1"/>
  <c r="X125" i="1"/>
  <c r="V126" i="1"/>
  <c r="X126" i="1"/>
  <c r="V127" i="1"/>
  <c r="X127" i="1"/>
  <c r="V128" i="1"/>
  <c r="X128" i="1"/>
  <c r="V129" i="1"/>
  <c r="X129" i="1"/>
  <c r="V130" i="1"/>
  <c r="X130" i="1"/>
  <c r="V131" i="1"/>
  <c r="X131" i="1"/>
  <c r="V132" i="1"/>
  <c r="X132" i="1"/>
  <c r="V133" i="1"/>
  <c r="X133" i="1"/>
  <c r="V134" i="1"/>
  <c r="X134" i="1"/>
  <c r="V135" i="1"/>
  <c r="X135" i="1"/>
  <c r="V136" i="1"/>
  <c r="X136" i="1"/>
  <c r="V137" i="1"/>
  <c r="X137" i="1"/>
  <c r="V138" i="1"/>
  <c r="X138" i="1"/>
  <c r="V139" i="1"/>
  <c r="X139" i="1"/>
  <c r="V140" i="1"/>
  <c r="X140" i="1"/>
  <c r="V141" i="1"/>
  <c r="X141" i="1"/>
  <c r="V142" i="1"/>
  <c r="X142" i="1"/>
  <c r="V143" i="1"/>
  <c r="X143" i="1"/>
  <c r="V144" i="1"/>
  <c r="X144" i="1"/>
  <c r="V145" i="1"/>
  <c r="X145" i="1"/>
  <c r="V146" i="1"/>
  <c r="X146" i="1"/>
  <c r="V147" i="1"/>
  <c r="X147" i="1"/>
  <c r="V148" i="1"/>
  <c r="X148" i="1"/>
  <c r="V149" i="1"/>
  <c r="X149" i="1"/>
  <c r="V150" i="1"/>
  <c r="X150" i="1"/>
  <c r="V151" i="1"/>
  <c r="X151" i="1"/>
  <c r="V152" i="1"/>
  <c r="X152" i="1"/>
  <c r="V153" i="1"/>
  <c r="X153" i="1"/>
  <c r="V154" i="1"/>
  <c r="X154" i="1"/>
  <c r="V155" i="1"/>
  <c r="X155" i="1"/>
  <c r="V156" i="1"/>
  <c r="X156" i="1"/>
  <c r="V157" i="1"/>
  <c r="X157" i="1"/>
  <c r="V158" i="1"/>
  <c r="X158" i="1"/>
  <c r="V159" i="1"/>
  <c r="X159" i="1"/>
  <c r="V160" i="1"/>
  <c r="X160" i="1"/>
  <c r="V161" i="1"/>
  <c r="X161" i="1"/>
  <c r="V162" i="1"/>
  <c r="X162" i="1"/>
  <c r="V163" i="1"/>
  <c r="X163" i="1"/>
  <c r="V164" i="1"/>
  <c r="X164" i="1"/>
  <c r="V165" i="1"/>
  <c r="X165" i="1"/>
  <c r="V166" i="1"/>
  <c r="X166" i="1"/>
  <c r="V167" i="1"/>
  <c r="X167" i="1"/>
  <c r="V168" i="1"/>
  <c r="X168" i="1"/>
  <c r="V169" i="1"/>
  <c r="X169" i="1"/>
  <c r="V170" i="1"/>
  <c r="X170" i="1"/>
  <c r="V171" i="1"/>
  <c r="X171" i="1"/>
  <c r="V172" i="1"/>
  <c r="X172" i="1"/>
  <c r="V173" i="1"/>
  <c r="X173" i="1"/>
  <c r="V174" i="1"/>
  <c r="X174" i="1"/>
  <c r="V175" i="1"/>
  <c r="X175" i="1"/>
  <c r="V176" i="1"/>
  <c r="X176" i="1"/>
  <c r="V177" i="1"/>
  <c r="X177" i="1"/>
  <c r="V178" i="1"/>
  <c r="X178" i="1"/>
  <c r="V179" i="1"/>
  <c r="X179" i="1"/>
  <c r="V180" i="1"/>
  <c r="X180" i="1"/>
  <c r="V181" i="1"/>
  <c r="X181" i="1"/>
  <c r="V182" i="1"/>
  <c r="X182" i="1"/>
  <c r="V183" i="1"/>
  <c r="X183" i="1"/>
  <c r="V184" i="1"/>
  <c r="X184" i="1"/>
  <c r="V185" i="1"/>
  <c r="X185" i="1"/>
  <c r="V186" i="1"/>
  <c r="X186" i="1"/>
  <c r="V187" i="1"/>
  <c r="X187" i="1"/>
  <c r="V188" i="1"/>
  <c r="X188" i="1"/>
  <c r="V189" i="1"/>
  <c r="X189" i="1"/>
  <c r="V190" i="1"/>
  <c r="X190" i="1"/>
  <c r="V191" i="1"/>
  <c r="X191" i="1"/>
  <c r="V192" i="1"/>
  <c r="X192" i="1"/>
  <c r="V193" i="1"/>
  <c r="X193" i="1"/>
  <c r="X2" i="1"/>
  <c r="V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W2" i="1" l="1"/>
  <c r="Y2" i="1"/>
  <c r="Z2" i="1"/>
  <c r="AA2" i="1"/>
  <c r="W3" i="1"/>
  <c r="Y3" i="1"/>
  <c r="Z3" i="1"/>
  <c r="AA3" i="1"/>
  <c r="W4" i="1"/>
  <c r="Y4" i="1"/>
  <c r="Z4" i="1"/>
  <c r="AA4" i="1"/>
  <c r="W5" i="1"/>
  <c r="Y5" i="1"/>
  <c r="Z5" i="1"/>
  <c r="AA5" i="1"/>
  <c r="W6" i="1"/>
  <c r="Y6" i="1"/>
  <c r="Z6" i="1"/>
  <c r="AA6" i="1"/>
  <c r="W7" i="1"/>
  <c r="Y7" i="1"/>
  <c r="Z7" i="1"/>
  <c r="AA7" i="1"/>
  <c r="W8" i="1"/>
  <c r="Y8" i="1"/>
  <c r="Z8" i="1"/>
  <c r="AA8" i="1"/>
  <c r="W9" i="1"/>
  <c r="Y9" i="1"/>
  <c r="Z9" i="1"/>
  <c r="AA9" i="1"/>
  <c r="W10" i="1"/>
  <c r="Y10" i="1"/>
  <c r="Z10" i="1"/>
  <c r="AA10" i="1"/>
  <c r="W11" i="1"/>
  <c r="Y11" i="1"/>
  <c r="Z11" i="1"/>
  <c r="AA11" i="1"/>
  <c r="W12" i="1"/>
  <c r="Y12" i="1"/>
  <c r="Z12" i="1"/>
  <c r="AA12" i="1"/>
  <c r="W13" i="1"/>
  <c r="Y13" i="1"/>
  <c r="Z13" i="1"/>
  <c r="AA13" i="1"/>
  <c r="W14" i="1"/>
  <c r="Y14" i="1"/>
  <c r="Z14" i="1"/>
  <c r="AA14" i="1"/>
  <c r="W15" i="1"/>
  <c r="Y15" i="1"/>
  <c r="Z15" i="1"/>
  <c r="AA15" i="1"/>
  <c r="W16" i="1"/>
  <c r="Y16" i="1"/>
  <c r="Z16" i="1"/>
  <c r="AA16" i="1"/>
  <c r="W17" i="1"/>
  <c r="Y17" i="1"/>
  <c r="Z17" i="1"/>
  <c r="AA17" i="1"/>
  <c r="W18" i="1"/>
  <c r="Y18" i="1"/>
  <c r="Z18" i="1"/>
  <c r="AA18" i="1"/>
  <c r="W19" i="1"/>
  <c r="Y19" i="1"/>
  <c r="Z19" i="1"/>
  <c r="AA19" i="1"/>
  <c r="W20" i="1"/>
  <c r="Y20" i="1"/>
  <c r="Z20" i="1"/>
  <c r="AA20" i="1"/>
  <c r="W21" i="1"/>
  <c r="Y21" i="1"/>
  <c r="Z21" i="1"/>
  <c r="AA21" i="1"/>
  <c r="W22" i="1"/>
  <c r="Y22" i="1"/>
  <c r="Z22" i="1"/>
  <c r="AA22" i="1"/>
  <c r="W23" i="1"/>
  <c r="Y23" i="1"/>
  <c r="Z23" i="1"/>
  <c r="AA23" i="1"/>
  <c r="W24" i="1"/>
  <c r="Y24" i="1"/>
  <c r="Z24" i="1"/>
  <c r="AA24" i="1"/>
  <c r="W25" i="1"/>
  <c r="Y25" i="1"/>
  <c r="Z25" i="1"/>
  <c r="AA25" i="1"/>
  <c r="W26" i="1"/>
  <c r="Y26" i="1"/>
  <c r="Z26" i="1"/>
  <c r="AA26" i="1"/>
  <c r="W27" i="1"/>
  <c r="Y27" i="1"/>
  <c r="Z27" i="1"/>
  <c r="AA27" i="1"/>
  <c r="W28" i="1"/>
  <c r="Y28" i="1"/>
  <c r="Z28" i="1"/>
  <c r="AA28" i="1"/>
  <c r="W29" i="1"/>
  <c r="Y29" i="1"/>
  <c r="Z29" i="1"/>
  <c r="AA29" i="1"/>
  <c r="W30" i="1"/>
  <c r="Y30" i="1"/>
  <c r="Z30" i="1"/>
  <c r="AA30" i="1"/>
  <c r="W31" i="1"/>
  <c r="Y31" i="1"/>
  <c r="Z31" i="1"/>
  <c r="AA31" i="1"/>
  <c r="W32" i="1"/>
  <c r="Y32" i="1"/>
  <c r="Z32" i="1"/>
  <c r="AA32" i="1"/>
  <c r="W33" i="1"/>
  <c r="Y33" i="1"/>
  <c r="Z33" i="1"/>
  <c r="AA33" i="1"/>
  <c r="W34" i="1"/>
  <c r="Y34" i="1"/>
  <c r="Z34" i="1"/>
  <c r="AA34" i="1"/>
  <c r="W35" i="1"/>
  <c r="Y35" i="1"/>
  <c r="Z35" i="1"/>
  <c r="AA35" i="1"/>
  <c r="W36" i="1"/>
  <c r="Y36" i="1"/>
  <c r="Z36" i="1"/>
  <c r="AA36" i="1"/>
  <c r="W37" i="1"/>
  <c r="Y37" i="1"/>
  <c r="Z37" i="1"/>
  <c r="AA37" i="1"/>
  <c r="W38" i="1"/>
  <c r="Y38" i="1"/>
  <c r="Z38" i="1"/>
  <c r="AA38" i="1"/>
  <c r="W39" i="1"/>
  <c r="Y39" i="1"/>
  <c r="Z39" i="1"/>
  <c r="AA39" i="1"/>
  <c r="W40" i="1"/>
  <c r="Y40" i="1"/>
  <c r="Z40" i="1"/>
  <c r="AA40" i="1"/>
  <c r="W41" i="1"/>
  <c r="Y41" i="1"/>
  <c r="Z41" i="1"/>
  <c r="AA41" i="1"/>
  <c r="W42" i="1"/>
  <c r="Y42" i="1"/>
  <c r="Z42" i="1"/>
  <c r="AA42" i="1"/>
  <c r="W43" i="1"/>
  <c r="Y43" i="1"/>
  <c r="Z43" i="1"/>
  <c r="AA43" i="1"/>
  <c r="W44" i="1"/>
  <c r="Y44" i="1"/>
  <c r="Z44" i="1"/>
  <c r="AA44" i="1"/>
  <c r="W45" i="1"/>
  <c r="Y45" i="1"/>
  <c r="Z45" i="1"/>
  <c r="AA45" i="1"/>
  <c r="W46" i="1"/>
  <c r="Y46" i="1"/>
  <c r="Z46" i="1"/>
  <c r="AA46" i="1"/>
  <c r="W47" i="1"/>
  <c r="Y47" i="1"/>
  <c r="Z47" i="1"/>
  <c r="AA47" i="1"/>
  <c r="W48" i="1"/>
  <c r="Y48" i="1"/>
  <c r="Z48" i="1"/>
  <c r="AA48" i="1"/>
  <c r="W49" i="1"/>
  <c r="Y49" i="1"/>
  <c r="Z49" i="1"/>
  <c r="AA49" i="1"/>
  <c r="W50" i="1"/>
  <c r="Y50" i="1"/>
  <c r="Z50" i="1"/>
  <c r="AA50" i="1"/>
  <c r="W51" i="1"/>
  <c r="Y51" i="1"/>
  <c r="Z51" i="1"/>
  <c r="AA51" i="1"/>
  <c r="W52" i="1"/>
  <c r="Y52" i="1"/>
  <c r="Z52" i="1"/>
  <c r="AA52" i="1"/>
  <c r="W53" i="1"/>
  <c r="Y53" i="1"/>
  <c r="Z53" i="1"/>
  <c r="AA53" i="1"/>
  <c r="W54" i="1"/>
  <c r="Y54" i="1"/>
  <c r="Z54" i="1"/>
  <c r="AA54" i="1"/>
  <c r="W55" i="1"/>
  <c r="Y55" i="1"/>
  <c r="Z55" i="1"/>
  <c r="AA55" i="1"/>
  <c r="W56" i="1"/>
  <c r="Y56" i="1"/>
  <c r="Z56" i="1"/>
  <c r="AA56" i="1"/>
  <c r="W57" i="1"/>
  <c r="Y57" i="1"/>
  <c r="Z57" i="1"/>
  <c r="AA57" i="1"/>
  <c r="W58" i="1"/>
  <c r="Y58" i="1"/>
  <c r="Z58" i="1"/>
  <c r="AA58" i="1"/>
  <c r="W59" i="1"/>
  <c r="Y59" i="1"/>
  <c r="Z59" i="1"/>
  <c r="AA59" i="1"/>
  <c r="W60" i="1"/>
  <c r="Y60" i="1"/>
  <c r="Z60" i="1"/>
  <c r="AA60" i="1"/>
  <c r="W61" i="1"/>
  <c r="Y61" i="1"/>
  <c r="Z61" i="1"/>
  <c r="AA61" i="1"/>
  <c r="W62" i="1"/>
  <c r="Y62" i="1"/>
  <c r="Z62" i="1"/>
  <c r="AA62" i="1"/>
  <c r="W63" i="1"/>
  <c r="Y63" i="1"/>
  <c r="Z63" i="1"/>
  <c r="AA63" i="1"/>
  <c r="W64" i="1"/>
  <c r="Y64" i="1"/>
  <c r="Z64" i="1"/>
  <c r="AA64" i="1"/>
  <c r="W65" i="1"/>
  <c r="Y65" i="1"/>
  <c r="Z65" i="1"/>
  <c r="AA65" i="1"/>
  <c r="W66" i="1"/>
  <c r="Y66" i="1"/>
  <c r="Z66" i="1"/>
  <c r="AA66" i="1"/>
  <c r="W67" i="1"/>
  <c r="Y67" i="1"/>
  <c r="Z67" i="1"/>
  <c r="AA67" i="1"/>
  <c r="W68" i="1"/>
  <c r="Y68" i="1"/>
  <c r="Z68" i="1"/>
  <c r="AA68" i="1"/>
  <c r="W69" i="1"/>
  <c r="Y69" i="1"/>
  <c r="Z69" i="1"/>
  <c r="AA69" i="1"/>
  <c r="W70" i="1"/>
  <c r="Y70" i="1"/>
  <c r="Z70" i="1"/>
  <c r="AA70" i="1"/>
  <c r="W71" i="1"/>
  <c r="Y71" i="1"/>
  <c r="Z71" i="1"/>
  <c r="AA71" i="1"/>
  <c r="W72" i="1"/>
  <c r="Y72" i="1"/>
  <c r="Z72" i="1"/>
  <c r="AA72" i="1"/>
  <c r="W73" i="1"/>
  <c r="Y73" i="1"/>
  <c r="Z73" i="1"/>
  <c r="AA73" i="1"/>
  <c r="W74" i="1"/>
  <c r="Y74" i="1"/>
  <c r="Z74" i="1"/>
  <c r="AA74" i="1"/>
  <c r="W75" i="1"/>
  <c r="Y75" i="1"/>
  <c r="Z75" i="1"/>
  <c r="AA75" i="1"/>
  <c r="W76" i="1"/>
  <c r="Y76" i="1"/>
  <c r="Z76" i="1"/>
  <c r="AA76" i="1"/>
  <c r="W77" i="1"/>
  <c r="Y77" i="1"/>
  <c r="Z77" i="1"/>
  <c r="AA77" i="1"/>
  <c r="W78" i="1"/>
  <c r="Y78" i="1"/>
  <c r="Z78" i="1"/>
  <c r="AA78" i="1"/>
  <c r="W79" i="1"/>
  <c r="Y79" i="1"/>
  <c r="Z79" i="1"/>
  <c r="AA79" i="1"/>
  <c r="W80" i="1"/>
  <c r="Y80" i="1"/>
  <c r="Z80" i="1"/>
  <c r="AA80" i="1"/>
  <c r="W81" i="1"/>
  <c r="Y81" i="1"/>
  <c r="Z81" i="1"/>
  <c r="AA81" i="1"/>
  <c r="W82" i="1"/>
  <c r="Y82" i="1"/>
  <c r="Z82" i="1"/>
  <c r="AA82" i="1"/>
  <c r="W83" i="1"/>
  <c r="Y83" i="1"/>
  <c r="Z83" i="1"/>
  <c r="AA83" i="1"/>
  <c r="W84" i="1"/>
  <c r="Y84" i="1"/>
  <c r="Z84" i="1"/>
  <c r="AA84" i="1"/>
  <c r="W85" i="1"/>
  <c r="Y85" i="1"/>
  <c r="Z85" i="1"/>
  <c r="AA85" i="1"/>
  <c r="W86" i="1"/>
  <c r="Y86" i="1"/>
  <c r="Z86" i="1"/>
  <c r="AA86" i="1"/>
  <c r="W87" i="1"/>
  <c r="Y87" i="1"/>
  <c r="Z87" i="1"/>
  <c r="AA87" i="1"/>
  <c r="W88" i="1"/>
  <c r="Y88" i="1"/>
  <c r="Z88" i="1"/>
  <c r="AA88" i="1"/>
  <c r="W89" i="1"/>
  <c r="Y89" i="1"/>
  <c r="Z89" i="1"/>
  <c r="AA89" i="1"/>
  <c r="W90" i="1"/>
  <c r="Y90" i="1"/>
  <c r="Z90" i="1"/>
  <c r="AA90" i="1"/>
  <c r="W91" i="1"/>
  <c r="Y91" i="1"/>
  <c r="Z91" i="1"/>
  <c r="AA91" i="1"/>
  <c r="W92" i="1"/>
  <c r="Y92" i="1"/>
  <c r="Z92" i="1"/>
  <c r="AA92" i="1"/>
  <c r="W93" i="1"/>
  <c r="Y93" i="1"/>
  <c r="Z93" i="1"/>
  <c r="AA93" i="1"/>
  <c r="W94" i="1"/>
  <c r="Y94" i="1"/>
  <c r="Z94" i="1"/>
  <c r="AA94" i="1"/>
  <c r="W95" i="1"/>
  <c r="Y95" i="1"/>
  <c r="Z95" i="1"/>
  <c r="AA95" i="1"/>
  <c r="W96" i="1"/>
  <c r="Y96" i="1"/>
  <c r="Z96" i="1"/>
  <c r="AA96" i="1"/>
  <c r="W97" i="1"/>
  <c r="Y97" i="1"/>
  <c r="Z97" i="1"/>
  <c r="AA97" i="1"/>
  <c r="W98" i="1"/>
  <c r="Y98" i="1"/>
  <c r="Z98" i="1"/>
  <c r="AA98" i="1"/>
  <c r="W99" i="1"/>
  <c r="Y99" i="1"/>
  <c r="Z99" i="1"/>
  <c r="AA99" i="1"/>
  <c r="W100" i="1"/>
  <c r="Y100" i="1"/>
  <c r="Z100" i="1"/>
  <c r="AA100" i="1"/>
  <c r="W101" i="1"/>
  <c r="Y101" i="1"/>
  <c r="Z101" i="1"/>
  <c r="AA101" i="1"/>
  <c r="W102" i="1"/>
  <c r="Y102" i="1"/>
  <c r="Z102" i="1"/>
  <c r="AA102" i="1"/>
  <c r="W103" i="1"/>
  <c r="Y103" i="1"/>
  <c r="Z103" i="1"/>
  <c r="AA103" i="1"/>
  <c r="W104" i="1"/>
  <c r="Y104" i="1"/>
  <c r="Z104" i="1"/>
  <c r="AA104" i="1"/>
  <c r="W105" i="1"/>
  <c r="Y105" i="1"/>
  <c r="Z105" i="1"/>
  <c r="AA105" i="1"/>
  <c r="W106" i="1"/>
  <c r="Y106" i="1"/>
  <c r="Z106" i="1"/>
  <c r="AA106" i="1"/>
  <c r="W107" i="1"/>
  <c r="Y107" i="1"/>
  <c r="Z107" i="1"/>
  <c r="AA107" i="1"/>
  <c r="W108" i="1"/>
  <c r="Y108" i="1"/>
  <c r="Z108" i="1"/>
  <c r="AA108" i="1"/>
  <c r="W109" i="1"/>
  <c r="Y109" i="1"/>
  <c r="Z109" i="1"/>
  <c r="AA109" i="1"/>
  <c r="W110" i="1"/>
  <c r="Y110" i="1"/>
  <c r="Z110" i="1"/>
  <c r="AA110" i="1"/>
  <c r="W111" i="1"/>
  <c r="Y111" i="1"/>
  <c r="Z111" i="1"/>
  <c r="AA111" i="1"/>
  <c r="W112" i="1"/>
  <c r="Y112" i="1"/>
  <c r="Z112" i="1"/>
  <c r="AA112" i="1"/>
  <c r="W113" i="1"/>
  <c r="Y113" i="1"/>
  <c r="Z113" i="1"/>
  <c r="AA113" i="1"/>
  <c r="W114" i="1"/>
  <c r="Y114" i="1"/>
  <c r="Z114" i="1"/>
  <c r="AA114" i="1"/>
  <c r="W115" i="1"/>
  <c r="Y115" i="1"/>
  <c r="Z115" i="1"/>
  <c r="AA115" i="1"/>
  <c r="W116" i="1"/>
  <c r="Y116" i="1"/>
  <c r="Z116" i="1"/>
  <c r="AA116" i="1"/>
  <c r="W117" i="1"/>
  <c r="Y117" i="1"/>
  <c r="Z117" i="1"/>
  <c r="AA117" i="1"/>
  <c r="W118" i="1"/>
  <c r="Y118" i="1"/>
  <c r="Z118" i="1"/>
  <c r="AA118" i="1"/>
  <c r="W119" i="1"/>
  <c r="Y119" i="1"/>
  <c r="Z119" i="1"/>
  <c r="AA119" i="1"/>
  <c r="W120" i="1"/>
  <c r="Y120" i="1"/>
  <c r="Z120" i="1"/>
  <c r="AA120" i="1"/>
  <c r="W121" i="1"/>
  <c r="Y121" i="1"/>
  <c r="Z121" i="1"/>
  <c r="AA121" i="1"/>
  <c r="W122" i="1"/>
  <c r="Y122" i="1"/>
  <c r="Z122" i="1"/>
  <c r="AA122" i="1"/>
  <c r="W123" i="1"/>
  <c r="Y123" i="1"/>
  <c r="Z123" i="1"/>
  <c r="AA123" i="1"/>
  <c r="W124" i="1"/>
  <c r="Y124" i="1"/>
  <c r="Z124" i="1"/>
  <c r="AA124" i="1"/>
  <c r="W125" i="1"/>
  <c r="Y125" i="1"/>
  <c r="Z125" i="1"/>
  <c r="AA125" i="1"/>
  <c r="W126" i="1"/>
  <c r="Y126" i="1"/>
  <c r="Z126" i="1"/>
  <c r="AA126" i="1"/>
  <c r="W127" i="1"/>
  <c r="Y127" i="1"/>
  <c r="Z127" i="1"/>
  <c r="AA127" i="1"/>
  <c r="W128" i="1"/>
  <c r="Y128" i="1"/>
  <c r="Z128" i="1"/>
  <c r="AA128" i="1"/>
  <c r="W129" i="1"/>
  <c r="Y129" i="1"/>
  <c r="Z129" i="1"/>
  <c r="AA129" i="1"/>
  <c r="W130" i="1"/>
  <c r="Y130" i="1"/>
  <c r="Z130" i="1"/>
  <c r="AA130" i="1"/>
  <c r="W131" i="1"/>
  <c r="Y131" i="1"/>
  <c r="Z131" i="1"/>
  <c r="AA131" i="1"/>
  <c r="W132" i="1"/>
  <c r="Y132" i="1"/>
  <c r="Z132" i="1"/>
  <c r="AA132" i="1"/>
  <c r="W133" i="1"/>
  <c r="Y133" i="1"/>
  <c r="Z133" i="1"/>
  <c r="AA133" i="1"/>
  <c r="W134" i="1"/>
  <c r="Y134" i="1"/>
  <c r="Z134" i="1"/>
  <c r="AA134" i="1"/>
  <c r="W135" i="1"/>
  <c r="Y135" i="1"/>
  <c r="Z135" i="1"/>
  <c r="AA135" i="1"/>
  <c r="W136" i="1"/>
  <c r="Y136" i="1"/>
  <c r="Z136" i="1"/>
  <c r="AA136" i="1"/>
  <c r="W137" i="1"/>
  <c r="Y137" i="1"/>
  <c r="Z137" i="1"/>
  <c r="AA137" i="1"/>
  <c r="W138" i="1"/>
  <c r="Y138" i="1"/>
  <c r="Z138" i="1"/>
  <c r="AA138" i="1"/>
  <c r="W139" i="1"/>
  <c r="Y139" i="1"/>
  <c r="Z139" i="1"/>
  <c r="AA139" i="1"/>
  <c r="W140" i="1"/>
  <c r="Y140" i="1"/>
  <c r="Z140" i="1"/>
  <c r="AA140" i="1"/>
  <c r="W141" i="1"/>
  <c r="Y141" i="1"/>
  <c r="Z141" i="1"/>
  <c r="AA141" i="1"/>
  <c r="W142" i="1"/>
  <c r="Y142" i="1"/>
  <c r="Z142" i="1"/>
  <c r="AA142" i="1"/>
  <c r="W143" i="1"/>
  <c r="Y143" i="1"/>
  <c r="Z143" i="1"/>
  <c r="AA143" i="1"/>
  <c r="W144" i="1"/>
  <c r="Y144" i="1"/>
  <c r="Z144" i="1"/>
  <c r="AA144" i="1"/>
  <c r="W145" i="1"/>
  <c r="Y145" i="1"/>
  <c r="Z145" i="1"/>
  <c r="AA145" i="1"/>
  <c r="W146" i="1"/>
  <c r="Y146" i="1"/>
  <c r="Z146" i="1"/>
  <c r="AA146" i="1"/>
  <c r="W147" i="1"/>
  <c r="Y147" i="1"/>
  <c r="Z147" i="1"/>
  <c r="AA147" i="1"/>
  <c r="W148" i="1"/>
  <c r="Y148" i="1"/>
  <c r="Z148" i="1"/>
  <c r="AA148" i="1"/>
  <c r="W149" i="1"/>
  <c r="Y149" i="1"/>
  <c r="Z149" i="1"/>
  <c r="AA149" i="1"/>
  <c r="W150" i="1"/>
  <c r="Y150" i="1"/>
  <c r="Z150" i="1"/>
  <c r="AA150" i="1"/>
  <c r="W151" i="1"/>
  <c r="Y151" i="1"/>
  <c r="Z151" i="1"/>
  <c r="AA151" i="1"/>
  <c r="W152" i="1"/>
  <c r="Y152" i="1"/>
  <c r="Z152" i="1"/>
  <c r="AA152" i="1"/>
  <c r="W153" i="1"/>
  <c r="Y153" i="1"/>
  <c r="Z153" i="1"/>
  <c r="AA153" i="1"/>
  <c r="W154" i="1"/>
  <c r="Y154" i="1"/>
  <c r="Z154" i="1"/>
  <c r="AA154" i="1"/>
  <c r="W155" i="1"/>
  <c r="Y155" i="1"/>
  <c r="Z155" i="1"/>
  <c r="AA155" i="1"/>
  <c r="W156" i="1"/>
  <c r="Y156" i="1"/>
  <c r="Z156" i="1"/>
  <c r="AA156" i="1"/>
  <c r="W157" i="1"/>
  <c r="Y157" i="1"/>
  <c r="Z157" i="1"/>
  <c r="AA157" i="1"/>
  <c r="W158" i="1"/>
  <c r="Y158" i="1"/>
  <c r="Z158" i="1"/>
  <c r="AA158" i="1"/>
  <c r="W159" i="1"/>
  <c r="Y159" i="1"/>
  <c r="Z159" i="1"/>
  <c r="AA159" i="1"/>
  <c r="W160" i="1"/>
  <c r="Y160" i="1"/>
  <c r="Z160" i="1"/>
  <c r="AA160" i="1"/>
  <c r="W161" i="1"/>
  <c r="Y161" i="1"/>
  <c r="Z161" i="1"/>
  <c r="AA161" i="1"/>
  <c r="W162" i="1"/>
  <c r="Y162" i="1"/>
  <c r="Z162" i="1"/>
  <c r="AA162" i="1"/>
  <c r="W163" i="1"/>
  <c r="Y163" i="1"/>
  <c r="Z163" i="1"/>
  <c r="AA163" i="1"/>
  <c r="W164" i="1"/>
  <c r="Y164" i="1"/>
  <c r="Z164" i="1"/>
  <c r="AA164" i="1"/>
  <c r="W165" i="1"/>
  <c r="Y165" i="1"/>
  <c r="Z165" i="1"/>
  <c r="AA165" i="1"/>
  <c r="W166" i="1"/>
  <c r="Y166" i="1"/>
  <c r="Z166" i="1"/>
  <c r="AA166" i="1"/>
  <c r="W167" i="1"/>
  <c r="Y167" i="1"/>
  <c r="Z167" i="1"/>
  <c r="AA167" i="1"/>
  <c r="W168" i="1"/>
  <c r="Y168" i="1"/>
  <c r="Z168" i="1"/>
  <c r="AA168" i="1"/>
  <c r="W169" i="1"/>
  <c r="Y169" i="1"/>
  <c r="Z169" i="1"/>
  <c r="AA169" i="1"/>
  <c r="W170" i="1"/>
  <c r="Y170" i="1"/>
  <c r="Z170" i="1"/>
  <c r="AA170" i="1"/>
  <c r="W171" i="1"/>
  <c r="Y171" i="1"/>
  <c r="Z171" i="1"/>
  <c r="AA171" i="1"/>
  <c r="W172" i="1"/>
  <c r="Y172" i="1"/>
  <c r="Z172" i="1"/>
  <c r="AA172" i="1"/>
  <c r="W173" i="1"/>
  <c r="Y173" i="1"/>
  <c r="Z173" i="1"/>
  <c r="AA173" i="1"/>
  <c r="W174" i="1"/>
  <c r="Y174" i="1"/>
  <c r="Z174" i="1"/>
  <c r="AA174" i="1"/>
  <c r="W175" i="1"/>
  <c r="Y175" i="1"/>
  <c r="Z175" i="1"/>
  <c r="AA175" i="1"/>
  <c r="W176" i="1"/>
  <c r="Y176" i="1"/>
  <c r="Z176" i="1"/>
  <c r="AA176" i="1"/>
  <c r="W177" i="1"/>
  <c r="Y177" i="1"/>
  <c r="Z177" i="1"/>
  <c r="AA177" i="1"/>
  <c r="W178" i="1"/>
  <c r="Y178" i="1"/>
  <c r="Z178" i="1"/>
  <c r="AA178" i="1"/>
  <c r="W179" i="1"/>
  <c r="Y179" i="1"/>
  <c r="Z179" i="1"/>
  <c r="AA179" i="1"/>
  <c r="W180" i="1"/>
  <c r="Y180" i="1"/>
  <c r="Z180" i="1"/>
  <c r="AA180" i="1"/>
  <c r="W181" i="1"/>
  <c r="Y181" i="1"/>
  <c r="Z181" i="1"/>
  <c r="AA181" i="1"/>
  <c r="W182" i="1"/>
  <c r="Y182" i="1"/>
  <c r="Z182" i="1"/>
  <c r="AA182" i="1"/>
  <c r="W183" i="1"/>
  <c r="Y183" i="1"/>
  <c r="Z183" i="1"/>
  <c r="AA183" i="1"/>
  <c r="W184" i="1"/>
  <c r="Y184" i="1"/>
  <c r="Z184" i="1"/>
  <c r="AA184" i="1"/>
  <c r="W185" i="1"/>
  <c r="Y185" i="1"/>
  <c r="Z185" i="1"/>
  <c r="AA185" i="1"/>
  <c r="W186" i="1"/>
  <c r="Y186" i="1"/>
  <c r="Z186" i="1"/>
  <c r="AA186" i="1"/>
  <c r="W187" i="1"/>
  <c r="Y187" i="1"/>
  <c r="Z187" i="1"/>
  <c r="AA187" i="1"/>
  <c r="W188" i="1"/>
  <c r="Y188" i="1"/>
  <c r="Z188" i="1"/>
  <c r="AA188" i="1"/>
  <c r="W189" i="1"/>
  <c r="Y189" i="1"/>
  <c r="Z189" i="1"/>
  <c r="AA189" i="1"/>
  <c r="W190" i="1"/>
  <c r="Y190" i="1"/>
  <c r="Z190" i="1"/>
  <c r="AA190" i="1"/>
  <c r="W191" i="1"/>
  <c r="Y191" i="1"/>
  <c r="Z191" i="1"/>
  <c r="AA191" i="1"/>
  <c r="W192" i="1"/>
  <c r="Y192" i="1"/>
  <c r="Z192" i="1"/>
  <c r="AA192" i="1"/>
  <c r="W193" i="1"/>
  <c r="Y193" i="1"/>
  <c r="Z193" i="1"/>
  <c r="AA193" i="1"/>
  <c r="AC184" i="1" l="1"/>
  <c r="AD180" i="1"/>
  <c r="AH175" i="1"/>
  <c r="AD173" i="1"/>
  <c r="AF165" i="1"/>
  <c r="AC164" i="1"/>
  <c r="AH159" i="1"/>
  <c r="AF154" i="1"/>
  <c r="AC143" i="1"/>
  <c r="AG139" i="1"/>
  <c r="AC137" i="1"/>
  <c r="AE132" i="1"/>
  <c r="AE122" i="1"/>
  <c r="AC121" i="1"/>
  <c r="AH116" i="1"/>
  <c r="AH111" i="1"/>
  <c r="AF105" i="1"/>
  <c r="AD100" i="1"/>
  <c r="AC95" i="1"/>
  <c r="AH90" i="1"/>
  <c r="AD89" i="1"/>
  <c r="AC79" i="1"/>
  <c r="AG75" i="1"/>
  <c r="AH74" i="1"/>
  <c r="AH68" i="1"/>
  <c r="AC191" i="1"/>
  <c r="AH180" i="1"/>
  <c r="AE175" i="1"/>
  <c r="AG160" i="1"/>
  <c r="AC159" i="1"/>
  <c r="AD143" i="1"/>
  <c r="AH138" i="1"/>
  <c r="AF121" i="1"/>
  <c r="AC116" i="1"/>
  <c r="AH95" i="1"/>
  <c r="AE90" i="1"/>
  <c r="AC73" i="1"/>
  <c r="AC57" i="1"/>
  <c r="AC56" i="1"/>
  <c r="AG52" i="1"/>
  <c r="AE47" i="1"/>
  <c r="AC41" i="1"/>
  <c r="AH31" i="1"/>
  <c r="AF21" i="1"/>
  <c r="AC20" i="1"/>
  <c r="AD15" i="1"/>
  <c r="AD4" i="1"/>
  <c r="AD57" i="1"/>
  <c r="AH52" i="1"/>
  <c r="AC36" i="1"/>
  <c r="AH6" i="1"/>
  <c r="AE4" i="1"/>
  <c r="AC100" i="1"/>
  <c r="AH132" i="1"/>
  <c r="AH47" i="1"/>
  <c r="AD132" i="1"/>
  <c r="AD47" i="1"/>
  <c r="AE164" i="1"/>
  <c r="AE79" i="1"/>
  <c r="AC180" i="1"/>
  <c r="AC15" i="1"/>
  <c r="AF41" i="1"/>
  <c r="AG143" i="1"/>
  <c r="AD36" i="1"/>
  <c r="AG32" i="1"/>
  <c r="AE26" i="1"/>
  <c r="AH154" i="1"/>
  <c r="AH26" i="1"/>
  <c r="AE36" i="1"/>
  <c r="AG193" i="1"/>
  <c r="AE193" i="1"/>
  <c r="AF193" i="1"/>
  <c r="AH193" i="1"/>
  <c r="AC193" i="1"/>
  <c r="AD193" i="1"/>
  <c r="AF192" i="1"/>
  <c r="AE192" i="1"/>
  <c r="AD192" i="1"/>
  <c r="AH192" i="1"/>
  <c r="AC192" i="1"/>
  <c r="AG192" i="1"/>
  <c r="AG191" i="1"/>
  <c r="AF191" i="1"/>
  <c r="AE191" i="1"/>
  <c r="AD191" i="1"/>
  <c r="AG190" i="1"/>
  <c r="AD190" i="1"/>
  <c r="AC190" i="1"/>
  <c r="AF190" i="1"/>
  <c r="AE190" i="1"/>
  <c r="AH190" i="1"/>
  <c r="AG189" i="1"/>
  <c r="AE189" i="1"/>
  <c r="AH189" i="1"/>
  <c r="AF189" i="1"/>
  <c r="AD189" i="1"/>
  <c r="AF188" i="1"/>
  <c r="AE188" i="1"/>
  <c r="AG188" i="1"/>
  <c r="AH188" i="1"/>
  <c r="AC188" i="1"/>
  <c r="AF187" i="1"/>
  <c r="AE187" i="1"/>
  <c r="AD187" i="1"/>
  <c r="AG187" i="1"/>
  <c r="AH187" i="1"/>
  <c r="AC187" i="1"/>
  <c r="AG186" i="1"/>
  <c r="AD186" i="1"/>
  <c r="AC186" i="1"/>
  <c r="AG185" i="1"/>
  <c r="AE185" i="1"/>
  <c r="AH185" i="1"/>
  <c r="AF185" i="1"/>
  <c r="AD185" i="1"/>
  <c r="AF184" i="1"/>
  <c r="AG184" i="1"/>
  <c r="AD184" i="1"/>
  <c r="AE184" i="1"/>
  <c r="AH184" i="1"/>
  <c r="AG183" i="1"/>
  <c r="AF183" i="1"/>
  <c r="AE183" i="1"/>
  <c r="AD183" i="1"/>
  <c r="AH183" i="1"/>
  <c r="AC183" i="1"/>
  <c r="AG182" i="1"/>
  <c r="AD182" i="1"/>
  <c r="AF182" i="1"/>
  <c r="AE182" i="1"/>
  <c r="AC182" i="1"/>
  <c r="AH182" i="1"/>
  <c r="AG181" i="1"/>
  <c r="AE181" i="1"/>
  <c r="AD181" i="1"/>
  <c r="AH181" i="1"/>
  <c r="AC181" i="1"/>
  <c r="AF181" i="1"/>
  <c r="AF180" i="1"/>
  <c r="AE180" i="1"/>
  <c r="AF179" i="1"/>
  <c r="AE179" i="1"/>
  <c r="AG179" i="1"/>
  <c r="AD179" i="1"/>
  <c r="AH179" i="1"/>
  <c r="AC179" i="1"/>
  <c r="AG178" i="1"/>
  <c r="AD178" i="1"/>
  <c r="AC178" i="1"/>
  <c r="AF178" i="1"/>
  <c r="AE178" i="1"/>
  <c r="AH178" i="1"/>
  <c r="AG177" i="1"/>
  <c r="AE177" i="1"/>
  <c r="AF177" i="1"/>
  <c r="AH177" i="1"/>
  <c r="AD177" i="1"/>
  <c r="AC177" i="1"/>
  <c r="AF176" i="1"/>
  <c r="AE176" i="1"/>
  <c r="AD176" i="1"/>
  <c r="AG176" i="1"/>
  <c r="AH176" i="1"/>
  <c r="AC176" i="1"/>
  <c r="AG175" i="1"/>
  <c r="AD175" i="1"/>
  <c r="AG174" i="1"/>
  <c r="AD174" i="1"/>
  <c r="AC174" i="1"/>
  <c r="AF174" i="1"/>
  <c r="AE174" i="1"/>
  <c r="AH174" i="1"/>
  <c r="AG173" i="1"/>
  <c r="AE173" i="1"/>
  <c r="AH173" i="1"/>
  <c r="AF173" i="1"/>
  <c r="AC173" i="1"/>
  <c r="AF172" i="1"/>
  <c r="AG172" i="1"/>
  <c r="AE172" i="1"/>
  <c r="AH172" i="1"/>
  <c r="AC172" i="1"/>
  <c r="AD172" i="1"/>
  <c r="AF171" i="1"/>
  <c r="AE171" i="1"/>
  <c r="AD171" i="1"/>
  <c r="AH171" i="1"/>
  <c r="AC171" i="1"/>
  <c r="AG171" i="1"/>
  <c r="AG170" i="1"/>
  <c r="AD170" i="1"/>
  <c r="AC170" i="1"/>
  <c r="AF170" i="1"/>
  <c r="AE170" i="1"/>
  <c r="AG169" i="1"/>
  <c r="AE169" i="1"/>
  <c r="AH169" i="1"/>
  <c r="AF169" i="1"/>
  <c r="AD169" i="1"/>
  <c r="AF168" i="1"/>
  <c r="AG168" i="1"/>
  <c r="AE168" i="1"/>
  <c r="AD168" i="1"/>
  <c r="AH168" i="1"/>
  <c r="AC168" i="1"/>
  <c r="AG167" i="1"/>
  <c r="AF167" i="1"/>
  <c r="AE167" i="1"/>
  <c r="AD167" i="1"/>
  <c r="AH167" i="1"/>
  <c r="AC167" i="1"/>
  <c r="AG166" i="1"/>
  <c r="AD166" i="1"/>
  <c r="AF166" i="1"/>
  <c r="AE166" i="1"/>
  <c r="AC166" i="1"/>
  <c r="AH166" i="1"/>
  <c r="AG165" i="1"/>
  <c r="AE165" i="1"/>
  <c r="AD165" i="1"/>
  <c r="AH165" i="1"/>
  <c r="AC165" i="1"/>
  <c r="AF164" i="1"/>
  <c r="AG164" i="1"/>
  <c r="AG163" i="1"/>
  <c r="AF163" i="1"/>
  <c r="AE163" i="1"/>
  <c r="AD163" i="1"/>
  <c r="AH163" i="1"/>
  <c r="AC163" i="1"/>
  <c r="AG162" i="1"/>
  <c r="AD162" i="1"/>
  <c r="AC162" i="1"/>
  <c r="AF162" i="1"/>
  <c r="AE162" i="1"/>
  <c r="AH162" i="1"/>
  <c r="AG161" i="1"/>
  <c r="AE161" i="1"/>
  <c r="AF161" i="1"/>
  <c r="AH161" i="1"/>
  <c r="AD161" i="1"/>
  <c r="AC161" i="1"/>
  <c r="AF160" i="1"/>
  <c r="AE160" i="1"/>
  <c r="AD160" i="1"/>
  <c r="AH160" i="1"/>
  <c r="AC160" i="1"/>
  <c r="AG159" i="1"/>
  <c r="AF159" i="1"/>
  <c r="AE159" i="1"/>
  <c r="AD159" i="1"/>
  <c r="AG158" i="1"/>
  <c r="AD158" i="1"/>
  <c r="AC158" i="1"/>
  <c r="AF158" i="1"/>
  <c r="AE158" i="1"/>
  <c r="AH158" i="1"/>
  <c r="AG157" i="1"/>
  <c r="AE157" i="1"/>
  <c r="AH157" i="1"/>
  <c r="AF157" i="1"/>
  <c r="AD157" i="1"/>
  <c r="AC157" i="1"/>
  <c r="AF156" i="1"/>
  <c r="AE156" i="1"/>
  <c r="AD156" i="1"/>
  <c r="AH156" i="1"/>
  <c r="AC156" i="1"/>
  <c r="AG156" i="1"/>
  <c r="AF155" i="1"/>
  <c r="AE155" i="1"/>
  <c r="AD155" i="1"/>
  <c r="AG155" i="1"/>
  <c r="AH155" i="1"/>
  <c r="AC155" i="1"/>
  <c r="AG154" i="1"/>
  <c r="AD154" i="1"/>
  <c r="AC154" i="1"/>
  <c r="AG153" i="1"/>
  <c r="AE153" i="1"/>
  <c r="AH153" i="1"/>
  <c r="AF153" i="1"/>
  <c r="AF152" i="1"/>
  <c r="AG152" i="1"/>
  <c r="AE152" i="1"/>
  <c r="AD152" i="1"/>
  <c r="AH152" i="1"/>
  <c r="AC152" i="1"/>
  <c r="AG151" i="1"/>
  <c r="AF151" i="1"/>
  <c r="AE151" i="1"/>
  <c r="AD151" i="1"/>
  <c r="AH151" i="1"/>
  <c r="AC151" i="1"/>
  <c r="AG150" i="1"/>
  <c r="AD150" i="1"/>
  <c r="AF150" i="1"/>
  <c r="AE150" i="1"/>
  <c r="AC150" i="1"/>
  <c r="AH150" i="1"/>
  <c r="AG149" i="1"/>
  <c r="AE149" i="1"/>
  <c r="AD149" i="1"/>
  <c r="AH149" i="1"/>
  <c r="AC149" i="1"/>
  <c r="AF149" i="1"/>
  <c r="AF148" i="1"/>
  <c r="AG148" i="1"/>
  <c r="AE148" i="1"/>
  <c r="AD148" i="1"/>
  <c r="AG147" i="1"/>
  <c r="AF147" i="1"/>
  <c r="AE147" i="1"/>
  <c r="AD147" i="1"/>
  <c r="AH147" i="1"/>
  <c r="AC147" i="1"/>
  <c r="AG146" i="1"/>
  <c r="AD146" i="1"/>
  <c r="AC146" i="1"/>
  <c r="AF146" i="1"/>
  <c r="AE146" i="1"/>
  <c r="AH146" i="1"/>
  <c r="AG145" i="1"/>
  <c r="AE145" i="1"/>
  <c r="AF145" i="1"/>
  <c r="AH145" i="1"/>
  <c r="AD145" i="1"/>
  <c r="AC145" i="1"/>
  <c r="AF144" i="1"/>
  <c r="AE144" i="1"/>
  <c r="AD144" i="1"/>
  <c r="AG144" i="1"/>
  <c r="AH144" i="1"/>
  <c r="AC144" i="1"/>
  <c r="AG142" i="1"/>
  <c r="AD142" i="1"/>
  <c r="AC142" i="1"/>
  <c r="AF142" i="1"/>
  <c r="AE142" i="1"/>
  <c r="AH142" i="1"/>
  <c r="AF140" i="1"/>
  <c r="AG140" i="1"/>
  <c r="AE140" i="1"/>
  <c r="AD140" i="1"/>
  <c r="AH140" i="1"/>
  <c r="AC140" i="1"/>
  <c r="AG138" i="1"/>
  <c r="AD138" i="1"/>
  <c r="AC138" i="1"/>
  <c r="AF138" i="1"/>
  <c r="AE138" i="1"/>
  <c r="AF136" i="1"/>
  <c r="AE136" i="1"/>
  <c r="AD136" i="1"/>
  <c r="AG136" i="1"/>
  <c r="AH136" i="1"/>
  <c r="AC136" i="1"/>
  <c r="AG134" i="1"/>
  <c r="AD134" i="1"/>
  <c r="AF134" i="1"/>
  <c r="AE134" i="1"/>
  <c r="AC134" i="1"/>
  <c r="AH134" i="1"/>
  <c r="AF132" i="1"/>
  <c r="AG132" i="1"/>
  <c r="AG130" i="1"/>
  <c r="AD130" i="1"/>
  <c r="AC130" i="1"/>
  <c r="AF130" i="1"/>
  <c r="AE130" i="1"/>
  <c r="AH130" i="1"/>
  <c r="AF128" i="1"/>
  <c r="AE128" i="1"/>
  <c r="AD128" i="1"/>
  <c r="AH128" i="1"/>
  <c r="AC128" i="1"/>
  <c r="AG128" i="1"/>
  <c r="AG126" i="1"/>
  <c r="AD126" i="1"/>
  <c r="AC126" i="1"/>
  <c r="AF126" i="1"/>
  <c r="AE126" i="1"/>
  <c r="AH126" i="1"/>
  <c r="AF124" i="1"/>
  <c r="AE124" i="1"/>
  <c r="AD124" i="1"/>
  <c r="AG124" i="1"/>
  <c r="AH124" i="1"/>
  <c r="AC124" i="1"/>
  <c r="AF122" i="1"/>
  <c r="AG122" i="1"/>
  <c r="AD122" i="1"/>
  <c r="AC122" i="1"/>
  <c r="AG120" i="1"/>
  <c r="AF120" i="1"/>
  <c r="AE120" i="1"/>
  <c r="AD120" i="1"/>
  <c r="AH120" i="1"/>
  <c r="AC120" i="1"/>
  <c r="AF118" i="1"/>
  <c r="AG118" i="1"/>
  <c r="AD118" i="1"/>
  <c r="AE118" i="1"/>
  <c r="AC118" i="1"/>
  <c r="AH118" i="1"/>
  <c r="AF116" i="1"/>
  <c r="AE116" i="1"/>
  <c r="AD116" i="1"/>
  <c r="AF114" i="1"/>
  <c r="AG114" i="1"/>
  <c r="AD114" i="1"/>
  <c r="AC114" i="1"/>
  <c r="AE114" i="1"/>
  <c r="AH114" i="1"/>
  <c r="AG111" i="1"/>
  <c r="AF111" i="1"/>
  <c r="AG109" i="1"/>
  <c r="AE109" i="1"/>
  <c r="AF109" i="1"/>
  <c r="AH109" i="1"/>
  <c r="AD109" i="1"/>
  <c r="AC109" i="1"/>
  <c r="AF107" i="1"/>
  <c r="AE107" i="1"/>
  <c r="AD107" i="1"/>
  <c r="AH107" i="1"/>
  <c r="AC107" i="1"/>
  <c r="AG107" i="1"/>
  <c r="AG105" i="1"/>
  <c r="AE105" i="1"/>
  <c r="AH105" i="1"/>
  <c r="AD105" i="1"/>
  <c r="AF103" i="1"/>
  <c r="AG103" i="1"/>
  <c r="AE103" i="1"/>
  <c r="AD103" i="1"/>
  <c r="AH103" i="1"/>
  <c r="AC103" i="1"/>
  <c r="AG101" i="1"/>
  <c r="AE101" i="1"/>
  <c r="AD101" i="1"/>
  <c r="AH101" i="1"/>
  <c r="AF101" i="1"/>
  <c r="AC101" i="1"/>
  <c r="AF99" i="1"/>
  <c r="AG99" i="1"/>
  <c r="AE99" i="1"/>
  <c r="AD99" i="1"/>
  <c r="AH99" i="1"/>
  <c r="AC99" i="1"/>
  <c r="AG97" i="1"/>
  <c r="AE97" i="1"/>
  <c r="AF97" i="1"/>
  <c r="AH97" i="1"/>
  <c r="AD97" i="1"/>
  <c r="AC97" i="1"/>
  <c r="AF95" i="1"/>
  <c r="AG95" i="1"/>
  <c r="AE95" i="1"/>
  <c r="AD95" i="1"/>
  <c r="AG93" i="1"/>
  <c r="AE93" i="1"/>
  <c r="AH93" i="1"/>
  <c r="AF93" i="1"/>
  <c r="AD93" i="1"/>
  <c r="AC93" i="1"/>
  <c r="AF91" i="1"/>
  <c r="AE91" i="1"/>
  <c r="AD91" i="1"/>
  <c r="AG91" i="1"/>
  <c r="AH91" i="1"/>
  <c r="AC91" i="1"/>
  <c r="AG89" i="1"/>
  <c r="AE89" i="1"/>
  <c r="AH89" i="1"/>
  <c r="AF89" i="1"/>
  <c r="AF87" i="1"/>
  <c r="AG87" i="1"/>
  <c r="AE87" i="1"/>
  <c r="AD87" i="1"/>
  <c r="AH87" i="1"/>
  <c r="AC87" i="1"/>
  <c r="AG85" i="1"/>
  <c r="AE85" i="1"/>
  <c r="AD85" i="1"/>
  <c r="AH85" i="1"/>
  <c r="AC85" i="1"/>
  <c r="AF84" i="1"/>
  <c r="AG84" i="1"/>
  <c r="AE84" i="1"/>
  <c r="AD84" i="1"/>
  <c r="AF82" i="1"/>
  <c r="AG82" i="1"/>
  <c r="AD82" i="1"/>
  <c r="AC82" i="1"/>
  <c r="AE82" i="1"/>
  <c r="AH82" i="1"/>
  <c r="AE80" i="1"/>
  <c r="AD80" i="1"/>
  <c r="AG80" i="1"/>
  <c r="AF80" i="1"/>
  <c r="AH80" i="1"/>
  <c r="AC80" i="1"/>
  <c r="AF78" i="1"/>
  <c r="AG78" i="1"/>
  <c r="AD78" i="1"/>
  <c r="AC78" i="1"/>
  <c r="AE78" i="1"/>
  <c r="AH78" i="1"/>
  <c r="AF76" i="1"/>
  <c r="AG76" i="1"/>
  <c r="AE76" i="1"/>
  <c r="AD76" i="1"/>
  <c r="AH76" i="1"/>
  <c r="AC76" i="1"/>
  <c r="AF74" i="1"/>
  <c r="AG74" i="1"/>
  <c r="AD74" i="1"/>
  <c r="AC74" i="1"/>
  <c r="AE74" i="1"/>
  <c r="AF72" i="1"/>
  <c r="AE72" i="1"/>
  <c r="AD72" i="1"/>
  <c r="AG72" i="1"/>
  <c r="AH72" i="1"/>
  <c r="AC72" i="1"/>
  <c r="AF70" i="1"/>
  <c r="AG70" i="1"/>
  <c r="AD70" i="1"/>
  <c r="AE70" i="1"/>
  <c r="AC70" i="1"/>
  <c r="AH70" i="1"/>
  <c r="AF68" i="1"/>
  <c r="AG68" i="1"/>
  <c r="AF66" i="1"/>
  <c r="AG66" i="1"/>
  <c r="AD66" i="1"/>
  <c r="AC66" i="1"/>
  <c r="AE66" i="1"/>
  <c r="AH66" i="1"/>
  <c r="AE64" i="1"/>
  <c r="AD64" i="1"/>
  <c r="AH64" i="1"/>
  <c r="AC64" i="1"/>
  <c r="AG64" i="1"/>
  <c r="AF62" i="1"/>
  <c r="AG62" i="1"/>
  <c r="AD62" i="1"/>
  <c r="AC62" i="1"/>
  <c r="AE62" i="1"/>
  <c r="AH62" i="1"/>
  <c r="AF60" i="1"/>
  <c r="AE60" i="1"/>
  <c r="AD60" i="1"/>
  <c r="AG60" i="1"/>
  <c r="AH60" i="1"/>
  <c r="AC60" i="1"/>
  <c r="AF58" i="1"/>
  <c r="AG58" i="1"/>
  <c r="AD58" i="1"/>
  <c r="AC58" i="1"/>
  <c r="AG56" i="1"/>
  <c r="AF56" i="1"/>
  <c r="AE56" i="1"/>
  <c r="AD56" i="1"/>
  <c r="AH56" i="1"/>
  <c r="AF54" i="1"/>
  <c r="AG54" i="1"/>
  <c r="AD54" i="1"/>
  <c r="AE54" i="1"/>
  <c r="AC54" i="1"/>
  <c r="AH54" i="1"/>
  <c r="AF52" i="1"/>
  <c r="AE52" i="1"/>
  <c r="AD52" i="1"/>
  <c r="AG49" i="1"/>
  <c r="AE49" i="1"/>
  <c r="AH49" i="1"/>
  <c r="AD49" i="1"/>
  <c r="AF49" i="1"/>
  <c r="AC49" i="1"/>
  <c r="AF42" i="1"/>
  <c r="AG42" i="1"/>
  <c r="AD42" i="1"/>
  <c r="AC42" i="1"/>
  <c r="AE42" i="1"/>
  <c r="AF10" i="1"/>
  <c r="AG10" i="1"/>
  <c r="AD10" i="1"/>
  <c r="AH10" i="1"/>
  <c r="AC10" i="1"/>
  <c r="AE10" i="1"/>
  <c r="AE154" i="1"/>
  <c r="AE111" i="1"/>
  <c r="AE68" i="1"/>
  <c r="AF186" i="1"/>
  <c r="AF143" i="1"/>
  <c r="AF85" i="1"/>
  <c r="AG116" i="1"/>
  <c r="AG141" i="1"/>
  <c r="AE141" i="1"/>
  <c r="AH141" i="1"/>
  <c r="AF141" i="1"/>
  <c r="AD141" i="1"/>
  <c r="AC141" i="1"/>
  <c r="AF139" i="1"/>
  <c r="AE139" i="1"/>
  <c r="AD139" i="1"/>
  <c r="AH139" i="1"/>
  <c r="AC139" i="1"/>
  <c r="AG137" i="1"/>
  <c r="AE137" i="1"/>
  <c r="AH137" i="1"/>
  <c r="AF137" i="1"/>
  <c r="AD137" i="1"/>
  <c r="AG135" i="1"/>
  <c r="AF135" i="1"/>
  <c r="AE135" i="1"/>
  <c r="AD135" i="1"/>
  <c r="AH135" i="1"/>
  <c r="AC135" i="1"/>
  <c r="AG133" i="1"/>
  <c r="AE133" i="1"/>
  <c r="AD133" i="1"/>
  <c r="AH133" i="1"/>
  <c r="AC133" i="1"/>
  <c r="AG131" i="1"/>
  <c r="AF131" i="1"/>
  <c r="AE131" i="1"/>
  <c r="AD131" i="1"/>
  <c r="AH131" i="1"/>
  <c r="AC131" i="1"/>
  <c r="AG129" i="1"/>
  <c r="AE129" i="1"/>
  <c r="AF129" i="1"/>
  <c r="AH129" i="1"/>
  <c r="AD129" i="1"/>
  <c r="AC129" i="1"/>
  <c r="AG127" i="1"/>
  <c r="AF127" i="1"/>
  <c r="AE127" i="1"/>
  <c r="AD127" i="1"/>
  <c r="AG125" i="1"/>
  <c r="AE125" i="1"/>
  <c r="AH125" i="1"/>
  <c r="AF125" i="1"/>
  <c r="AD125" i="1"/>
  <c r="AC125" i="1"/>
  <c r="AF123" i="1"/>
  <c r="AE123" i="1"/>
  <c r="AD123" i="1"/>
  <c r="AG123" i="1"/>
  <c r="AH123" i="1"/>
  <c r="AC123" i="1"/>
  <c r="AG121" i="1"/>
  <c r="AE121" i="1"/>
  <c r="AH121" i="1"/>
  <c r="AG119" i="1"/>
  <c r="AF119" i="1"/>
  <c r="AE119" i="1"/>
  <c r="AD119" i="1"/>
  <c r="AH119" i="1"/>
  <c r="AC119" i="1"/>
  <c r="AG117" i="1"/>
  <c r="AE117" i="1"/>
  <c r="AD117" i="1"/>
  <c r="AH117" i="1"/>
  <c r="AF117" i="1"/>
  <c r="AC117" i="1"/>
  <c r="AE115" i="1"/>
  <c r="AD115" i="1"/>
  <c r="AF115" i="1"/>
  <c r="AG115" i="1"/>
  <c r="AH115" i="1"/>
  <c r="AC115" i="1"/>
  <c r="AG113" i="1"/>
  <c r="AF113" i="1"/>
  <c r="AE113" i="1"/>
  <c r="AH113" i="1"/>
  <c r="AD113" i="1"/>
  <c r="AC113" i="1"/>
  <c r="AE112" i="1"/>
  <c r="AD112" i="1"/>
  <c r="AG112" i="1"/>
  <c r="AF112" i="1"/>
  <c r="AH112" i="1"/>
  <c r="AC112" i="1"/>
  <c r="AF110" i="1"/>
  <c r="AG110" i="1"/>
  <c r="AD110" i="1"/>
  <c r="AC110" i="1"/>
  <c r="AE110" i="1"/>
  <c r="AH110" i="1"/>
  <c r="AF108" i="1"/>
  <c r="AG108" i="1"/>
  <c r="AE108" i="1"/>
  <c r="AD108" i="1"/>
  <c r="AH108" i="1"/>
  <c r="AC108" i="1"/>
  <c r="AF106" i="1"/>
  <c r="AG106" i="1"/>
  <c r="AD106" i="1"/>
  <c r="AC106" i="1"/>
  <c r="AE106" i="1"/>
  <c r="AG104" i="1"/>
  <c r="AE104" i="1"/>
  <c r="AD104" i="1"/>
  <c r="AF104" i="1"/>
  <c r="AH104" i="1"/>
  <c r="AC104" i="1"/>
  <c r="AF102" i="1"/>
  <c r="AG102" i="1"/>
  <c r="AD102" i="1"/>
  <c r="AE102" i="1"/>
  <c r="AC102" i="1"/>
  <c r="AH102" i="1"/>
  <c r="AF100" i="1"/>
  <c r="AG100" i="1"/>
  <c r="AF98" i="1"/>
  <c r="AG98" i="1"/>
  <c r="AD98" i="1"/>
  <c r="AC98" i="1"/>
  <c r="AE98" i="1"/>
  <c r="AH98" i="1"/>
  <c r="AE96" i="1"/>
  <c r="AD96" i="1"/>
  <c r="AH96" i="1"/>
  <c r="AC96" i="1"/>
  <c r="AF96" i="1"/>
  <c r="AF94" i="1"/>
  <c r="AG94" i="1"/>
  <c r="AD94" i="1"/>
  <c r="AC94" i="1"/>
  <c r="AE94" i="1"/>
  <c r="AH94" i="1"/>
  <c r="AF92" i="1"/>
  <c r="AE92" i="1"/>
  <c r="AD92" i="1"/>
  <c r="AH92" i="1"/>
  <c r="AC92" i="1"/>
  <c r="AG92" i="1"/>
  <c r="AF90" i="1"/>
  <c r="AG90" i="1"/>
  <c r="AD90" i="1"/>
  <c r="AC90" i="1"/>
  <c r="AG88" i="1"/>
  <c r="AF88" i="1"/>
  <c r="AE88" i="1"/>
  <c r="AD88" i="1"/>
  <c r="AH88" i="1"/>
  <c r="AC88" i="1"/>
  <c r="AF86" i="1"/>
  <c r="AG86" i="1"/>
  <c r="AD86" i="1"/>
  <c r="AE86" i="1"/>
  <c r="AC86" i="1"/>
  <c r="AH86" i="1"/>
  <c r="AF83" i="1"/>
  <c r="AG83" i="1"/>
  <c r="AE83" i="1"/>
  <c r="AD83" i="1"/>
  <c r="AH83" i="1"/>
  <c r="AC83" i="1"/>
  <c r="AG81" i="1"/>
  <c r="AE81" i="1"/>
  <c r="AH81" i="1"/>
  <c r="AD81" i="1"/>
  <c r="AC81" i="1"/>
  <c r="AF81" i="1"/>
  <c r="AF79" i="1"/>
  <c r="AG79" i="1"/>
  <c r="AG77" i="1"/>
  <c r="AE77" i="1"/>
  <c r="AF77" i="1"/>
  <c r="AH77" i="1"/>
  <c r="AD77" i="1"/>
  <c r="AC77" i="1"/>
  <c r="AF75" i="1"/>
  <c r="AE75" i="1"/>
  <c r="AD75" i="1"/>
  <c r="AH75" i="1"/>
  <c r="AC75" i="1"/>
  <c r="AG73" i="1"/>
  <c r="AE73" i="1"/>
  <c r="AH73" i="1"/>
  <c r="AF73" i="1"/>
  <c r="AD73" i="1"/>
  <c r="AF71" i="1"/>
  <c r="AG71" i="1"/>
  <c r="AE71" i="1"/>
  <c r="AD71" i="1"/>
  <c r="AH71" i="1"/>
  <c r="AC71" i="1"/>
  <c r="AG69" i="1"/>
  <c r="AE69" i="1"/>
  <c r="AD69" i="1"/>
  <c r="AH69" i="1"/>
  <c r="AF69" i="1"/>
  <c r="AC69" i="1"/>
  <c r="AF67" i="1"/>
  <c r="AG67" i="1"/>
  <c r="AE67" i="1"/>
  <c r="AD67" i="1"/>
  <c r="AH67" i="1"/>
  <c r="AC67" i="1"/>
  <c r="AG65" i="1"/>
  <c r="AE65" i="1"/>
  <c r="AF65" i="1"/>
  <c r="AH65" i="1"/>
  <c r="AD65" i="1"/>
  <c r="AC65" i="1"/>
  <c r="AF63" i="1"/>
  <c r="AG63" i="1"/>
  <c r="AE63" i="1"/>
  <c r="AD63" i="1"/>
  <c r="AG61" i="1"/>
  <c r="AE61" i="1"/>
  <c r="AH61" i="1"/>
  <c r="AD61" i="1"/>
  <c r="AF61" i="1"/>
  <c r="AC61" i="1"/>
  <c r="AF59" i="1"/>
  <c r="AE59" i="1"/>
  <c r="AD59" i="1"/>
  <c r="AG59" i="1"/>
  <c r="AH59" i="1"/>
  <c r="AC59" i="1"/>
  <c r="AG57" i="1"/>
  <c r="AE57" i="1"/>
  <c r="AH57" i="1"/>
  <c r="AF57" i="1"/>
  <c r="AF55" i="1"/>
  <c r="AG55" i="1"/>
  <c r="AE55" i="1"/>
  <c r="AD55" i="1"/>
  <c r="AH55" i="1"/>
  <c r="AC55" i="1"/>
  <c r="AG53" i="1"/>
  <c r="AE53" i="1"/>
  <c r="AD53" i="1"/>
  <c r="AH53" i="1"/>
  <c r="AC53" i="1"/>
  <c r="AF53" i="1"/>
  <c r="AF51" i="1"/>
  <c r="AE51" i="1"/>
  <c r="AD51" i="1"/>
  <c r="AG51" i="1"/>
  <c r="AH51" i="1"/>
  <c r="AC51" i="1"/>
  <c r="AF50" i="1"/>
  <c r="AG50" i="1"/>
  <c r="AD50" i="1"/>
  <c r="AC50" i="1"/>
  <c r="AE50" i="1"/>
  <c r="AH50" i="1"/>
  <c r="AE48" i="1"/>
  <c r="AD48" i="1"/>
  <c r="AG48" i="1"/>
  <c r="AF48" i="1"/>
  <c r="AH48" i="1"/>
  <c r="AC48" i="1"/>
  <c r="AF47" i="1"/>
  <c r="AG47" i="1"/>
  <c r="AF46" i="1"/>
  <c r="AG46" i="1"/>
  <c r="AD46" i="1"/>
  <c r="AC46" i="1"/>
  <c r="AE46" i="1"/>
  <c r="AH46" i="1"/>
  <c r="AG45" i="1"/>
  <c r="AE45" i="1"/>
  <c r="AF45" i="1"/>
  <c r="AH45" i="1"/>
  <c r="AD45" i="1"/>
  <c r="AC45" i="1"/>
  <c r="AF44" i="1"/>
  <c r="AG44" i="1"/>
  <c r="AE44" i="1"/>
  <c r="AD44" i="1"/>
  <c r="AH44" i="1"/>
  <c r="AC44" i="1"/>
  <c r="AF43" i="1"/>
  <c r="AE43" i="1"/>
  <c r="AD43" i="1"/>
  <c r="AH43" i="1"/>
  <c r="AC43" i="1"/>
  <c r="AG43" i="1"/>
  <c r="AG41" i="1"/>
  <c r="AE41" i="1"/>
  <c r="AH41" i="1"/>
  <c r="AD41" i="1"/>
  <c r="AG40" i="1"/>
  <c r="AE40" i="1"/>
  <c r="AD40" i="1"/>
  <c r="AF40" i="1"/>
  <c r="AH40" i="1"/>
  <c r="AC40" i="1"/>
  <c r="AF39" i="1"/>
  <c r="AG39" i="1"/>
  <c r="AE39" i="1"/>
  <c r="AD39" i="1"/>
  <c r="AH39" i="1"/>
  <c r="AC39" i="1"/>
  <c r="AF38" i="1"/>
  <c r="AG38" i="1"/>
  <c r="AD38" i="1"/>
  <c r="AE38" i="1"/>
  <c r="AC38" i="1"/>
  <c r="AH38" i="1"/>
  <c r="AG37" i="1"/>
  <c r="AE37" i="1"/>
  <c r="AD37" i="1"/>
  <c r="AH37" i="1"/>
  <c r="AF37" i="1"/>
  <c r="AC37" i="1"/>
  <c r="AF36" i="1"/>
  <c r="AG36" i="1"/>
  <c r="AF35" i="1"/>
  <c r="AG35" i="1"/>
  <c r="AE35" i="1"/>
  <c r="AD35" i="1"/>
  <c r="AH35" i="1"/>
  <c r="AC35" i="1"/>
  <c r="AF34" i="1"/>
  <c r="AG34" i="1"/>
  <c r="AD34" i="1"/>
  <c r="AC34" i="1"/>
  <c r="AE34" i="1"/>
  <c r="AH34" i="1"/>
  <c r="AG33" i="1"/>
  <c r="AE33" i="1"/>
  <c r="AF33" i="1"/>
  <c r="AH33" i="1"/>
  <c r="AD33" i="1"/>
  <c r="AC33" i="1"/>
  <c r="AE32" i="1"/>
  <c r="AD32" i="1"/>
  <c r="AH32" i="1"/>
  <c r="AC32" i="1"/>
  <c r="AF32" i="1"/>
  <c r="AF31" i="1"/>
  <c r="AG31" i="1"/>
  <c r="AE31" i="1"/>
  <c r="AD31" i="1"/>
  <c r="AF30" i="1"/>
  <c r="AG30" i="1"/>
  <c r="AD30" i="1"/>
  <c r="AC30" i="1"/>
  <c r="AE30" i="1"/>
  <c r="AH30" i="1"/>
  <c r="AG29" i="1"/>
  <c r="AE29" i="1"/>
  <c r="AH29" i="1"/>
  <c r="AF29" i="1"/>
  <c r="AD29" i="1"/>
  <c r="AC29" i="1"/>
  <c r="AF28" i="1"/>
  <c r="AE28" i="1"/>
  <c r="AD28" i="1"/>
  <c r="AH28" i="1"/>
  <c r="AC28" i="1"/>
  <c r="AG28" i="1"/>
  <c r="AF27" i="1"/>
  <c r="AE27" i="1"/>
  <c r="AD27" i="1"/>
  <c r="AG27" i="1"/>
  <c r="AH27" i="1"/>
  <c r="AC27" i="1"/>
  <c r="AF26" i="1"/>
  <c r="AG26" i="1"/>
  <c r="AD26" i="1"/>
  <c r="AC26" i="1"/>
  <c r="AI26" i="1" s="1"/>
  <c r="AJ26" i="1" s="1"/>
  <c r="AG25" i="1"/>
  <c r="AE25" i="1"/>
  <c r="AH25" i="1"/>
  <c r="AF25" i="1"/>
  <c r="AG24" i="1"/>
  <c r="AF24" i="1"/>
  <c r="AE24" i="1"/>
  <c r="AD24" i="1"/>
  <c r="AH24" i="1"/>
  <c r="AC24" i="1"/>
  <c r="AF23" i="1"/>
  <c r="AG23" i="1"/>
  <c r="AE23" i="1"/>
  <c r="AD23" i="1"/>
  <c r="AH23" i="1"/>
  <c r="AC23" i="1"/>
  <c r="AI23" i="1" s="1"/>
  <c r="AJ23" i="1" s="1"/>
  <c r="AF22" i="1"/>
  <c r="AG22" i="1"/>
  <c r="AD22" i="1"/>
  <c r="AE22" i="1"/>
  <c r="AC22" i="1"/>
  <c r="AH22" i="1"/>
  <c r="AG21" i="1"/>
  <c r="AE21" i="1"/>
  <c r="AD21" i="1"/>
  <c r="AH21" i="1"/>
  <c r="AC21" i="1"/>
  <c r="AF20" i="1"/>
  <c r="AG20" i="1"/>
  <c r="AE20" i="1"/>
  <c r="AD20" i="1"/>
  <c r="AF19" i="1"/>
  <c r="AH19" i="1"/>
  <c r="AG19" i="1"/>
  <c r="AE19" i="1"/>
  <c r="AD19" i="1"/>
  <c r="AC19" i="1"/>
  <c r="AF18" i="1"/>
  <c r="AG18" i="1"/>
  <c r="AD18" i="1"/>
  <c r="AC18" i="1"/>
  <c r="AE18" i="1"/>
  <c r="AH18" i="1"/>
  <c r="AG17" i="1"/>
  <c r="AE17" i="1"/>
  <c r="AD17" i="1"/>
  <c r="AH17" i="1"/>
  <c r="AC17" i="1"/>
  <c r="AF17" i="1"/>
  <c r="AE16" i="1"/>
  <c r="AD16" i="1"/>
  <c r="AH16" i="1"/>
  <c r="AG16" i="1"/>
  <c r="AF16" i="1"/>
  <c r="AC16" i="1"/>
  <c r="AF15" i="1"/>
  <c r="AG15" i="1"/>
  <c r="AH15" i="1"/>
  <c r="AF14" i="1"/>
  <c r="AG14" i="1"/>
  <c r="AD14" i="1"/>
  <c r="AC14" i="1"/>
  <c r="AH14" i="1"/>
  <c r="AE14" i="1"/>
  <c r="AG13" i="1"/>
  <c r="AE13" i="1"/>
  <c r="AF13" i="1"/>
  <c r="AD13" i="1"/>
  <c r="AC13" i="1"/>
  <c r="AF12" i="1"/>
  <c r="AG12" i="1"/>
  <c r="AE12" i="1"/>
  <c r="AD12" i="1"/>
  <c r="AC12" i="1"/>
  <c r="AH12" i="1"/>
  <c r="AF11" i="1"/>
  <c r="AH11" i="1"/>
  <c r="AE11" i="1"/>
  <c r="AD11" i="1"/>
  <c r="AC11" i="1"/>
  <c r="AG9" i="1"/>
  <c r="AE9" i="1"/>
  <c r="AF9" i="1"/>
  <c r="AD9" i="1"/>
  <c r="AH9" i="1"/>
  <c r="AF8" i="1"/>
  <c r="AE8" i="1"/>
  <c r="AD8" i="1"/>
  <c r="AH8" i="1"/>
  <c r="AG8" i="1"/>
  <c r="AC8" i="1"/>
  <c r="AF7" i="1"/>
  <c r="AG7" i="1"/>
  <c r="AH7" i="1"/>
  <c r="AE7" i="1"/>
  <c r="AD7" i="1"/>
  <c r="AC7" i="1"/>
  <c r="AF6" i="1"/>
  <c r="AG6" i="1"/>
  <c r="AD6" i="1"/>
  <c r="AE6" i="1"/>
  <c r="AC6" i="1"/>
  <c r="AG5" i="1"/>
  <c r="AE5" i="1"/>
  <c r="AD5" i="1"/>
  <c r="AH5" i="1"/>
  <c r="AF5" i="1"/>
  <c r="AC5" i="1"/>
  <c r="AF4" i="1"/>
  <c r="AG4" i="1"/>
  <c r="AH4" i="1"/>
  <c r="AF3" i="1"/>
  <c r="AH3" i="1"/>
  <c r="AG3" i="1"/>
  <c r="AE3" i="1"/>
  <c r="AD3" i="1"/>
  <c r="AC3" i="1"/>
  <c r="AF2" i="1"/>
  <c r="AG2" i="1"/>
  <c r="AD2" i="1"/>
  <c r="AC2" i="1"/>
  <c r="AE2" i="1"/>
  <c r="AH2" i="1"/>
  <c r="AC189" i="1"/>
  <c r="AC175" i="1"/>
  <c r="AC153" i="1"/>
  <c r="AC132" i="1"/>
  <c r="AC111" i="1"/>
  <c r="AC89" i="1"/>
  <c r="AC68" i="1"/>
  <c r="AC52" i="1"/>
  <c r="AC31" i="1"/>
  <c r="AC9" i="1"/>
  <c r="AH191" i="1"/>
  <c r="AH170" i="1"/>
  <c r="AH148" i="1"/>
  <c r="AH127" i="1"/>
  <c r="AH106" i="1"/>
  <c r="AH84" i="1"/>
  <c r="AH63" i="1"/>
  <c r="AH42" i="1"/>
  <c r="AH20" i="1"/>
  <c r="AD164" i="1"/>
  <c r="AD121" i="1"/>
  <c r="AD79" i="1"/>
  <c r="AI79" i="1" s="1"/>
  <c r="AJ79" i="1" s="1"/>
  <c r="AC185" i="1"/>
  <c r="AC169" i="1"/>
  <c r="AC148" i="1"/>
  <c r="AC127" i="1"/>
  <c r="AC105" i="1"/>
  <c r="AC84" i="1"/>
  <c r="AC63" i="1"/>
  <c r="AC47" i="1"/>
  <c r="AC25" i="1"/>
  <c r="AC4" i="1"/>
  <c r="AH186" i="1"/>
  <c r="AH164" i="1"/>
  <c r="AH143" i="1"/>
  <c r="AH122" i="1"/>
  <c r="AH100" i="1"/>
  <c r="AH79" i="1"/>
  <c r="AH58" i="1"/>
  <c r="AH36" i="1"/>
  <c r="AH13" i="1"/>
  <c r="AD188" i="1"/>
  <c r="AD153" i="1"/>
  <c r="AD111" i="1"/>
  <c r="AD68" i="1"/>
  <c r="AD25" i="1"/>
  <c r="AE186" i="1"/>
  <c r="AE143" i="1"/>
  <c r="AE100" i="1"/>
  <c r="AE58" i="1"/>
  <c r="AE15" i="1"/>
  <c r="AF175" i="1"/>
  <c r="AF133" i="1"/>
  <c r="AF64" i="1"/>
  <c r="AG180" i="1"/>
  <c r="AG96" i="1"/>
  <c r="AG11" i="1"/>
  <c r="AI6" i="1" l="1"/>
  <c r="AJ6" i="1" s="1"/>
  <c r="AI12" i="1"/>
  <c r="AJ12" i="1" s="1"/>
  <c r="AI14" i="1"/>
  <c r="AJ14" i="1" s="1"/>
  <c r="AI139" i="1"/>
  <c r="AJ139" i="1" s="1"/>
  <c r="AI140" i="1"/>
  <c r="AJ140" i="1" s="1"/>
  <c r="AI9" i="1"/>
  <c r="AJ9" i="1" s="1"/>
  <c r="AI13" i="1"/>
  <c r="AJ13" i="1" s="1"/>
  <c r="AI141" i="1"/>
  <c r="AJ141" i="1" s="1"/>
  <c r="AI138" i="1"/>
  <c r="AJ138" i="1" s="1"/>
  <c r="AI142" i="1"/>
  <c r="AJ142" i="1" s="1"/>
  <c r="AI143" i="1"/>
  <c r="AJ143" i="1" s="1"/>
  <c r="AI128" i="1"/>
  <c r="AJ128" i="1" s="1"/>
  <c r="AI11" i="1"/>
  <c r="AJ11" i="1" s="1"/>
  <c r="AI17" i="1"/>
  <c r="AJ17" i="1" s="1"/>
  <c r="AI130" i="1"/>
  <c r="AJ130" i="1" s="1"/>
  <c r="AI7" i="1"/>
  <c r="AJ7" i="1" s="1"/>
  <c r="AI100" i="1"/>
  <c r="AJ100" i="1" s="1"/>
  <c r="AI126" i="1"/>
  <c r="AJ126" i="1" s="1"/>
  <c r="AI8" i="1"/>
  <c r="AJ8" i="1" s="1"/>
  <c r="AI16" i="1"/>
  <c r="AJ16" i="1" s="1"/>
  <c r="AI10" i="1"/>
  <c r="AJ10" i="1" s="1"/>
  <c r="AI15" i="1"/>
  <c r="AJ15" i="1" s="1"/>
  <c r="AI132" i="1"/>
  <c r="AJ132" i="1" s="1"/>
  <c r="AI25" i="1"/>
  <c r="AJ25" i="1" s="1"/>
  <c r="AI127" i="1"/>
  <c r="AJ127" i="1" s="1"/>
  <c r="AI18" i="1"/>
  <c r="AJ18" i="1" s="1"/>
  <c r="AI19" i="1"/>
  <c r="AJ19" i="1" s="1"/>
  <c r="AI22" i="1"/>
  <c r="AJ22" i="1" s="1"/>
  <c r="AI21" i="1"/>
  <c r="AJ21" i="1" s="1"/>
  <c r="AI24" i="1"/>
  <c r="AJ24" i="1" s="1"/>
  <c r="AI123" i="1"/>
  <c r="AJ123" i="1" s="1"/>
  <c r="AI129" i="1"/>
  <c r="AJ129" i="1" s="1"/>
  <c r="AI133" i="1"/>
  <c r="AJ133" i="1" s="1"/>
  <c r="AI135" i="1"/>
  <c r="AJ135" i="1" s="1"/>
  <c r="AI134" i="1"/>
  <c r="AJ134" i="1" s="1"/>
  <c r="AI137" i="1"/>
  <c r="AJ137" i="1" s="1"/>
  <c r="AI125" i="1"/>
  <c r="AJ125" i="1" s="1"/>
  <c r="AI131" i="1"/>
  <c r="AJ131" i="1" s="1"/>
  <c r="AI124" i="1"/>
  <c r="AJ124" i="1" s="1"/>
  <c r="AI136" i="1"/>
  <c r="AJ136" i="1" s="1"/>
  <c r="AI20" i="1"/>
  <c r="AJ20" i="1" s="1"/>
  <c r="AI4" i="1"/>
  <c r="AJ4" i="1" s="1"/>
  <c r="AI41" i="1"/>
  <c r="AJ41" i="1" s="1"/>
  <c r="AI31" i="1"/>
  <c r="AJ31" i="1" s="1"/>
  <c r="AI84" i="1"/>
  <c r="AJ84" i="1" s="1"/>
  <c r="AI169" i="1"/>
  <c r="AJ169" i="1" s="1"/>
  <c r="AI121" i="1"/>
  <c r="AJ121" i="1" s="1"/>
  <c r="AI89" i="1"/>
  <c r="AJ89" i="1" s="1"/>
  <c r="AI164" i="1"/>
  <c r="AJ164" i="1" s="1"/>
  <c r="AI42" i="1"/>
  <c r="AJ42" i="1" s="1"/>
  <c r="AI49" i="1"/>
  <c r="AJ49" i="1" s="1"/>
  <c r="AI95" i="1"/>
  <c r="AJ95" i="1" s="1"/>
  <c r="AI111" i="1"/>
  <c r="AJ111" i="1" s="1"/>
  <c r="AI43" i="1"/>
  <c r="AJ43" i="1" s="1"/>
  <c r="AI53" i="1"/>
  <c r="AJ53" i="1" s="1"/>
  <c r="AI73" i="1"/>
  <c r="AJ73" i="1" s="1"/>
  <c r="AI75" i="1"/>
  <c r="AJ75" i="1" s="1"/>
  <c r="AI98" i="1"/>
  <c r="AJ98" i="1" s="1"/>
  <c r="AI104" i="1"/>
  <c r="AJ104" i="1" s="1"/>
  <c r="AI56" i="1"/>
  <c r="AJ56" i="1" s="1"/>
  <c r="AI58" i="1"/>
  <c r="AJ58" i="1" s="1"/>
  <c r="AI60" i="1"/>
  <c r="AJ60" i="1" s="1"/>
  <c r="AI62" i="1"/>
  <c r="AJ62" i="1" s="1"/>
  <c r="AI122" i="1"/>
  <c r="AJ122" i="1" s="1"/>
  <c r="AI149" i="1"/>
  <c r="AJ149" i="1" s="1"/>
  <c r="AI162" i="1"/>
  <c r="AJ162" i="1" s="1"/>
  <c r="AI168" i="1"/>
  <c r="AJ168" i="1" s="1"/>
  <c r="AI173" i="1"/>
  <c r="AJ173" i="1" s="1"/>
  <c r="AI174" i="1"/>
  <c r="AJ174" i="1" s="1"/>
  <c r="AI178" i="1"/>
  <c r="AJ178" i="1" s="1"/>
  <c r="AI181" i="1"/>
  <c r="AJ181" i="1" s="1"/>
  <c r="AI184" i="1"/>
  <c r="AJ184" i="1" s="1"/>
  <c r="AI188" i="1"/>
  <c r="AJ188" i="1" s="1"/>
  <c r="AI191" i="1"/>
  <c r="AJ191" i="1" s="1"/>
  <c r="AI185" i="1"/>
  <c r="AJ185" i="1" s="1"/>
  <c r="AI189" i="1"/>
  <c r="AJ189" i="1" s="1"/>
  <c r="AI28" i="1"/>
  <c r="AJ28" i="1" s="1"/>
  <c r="AI57" i="1"/>
  <c r="AJ57" i="1" s="1"/>
  <c r="AI116" i="1"/>
  <c r="AJ116" i="1" s="1"/>
  <c r="AI147" i="1"/>
  <c r="AJ147" i="1" s="1"/>
  <c r="AI156" i="1"/>
  <c r="AJ156" i="1" s="1"/>
  <c r="AI180" i="1"/>
  <c r="AJ180" i="1" s="1"/>
  <c r="AI105" i="1"/>
  <c r="AJ105" i="1" s="1"/>
  <c r="AI148" i="1"/>
  <c r="AJ148" i="1" s="1"/>
  <c r="AI29" i="1"/>
  <c r="AJ29" i="1" s="1"/>
  <c r="AI30" i="1"/>
  <c r="AJ30" i="1" s="1"/>
  <c r="AI36" i="1"/>
  <c r="AJ36" i="1" s="1"/>
  <c r="AI146" i="1"/>
  <c r="AJ146" i="1" s="1"/>
  <c r="AI159" i="1"/>
  <c r="AJ159" i="1" s="1"/>
  <c r="AI2" i="1"/>
  <c r="AI40" i="1"/>
  <c r="AJ40" i="1" s="1"/>
  <c r="AI44" i="1"/>
  <c r="AJ44" i="1" s="1"/>
  <c r="AI48" i="1"/>
  <c r="AJ48" i="1" s="1"/>
  <c r="AI50" i="1"/>
  <c r="AJ50" i="1" s="1"/>
  <c r="AI51" i="1"/>
  <c r="AJ51" i="1" s="1"/>
  <c r="AI55" i="1"/>
  <c r="AJ55" i="1" s="1"/>
  <c r="AI61" i="1"/>
  <c r="AJ61" i="1" s="1"/>
  <c r="AI67" i="1"/>
  <c r="AJ67" i="1" s="1"/>
  <c r="AI71" i="1"/>
  <c r="AJ71" i="1" s="1"/>
  <c r="AI77" i="1"/>
  <c r="AJ77" i="1" s="1"/>
  <c r="AI90" i="1"/>
  <c r="AJ90" i="1" s="1"/>
  <c r="AI94" i="1"/>
  <c r="AJ94" i="1" s="1"/>
  <c r="AI113" i="1"/>
  <c r="AJ113" i="1" s="1"/>
  <c r="AI117" i="1"/>
  <c r="AJ117" i="1" s="1"/>
  <c r="AI64" i="1"/>
  <c r="AJ64" i="1" s="1"/>
  <c r="AI91" i="1"/>
  <c r="AJ91" i="1" s="1"/>
  <c r="AI97" i="1"/>
  <c r="AJ97" i="1" s="1"/>
  <c r="AI101" i="1"/>
  <c r="AJ101" i="1" s="1"/>
  <c r="AI114" i="1"/>
  <c r="AJ114" i="1" s="1"/>
  <c r="AI118" i="1"/>
  <c r="AJ118" i="1" s="1"/>
  <c r="AI145" i="1"/>
  <c r="AJ145" i="1" s="1"/>
  <c r="AI152" i="1"/>
  <c r="AJ152" i="1" s="1"/>
  <c r="AI166" i="1"/>
  <c r="AJ166" i="1" s="1"/>
  <c r="AI170" i="1"/>
  <c r="AJ170" i="1" s="1"/>
  <c r="AI171" i="1"/>
  <c r="AJ171" i="1" s="1"/>
  <c r="AI176" i="1"/>
  <c r="AJ176" i="1" s="1"/>
  <c r="AI190" i="1"/>
  <c r="AJ190" i="1" s="1"/>
  <c r="AI192" i="1"/>
  <c r="AJ192" i="1" s="1"/>
  <c r="AI47" i="1"/>
  <c r="AJ47" i="1" s="1"/>
  <c r="AI52" i="1"/>
  <c r="AJ52" i="1" s="1"/>
  <c r="AI63" i="1"/>
  <c r="AJ63" i="1" s="1"/>
  <c r="AI68" i="1"/>
  <c r="AJ68" i="1" s="1"/>
  <c r="AI153" i="1"/>
  <c r="AJ153" i="1" s="1"/>
  <c r="AI5" i="1"/>
  <c r="AJ5" i="1" s="1"/>
  <c r="AI27" i="1"/>
  <c r="AJ27" i="1" s="1"/>
  <c r="AI38" i="1"/>
  <c r="AJ38" i="1" s="1"/>
  <c r="AI81" i="1"/>
  <c r="AJ81" i="1" s="1"/>
  <c r="AI86" i="1"/>
  <c r="AJ86" i="1" s="1"/>
  <c r="AI92" i="1"/>
  <c r="AJ92" i="1" s="1"/>
  <c r="AI96" i="1"/>
  <c r="AJ96" i="1" s="1"/>
  <c r="AI54" i="1"/>
  <c r="AJ54" i="1" s="1"/>
  <c r="AI70" i="1"/>
  <c r="AJ70" i="1" s="1"/>
  <c r="AI74" i="1"/>
  <c r="AJ74" i="1" s="1"/>
  <c r="AI76" i="1"/>
  <c r="AJ76" i="1" s="1"/>
  <c r="AI78" i="1"/>
  <c r="AJ78" i="1" s="1"/>
  <c r="AI80" i="1"/>
  <c r="AJ80" i="1" s="1"/>
  <c r="AI82" i="1"/>
  <c r="AJ82" i="1" s="1"/>
  <c r="AI85" i="1"/>
  <c r="AJ85" i="1" s="1"/>
  <c r="AI107" i="1"/>
  <c r="AJ107" i="1" s="1"/>
  <c r="AI120" i="1"/>
  <c r="AJ120" i="1" s="1"/>
  <c r="AI150" i="1"/>
  <c r="AJ150" i="1" s="1"/>
  <c r="AI155" i="1"/>
  <c r="AJ155" i="1" s="1"/>
  <c r="AI157" i="1"/>
  <c r="AJ157" i="1" s="1"/>
  <c r="AI160" i="1"/>
  <c r="AJ160" i="1" s="1"/>
  <c r="AI167" i="1"/>
  <c r="AJ167" i="1" s="1"/>
  <c r="AI182" i="1"/>
  <c r="AJ182" i="1" s="1"/>
  <c r="AI187" i="1"/>
  <c r="AJ187" i="1" s="1"/>
  <c r="AI3" i="1"/>
  <c r="AJ3" i="1" s="1"/>
  <c r="AI175" i="1"/>
  <c r="AJ175" i="1" s="1"/>
  <c r="AI32" i="1"/>
  <c r="AJ32" i="1" s="1"/>
  <c r="AI33" i="1"/>
  <c r="AJ33" i="1" s="1"/>
  <c r="AI34" i="1"/>
  <c r="AJ34" i="1" s="1"/>
  <c r="AI35" i="1"/>
  <c r="AJ35" i="1" s="1"/>
  <c r="AI37" i="1"/>
  <c r="AJ37" i="1" s="1"/>
  <c r="AI39" i="1"/>
  <c r="AJ39" i="1" s="1"/>
  <c r="AI45" i="1"/>
  <c r="AJ45" i="1" s="1"/>
  <c r="AI46" i="1"/>
  <c r="AJ46" i="1" s="1"/>
  <c r="AI59" i="1"/>
  <c r="AJ59" i="1" s="1"/>
  <c r="AI65" i="1"/>
  <c r="AJ65" i="1" s="1"/>
  <c r="AI69" i="1"/>
  <c r="AJ69" i="1" s="1"/>
  <c r="AI83" i="1"/>
  <c r="AJ83" i="1" s="1"/>
  <c r="AI88" i="1"/>
  <c r="AJ88" i="1" s="1"/>
  <c r="AI102" i="1"/>
  <c r="AJ102" i="1" s="1"/>
  <c r="AI106" i="1"/>
  <c r="AJ106" i="1" s="1"/>
  <c r="AI108" i="1"/>
  <c r="AJ108" i="1" s="1"/>
  <c r="AI110" i="1"/>
  <c r="AJ110" i="1" s="1"/>
  <c r="AI112" i="1"/>
  <c r="AJ112" i="1" s="1"/>
  <c r="AI115" i="1"/>
  <c r="AJ115" i="1" s="1"/>
  <c r="AI119" i="1"/>
  <c r="AJ119" i="1" s="1"/>
  <c r="AI66" i="1"/>
  <c r="AJ66" i="1" s="1"/>
  <c r="AI72" i="1"/>
  <c r="AJ72" i="1" s="1"/>
  <c r="AI87" i="1"/>
  <c r="AJ87" i="1" s="1"/>
  <c r="AI93" i="1"/>
  <c r="AJ93" i="1" s="1"/>
  <c r="AI99" i="1"/>
  <c r="AJ99" i="1" s="1"/>
  <c r="AI103" i="1"/>
  <c r="AJ103" i="1" s="1"/>
  <c r="AI109" i="1"/>
  <c r="AJ109" i="1" s="1"/>
  <c r="AI144" i="1"/>
  <c r="AJ144" i="1" s="1"/>
  <c r="AI151" i="1"/>
  <c r="AJ151" i="1" s="1"/>
  <c r="AI154" i="1"/>
  <c r="AJ154" i="1" s="1"/>
  <c r="AI158" i="1"/>
  <c r="AJ158" i="1" s="1"/>
  <c r="AI161" i="1"/>
  <c r="AJ161" i="1" s="1"/>
  <c r="AI163" i="1"/>
  <c r="AJ163" i="1" s="1"/>
  <c r="AI165" i="1"/>
  <c r="AJ165" i="1" s="1"/>
  <c r="AI172" i="1"/>
  <c r="AJ172" i="1" s="1"/>
  <c r="AI177" i="1"/>
  <c r="AJ177" i="1" s="1"/>
  <c r="AI179" i="1"/>
  <c r="AJ179" i="1" s="1"/>
  <c r="AI183" i="1"/>
  <c r="AJ183" i="1" s="1"/>
  <c r="AI186" i="1"/>
  <c r="AJ186" i="1" s="1"/>
  <c r="AI193" i="1"/>
  <c r="AJ193" i="1" s="1"/>
  <c r="AJ2" i="1" l="1"/>
  <c r="AM7" i="1"/>
</calcChain>
</file>

<file path=xl/sharedStrings.xml><?xml version="1.0" encoding="utf-8"?>
<sst xmlns="http://schemas.openxmlformats.org/spreadsheetml/2006/main" count="50" uniqueCount="44">
  <si>
    <t>leftShoulder_x</t>
  </si>
  <si>
    <t>leftShoulder_y</t>
  </si>
  <si>
    <t>rightShoulder_x</t>
  </si>
  <si>
    <t>rightShoulder_y</t>
  </si>
  <si>
    <t>leftElbow_x</t>
  </si>
  <si>
    <t>leftElbow_y</t>
  </si>
  <si>
    <t>rightElbow_x</t>
  </si>
  <si>
    <t>rightElbow_y</t>
  </si>
  <si>
    <t>leftWrist_x</t>
  </si>
  <si>
    <t>leftWrist_y</t>
  </si>
  <si>
    <t>rightWrist_x</t>
  </si>
  <si>
    <t>rightWrist_y</t>
  </si>
  <si>
    <t>leftHip_x</t>
  </si>
  <si>
    <t>leftHip_y</t>
  </si>
  <si>
    <t>rightHip_x</t>
  </si>
  <si>
    <t>rightHip_y</t>
  </si>
  <si>
    <t>label</t>
  </si>
  <si>
    <t>leftArm_x</t>
  </si>
  <si>
    <t>rightArm_x</t>
  </si>
  <si>
    <t>leftArm_y</t>
  </si>
  <si>
    <t>rightArm_y</t>
  </si>
  <si>
    <t>takeoff</t>
  </si>
  <si>
    <t>move_forward</t>
  </si>
  <si>
    <t>flip</t>
  </si>
  <si>
    <t>rotate_cw</t>
  </si>
  <si>
    <t>rotate_ccw</t>
  </si>
  <si>
    <t>land</t>
  </si>
  <si>
    <t>distShoulder_x</t>
  </si>
  <si>
    <t>distShoulder_y</t>
  </si>
  <si>
    <t>leftUpperArm_x</t>
  </si>
  <si>
    <t>rightUpperArm_x</t>
  </si>
  <si>
    <t>not detected</t>
  </si>
  <si>
    <t>label_manual_desc</t>
  </si>
  <si>
    <t>Output Stride</t>
  </si>
  <si>
    <t>Image Scale Factor</t>
  </si>
  <si>
    <t>Max Pose Detections</t>
  </si>
  <si>
    <t>NMS Radius</t>
  </si>
  <si>
    <t>Score Threshold</t>
  </si>
  <si>
    <t>Vertical</t>
  </si>
  <si>
    <t>Horizontal</t>
  </si>
  <si>
    <t>Feature Auto-Detection</t>
  </si>
  <si>
    <t>PoseNet Settings</t>
  </si>
  <si>
    <t>Non-detection Rate</t>
  </si>
  <si>
    <t>No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</si>
</sst>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M226"/>
  <sheetViews>
    <sheetView tabSelected="1" zoomScale="85" zoomScaleNormal="85" zoomScaleSheetLayoutView="40" workbookViewId="0">
      <pane ySplit="1" topLeftCell="A2" activePane="bottomLeft" state="frozen"/>
      <selection activeCell="N1" sqref="N1"/>
      <selection pane="bottomLeft" activeCell="B1" sqref="B1"/>
    </sheetView>
  </sheetViews>
  <sheetFormatPr defaultRowHeight="15" outlineLevelCol="1" x14ac:dyDescent="0.25"/>
  <cols>
    <col min="1" max="1" width="6" customWidth="1"/>
    <col min="2" max="3" width="14.28515625" customWidth="1" outlineLevel="1"/>
    <col min="4" max="5" width="15.28515625" customWidth="1" outlineLevel="1"/>
    <col min="6" max="7" width="12" customWidth="1" outlineLevel="1"/>
    <col min="8" max="9" width="12.5703125" customWidth="1" outlineLevel="1"/>
    <col min="10" max="17" width="12" customWidth="1" outlineLevel="1"/>
    <col min="18" max="18" width="5.42578125" customWidth="1" collapsed="1"/>
    <col min="19" max="19" width="9.85546875" hidden="1" customWidth="1" outlineLevel="1"/>
    <col min="20" max="20" width="10.85546875" hidden="1" customWidth="1" outlineLevel="1"/>
    <col min="21" max="21" width="5.42578125" customWidth="1" collapsed="1"/>
    <col min="22" max="22" width="16.42578125" hidden="1" customWidth="1" outlineLevel="1"/>
    <col min="23" max="23" width="16.42578125" customWidth="1" collapsed="1"/>
    <col min="24" max="24" width="16.42578125" hidden="1" customWidth="1" outlineLevel="1"/>
    <col min="25" max="27" width="16.42578125" customWidth="1"/>
    <col min="28" max="28" width="5.28515625" customWidth="1"/>
    <col min="36" max="36" width="18.5703125" bestFit="1" customWidth="1"/>
    <col min="38" max="38" width="21.5703125" bestFit="1" customWidth="1"/>
    <col min="40" max="40" width="13.140625" bestFit="1" customWidth="1"/>
  </cols>
  <sheetData>
    <row r="1" spans="2: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27</v>
      </c>
      <c r="T1" t="s">
        <v>28</v>
      </c>
      <c r="V1" t="s">
        <v>29</v>
      </c>
      <c r="W1" t="s">
        <v>17</v>
      </c>
      <c r="X1" t="s">
        <v>30</v>
      </c>
      <c r="Y1" t="s">
        <v>18</v>
      </c>
      <c r="Z1" t="s">
        <v>19</v>
      </c>
      <c r="AA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16</v>
      </c>
      <c r="AJ1" t="s">
        <v>32</v>
      </c>
    </row>
    <row r="2" spans="2:39" x14ac:dyDescent="0.25">
      <c r="B2">
        <v>332.85043821892202</v>
      </c>
      <c r="C2">
        <v>161.45098535001401</v>
      </c>
      <c r="D2">
        <v>286.24279727303002</v>
      </c>
      <c r="E2">
        <v>168.95230686437699</v>
      </c>
      <c r="F2">
        <v>367.21728621689198</v>
      </c>
      <c r="G2">
        <v>161.104527931132</v>
      </c>
      <c r="H2">
        <v>281.09380688900802</v>
      </c>
      <c r="I2">
        <v>215.43826000382899</v>
      </c>
      <c r="J2">
        <v>415.42249152257301</v>
      </c>
      <c r="K2">
        <v>151.93008067996001</v>
      </c>
      <c r="L2">
        <v>281.60966954524997</v>
      </c>
      <c r="M2">
        <v>248.07040910136101</v>
      </c>
      <c r="N2">
        <v>333.89918563866797</v>
      </c>
      <c r="O2">
        <v>243.99283588562599</v>
      </c>
      <c r="P2">
        <v>306.38680257691698</v>
      </c>
      <c r="Q2">
        <v>244.645249284095</v>
      </c>
      <c r="S2" s="1">
        <f t="shared" ref="S2:S33" si="0">B2-D2</f>
        <v>46.607640945892001</v>
      </c>
      <c r="T2" s="1">
        <f t="shared" ref="T2:T33" si="1">C2-E2</f>
        <v>-7.501321514362985</v>
      </c>
      <c r="V2" s="1">
        <f t="shared" ref="V2:V33" si="2">F2-B2</f>
        <v>34.366847997969955</v>
      </c>
      <c r="W2" s="1">
        <f t="shared" ref="W2:W33" si="3">J2-B2</f>
        <v>82.572053303650989</v>
      </c>
      <c r="X2" s="1">
        <f t="shared" ref="X2:X33" si="4">D2-H2</f>
        <v>5.1489903840219995</v>
      </c>
      <c r="Y2" s="1">
        <f t="shared" ref="Y2:Y33" si="5">D2-L2</f>
        <v>4.6331277277800496</v>
      </c>
      <c r="Z2" s="1">
        <f t="shared" ref="Z2:Z33" si="6">C2-K2</f>
        <v>9.5209046700539943</v>
      </c>
      <c r="AA2" s="1">
        <f t="shared" ref="AA2:AA33" si="7">E2-M2</f>
        <v>-79.118102236984015</v>
      </c>
      <c r="AB2" s="1"/>
      <c r="AC2" t="b">
        <f t="shared" ref="AC2:AC33" si="8">AND(($Z2&gt;$AM$3),($AA2&gt;$AM$3),(ABS($W2)&lt;$AM$5),(ABS($Y2)&lt;$AM$5))</f>
        <v>0</v>
      </c>
      <c r="AD2" t="b">
        <f t="shared" ref="AD2:AD33" si="9">AND((ABS($Z2)&lt;$AM$5),(ABS($AA2)&lt;$AM$5),($W2&gt;$AM$4),($Y2&gt;$AM$4))</f>
        <v>0</v>
      </c>
      <c r="AE2" t="b">
        <f t="shared" ref="AE2:AE33" si="10">AND((ABS($Z2)&lt;$AM$5),(ABS($AA2)&lt;$AM$5),(ABS($W2)&lt;$AM$5),(ABS($Y2)&lt;$AM$5))</f>
        <v>0</v>
      </c>
      <c r="AF2" t="b">
        <f t="shared" ref="AF2:AF33" si="11">AND(($Z2&lt;-$AM$3),(ABS($AA2)&lt;$AM$5),(ABS($W2)&lt;$AM$5),($Y2&gt;$AM$4))</f>
        <v>0</v>
      </c>
      <c r="AG2" t="b">
        <f t="shared" ref="AG2:AG33" si="12">AND((ABS($Z2)&lt;$AM$5),($AA2&lt;-$AM$3),($W2&gt;$AM$4),(ABS($Y2)&lt;$AM$5))</f>
        <v>1</v>
      </c>
      <c r="AH2" t="b">
        <f t="shared" ref="AH2:AH33" si="13">AND(($Z2&lt;-$AM$3),($AA2&lt;-$AM$3),(ABS($W2)&lt;$AM$5),(ABS($Y2)&lt;$AM$5))</f>
        <v>0</v>
      </c>
      <c r="AI2">
        <f t="shared" ref="AI2:AI63" si="14">IF(AC2,0,IF(AD2,1,IF(AE2,2,IF(AF2,3,IF(AG2,4,IF(AH2,5,999))))))</f>
        <v>4</v>
      </c>
      <c r="AJ2" t="str">
        <f>VLOOKUP(AI2,Sheet1!$A$1:$B$7,2)</f>
        <v>rotate_ccw</v>
      </c>
      <c r="AL2" s="3" t="s">
        <v>40</v>
      </c>
    </row>
    <row r="3" spans="2:39" x14ac:dyDescent="0.25">
      <c r="B3">
        <v>332.85043821892202</v>
      </c>
      <c r="C3">
        <v>161.45098535001401</v>
      </c>
      <c r="D3">
        <v>286.24279727303002</v>
      </c>
      <c r="E3">
        <v>168.95230686437699</v>
      </c>
      <c r="F3">
        <v>367.21728621689198</v>
      </c>
      <c r="G3">
        <v>161.104527931132</v>
      </c>
      <c r="H3">
        <v>281.09380688900802</v>
      </c>
      <c r="I3">
        <v>215.43826000382899</v>
      </c>
      <c r="J3">
        <v>415.42249152257301</v>
      </c>
      <c r="K3">
        <v>151.93008067996001</v>
      </c>
      <c r="L3">
        <v>281.60966954524997</v>
      </c>
      <c r="M3">
        <v>248.07040910136101</v>
      </c>
      <c r="N3">
        <v>333.89918563866797</v>
      </c>
      <c r="O3">
        <v>243.99283588562599</v>
      </c>
      <c r="P3">
        <v>306.38680257691698</v>
      </c>
      <c r="Q3">
        <v>244.645249284095</v>
      </c>
      <c r="S3" s="1">
        <f t="shared" si="0"/>
        <v>46.607640945892001</v>
      </c>
      <c r="T3" s="1">
        <f t="shared" si="1"/>
        <v>-7.501321514362985</v>
      </c>
      <c r="V3" s="1">
        <f t="shared" si="2"/>
        <v>34.366847997969955</v>
      </c>
      <c r="W3" s="1">
        <f t="shared" si="3"/>
        <v>82.572053303650989</v>
      </c>
      <c r="X3" s="1">
        <f t="shared" si="4"/>
        <v>5.1489903840219995</v>
      </c>
      <c r="Y3" s="1">
        <f t="shared" si="5"/>
        <v>4.6331277277800496</v>
      </c>
      <c r="Z3" s="1">
        <f t="shared" si="6"/>
        <v>9.5209046700539943</v>
      </c>
      <c r="AA3" s="1">
        <f t="shared" si="7"/>
        <v>-79.118102236984015</v>
      </c>
      <c r="AB3" s="1"/>
      <c r="AC3" t="b">
        <f t="shared" si="8"/>
        <v>0</v>
      </c>
      <c r="AD3" t="b">
        <f t="shared" si="9"/>
        <v>0</v>
      </c>
      <c r="AE3" t="b">
        <f t="shared" si="10"/>
        <v>0</v>
      </c>
      <c r="AF3" t="b">
        <f t="shared" si="11"/>
        <v>0</v>
      </c>
      <c r="AG3" t="b">
        <f t="shared" si="12"/>
        <v>1</v>
      </c>
      <c r="AH3" t="b">
        <f t="shared" si="13"/>
        <v>0</v>
      </c>
      <c r="AI3">
        <f t="shared" si="14"/>
        <v>4</v>
      </c>
      <c r="AJ3" t="str">
        <f>VLOOKUP(AI3,Sheet1!$A$1:$B$7,2)</f>
        <v>rotate_ccw</v>
      </c>
      <c r="AL3" t="s">
        <v>38</v>
      </c>
      <c r="AM3">
        <v>50</v>
      </c>
    </row>
    <row r="4" spans="2:39" x14ac:dyDescent="0.25">
      <c r="B4">
        <v>332.85043821892202</v>
      </c>
      <c r="C4">
        <v>161.45098535001401</v>
      </c>
      <c r="D4">
        <v>286.24279727303002</v>
      </c>
      <c r="E4">
        <v>168.95230686437699</v>
      </c>
      <c r="F4">
        <v>367.21728621689198</v>
      </c>
      <c r="G4">
        <v>161.104527931132</v>
      </c>
      <c r="H4">
        <v>281.09380688900802</v>
      </c>
      <c r="I4">
        <v>215.43826000382899</v>
      </c>
      <c r="J4">
        <v>415.42249152257301</v>
      </c>
      <c r="K4">
        <v>151.93008067996001</v>
      </c>
      <c r="L4">
        <v>281.60966954524997</v>
      </c>
      <c r="M4">
        <v>248.07040910136101</v>
      </c>
      <c r="N4">
        <v>333.89918563866797</v>
      </c>
      <c r="O4">
        <v>243.99283588562599</v>
      </c>
      <c r="P4">
        <v>306.38680257691698</v>
      </c>
      <c r="Q4">
        <v>244.645249284095</v>
      </c>
      <c r="S4" s="1">
        <f t="shared" si="0"/>
        <v>46.607640945892001</v>
      </c>
      <c r="T4" s="1">
        <f t="shared" si="1"/>
        <v>-7.501321514362985</v>
      </c>
      <c r="V4" s="1">
        <f t="shared" si="2"/>
        <v>34.366847997969955</v>
      </c>
      <c r="W4" s="1">
        <f t="shared" si="3"/>
        <v>82.572053303650989</v>
      </c>
      <c r="X4" s="1">
        <f t="shared" si="4"/>
        <v>5.1489903840219995</v>
      </c>
      <c r="Y4" s="1">
        <f t="shared" si="5"/>
        <v>4.6331277277800496</v>
      </c>
      <c r="Z4" s="1">
        <f t="shared" si="6"/>
        <v>9.5209046700539943</v>
      </c>
      <c r="AA4" s="1">
        <f t="shared" si="7"/>
        <v>-79.118102236984015</v>
      </c>
      <c r="AB4" s="1"/>
      <c r="AC4" t="b">
        <f t="shared" si="8"/>
        <v>0</v>
      </c>
      <c r="AD4" t="b">
        <f t="shared" si="9"/>
        <v>0</v>
      </c>
      <c r="AE4" t="b">
        <f t="shared" si="10"/>
        <v>0</v>
      </c>
      <c r="AF4" t="b">
        <f t="shared" si="11"/>
        <v>0</v>
      </c>
      <c r="AG4" t="b">
        <f t="shared" si="12"/>
        <v>1</v>
      </c>
      <c r="AH4" t="b">
        <f t="shared" si="13"/>
        <v>0</v>
      </c>
      <c r="AI4">
        <f t="shared" si="14"/>
        <v>4</v>
      </c>
      <c r="AJ4" t="str">
        <f>VLOOKUP(AI4,Sheet1!$A$1:$B$7,2)</f>
        <v>rotate_ccw</v>
      </c>
      <c r="AL4" t="s">
        <v>39</v>
      </c>
      <c r="AM4">
        <v>40</v>
      </c>
    </row>
    <row r="5" spans="2:39" x14ac:dyDescent="0.25">
      <c r="B5">
        <v>332.85043821892202</v>
      </c>
      <c r="C5">
        <v>161.45098535001401</v>
      </c>
      <c r="D5">
        <v>286.24279727303002</v>
      </c>
      <c r="E5">
        <v>168.95230686437699</v>
      </c>
      <c r="F5">
        <v>367.21728621689198</v>
      </c>
      <c r="G5">
        <v>161.104527931132</v>
      </c>
      <c r="H5">
        <v>281.09380688900802</v>
      </c>
      <c r="I5">
        <v>215.43826000382899</v>
      </c>
      <c r="J5">
        <v>415.42249152257301</v>
      </c>
      <c r="K5">
        <v>151.93008067996001</v>
      </c>
      <c r="L5">
        <v>281.60966954524997</v>
      </c>
      <c r="M5">
        <v>248.07040910136101</v>
      </c>
      <c r="N5">
        <v>333.89918563866797</v>
      </c>
      <c r="O5">
        <v>243.99283588562599</v>
      </c>
      <c r="P5">
        <v>306.38680257691698</v>
      </c>
      <c r="Q5">
        <v>244.645249284095</v>
      </c>
      <c r="S5" s="1">
        <f t="shared" si="0"/>
        <v>46.607640945892001</v>
      </c>
      <c r="T5" s="1">
        <f t="shared" si="1"/>
        <v>-7.501321514362985</v>
      </c>
      <c r="V5" s="1">
        <f t="shared" si="2"/>
        <v>34.366847997969955</v>
      </c>
      <c r="W5" s="1">
        <f t="shared" si="3"/>
        <v>82.572053303650989</v>
      </c>
      <c r="X5" s="1">
        <f t="shared" si="4"/>
        <v>5.1489903840219995</v>
      </c>
      <c r="Y5" s="1">
        <f t="shared" si="5"/>
        <v>4.6331277277800496</v>
      </c>
      <c r="Z5" s="1">
        <f t="shared" si="6"/>
        <v>9.5209046700539943</v>
      </c>
      <c r="AA5" s="1">
        <f t="shared" si="7"/>
        <v>-79.118102236984015</v>
      </c>
      <c r="AB5" s="1"/>
      <c r="AC5" t="b">
        <f t="shared" si="8"/>
        <v>0</v>
      </c>
      <c r="AD5" t="b">
        <f t="shared" si="9"/>
        <v>0</v>
      </c>
      <c r="AE5" t="b">
        <f t="shared" si="10"/>
        <v>0</v>
      </c>
      <c r="AF5" t="b">
        <f t="shared" si="11"/>
        <v>0</v>
      </c>
      <c r="AG5" t="b">
        <f t="shared" si="12"/>
        <v>1</v>
      </c>
      <c r="AH5" t="b">
        <f t="shared" si="13"/>
        <v>0</v>
      </c>
      <c r="AI5">
        <f t="shared" si="14"/>
        <v>4</v>
      </c>
      <c r="AJ5" t="str">
        <f>VLOOKUP(AI5,Sheet1!$A$1:$B$7,2)</f>
        <v>rotate_ccw</v>
      </c>
      <c r="AL5" t="s">
        <v>43</v>
      </c>
      <c r="AM5">
        <v>30</v>
      </c>
    </row>
    <row r="6" spans="2:39" x14ac:dyDescent="0.25">
      <c r="B6">
        <v>332.85043821892202</v>
      </c>
      <c r="C6">
        <v>161.45098535001401</v>
      </c>
      <c r="D6">
        <v>286.24279727303002</v>
      </c>
      <c r="E6">
        <v>168.95230686437699</v>
      </c>
      <c r="F6">
        <v>367.21728621689198</v>
      </c>
      <c r="G6">
        <v>161.104527931132</v>
      </c>
      <c r="H6">
        <v>281.09380688900802</v>
      </c>
      <c r="I6">
        <v>215.43826000382899</v>
      </c>
      <c r="J6">
        <v>415.42249152257301</v>
      </c>
      <c r="K6">
        <v>151.93008067996001</v>
      </c>
      <c r="L6">
        <v>281.60966954524997</v>
      </c>
      <c r="M6">
        <v>248.07040910136101</v>
      </c>
      <c r="N6">
        <v>333.89918563866797</v>
      </c>
      <c r="O6">
        <v>243.99283588562599</v>
      </c>
      <c r="P6">
        <v>306.38680257691698</v>
      </c>
      <c r="Q6">
        <v>244.645249284095</v>
      </c>
      <c r="S6" s="1">
        <f t="shared" si="0"/>
        <v>46.607640945892001</v>
      </c>
      <c r="T6" s="1">
        <f t="shared" si="1"/>
        <v>-7.501321514362985</v>
      </c>
      <c r="V6" s="1">
        <f t="shared" si="2"/>
        <v>34.366847997969955</v>
      </c>
      <c r="W6" s="1">
        <f t="shared" si="3"/>
        <v>82.572053303650989</v>
      </c>
      <c r="X6" s="1">
        <f t="shared" si="4"/>
        <v>5.1489903840219995</v>
      </c>
      <c r="Y6" s="1">
        <f t="shared" si="5"/>
        <v>4.6331277277800496</v>
      </c>
      <c r="Z6" s="1">
        <f t="shared" si="6"/>
        <v>9.5209046700539943</v>
      </c>
      <c r="AA6" s="1">
        <f t="shared" si="7"/>
        <v>-79.118102236984015</v>
      </c>
      <c r="AB6" s="1"/>
      <c r="AC6" t="b">
        <f t="shared" si="8"/>
        <v>0</v>
      </c>
      <c r="AD6" t="b">
        <f t="shared" si="9"/>
        <v>0</v>
      </c>
      <c r="AE6" t="b">
        <f t="shared" si="10"/>
        <v>0</v>
      </c>
      <c r="AF6" t="b">
        <f t="shared" si="11"/>
        <v>0</v>
      </c>
      <c r="AG6" t="b">
        <f t="shared" si="12"/>
        <v>1</v>
      </c>
      <c r="AH6" t="b">
        <f t="shared" si="13"/>
        <v>0</v>
      </c>
      <c r="AI6">
        <f t="shared" si="14"/>
        <v>4</v>
      </c>
      <c r="AJ6" t="str">
        <f>VLOOKUP(AI6,Sheet1!$A$1:$B$7,2)</f>
        <v>rotate_ccw</v>
      </c>
    </row>
    <row r="7" spans="2:39" x14ac:dyDescent="0.25">
      <c r="B7">
        <v>332.85043821892202</v>
      </c>
      <c r="C7">
        <v>161.45098535001401</v>
      </c>
      <c r="D7">
        <v>286.24279727303002</v>
      </c>
      <c r="E7">
        <v>168.95230686437699</v>
      </c>
      <c r="F7">
        <v>367.21728621689198</v>
      </c>
      <c r="G7">
        <v>161.104527931132</v>
      </c>
      <c r="H7">
        <v>281.09380688900802</v>
      </c>
      <c r="I7">
        <v>215.43826000382899</v>
      </c>
      <c r="J7">
        <v>415.42249152257301</v>
      </c>
      <c r="K7">
        <v>151.93008067996001</v>
      </c>
      <c r="L7">
        <v>281.60966954524997</v>
      </c>
      <c r="M7">
        <v>248.07040910136101</v>
      </c>
      <c r="N7">
        <v>333.89918563866797</v>
      </c>
      <c r="O7">
        <v>243.99283588562599</v>
      </c>
      <c r="P7">
        <v>306.38680257691698</v>
      </c>
      <c r="Q7">
        <v>244.645249284095</v>
      </c>
      <c r="S7" s="1">
        <f t="shared" si="0"/>
        <v>46.607640945892001</v>
      </c>
      <c r="T7" s="1">
        <f t="shared" si="1"/>
        <v>-7.501321514362985</v>
      </c>
      <c r="V7" s="1">
        <f t="shared" si="2"/>
        <v>34.366847997969955</v>
      </c>
      <c r="W7" s="1">
        <f t="shared" si="3"/>
        <v>82.572053303650989</v>
      </c>
      <c r="X7" s="1">
        <f t="shared" si="4"/>
        <v>5.1489903840219995</v>
      </c>
      <c r="Y7" s="1">
        <f t="shared" si="5"/>
        <v>4.6331277277800496</v>
      </c>
      <c r="Z7" s="1">
        <f t="shared" si="6"/>
        <v>9.5209046700539943</v>
      </c>
      <c r="AA7" s="1">
        <f t="shared" si="7"/>
        <v>-79.118102236984015</v>
      </c>
      <c r="AB7" s="1"/>
      <c r="AC7" t="b">
        <f t="shared" si="8"/>
        <v>0</v>
      </c>
      <c r="AD7" t="b">
        <f t="shared" si="9"/>
        <v>0</v>
      </c>
      <c r="AE7" t="b">
        <f t="shared" si="10"/>
        <v>0</v>
      </c>
      <c r="AF7" t="b">
        <f t="shared" si="11"/>
        <v>0</v>
      </c>
      <c r="AG7" t="b">
        <f t="shared" si="12"/>
        <v>1</v>
      </c>
      <c r="AH7" t="b">
        <f t="shared" si="13"/>
        <v>0</v>
      </c>
      <c r="AI7">
        <f t="shared" si="14"/>
        <v>4</v>
      </c>
      <c r="AJ7" t="str">
        <f>VLOOKUP(AI7,Sheet1!$A$1:$B$7,2)</f>
        <v>rotate_ccw</v>
      </c>
      <c r="AL7" t="s">
        <v>42</v>
      </c>
      <c r="AM7" s="2">
        <f>COUNTIF(AI:AI,999)/COUNT(AI:AI)</f>
        <v>8.8541666666666671E-2</v>
      </c>
    </row>
    <row r="8" spans="2:39" x14ac:dyDescent="0.25">
      <c r="B8">
        <v>330.68424508093199</v>
      </c>
      <c r="C8">
        <v>160.467669303523</v>
      </c>
      <c r="D8">
        <v>282.47480202625098</v>
      </c>
      <c r="E8">
        <v>170.106428279433</v>
      </c>
      <c r="F8">
        <v>367.29959304110503</v>
      </c>
      <c r="G8">
        <v>148.86029039830501</v>
      </c>
      <c r="H8">
        <v>277.069097582197</v>
      </c>
      <c r="I8">
        <v>213.88240717430099</v>
      </c>
      <c r="J8">
        <v>400.82347128628498</v>
      </c>
      <c r="K8">
        <v>145.22664511682601</v>
      </c>
      <c r="L8">
        <v>280.71078187481402</v>
      </c>
      <c r="M8">
        <v>246.08842523102999</v>
      </c>
      <c r="N8">
        <v>330.71019520691698</v>
      </c>
      <c r="O8">
        <v>242.61420993925901</v>
      </c>
      <c r="P8">
        <v>298.82468719241302</v>
      </c>
      <c r="Q8">
        <v>243.92660483749401</v>
      </c>
      <c r="S8" s="1">
        <f t="shared" si="0"/>
        <v>48.209443054681003</v>
      </c>
      <c r="T8" s="1">
        <f t="shared" si="1"/>
        <v>-9.6387589759100081</v>
      </c>
      <c r="V8" s="1">
        <f t="shared" si="2"/>
        <v>36.61534796017304</v>
      </c>
      <c r="W8" s="1">
        <f t="shared" si="3"/>
        <v>70.139226205352998</v>
      </c>
      <c r="X8" s="1">
        <f t="shared" si="4"/>
        <v>5.4057044440539812</v>
      </c>
      <c r="Y8" s="1">
        <f t="shared" si="5"/>
        <v>1.7640201514369664</v>
      </c>
      <c r="Z8" s="1">
        <f t="shared" si="6"/>
        <v>15.24102418669699</v>
      </c>
      <c r="AA8" s="1">
        <f t="shared" si="7"/>
        <v>-75.981996951596983</v>
      </c>
      <c r="AB8" s="1"/>
      <c r="AC8" t="b">
        <f t="shared" si="8"/>
        <v>0</v>
      </c>
      <c r="AD8" t="b">
        <f t="shared" si="9"/>
        <v>0</v>
      </c>
      <c r="AE8" t="b">
        <f t="shared" si="10"/>
        <v>0</v>
      </c>
      <c r="AF8" t="b">
        <f t="shared" si="11"/>
        <v>0</v>
      </c>
      <c r="AG8" t="b">
        <f t="shared" si="12"/>
        <v>1</v>
      </c>
      <c r="AH8" t="b">
        <f t="shared" si="13"/>
        <v>0</v>
      </c>
      <c r="AI8">
        <f t="shared" si="14"/>
        <v>4</v>
      </c>
      <c r="AJ8" t="str">
        <f>VLOOKUP(AI8,Sheet1!$A$1:$B$7,2)</f>
        <v>rotate_ccw</v>
      </c>
    </row>
    <row r="9" spans="2:39" x14ac:dyDescent="0.25">
      <c r="B9">
        <v>335.83008294610198</v>
      </c>
      <c r="C9">
        <v>160.212392988467</v>
      </c>
      <c r="D9">
        <v>287.84639476034801</v>
      </c>
      <c r="E9">
        <v>169.18061141483801</v>
      </c>
      <c r="F9">
        <v>378.77483494473802</v>
      </c>
      <c r="G9">
        <v>150.509149337671</v>
      </c>
      <c r="H9">
        <v>282.42766803663102</v>
      </c>
      <c r="I9">
        <v>216.26133892551201</v>
      </c>
      <c r="J9">
        <v>404.84994318812898</v>
      </c>
      <c r="K9">
        <v>149.68054313740299</v>
      </c>
      <c r="L9">
        <v>283.07529255865398</v>
      </c>
      <c r="M9">
        <v>248.26030674746801</v>
      </c>
      <c r="N9">
        <v>333.57137213009401</v>
      </c>
      <c r="O9">
        <v>243.09695028099301</v>
      </c>
      <c r="P9">
        <v>301.12733837929102</v>
      </c>
      <c r="Q9">
        <v>245.77179890606399</v>
      </c>
      <c r="S9" s="1">
        <f t="shared" si="0"/>
        <v>47.983688185753977</v>
      </c>
      <c r="T9" s="1">
        <f t="shared" si="1"/>
        <v>-8.9682184263710099</v>
      </c>
      <c r="V9" s="1">
        <f t="shared" si="2"/>
        <v>42.944751998636036</v>
      </c>
      <c r="W9" s="1">
        <f t="shared" si="3"/>
        <v>69.019860242026994</v>
      </c>
      <c r="X9" s="1">
        <f t="shared" si="4"/>
        <v>5.4187267237169863</v>
      </c>
      <c r="Y9" s="1">
        <f t="shared" si="5"/>
        <v>4.7711022016940206</v>
      </c>
      <c r="Z9" s="1">
        <f t="shared" si="6"/>
        <v>10.53184985106401</v>
      </c>
      <c r="AA9" s="1">
        <f t="shared" si="7"/>
        <v>-79.079695332629996</v>
      </c>
      <c r="AB9" s="1"/>
      <c r="AC9" t="b">
        <f t="shared" si="8"/>
        <v>0</v>
      </c>
      <c r="AD9" t="b">
        <f t="shared" si="9"/>
        <v>0</v>
      </c>
      <c r="AE9" t="b">
        <f t="shared" si="10"/>
        <v>0</v>
      </c>
      <c r="AF9" t="b">
        <f t="shared" si="11"/>
        <v>0</v>
      </c>
      <c r="AG9" t="b">
        <f t="shared" si="12"/>
        <v>1</v>
      </c>
      <c r="AH9" t="b">
        <f t="shared" si="13"/>
        <v>0</v>
      </c>
      <c r="AI9">
        <f t="shared" si="14"/>
        <v>4</v>
      </c>
      <c r="AJ9" t="str">
        <f>VLOOKUP(AI9,Sheet1!$A$1:$B$7,2)</f>
        <v>rotate_ccw</v>
      </c>
    </row>
    <row r="10" spans="2:39" x14ac:dyDescent="0.25">
      <c r="B10">
        <v>332.61268266192701</v>
      </c>
      <c r="C10">
        <v>158.246451896038</v>
      </c>
      <c r="D10">
        <v>284.74410938425598</v>
      </c>
      <c r="E10">
        <v>165.453884778012</v>
      </c>
      <c r="F10">
        <v>366.76117738841202</v>
      </c>
      <c r="G10">
        <v>150.92940929324101</v>
      </c>
      <c r="H10">
        <v>277.39986473915098</v>
      </c>
      <c r="I10">
        <v>212.03986000561</v>
      </c>
      <c r="J10">
        <v>400.92673785313599</v>
      </c>
      <c r="K10">
        <v>146.71814706814399</v>
      </c>
      <c r="L10">
        <v>281.25872414635597</v>
      </c>
      <c r="M10">
        <v>245.80350944406101</v>
      </c>
      <c r="N10">
        <v>332.36218577500898</v>
      </c>
      <c r="O10">
        <v>242.525317653793</v>
      </c>
      <c r="P10">
        <v>301.37726191660801</v>
      </c>
      <c r="Q10">
        <v>242.78124238673499</v>
      </c>
      <c r="S10" s="1">
        <f t="shared" si="0"/>
        <v>47.868573277671032</v>
      </c>
      <c r="T10" s="1">
        <f t="shared" si="1"/>
        <v>-7.2074328819740003</v>
      </c>
      <c r="V10" s="1">
        <f t="shared" si="2"/>
        <v>34.148494726485012</v>
      </c>
      <c r="W10" s="1">
        <f t="shared" si="3"/>
        <v>68.314055191208979</v>
      </c>
      <c r="X10" s="1">
        <f t="shared" si="4"/>
        <v>7.3442446451049932</v>
      </c>
      <c r="Y10" s="1">
        <f t="shared" si="5"/>
        <v>3.4853852379000045</v>
      </c>
      <c r="Z10" s="1">
        <f t="shared" si="6"/>
        <v>11.528304827894004</v>
      </c>
      <c r="AA10" s="1">
        <f t="shared" si="7"/>
        <v>-80.34962466604901</v>
      </c>
      <c r="AB10" s="1"/>
      <c r="AC10" t="b">
        <f t="shared" si="8"/>
        <v>0</v>
      </c>
      <c r="AD10" t="b">
        <f t="shared" si="9"/>
        <v>0</v>
      </c>
      <c r="AE10" t="b">
        <f t="shared" si="10"/>
        <v>0</v>
      </c>
      <c r="AF10" t="b">
        <f t="shared" si="11"/>
        <v>0</v>
      </c>
      <c r="AG10" t="b">
        <f t="shared" si="12"/>
        <v>1</v>
      </c>
      <c r="AH10" t="b">
        <f t="shared" si="13"/>
        <v>0</v>
      </c>
      <c r="AI10">
        <f t="shared" si="14"/>
        <v>4</v>
      </c>
      <c r="AJ10" t="str">
        <f>VLOOKUP(AI10,Sheet1!$A$1:$B$7,2)</f>
        <v>rotate_ccw</v>
      </c>
      <c r="AL10" s="3" t="s">
        <v>41</v>
      </c>
    </row>
    <row r="11" spans="2:39" x14ac:dyDescent="0.25">
      <c r="B11">
        <v>328.49753140273202</v>
      </c>
      <c r="C11">
        <v>158.908024922989</v>
      </c>
      <c r="D11">
        <v>281.33314666024802</v>
      </c>
      <c r="E11">
        <v>165.18255576522799</v>
      </c>
      <c r="F11">
        <v>364.01106433657401</v>
      </c>
      <c r="G11">
        <v>152.48682195489999</v>
      </c>
      <c r="H11">
        <v>276.96113188684802</v>
      </c>
      <c r="I11">
        <v>214.157432410984</v>
      </c>
      <c r="J11">
        <v>397.28981536334902</v>
      </c>
      <c r="K11">
        <v>147.70062791368599</v>
      </c>
      <c r="L11">
        <v>279.50538599095597</v>
      </c>
      <c r="M11">
        <v>246.33258359880799</v>
      </c>
      <c r="N11">
        <v>326.34117283150601</v>
      </c>
      <c r="O11">
        <v>241.34968086226499</v>
      </c>
      <c r="P11">
        <v>293.184676208013</v>
      </c>
      <c r="Q11">
        <v>243.69959470333501</v>
      </c>
      <c r="S11" s="1">
        <f t="shared" si="0"/>
        <v>47.164384742484003</v>
      </c>
      <c r="T11" s="1">
        <f t="shared" si="1"/>
        <v>-6.2745308422389883</v>
      </c>
      <c r="V11" s="1">
        <f t="shared" si="2"/>
        <v>35.513532933841987</v>
      </c>
      <c r="W11" s="1">
        <f t="shared" si="3"/>
        <v>68.792283960616999</v>
      </c>
      <c r="X11" s="1">
        <f t="shared" si="4"/>
        <v>4.3720147733999966</v>
      </c>
      <c r="Y11" s="1">
        <f t="shared" si="5"/>
        <v>1.8277606692920472</v>
      </c>
      <c r="Z11" s="1">
        <f t="shared" si="6"/>
        <v>11.207397009303008</v>
      </c>
      <c r="AA11" s="1">
        <f t="shared" si="7"/>
        <v>-81.150027833579998</v>
      </c>
      <c r="AB11" s="1"/>
      <c r="AC11" t="b">
        <f t="shared" si="8"/>
        <v>0</v>
      </c>
      <c r="AD11" t="b">
        <f t="shared" si="9"/>
        <v>0</v>
      </c>
      <c r="AE11" t="b">
        <f t="shared" si="10"/>
        <v>0</v>
      </c>
      <c r="AF11" t="b">
        <f t="shared" si="11"/>
        <v>0</v>
      </c>
      <c r="AG11" t="b">
        <f t="shared" si="12"/>
        <v>1</v>
      </c>
      <c r="AH11" t="b">
        <f t="shared" si="13"/>
        <v>0</v>
      </c>
      <c r="AI11">
        <f t="shared" si="14"/>
        <v>4</v>
      </c>
      <c r="AJ11" t="str">
        <f>VLOOKUP(AI11,Sheet1!$A$1:$B$7,2)</f>
        <v>rotate_ccw</v>
      </c>
      <c r="AL11" t="s">
        <v>33</v>
      </c>
      <c r="AM11">
        <v>8</v>
      </c>
    </row>
    <row r="12" spans="2:39" x14ac:dyDescent="0.25">
      <c r="B12">
        <v>325.44186560463498</v>
      </c>
      <c r="C12">
        <v>158.31198323352601</v>
      </c>
      <c r="D12">
        <v>282.06738705507001</v>
      </c>
      <c r="E12">
        <v>163.66185274991099</v>
      </c>
      <c r="F12">
        <v>360.26828518787602</v>
      </c>
      <c r="G12">
        <v>152.40518323966799</v>
      </c>
      <c r="H12">
        <v>275.121216977377</v>
      </c>
      <c r="I12">
        <v>212.42173434815999</v>
      </c>
      <c r="J12">
        <v>394.95903557510701</v>
      </c>
      <c r="K12">
        <v>147.570160428262</v>
      </c>
      <c r="L12">
        <v>275.69756723316499</v>
      </c>
      <c r="M12">
        <v>247.09741717413101</v>
      </c>
      <c r="N12">
        <v>326.36174664489801</v>
      </c>
      <c r="O12">
        <v>242.22286942141201</v>
      </c>
      <c r="P12">
        <v>295.42395617347898</v>
      </c>
      <c r="Q12">
        <v>241.90580952747101</v>
      </c>
      <c r="S12" s="1">
        <f t="shared" si="0"/>
        <v>43.374478549564969</v>
      </c>
      <c r="T12" s="1">
        <f t="shared" si="1"/>
        <v>-5.3498695163849845</v>
      </c>
      <c r="V12" s="1">
        <f t="shared" si="2"/>
        <v>34.826419583241034</v>
      </c>
      <c r="W12" s="1">
        <f t="shared" si="3"/>
        <v>69.517169970472025</v>
      </c>
      <c r="X12" s="1">
        <f t="shared" si="4"/>
        <v>6.9461700776930115</v>
      </c>
      <c r="Y12" s="1">
        <f t="shared" si="5"/>
        <v>6.3698198219050255</v>
      </c>
      <c r="Z12" s="1">
        <f t="shared" si="6"/>
        <v>10.741822805264007</v>
      </c>
      <c r="AA12" s="1">
        <f t="shared" si="7"/>
        <v>-83.435564424220019</v>
      </c>
      <c r="AB12" s="1"/>
      <c r="AC12" t="b">
        <f t="shared" si="8"/>
        <v>0</v>
      </c>
      <c r="AD12" t="b">
        <f t="shared" si="9"/>
        <v>0</v>
      </c>
      <c r="AE12" t="b">
        <f t="shared" si="10"/>
        <v>0</v>
      </c>
      <c r="AF12" t="b">
        <f t="shared" si="11"/>
        <v>0</v>
      </c>
      <c r="AG12" t="b">
        <f t="shared" si="12"/>
        <v>1</v>
      </c>
      <c r="AH12" t="b">
        <f t="shared" si="13"/>
        <v>0</v>
      </c>
      <c r="AI12">
        <f t="shared" si="14"/>
        <v>4</v>
      </c>
      <c r="AJ12" t="str">
        <f>VLOOKUP(AI12,Sheet1!$A$1:$B$7,2)</f>
        <v>rotate_ccw</v>
      </c>
      <c r="AL12" t="s">
        <v>34</v>
      </c>
      <c r="AM12">
        <v>1</v>
      </c>
    </row>
    <row r="13" spans="2:39" x14ac:dyDescent="0.25">
      <c r="B13">
        <v>324.96617996673803</v>
      </c>
      <c r="C13">
        <v>160.51133879647401</v>
      </c>
      <c r="D13">
        <v>278.33829810457303</v>
      </c>
      <c r="E13">
        <v>168.655561322137</v>
      </c>
      <c r="F13">
        <v>359.60334958623298</v>
      </c>
      <c r="G13">
        <v>154.852527190968</v>
      </c>
      <c r="H13">
        <v>271.038672762082</v>
      </c>
      <c r="I13">
        <v>215.33229545609299</v>
      </c>
      <c r="J13">
        <v>398.367420455667</v>
      </c>
      <c r="K13">
        <v>151.46403467932399</v>
      </c>
      <c r="L13">
        <v>273.603892876261</v>
      </c>
      <c r="M13">
        <v>245.100335086878</v>
      </c>
      <c r="N13">
        <v>324.948915478554</v>
      </c>
      <c r="O13">
        <v>244.266177413327</v>
      </c>
      <c r="P13">
        <v>294.74186033999098</v>
      </c>
      <c r="Q13">
        <v>247.413200071951</v>
      </c>
      <c r="S13" s="1">
        <f t="shared" si="0"/>
        <v>46.627881862164998</v>
      </c>
      <c r="T13" s="1">
        <f t="shared" si="1"/>
        <v>-8.1442225256629968</v>
      </c>
      <c r="V13" s="1">
        <f t="shared" si="2"/>
        <v>34.637169619494955</v>
      </c>
      <c r="W13" s="1">
        <f t="shared" si="3"/>
        <v>73.401240488928977</v>
      </c>
      <c r="X13" s="1">
        <f t="shared" si="4"/>
        <v>7.2996253424910265</v>
      </c>
      <c r="Y13" s="1">
        <f t="shared" si="5"/>
        <v>4.7344052283120277</v>
      </c>
      <c r="Z13" s="1">
        <f t="shared" si="6"/>
        <v>9.0473041171500199</v>
      </c>
      <c r="AA13" s="1">
        <f t="shared" si="7"/>
        <v>-76.444773764741001</v>
      </c>
      <c r="AB13" s="1"/>
      <c r="AC13" t="b">
        <f t="shared" si="8"/>
        <v>0</v>
      </c>
      <c r="AD13" t="b">
        <f t="shared" si="9"/>
        <v>0</v>
      </c>
      <c r="AE13" t="b">
        <f t="shared" si="10"/>
        <v>0</v>
      </c>
      <c r="AF13" t="b">
        <f t="shared" si="11"/>
        <v>0</v>
      </c>
      <c r="AG13" t="b">
        <f t="shared" si="12"/>
        <v>1</v>
      </c>
      <c r="AH13" t="b">
        <f t="shared" si="13"/>
        <v>0</v>
      </c>
      <c r="AI13">
        <f t="shared" si="14"/>
        <v>4</v>
      </c>
      <c r="AJ13" t="str">
        <f>VLOOKUP(AI13,Sheet1!$A$1:$B$7,2)</f>
        <v>rotate_ccw</v>
      </c>
      <c r="AL13" t="s">
        <v>35</v>
      </c>
      <c r="AM13">
        <v>0</v>
      </c>
    </row>
    <row r="14" spans="2:39" x14ac:dyDescent="0.25">
      <c r="B14">
        <v>326.710191579038</v>
      </c>
      <c r="C14">
        <v>162.44377507215799</v>
      </c>
      <c r="D14">
        <v>278.60018810013003</v>
      </c>
      <c r="E14">
        <v>170.23030222596299</v>
      </c>
      <c r="F14">
        <v>365.19653513156499</v>
      </c>
      <c r="G14">
        <v>155.833600872918</v>
      </c>
      <c r="H14">
        <v>268.10720241841898</v>
      </c>
      <c r="I14">
        <v>215.87038649061</v>
      </c>
      <c r="J14">
        <v>401.53556257250898</v>
      </c>
      <c r="K14">
        <v>153.26801598450001</v>
      </c>
      <c r="L14">
        <v>275.62028110498102</v>
      </c>
      <c r="M14">
        <v>251.299401216728</v>
      </c>
      <c r="N14">
        <v>324.23860378174902</v>
      </c>
      <c r="O14">
        <v>244.34856132523399</v>
      </c>
      <c r="P14">
        <v>293.52979325570197</v>
      </c>
      <c r="Q14">
        <v>247.90997817702799</v>
      </c>
      <c r="S14" s="1">
        <f t="shared" si="0"/>
        <v>48.11000347890797</v>
      </c>
      <c r="T14" s="1">
        <f t="shared" si="1"/>
        <v>-7.7865271538049967</v>
      </c>
      <c r="V14" s="1">
        <f t="shared" si="2"/>
        <v>38.486343552526989</v>
      </c>
      <c r="W14" s="1">
        <f t="shared" si="3"/>
        <v>74.825370993470983</v>
      </c>
      <c r="X14" s="1">
        <f t="shared" si="4"/>
        <v>10.492985681711048</v>
      </c>
      <c r="Y14" s="1">
        <f t="shared" si="5"/>
        <v>2.9799069951490083</v>
      </c>
      <c r="Z14" s="1">
        <f t="shared" si="6"/>
        <v>9.1757590876579798</v>
      </c>
      <c r="AA14" s="1">
        <f t="shared" si="7"/>
        <v>-81.069098990765013</v>
      </c>
      <c r="AB14" s="1"/>
      <c r="AC14" t="b">
        <f t="shared" si="8"/>
        <v>0</v>
      </c>
      <c r="AD14" t="b">
        <f t="shared" si="9"/>
        <v>0</v>
      </c>
      <c r="AE14" t="b">
        <f t="shared" si="10"/>
        <v>0</v>
      </c>
      <c r="AF14" t="b">
        <f t="shared" si="11"/>
        <v>0</v>
      </c>
      <c r="AG14" t="b">
        <f t="shared" si="12"/>
        <v>1</v>
      </c>
      <c r="AH14" t="b">
        <f t="shared" si="13"/>
        <v>0</v>
      </c>
      <c r="AI14">
        <f t="shared" si="14"/>
        <v>4</v>
      </c>
      <c r="AJ14" t="str">
        <f>VLOOKUP(AI14,Sheet1!$A$1:$B$7,2)</f>
        <v>rotate_ccw</v>
      </c>
      <c r="AL14" t="s">
        <v>36</v>
      </c>
      <c r="AM14">
        <v>30</v>
      </c>
    </row>
    <row r="15" spans="2:39" x14ac:dyDescent="0.25">
      <c r="B15">
        <v>327.06100102284501</v>
      </c>
      <c r="C15">
        <v>162.87329385446901</v>
      </c>
      <c r="D15">
        <v>278.014559150683</v>
      </c>
      <c r="E15">
        <v>170.79035381938101</v>
      </c>
      <c r="F15">
        <v>364.19607442702102</v>
      </c>
      <c r="G15">
        <v>156.77797603808699</v>
      </c>
      <c r="H15">
        <v>273.53933421733001</v>
      </c>
      <c r="I15">
        <v>215.670079076012</v>
      </c>
      <c r="J15">
        <v>394.18408675593002</v>
      </c>
      <c r="K15">
        <v>153.038017321338</v>
      </c>
      <c r="L15">
        <v>274.010858882283</v>
      </c>
      <c r="M15">
        <v>249.744493190128</v>
      </c>
      <c r="N15">
        <v>326.80625951685602</v>
      </c>
      <c r="O15">
        <v>247.096313412043</v>
      </c>
      <c r="P15">
        <v>293.10796632209201</v>
      </c>
      <c r="Q15">
        <v>246.02485027676099</v>
      </c>
      <c r="S15" s="1">
        <f t="shared" si="0"/>
        <v>49.046441872162006</v>
      </c>
      <c r="T15" s="1">
        <f t="shared" si="1"/>
        <v>-7.9170599649119993</v>
      </c>
      <c r="V15" s="1">
        <f t="shared" si="2"/>
        <v>37.135073404176012</v>
      </c>
      <c r="W15" s="1">
        <f t="shared" si="3"/>
        <v>67.12308573308502</v>
      </c>
      <c r="X15" s="1">
        <f t="shared" si="4"/>
        <v>4.4752249333529903</v>
      </c>
      <c r="Y15" s="1">
        <f t="shared" si="5"/>
        <v>4.0037002683999958</v>
      </c>
      <c r="Z15" s="1">
        <f t="shared" si="6"/>
        <v>9.8352765331310081</v>
      </c>
      <c r="AA15" s="1">
        <f t="shared" si="7"/>
        <v>-78.954139370746987</v>
      </c>
      <c r="AB15" s="1"/>
      <c r="AC15" t="b">
        <f t="shared" si="8"/>
        <v>0</v>
      </c>
      <c r="AD15" t="b">
        <f t="shared" si="9"/>
        <v>0</v>
      </c>
      <c r="AE15" t="b">
        <f t="shared" si="10"/>
        <v>0</v>
      </c>
      <c r="AF15" t="b">
        <f t="shared" si="11"/>
        <v>0</v>
      </c>
      <c r="AG15" t="b">
        <f t="shared" si="12"/>
        <v>1</v>
      </c>
      <c r="AH15" t="b">
        <f t="shared" si="13"/>
        <v>0</v>
      </c>
      <c r="AI15">
        <f t="shared" si="14"/>
        <v>4</v>
      </c>
      <c r="AJ15" t="str">
        <f>VLOOKUP(AI15,Sheet1!$A$1:$B$7,2)</f>
        <v>rotate_ccw</v>
      </c>
      <c r="AL15" t="s">
        <v>37</v>
      </c>
      <c r="AM15">
        <v>0.1</v>
      </c>
    </row>
    <row r="16" spans="2:39" x14ac:dyDescent="0.25">
      <c r="B16">
        <v>324.81157203421202</v>
      </c>
      <c r="C16">
        <v>158.51863159437701</v>
      </c>
      <c r="D16">
        <v>278.705782777325</v>
      </c>
      <c r="E16">
        <v>167.430155070589</v>
      </c>
      <c r="F16">
        <v>363.32021511373102</v>
      </c>
      <c r="G16">
        <v>153.421265680744</v>
      </c>
      <c r="H16">
        <v>273.28410216417302</v>
      </c>
      <c r="I16">
        <v>213.72530205305199</v>
      </c>
      <c r="J16">
        <v>393.648959336122</v>
      </c>
      <c r="K16">
        <v>148.90012503174299</v>
      </c>
      <c r="L16">
        <v>276.39632298859698</v>
      </c>
      <c r="M16">
        <v>244.710021875877</v>
      </c>
      <c r="N16">
        <v>326.894102412942</v>
      </c>
      <c r="O16">
        <v>242.36354223013399</v>
      </c>
      <c r="P16">
        <v>293.80805523286301</v>
      </c>
      <c r="Q16">
        <v>243.977652261423</v>
      </c>
      <c r="S16" s="1">
        <f t="shared" si="0"/>
        <v>46.105789256887022</v>
      </c>
      <c r="T16" s="1">
        <f t="shared" si="1"/>
        <v>-8.9115234762119826</v>
      </c>
      <c r="V16" s="1">
        <f t="shared" si="2"/>
        <v>38.508643079519004</v>
      </c>
      <c r="W16" s="1">
        <f t="shared" si="3"/>
        <v>68.837387301909985</v>
      </c>
      <c r="X16" s="1">
        <f t="shared" si="4"/>
        <v>5.4216806131519775</v>
      </c>
      <c r="Y16" s="1">
        <f t="shared" si="5"/>
        <v>2.3094597887280202</v>
      </c>
      <c r="Z16" s="1">
        <f t="shared" si="6"/>
        <v>9.6185065626340247</v>
      </c>
      <c r="AA16" s="1">
        <f t="shared" si="7"/>
        <v>-77.279866805288009</v>
      </c>
      <c r="AB16" s="1"/>
      <c r="AC16" t="b">
        <f t="shared" si="8"/>
        <v>0</v>
      </c>
      <c r="AD16" t="b">
        <f t="shared" si="9"/>
        <v>0</v>
      </c>
      <c r="AE16" t="b">
        <f t="shared" si="10"/>
        <v>0</v>
      </c>
      <c r="AF16" t="b">
        <f t="shared" si="11"/>
        <v>0</v>
      </c>
      <c r="AG16" t="b">
        <f t="shared" si="12"/>
        <v>1</v>
      </c>
      <c r="AH16" t="b">
        <f t="shared" si="13"/>
        <v>0</v>
      </c>
      <c r="AI16">
        <f t="shared" si="14"/>
        <v>4</v>
      </c>
      <c r="AJ16" t="str">
        <f>VLOOKUP(AI16,Sheet1!$A$1:$B$7,2)</f>
        <v>rotate_ccw</v>
      </c>
    </row>
    <row r="17" spans="2:36" x14ac:dyDescent="0.25">
      <c r="B17">
        <v>325.12561864385799</v>
      </c>
      <c r="C17">
        <v>159.115425255031</v>
      </c>
      <c r="D17">
        <v>277.92522508762801</v>
      </c>
      <c r="E17">
        <v>165.66050942806001</v>
      </c>
      <c r="F17">
        <v>353.643772312061</v>
      </c>
      <c r="G17">
        <v>153.97875021678399</v>
      </c>
      <c r="H17">
        <v>273.546190789148</v>
      </c>
      <c r="I17">
        <v>212.53473495580101</v>
      </c>
      <c r="J17">
        <v>393.54568071651602</v>
      </c>
      <c r="K17">
        <v>147.38534632999301</v>
      </c>
      <c r="L17">
        <v>276.046801984404</v>
      </c>
      <c r="M17">
        <v>243.83207083252401</v>
      </c>
      <c r="N17">
        <v>325.32527941663102</v>
      </c>
      <c r="O17">
        <v>240.49273662284801</v>
      </c>
      <c r="P17">
        <v>295.07423147770999</v>
      </c>
      <c r="Q17">
        <v>244.070326178068</v>
      </c>
      <c r="S17" s="1">
        <f t="shared" si="0"/>
        <v>47.200393556229983</v>
      </c>
      <c r="T17" s="1">
        <f t="shared" si="1"/>
        <v>-6.5450841730290108</v>
      </c>
      <c r="V17" s="1">
        <f t="shared" si="2"/>
        <v>28.518153668203013</v>
      </c>
      <c r="W17" s="1">
        <f t="shared" si="3"/>
        <v>68.420062072658027</v>
      </c>
      <c r="X17" s="1">
        <f t="shared" si="4"/>
        <v>4.3790342984800077</v>
      </c>
      <c r="Y17" s="1">
        <f t="shared" si="5"/>
        <v>1.8784231032240086</v>
      </c>
      <c r="Z17" s="1">
        <f t="shared" si="6"/>
        <v>11.730078925037986</v>
      </c>
      <c r="AA17" s="1">
        <f t="shared" si="7"/>
        <v>-78.171561404464001</v>
      </c>
      <c r="AB17" s="1"/>
      <c r="AC17" t="b">
        <f t="shared" si="8"/>
        <v>0</v>
      </c>
      <c r="AD17" t="b">
        <f t="shared" si="9"/>
        <v>0</v>
      </c>
      <c r="AE17" t="b">
        <f t="shared" si="10"/>
        <v>0</v>
      </c>
      <c r="AF17" t="b">
        <f t="shared" si="11"/>
        <v>0</v>
      </c>
      <c r="AG17" t="b">
        <f t="shared" si="12"/>
        <v>1</v>
      </c>
      <c r="AH17" t="b">
        <f t="shared" si="13"/>
        <v>0</v>
      </c>
      <c r="AI17">
        <f t="shared" si="14"/>
        <v>4</v>
      </c>
      <c r="AJ17" t="str">
        <f>VLOOKUP(AI17,Sheet1!$A$1:$B$7,2)</f>
        <v>rotate_ccw</v>
      </c>
    </row>
    <row r="18" spans="2:36" x14ac:dyDescent="0.25">
      <c r="B18">
        <v>322.82958140682001</v>
      </c>
      <c r="C18">
        <v>159.70369270437601</v>
      </c>
      <c r="D18">
        <v>276.51376926126801</v>
      </c>
      <c r="E18">
        <v>164.62487331656499</v>
      </c>
      <c r="F18">
        <v>357.17073883490502</v>
      </c>
      <c r="G18">
        <v>155.751924897853</v>
      </c>
      <c r="H18">
        <v>269.22403199977703</v>
      </c>
      <c r="I18">
        <v>209.62147396160199</v>
      </c>
      <c r="J18">
        <v>391.1321368225</v>
      </c>
      <c r="K18">
        <v>151.36060041302599</v>
      </c>
      <c r="L18">
        <v>271.90475753133302</v>
      </c>
      <c r="M18">
        <v>245.950813293457</v>
      </c>
      <c r="N18">
        <v>324.45331338457498</v>
      </c>
      <c r="O18">
        <v>242.84156750926999</v>
      </c>
      <c r="P18">
        <v>292.31661755891702</v>
      </c>
      <c r="Q18">
        <v>245.035164734273</v>
      </c>
      <c r="S18" s="1">
        <f t="shared" si="0"/>
        <v>46.315812145552002</v>
      </c>
      <c r="T18" s="1">
        <f t="shared" si="1"/>
        <v>-4.9211806121889765</v>
      </c>
      <c r="V18" s="1">
        <f t="shared" si="2"/>
        <v>34.341157428085012</v>
      </c>
      <c r="W18" s="1">
        <f t="shared" si="3"/>
        <v>68.30255541567999</v>
      </c>
      <c r="X18" s="1">
        <f t="shared" si="4"/>
        <v>7.2897372614909841</v>
      </c>
      <c r="Y18" s="1">
        <f t="shared" si="5"/>
        <v>4.6090117299349913</v>
      </c>
      <c r="Z18" s="1">
        <f t="shared" si="6"/>
        <v>8.3430922913500183</v>
      </c>
      <c r="AA18" s="1">
        <f t="shared" si="7"/>
        <v>-81.325939976892016</v>
      </c>
      <c r="AB18" s="1"/>
      <c r="AC18" t="b">
        <f t="shared" si="8"/>
        <v>0</v>
      </c>
      <c r="AD18" t="b">
        <f t="shared" si="9"/>
        <v>0</v>
      </c>
      <c r="AE18" t="b">
        <f t="shared" si="10"/>
        <v>0</v>
      </c>
      <c r="AF18" t="b">
        <f t="shared" si="11"/>
        <v>0</v>
      </c>
      <c r="AG18" t="b">
        <f t="shared" si="12"/>
        <v>1</v>
      </c>
      <c r="AH18" t="b">
        <f t="shared" si="13"/>
        <v>0</v>
      </c>
      <c r="AI18">
        <f t="shared" si="14"/>
        <v>4</v>
      </c>
      <c r="AJ18" t="str">
        <f>VLOOKUP(AI18,Sheet1!$A$1:$B$7,2)</f>
        <v>rotate_ccw</v>
      </c>
    </row>
    <row r="19" spans="2:36" x14ac:dyDescent="0.25">
      <c r="B19">
        <v>321.96276624055798</v>
      </c>
      <c r="C19">
        <v>159.01725720653499</v>
      </c>
      <c r="D19">
        <v>272.91167393303198</v>
      </c>
      <c r="E19">
        <v>167.16669562503</v>
      </c>
      <c r="F19">
        <v>361.14253907406999</v>
      </c>
      <c r="G19">
        <v>156.77204736947499</v>
      </c>
      <c r="H19">
        <v>270.42738494149802</v>
      </c>
      <c r="I19">
        <v>206.708737992333</v>
      </c>
      <c r="J19">
        <v>400.96078592454</v>
      </c>
      <c r="K19">
        <v>150.91244131011601</v>
      </c>
      <c r="L19">
        <v>271.935300902356</v>
      </c>
      <c r="M19">
        <v>239.73842411162201</v>
      </c>
      <c r="N19">
        <v>323.92509568923998</v>
      </c>
      <c r="O19">
        <v>240.12561717446701</v>
      </c>
      <c r="P19">
        <v>290.55244867647201</v>
      </c>
      <c r="Q19">
        <v>241.695777296263</v>
      </c>
      <c r="S19" s="1">
        <f t="shared" si="0"/>
        <v>49.051092307526005</v>
      </c>
      <c r="T19" s="1">
        <f t="shared" si="1"/>
        <v>-8.1494384184950093</v>
      </c>
      <c r="V19" s="1">
        <f t="shared" si="2"/>
        <v>39.179772833512004</v>
      </c>
      <c r="W19" s="1">
        <f t="shared" si="3"/>
        <v>78.998019683982022</v>
      </c>
      <c r="X19" s="1">
        <f t="shared" si="4"/>
        <v>2.4842889915339583</v>
      </c>
      <c r="Y19" s="1">
        <f t="shared" si="5"/>
        <v>0.97637303067597259</v>
      </c>
      <c r="Z19" s="1">
        <f t="shared" si="6"/>
        <v>8.1048158964189838</v>
      </c>
      <c r="AA19" s="1">
        <f t="shared" si="7"/>
        <v>-72.571728486592008</v>
      </c>
      <c r="AB19" s="1"/>
      <c r="AC19" t="b">
        <f t="shared" si="8"/>
        <v>0</v>
      </c>
      <c r="AD19" t="b">
        <f t="shared" si="9"/>
        <v>0</v>
      </c>
      <c r="AE19" t="b">
        <f t="shared" si="10"/>
        <v>0</v>
      </c>
      <c r="AF19" t="b">
        <f t="shared" si="11"/>
        <v>0</v>
      </c>
      <c r="AG19" t="b">
        <f t="shared" si="12"/>
        <v>1</v>
      </c>
      <c r="AH19" t="b">
        <f t="shared" si="13"/>
        <v>0</v>
      </c>
      <c r="AI19">
        <f t="shared" si="14"/>
        <v>4</v>
      </c>
      <c r="AJ19" t="str">
        <f>VLOOKUP(AI19,Sheet1!$A$1:$B$7,2)</f>
        <v>rotate_ccw</v>
      </c>
    </row>
    <row r="20" spans="2:36" x14ac:dyDescent="0.25">
      <c r="B20">
        <v>322.39846818631599</v>
      </c>
      <c r="C20">
        <v>163.23368336635201</v>
      </c>
      <c r="D20">
        <v>277.56651096434302</v>
      </c>
      <c r="E20">
        <v>166.06303346081401</v>
      </c>
      <c r="F20">
        <v>359.66209303146201</v>
      </c>
      <c r="G20">
        <v>171.41022099500901</v>
      </c>
      <c r="H20">
        <v>269.04080600346799</v>
      </c>
      <c r="I20">
        <v>208.53725586582601</v>
      </c>
      <c r="J20">
        <v>393.62022122688899</v>
      </c>
      <c r="K20">
        <v>152.722319588852</v>
      </c>
      <c r="L20">
        <v>273.01309799507698</v>
      </c>
      <c r="M20">
        <v>244.28213817120599</v>
      </c>
      <c r="N20">
        <v>329.08791395913499</v>
      </c>
      <c r="O20">
        <v>238.57768375324099</v>
      </c>
      <c r="P20">
        <v>294.62760165969303</v>
      </c>
      <c r="Q20">
        <v>243.129020836086</v>
      </c>
      <c r="S20" s="1">
        <f t="shared" si="0"/>
        <v>44.831957221972971</v>
      </c>
      <c r="T20" s="1">
        <f t="shared" si="1"/>
        <v>-2.8293500944620007</v>
      </c>
      <c r="V20" s="1">
        <f t="shared" si="2"/>
        <v>37.263624845146012</v>
      </c>
      <c r="W20" s="1">
        <f t="shared" si="3"/>
        <v>71.221753040572992</v>
      </c>
      <c r="X20" s="1">
        <f t="shared" si="4"/>
        <v>8.5257049608750322</v>
      </c>
      <c r="Y20" s="1">
        <f t="shared" si="5"/>
        <v>4.5534129692660485</v>
      </c>
      <c r="Z20" s="1">
        <f t="shared" si="6"/>
        <v>10.511363777500009</v>
      </c>
      <c r="AA20" s="1">
        <f t="shared" si="7"/>
        <v>-78.219104710391974</v>
      </c>
      <c r="AB20" s="1"/>
      <c r="AC20" t="b">
        <f t="shared" si="8"/>
        <v>0</v>
      </c>
      <c r="AD20" t="b">
        <f t="shared" si="9"/>
        <v>0</v>
      </c>
      <c r="AE20" t="b">
        <f t="shared" si="10"/>
        <v>0</v>
      </c>
      <c r="AF20" t="b">
        <f t="shared" si="11"/>
        <v>0</v>
      </c>
      <c r="AG20" t="b">
        <f t="shared" si="12"/>
        <v>1</v>
      </c>
      <c r="AH20" t="b">
        <f t="shared" si="13"/>
        <v>0</v>
      </c>
      <c r="AI20">
        <f t="shared" si="14"/>
        <v>4</v>
      </c>
      <c r="AJ20" t="str">
        <f>VLOOKUP(AI20,Sheet1!$A$1:$B$7,2)</f>
        <v>rotate_ccw</v>
      </c>
    </row>
    <row r="21" spans="2:36" x14ac:dyDescent="0.25">
      <c r="B21">
        <v>339.877013241133</v>
      </c>
      <c r="C21">
        <v>165.63155539191999</v>
      </c>
      <c r="D21">
        <v>295.38017188579897</v>
      </c>
      <c r="E21">
        <v>164.41090944705499</v>
      </c>
      <c r="F21">
        <v>378.87988049837003</v>
      </c>
      <c r="G21">
        <v>176.03337132653499</v>
      </c>
      <c r="H21">
        <v>266.42971526954898</v>
      </c>
      <c r="I21">
        <v>199.57565565693901</v>
      </c>
      <c r="J21">
        <v>361.12950329531901</v>
      </c>
      <c r="K21">
        <v>161.351114599699</v>
      </c>
      <c r="L21">
        <v>289.71228456421801</v>
      </c>
      <c r="M21">
        <v>200.93653285730201</v>
      </c>
      <c r="N21">
        <v>342.13457972329098</v>
      </c>
      <c r="O21">
        <v>241.11508060963399</v>
      </c>
      <c r="P21">
        <v>304.31206147252601</v>
      </c>
      <c r="Q21">
        <v>242.79736149890701</v>
      </c>
      <c r="S21" s="1">
        <f t="shared" si="0"/>
        <v>44.496841355334027</v>
      </c>
      <c r="T21" s="1">
        <f t="shared" si="1"/>
        <v>1.220645944864998</v>
      </c>
      <c r="V21" s="1">
        <f t="shared" si="2"/>
        <v>39.002867257237028</v>
      </c>
      <c r="W21" s="1">
        <f t="shared" si="3"/>
        <v>21.252490054186012</v>
      </c>
      <c r="X21" s="1">
        <f t="shared" si="4"/>
        <v>28.950456616249994</v>
      </c>
      <c r="Y21" s="1">
        <f t="shared" si="5"/>
        <v>5.6678873215809631</v>
      </c>
      <c r="Z21" s="1">
        <f t="shared" si="6"/>
        <v>4.2804407922209862</v>
      </c>
      <c r="AA21" s="1">
        <f t="shared" si="7"/>
        <v>-36.525623410247022</v>
      </c>
      <c r="AB21" s="1"/>
      <c r="AC21" t="b">
        <f t="shared" si="8"/>
        <v>0</v>
      </c>
      <c r="AD21" t="b">
        <f t="shared" si="9"/>
        <v>0</v>
      </c>
      <c r="AE21" t="b">
        <f t="shared" si="10"/>
        <v>0</v>
      </c>
      <c r="AF21" t="b">
        <f t="shared" si="11"/>
        <v>0</v>
      </c>
      <c r="AG21" t="b">
        <f t="shared" si="12"/>
        <v>0</v>
      </c>
      <c r="AH21" t="b">
        <f t="shared" si="13"/>
        <v>0</v>
      </c>
      <c r="AI21">
        <f t="shared" si="14"/>
        <v>999</v>
      </c>
      <c r="AJ21" t="str">
        <f>VLOOKUP(AI21,Sheet1!$A$1:$B$7,2)</f>
        <v>not detected</v>
      </c>
    </row>
    <row r="22" spans="2:36" x14ac:dyDescent="0.25">
      <c r="B22">
        <v>371.19355260478301</v>
      </c>
      <c r="C22">
        <v>160.91273813872701</v>
      </c>
      <c r="D22">
        <v>324.37421030342801</v>
      </c>
      <c r="E22">
        <v>161.088574794583</v>
      </c>
      <c r="F22">
        <v>408.95969095576601</v>
      </c>
      <c r="G22">
        <v>161.10122003212501</v>
      </c>
      <c r="H22">
        <v>284.99944557322499</v>
      </c>
      <c r="I22">
        <v>172.746410410197</v>
      </c>
      <c r="J22">
        <v>378.09424233097599</v>
      </c>
      <c r="K22">
        <v>159.048337714616</v>
      </c>
      <c r="L22">
        <v>321.08505851661198</v>
      </c>
      <c r="M22">
        <v>164.80921416655599</v>
      </c>
      <c r="N22">
        <v>368.97647610584499</v>
      </c>
      <c r="O22">
        <v>240.259263601161</v>
      </c>
      <c r="P22">
        <v>337.66956347424798</v>
      </c>
      <c r="Q22">
        <v>244.21405949501801</v>
      </c>
      <c r="S22" s="1">
        <f t="shared" si="0"/>
        <v>46.819342301354993</v>
      </c>
      <c r="T22" s="1">
        <f t="shared" si="1"/>
        <v>-0.17583665585598851</v>
      </c>
      <c r="V22" s="1">
        <f t="shared" si="2"/>
        <v>37.766138350982999</v>
      </c>
      <c r="W22" s="1">
        <f t="shared" si="3"/>
        <v>6.9006897261929794</v>
      </c>
      <c r="X22" s="1">
        <f t="shared" si="4"/>
        <v>39.374764730203026</v>
      </c>
      <c r="Y22" s="1">
        <f t="shared" si="5"/>
        <v>3.2891517868160349</v>
      </c>
      <c r="Z22" s="1">
        <f t="shared" si="6"/>
        <v>1.864400424111011</v>
      </c>
      <c r="AA22" s="1">
        <f t="shared" si="7"/>
        <v>-3.7206393719729931</v>
      </c>
      <c r="AB22" s="1"/>
      <c r="AC22" t="b">
        <f t="shared" si="8"/>
        <v>0</v>
      </c>
      <c r="AD22" t="b">
        <f t="shared" si="9"/>
        <v>0</v>
      </c>
      <c r="AE22" t="b">
        <f t="shared" si="10"/>
        <v>1</v>
      </c>
      <c r="AF22" t="b">
        <f t="shared" si="11"/>
        <v>0</v>
      </c>
      <c r="AG22" t="b">
        <f t="shared" si="12"/>
        <v>0</v>
      </c>
      <c r="AH22" t="b">
        <f t="shared" si="13"/>
        <v>0</v>
      </c>
      <c r="AI22">
        <f t="shared" si="14"/>
        <v>2</v>
      </c>
      <c r="AJ22" t="str">
        <f>VLOOKUP(AI22,Sheet1!$A$1:$B$7,2)</f>
        <v>flip</v>
      </c>
    </row>
    <row r="23" spans="2:36" x14ac:dyDescent="0.25">
      <c r="B23">
        <v>381.723509392278</v>
      </c>
      <c r="C23">
        <v>159.73536404696301</v>
      </c>
      <c r="D23">
        <v>332.12814065894003</v>
      </c>
      <c r="E23">
        <v>156.066167561246</v>
      </c>
      <c r="F23">
        <v>422.104411192979</v>
      </c>
      <c r="G23">
        <v>156.71171692410601</v>
      </c>
      <c r="H23">
        <v>294.28943989589499</v>
      </c>
      <c r="I23">
        <v>163.60403371411701</v>
      </c>
      <c r="J23">
        <v>405.82843316486401</v>
      </c>
      <c r="K23">
        <v>151.99066154044399</v>
      </c>
      <c r="L23">
        <v>331.71293767895901</v>
      </c>
      <c r="M23">
        <v>154.91552110958301</v>
      </c>
      <c r="N23">
        <v>374.17209546901199</v>
      </c>
      <c r="O23">
        <v>242.47662485779901</v>
      </c>
      <c r="P23">
        <v>340.66952770166802</v>
      </c>
      <c r="Q23">
        <v>240.86046118060801</v>
      </c>
      <c r="S23" s="1">
        <f t="shared" si="0"/>
        <v>49.595368733337978</v>
      </c>
      <c r="T23" s="1">
        <f t="shared" si="1"/>
        <v>3.6691964857170092</v>
      </c>
      <c r="V23" s="1">
        <f t="shared" si="2"/>
        <v>40.380901800700997</v>
      </c>
      <c r="W23" s="1">
        <f t="shared" si="3"/>
        <v>24.104923772586005</v>
      </c>
      <c r="X23" s="1">
        <f t="shared" si="4"/>
        <v>37.83870076304504</v>
      </c>
      <c r="Y23" s="1">
        <f t="shared" si="5"/>
        <v>0.41520297998101796</v>
      </c>
      <c r="Z23" s="1">
        <f t="shared" si="6"/>
        <v>7.7447025065190189</v>
      </c>
      <c r="AA23" s="1">
        <f t="shared" si="7"/>
        <v>1.1506464516629933</v>
      </c>
      <c r="AB23" s="1"/>
      <c r="AC23" t="b">
        <f t="shared" si="8"/>
        <v>0</v>
      </c>
      <c r="AD23" t="b">
        <f t="shared" si="9"/>
        <v>0</v>
      </c>
      <c r="AE23" t="b">
        <f t="shared" si="10"/>
        <v>1</v>
      </c>
      <c r="AF23" t="b">
        <f t="shared" si="11"/>
        <v>0</v>
      </c>
      <c r="AG23" t="b">
        <f t="shared" si="12"/>
        <v>0</v>
      </c>
      <c r="AH23" t="b">
        <f t="shared" si="13"/>
        <v>0</v>
      </c>
      <c r="AI23">
        <f t="shared" si="14"/>
        <v>2</v>
      </c>
      <c r="AJ23" t="str">
        <f>VLOOKUP(AI23,Sheet1!$A$1:$B$7,2)</f>
        <v>flip</v>
      </c>
    </row>
    <row r="24" spans="2:36" x14ac:dyDescent="0.25">
      <c r="B24">
        <v>383.19059977599198</v>
      </c>
      <c r="C24">
        <v>154.428886071824</v>
      </c>
      <c r="D24">
        <v>334.83581398335599</v>
      </c>
      <c r="E24">
        <v>152.122612402756</v>
      </c>
      <c r="F24">
        <v>420.75559209308301</v>
      </c>
      <c r="G24">
        <v>154.40442978453601</v>
      </c>
      <c r="H24">
        <v>294.36614652757203</v>
      </c>
      <c r="I24">
        <v>158.89314518418399</v>
      </c>
      <c r="J24">
        <v>399.233571997186</v>
      </c>
      <c r="K24">
        <v>151.026194856736</v>
      </c>
      <c r="L24">
        <v>334.48773882776999</v>
      </c>
      <c r="M24">
        <v>153.12889357197801</v>
      </c>
      <c r="N24">
        <v>374.65919988791899</v>
      </c>
      <c r="O24">
        <v>238.392850783108</v>
      </c>
      <c r="P24">
        <v>344.93947636271298</v>
      </c>
      <c r="Q24">
        <v>238.63312904728801</v>
      </c>
      <c r="S24" s="1">
        <f t="shared" si="0"/>
        <v>48.354785792635994</v>
      </c>
      <c r="T24" s="1">
        <f t="shared" si="1"/>
        <v>2.3062736690679912</v>
      </c>
      <c r="V24" s="1">
        <f t="shared" si="2"/>
        <v>37.564992317091026</v>
      </c>
      <c r="W24" s="1">
        <f t="shared" si="3"/>
        <v>16.04297222119402</v>
      </c>
      <c r="X24" s="1">
        <f t="shared" si="4"/>
        <v>40.469667455783963</v>
      </c>
      <c r="Y24" s="1">
        <f t="shared" si="5"/>
        <v>0.34807515558600244</v>
      </c>
      <c r="Z24" s="1">
        <f t="shared" si="6"/>
        <v>3.402691215087998</v>
      </c>
      <c r="AA24" s="1">
        <f t="shared" si="7"/>
        <v>-1.0062811692220066</v>
      </c>
      <c r="AB24" s="1"/>
      <c r="AC24" t="b">
        <f t="shared" si="8"/>
        <v>0</v>
      </c>
      <c r="AD24" t="b">
        <f t="shared" si="9"/>
        <v>0</v>
      </c>
      <c r="AE24" t="b">
        <f t="shared" si="10"/>
        <v>1</v>
      </c>
      <c r="AF24" t="b">
        <f t="shared" si="11"/>
        <v>0</v>
      </c>
      <c r="AG24" t="b">
        <f t="shared" si="12"/>
        <v>0</v>
      </c>
      <c r="AH24" t="b">
        <f t="shared" si="13"/>
        <v>0</v>
      </c>
      <c r="AI24">
        <f t="shared" si="14"/>
        <v>2</v>
      </c>
      <c r="AJ24" t="str">
        <f>VLOOKUP(AI24,Sheet1!$A$1:$B$7,2)</f>
        <v>flip</v>
      </c>
    </row>
    <row r="25" spans="2:36" x14ac:dyDescent="0.25">
      <c r="B25">
        <v>377.18726569442299</v>
      </c>
      <c r="C25">
        <v>153.50001675886</v>
      </c>
      <c r="D25">
        <v>330.73746956920098</v>
      </c>
      <c r="E25">
        <v>150.285664612848</v>
      </c>
      <c r="F25">
        <v>414.81743642315797</v>
      </c>
      <c r="G25">
        <v>149.97541915538699</v>
      </c>
      <c r="H25">
        <v>293.89983552326999</v>
      </c>
      <c r="I25">
        <v>157.492819013857</v>
      </c>
      <c r="J25">
        <v>395.30230915376899</v>
      </c>
      <c r="K25">
        <v>151.76590611012199</v>
      </c>
      <c r="L25">
        <v>326.16444857387899</v>
      </c>
      <c r="M25">
        <v>148.92367566614701</v>
      </c>
      <c r="N25">
        <v>372.15254990033799</v>
      </c>
      <c r="O25">
        <v>233.780145302383</v>
      </c>
      <c r="P25">
        <v>339.875661840936</v>
      </c>
      <c r="Q25">
        <v>235.100255163729</v>
      </c>
      <c r="S25" s="1">
        <f t="shared" si="0"/>
        <v>46.449796125222008</v>
      </c>
      <c r="T25" s="1">
        <f t="shared" si="1"/>
        <v>3.2143521460120041</v>
      </c>
      <c r="V25" s="1">
        <f t="shared" si="2"/>
        <v>37.630170728734981</v>
      </c>
      <c r="W25" s="1">
        <f t="shared" si="3"/>
        <v>18.115043459345998</v>
      </c>
      <c r="X25" s="1">
        <f t="shared" si="4"/>
        <v>36.837634045930997</v>
      </c>
      <c r="Y25" s="1">
        <f t="shared" si="5"/>
        <v>4.5730209953219969</v>
      </c>
      <c r="Z25" s="1">
        <f t="shared" si="6"/>
        <v>1.7341106487380102</v>
      </c>
      <c r="AA25" s="1">
        <f t="shared" si="7"/>
        <v>1.3619889467009898</v>
      </c>
      <c r="AB25" s="1"/>
      <c r="AC25" t="b">
        <f t="shared" si="8"/>
        <v>0</v>
      </c>
      <c r="AD25" t="b">
        <f t="shared" si="9"/>
        <v>0</v>
      </c>
      <c r="AE25" t="b">
        <f t="shared" si="10"/>
        <v>1</v>
      </c>
      <c r="AF25" t="b">
        <f t="shared" si="11"/>
        <v>0</v>
      </c>
      <c r="AG25" t="b">
        <f t="shared" si="12"/>
        <v>0</v>
      </c>
      <c r="AH25" t="b">
        <f t="shared" si="13"/>
        <v>0</v>
      </c>
      <c r="AI25">
        <f t="shared" si="14"/>
        <v>2</v>
      </c>
      <c r="AJ25" t="str">
        <f>VLOOKUP(AI25,Sheet1!$A$1:$B$7,2)</f>
        <v>flip</v>
      </c>
    </row>
    <row r="26" spans="2:36" x14ac:dyDescent="0.25">
      <c r="B26">
        <v>374.76206509799499</v>
      </c>
      <c r="C26">
        <v>154.24842895463399</v>
      </c>
      <c r="D26">
        <v>328.23948479000001</v>
      </c>
      <c r="E26">
        <v>151.47567571595599</v>
      </c>
      <c r="F26">
        <v>414.47050989521603</v>
      </c>
      <c r="G26">
        <v>154.73532517415001</v>
      </c>
      <c r="H26">
        <v>287.75472680162602</v>
      </c>
      <c r="I26">
        <v>156.74742200661899</v>
      </c>
      <c r="J26">
        <v>387.86709994877998</v>
      </c>
      <c r="K26">
        <v>156.93983178814099</v>
      </c>
      <c r="L26">
        <v>314.33666259379902</v>
      </c>
      <c r="M26">
        <v>145.14062607263099</v>
      </c>
      <c r="N26">
        <v>368.64768415454</v>
      </c>
      <c r="O26">
        <v>235.948603269161</v>
      </c>
      <c r="P26">
        <v>336.28417293795599</v>
      </c>
      <c r="Q26">
        <v>238.25254137873901</v>
      </c>
      <c r="S26" s="1">
        <f t="shared" si="0"/>
        <v>46.522580307994986</v>
      </c>
      <c r="T26" s="1">
        <f t="shared" si="1"/>
        <v>2.7727532386780069</v>
      </c>
      <c r="V26" s="1">
        <f t="shared" si="2"/>
        <v>39.708444797221034</v>
      </c>
      <c r="W26" s="1">
        <f t="shared" si="3"/>
        <v>13.105034850784989</v>
      </c>
      <c r="X26" s="1">
        <f t="shared" si="4"/>
        <v>40.484757988373985</v>
      </c>
      <c r="Y26" s="1">
        <f t="shared" si="5"/>
        <v>13.902822196200987</v>
      </c>
      <c r="Z26" s="1">
        <f t="shared" si="6"/>
        <v>-2.6914028335069986</v>
      </c>
      <c r="AA26" s="1">
        <f t="shared" si="7"/>
        <v>6.335049643324993</v>
      </c>
      <c r="AB26" s="1"/>
      <c r="AC26" t="b">
        <f t="shared" si="8"/>
        <v>0</v>
      </c>
      <c r="AD26" t="b">
        <f t="shared" si="9"/>
        <v>0</v>
      </c>
      <c r="AE26" t="b">
        <f t="shared" si="10"/>
        <v>1</v>
      </c>
      <c r="AF26" t="b">
        <f t="shared" si="11"/>
        <v>0</v>
      </c>
      <c r="AG26" t="b">
        <f t="shared" si="12"/>
        <v>0</v>
      </c>
      <c r="AH26" t="b">
        <f t="shared" si="13"/>
        <v>0</v>
      </c>
      <c r="AI26">
        <f t="shared" si="14"/>
        <v>2</v>
      </c>
      <c r="AJ26" t="str">
        <f>VLOOKUP(AI26,Sheet1!$A$1:$B$7,2)</f>
        <v>flip</v>
      </c>
    </row>
    <row r="27" spans="2:36" x14ac:dyDescent="0.25">
      <c r="B27">
        <v>371.20887117551501</v>
      </c>
      <c r="C27">
        <v>159.90073335095099</v>
      </c>
      <c r="D27">
        <v>322.76227086264498</v>
      </c>
      <c r="E27">
        <v>155.06154421267999</v>
      </c>
      <c r="F27">
        <v>411.79337102278299</v>
      </c>
      <c r="G27">
        <v>153.82481581060799</v>
      </c>
      <c r="H27">
        <v>288.73234247144302</v>
      </c>
      <c r="I27">
        <v>148.128728886739</v>
      </c>
      <c r="J27">
        <v>377.577569609004</v>
      </c>
      <c r="K27">
        <v>150.12382265377201</v>
      </c>
      <c r="L27">
        <v>301.85549285551099</v>
      </c>
      <c r="M27">
        <v>141.118085510382</v>
      </c>
      <c r="N27">
        <v>366.159673754072</v>
      </c>
      <c r="O27">
        <v>236.36738976766799</v>
      </c>
      <c r="P27">
        <v>331.97355683192598</v>
      </c>
      <c r="Q27">
        <v>241.35280270404999</v>
      </c>
      <c r="S27" s="1">
        <f t="shared" si="0"/>
        <v>48.446600312870032</v>
      </c>
      <c r="T27" s="1">
        <f t="shared" si="1"/>
        <v>4.8391891382709957</v>
      </c>
      <c r="V27" s="1">
        <f t="shared" si="2"/>
        <v>40.584499847267978</v>
      </c>
      <c r="W27" s="1">
        <f t="shared" si="3"/>
        <v>6.3686984334889871</v>
      </c>
      <c r="X27" s="1">
        <f t="shared" si="4"/>
        <v>34.029928391201963</v>
      </c>
      <c r="Y27" s="1">
        <f t="shared" si="5"/>
        <v>20.906778007133994</v>
      </c>
      <c r="Z27" s="1">
        <f t="shared" si="6"/>
        <v>9.7769106971789768</v>
      </c>
      <c r="AA27" s="1">
        <f t="shared" si="7"/>
        <v>13.943458702297988</v>
      </c>
      <c r="AB27" s="1"/>
      <c r="AC27" t="b">
        <f t="shared" si="8"/>
        <v>0</v>
      </c>
      <c r="AD27" t="b">
        <f t="shared" si="9"/>
        <v>0</v>
      </c>
      <c r="AE27" t="b">
        <f t="shared" si="10"/>
        <v>1</v>
      </c>
      <c r="AF27" t="b">
        <f t="shared" si="11"/>
        <v>0</v>
      </c>
      <c r="AG27" t="b">
        <f t="shared" si="12"/>
        <v>0</v>
      </c>
      <c r="AH27" t="b">
        <f t="shared" si="13"/>
        <v>0</v>
      </c>
      <c r="AI27">
        <f t="shared" si="14"/>
        <v>2</v>
      </c>
      <c r="AJ27" t="str">
        <f>VLOOKUP(AI27,Sheet1!$A$1:$B$7,2)</f>
        <v>flip</v>
      </c>
    </row>
    <row r="28" spans="2:36" x14ac:dyDescent="0.25">
      <c r="B28">
        <v>368.85534397986999</v>
      </c>
      <c r="C28">
        <v>158.448469391836</v>
      </c>
      <c r="D28">
        <v>322.946932583246</v>
      </c>
      <c r="E28">
        <v>150.28811601957301</v>
      </c>
      <c r="F28">
        <v>410.86634438561401</v>
      </c>
      <c r="G28">
        <v>156.85500663128201</v>
      </c>
      <c r="H28">
        <v>287.07956612392599</v>
      </c>
      <c r="I28">
        <v>152.089099843708</v>
      </c>
      <c r="J28">
        <v>377.92615941727098</v>
      </c>
      <c r="K28">
        <v>155.617714492765</v>
      </c>
      <c r="L28">
        <v>318.63091202143801</v>
      </c>
      <c r="M28">
        <v>143.406214078939</v>
      </c>
      <c r="N28">
        <v>364.82191908416002</v>
      </c>
      <c r="O28">
        <v>237.56751352838401</v>
      </c>
      <c r="P28">
        <v>333.079851340343</v>
      </c>
      <c r="Q28">
        <v>239.263649632008</v>
      </c>
      <c r="S28" s="1">
        <f t="shared" si="0"/>
        <v>45.90841139662399</v>
      </c>
      <c r="T28" s="1">
        <f t="shared" si="1"/>
        <v>8.1603533722629891</v>
      </c>
      <c r="V28" s="1">
        <f t="shared" si="2"/>
        <v>42.011000405744028</v>
      </c>
      <c r="W28" s="1">
        <f t="shared" si="3"/>
        <v>9.0708154374009951</v>
      </c>
      <c r="X28" s="1">
        <f t="shared" si="4"/>
        <v>35.86736645932001</v>
      </c>
      <c r="Y28" s="1">
        <f t="shared" si="5"/>
        <v>4.3160205618079885</v>
      </c>
      <c r="Z28" s="1">
        <f t="shared" si="6"/>
        <v>2.8307548990709961</v>
      </c>
      <c r="AA28" s="1">
        <f t="shared" si="7"/>
        <v>6.881901940634009</v>
      </c>
      <c r="AB28" s="1"/>
      <c r="AC28" t="b">
        <f t="shared" si="8"/>
        <v>0</v>
      </c>
      <c r="AD28" t="b">
        <f t="shared" si="9"/>
        <v>0</v>
      </c>
      <c r="AE28" t="b">
        <f t="shared" si="10"/>
        <v>1</v>
      </c>
      <c r="AF28" t="b">
        <f t="shared" si="11"/>
        <v>0</v>
      </c>
      <c r="AG28" t="b">
        <f t="shared" si="12"/>
        <v>0</v>
      </c>
      <c r="AH28" t="b">
        <f t="shared" si="13"/>
        <v>0</v>
      </c>
      <c r="AI28">
        <f t="shared" si="14"/>
        <v>2</v>
      </c>
      <c r="AJ28" t="str">
        <f>VLOOKUP(AI28,Sheet1!$A$1:$B$7,2)</f>
        <v>flip</v>
      </c>
    </row>
    <row r="29" spans="2:36" x14ac:dyDescent="0.25">
      <c r="B29">
        <v>368.09776944948402</v>
      </c>
      <c r="C29">
        <v>157.20673026796601</v>
      </c>
      <c r="D29">
        <v>321.57960430705702</v>
      </c>
      <c r="E29">
        <v>155.210041707464</v>
      </c>
      <c r="F29">
        <v>408.11489689783201</v>
      </c>
      <c r="G29">
        <v>157.11554916413999</v>
      </c>
      <c r="H29">
        <v>284.928711323188</v>
      </c>
      <c r="I29">
        <v>152.75548374426</v>
      </c>
      <c r="J29">
        <v>386.01204677780601</v>
      </c>
      <c r="K29">
        <v>155.96516002308201</v>
      </c>
      <c r="L29">
        <v>318.64713503097801</v>
      </c>
      <c r="M29">
        <v>151.37438751930401</v>
      </c>
      <c r="N29">
        <v>361.20812486886598</v>
      </c>
      <c r="O29">
        <v>237.58340073438299</v>
      </c>
      <c r="P29">
        <v>329.31243462585098</v>
      </c>
      <c r="Q29">
        <v>241.240389059764</v>
      </c>
      <c r="S29" s="1">
        <f t="shared" si="0"/>
        <v>46.518165142426994</v>
      </c>
      <c r="T29" s="1">
        <f t="shared" si="1"/>
        <v>1.9966885605020082</v>
      </c>
      <c r="V29" s="1">
        <f t="shared" si="2"/>
        <v>40.017127448347992</v>
      </c>
      <c r="W29" s="1">
        <f t="shared" si="3"/>
        <v>17.914277328321987</v>
      </c>
      <c r="X29" s="1">
        <f t="shared" si="4"/>
        <v>36.650892983869028</v>
      </c>
      <c r="Y29" s="1">
        <f t="shared" si="5"/>
        <v>2.9324692760790185</v>
      </c>
      <c r="Z29" s="1">
        <f t="shared" si="6"/>
        <v>1.2415702448840022</v>
      </c>
      <c r="AA29" s="1">
        <f t="shared" si="7"/>
        <v>3.8356541881599924</v>
      </c>
      <c r="AB29" s="1"/>
      <c r="AC29" t="b">
        <f t="shared" si="8"/>
        <v>0</v>
      </c>
      <c r="AD29" t="b">
        <f t="shared" si="9"/>
        <v>0</v>
      </c>
      <c r="AE29" t="b">
        <f t="shared" si="10"/>
        <v>1</v>
      </c>
      <c r="AF29" t="b">
        <f t="shared" si="11"/>
        <v>0</v>
      </c>
      <c r="AG29" t="b">
        <f t="shared" si="12"/>
        <v>0</v>
      </c>
      <c r="AH29" t="b">
        <f t="shared" si="13"/>
        <v>0</v>
      </c>
      <c r="AI29">
        <f t="shared" si="14"/>
        <v>2</v>
      </c>
      <c r="AJ29" t="str">
        <f>VLOOKUP(AI29,Sheet1!$A$1:$B$7,2)</f>
        <v>flip</v>
      </c>
    </row>
    <row r="30" spans="2:36" x14ac:dyDescent="0.25">
      <c r="B30">
        <v>365.31009716256898</v>
      </c>
      <c r="C30">
        <v>156.33392979176301</v>
      </c>
      <c r="D30">
        <v>319.47754099093999</v>
      </c>
      <c r="E30">
        <v>155.03305544056801</v>
      </c>
      <c r="F30">
        <v>406.98820334098502</v>
      </c>
      <c r="G30">
        <v>156.378296091995</v>
      </c>
      <c r="H30">
        <v>282.46902441714798</v>
      </c>
      <c r="I30">
        <v>154.43429426713399</v>
      </c>
      <c r="J30">
        <v>387.63605633053101</v>
      </c>
      <c r="K30">
        <v>154.767266045665</v>
      </c>
      <c r="L30">
        <v>299.65222302959597</v>
      </c>
      <c r="M30">
        <v>147.67888655874199</v>
      </c>
      <c r="N30">
        <v>361.73496336733501</v>
      </c>
      <c r="O30">
        <v>237.691812333798</v>
      </c>
      <c r="P30">
        <v>330.59154395996802</v>
      </c>
      <c r="Q30">
        <v>239.14192877158499</v>
      </c>
      <c r="S30" s="1">
        <f t="shared" si="0"/>
        <v>45.832556171628994</v>
      </c>
      <c r="T30" s="1">
        <f t="shared" si="1"/>
        <v>1.3008743511950058</v>
      </c>
      <c r="V30" s="1">
        <f t="shared" si="2"/>
        <v>41.678106178416044</v>
      </c>
      <c r="W30" s="1">
        <f t="shared" si="3"/>
        <v>22.325959167962026</v>
      </c>
      <c r="X30" s="1">
        <f t="shared" si="4"/>
        <v>37.008516573792008</v>
      </c>
      <c r="Y30" s="1">
        <f t="shared" si="5"/>
        <v>19.825317961344012</v>
      </c>
      <c r="Z30" s="1">
        <f t="shared" si="6"/>
        <v>1.5666637460980155</v>
      </c>
      <c r="AA30" s="1">
        <f t="shared" si="7"/>
        <v>7.3541688818260127</v>
      </c>
      <c r="AB30" s="1"/>
      <c r="AC30" t="b">
        <f t="shared" si="8"/>
        <v>0</v>
      </c>
      <c r="AD30" t="b">
        <f t="shared" si="9"/>
        <v>0</v>
      </c>
      <c r="AE30" t="b">
        <f t="shared" si="10"/>
        <v>1</v>
      </c>
      <c r="AF30" t="b">
        <f t="shared" si="11"/>
        <v>0</v>
      </c>
      <c r="AG30" t="b">
        <f t="shared" si="12"/>
        <v>0</v>
      </c>
      <c r="AH30" t="b">
        <f t="shared" si="13"/>
        <v>0</v>
      </c>
      <c r="AI30">
        <f t="shared" si="14"/>
        <v>2</v>
      </c>
      <c r="AJ30" t="str">
        <f>VLOOKUP(AI30,Sheet1!$A$1:$B$7,2)</f>
        <v>flip</v>
      </c>
    </row>
    <row r="31" spans="2:36" x14ac:dyDescent="0.25">
      <c r="B31">
        <v>366.06200400498602</v>
      </c>
      <c r="C31">
        <v>156.69593811035099</v>
      </c>
      <c r="D31">
        <v>318.36140950520797</v>
      </c>
      <c r="E31">
        <v>155.17162754470101</v>
      </c>
      <c r="F31">
        <v>405.85744848748499</v>
      </c>
      <c r="G31">
        <v>154.95401039687999</v>
      </c>
      <c r="H31">
        <v>280.40501791907298</v>
      </c>
      <c r="I31">
        <v>154.863191245726</v>
      </c>
      <c r="J31">
        <v>387.575801228648</v>
      </c>
      <c r="K31">
        <v>151.94829154468201</v>
      </c>
      <c r="L31">
        <v>300.01559723045</v>
      </c>
      <c r="M31">
        <v>144.461475235211</v>
      </c>
      <c r="N31">
        <v>361.610590496334</v>
      </c>
      <c r="O31">
        <v>237.55976057959899</v>
      </c>
      <c r="P31">
        <v>330.78087347190302</v>
      </c>
      <c r="Q31">
        <v>238.75696984708401</v>
      </c>
      <c r="S31" s="1">
        <f t="shared" si="0"/>
        <v>47.700594499778049</v>
      </c>
      <c r="T31" s="1">
        <f t="shared" si="1"/>
        <v>1.5243105656499836</v>
      </c>
      <c r="V31" s="1">
        <f t="shared" si="2"/>
        <v>39.795444482498965</v>
      </c>
      <c r="W31" s="1">
        <f t="shared" si="3"/>
        <v>21.513797223661982</v>
      </c>
      <c r="X31" s="1">
        <f t="shared" si="4"/>
        <v>37.956391586134998</v>
      </c>
      <c r="Y31" s="1">
        <f t="shared" si="5"/>
        <v>18.345812274757975</v>
      </c>
      <c r="Z31" s="1">
        <f t="shared" si="6"/>
        <v>4.7476465656689868</v>
      </c>
      <c r="AA31" s="1">
        <f t="shared" si="7"/>
        <v>10.710152309490013</v>
      </c>
      <c r="AB31" s="1"/>
      <c r="AC31" t="b">
        <f t="shared" si="8"/>
        <v>0</v>
      </c>
      <c r="AD31" t="b">
        <f t="shared" si="9"/>
        <v>0</v>
      </c>
      <c r="AE31" t="b">
        <f t="shared" si="10"/>
        <v>1</v>
      </c>
      <c r="AF31" t="b">
        <f t="shared" si="11"/>
        <v>0</v>
      </c>
      <c r="AG31" t="b">
        <f t="shared" si="12"/>
        <v>0</v>
      </c>
      <c r="AH31" t="b">
        <f t="shared" si="13"/>
        <v>0</v>
      </c>
      <c r="AI31">
        <f t="shared" si="14"/>
        <v>2</v>
      </c>
      <c r="AJ31" t="str">
        <f>VLOOKUP(AI31,Sheet1!$A$1:$B$7,2)</f>
        <v>flip</v>
      </c>
    </row>
    <row r="32" spans="2:36" x14ac:dyDescent="0.25">
      <c r="B32">
        <v>365.69272395370501</v>
      </c>
      <c r="C32">
        <v>155.878701361238</v>
      </c>
      <c r="D32">
        <v>317.20694543437702</v>
      </c>
      <c r="E32">
        <v>153.804528163805</v>
      </c>
      <c r="F32">
        <v>406.58123480388502</v>
      </c>
      <c r="G32">
        <v>154.169048285131</v>
      </c>
      <c r="H32">
        <v>282.56616288075099</v>
      </c>
      <c r="I32">
        <v>155.73623173332601</v>
      </c>
      <c r="J32">
        <v>379.38012001073702</v>
      </c>
      <c r="K32">
        <v>154.99904350296799</v>
      </c>
      <c r="L32">
        <v>300.24053251197103</v>
      </c>
      <c r="M32">
        <v>146.22902029412401</v>
      </c>
      <c r="N32">
        <v>360.65675178033598</v>
      </c>
      <c r="O32">
        <v>236.478823768664</v>
      </c>
      <c r="P32">
        <v>328.15135889520297</v>
      </c>
      <c r="Q32">
        <v>239.649060755401</v>
      </c>
      <c r="S32" s="1">
        <f t="shared" si="0"/>
        <v>48.485778519327994</v>
      </c>
      <c r="T32" s="1">
        <f t="shared" si="1"/>
        <v>2.074173197432998</v>
      </c>
      <c r="V32" s="1">
        <f t="shared" si="2"/>
        <v>40.888510850180012</v>
      </c>
      <c r="W32" s="1">
        <f t="shared" si="3"/>
        <v>13.687396057032004</v>
      </c>
      <c r="X32" s="1">
        <f t="shared" si="4"/>
        <v>34.640782553626025</v>
      </c>
      <c r="Y32" s="1">
        <f t="shared" si="5"/>
        <v>16.966412922405993</v>
      </c>
      <c r="Z32" s="1">
        <f t="shared" si="6"/>
        <v>0.87965785827000786</v>
      </c>
      <c r="AA32" s="1">
        <f t="shared" si="7"/>
        <v>7.5755078696809903</v>
      </c>
      <c r="AB32" s="1"/>
      <c r="AC32" t="b">
        <f t="shared" si="8"/>
        <v>0</v>
      </c>
      <c r="AD32" t="b">
        <f t="shared" si="9"/>
        <v>0</v>
      </c>
      <c r="AE32" t="b">
        <f t="shared" si="10"/>
        <v>1</v>
      </c>
      <c r="AF32" t="b">
        <f t="shared" si="11"/>
        <v>0</v>
      </c>
      <c r="AG32" t="b">
        <f t="shared" si="12"/>
        <v>0</v>
      </c>
      <c r="AH32" t="b">
        <f t="shared" si="13"/>
        <v>0</v>
      </c>
      <c r="AI32">
        <f t="shared" si="14"/>
        <v>2</v>
      </c>
      <c r="AJ32" t="str">
        <f>VLOOKUP(AI32,Sheet1!$A$1:$B$7,2)</f>
        <v>flip</v>
      </c>
    </row>
    <row r="33" spans="2:36" x14ac:dyDescent="0.25">
      <c r="B33">
        <v>363.920551800238</v>
      </c>
      <c r="C33">
        <v>158.40274528519501</v>
      </c>
      <c r="D33">
        <v>316.89966909881599</v>
      </c>
      <c r="E33">
        <v>155.73034056649399</v>
      </c>
      <c r="F33">
        <v>404.66902360720201</v>
      </c>
      <c r="G33">
        <v>153.91503590105901</v>
      </c>
      <c r="H33">
        <v>278.13942184568702</v>
      </c>
      <c r="I33">
        <v>154.89699704450399</v>
      </c>
      <c r="J33">
        <v>383.84394882226201</v>
      </c>
      <c r="K33">
        <v>156.49062916793901</v>
      </c>
      <c r="L33">
        <v>317.38790069146103</v>
      </c>
      <c r="M33">
        <v>143.970291669978</v>
      </c>
      <c r="N33">
        <v>358.45903080221598</v>
      </c>
      <c r="O33">
        <v>239.23028151530201</v>
      </c>
      <c r="P33">
        <v>325.80922010762202</v>
      </c>
      <c r="Q33">
        <v>240.93608944914999</v>
      </c>
      <c r="S33" s="1">
        <f t="shared" si="0"/>
        <v>47.020882701422011</v>
      </c>
      <c r="T33" s="1">
        <f t="shared" si="1"/>
        <v>2.6724047187010171</v>
      </c>
      <c r="V33" s="1">
        <f t="shared" si="2"/>
        <v>40.748471806964005</v>
      </c>
      <c r="W33" s="1">
        <f t="shared" si="3"/>
        <v>19.923397022024005</v>
      </c>
      <c r="X33" s="1">
        <f t="shared" si="4"/>
        <v>38.760247253128966</v>
      </c>
      <c r="Y33" s="1">
        <f t="shared" si="5"/>
        <v>-0.48823159264503602</v>
      </c>
      <c r="Z33" s="1">
        <f t="shared" si="6"/>
        <v>1.9121161172560051</v>
      </c>
      <c r="AA33" s="1">
        <f t="shared" si="7"/>
        <v>11.760048896515997</v>
      </c>
      <c r="AB33" s="1"/>
      <c r="AC33" t="b">
        <f t="shared" si="8"/>
        <v>0</v>
      </c>
      <c r="AD33" t="b">
        <f t="shared" si="9"/>
        <v>0</v>
      </c>
      <c r="AE33" t="b">
        <f t="shared" si="10"/>
        <v>1</v>
      </c>
      <c r="AF33" t="b">
        <f t="shared" si="11"/>
        <v>0</v>
      </c>
      <c r="AG33" t="b">
        <f t="shared" si="12"/>
        <v>0</v>
      </c>
      <c r="AH33" t="b">
        <f t="shared" si="13"/>
        <v>0</v>
      </c>
      <c r="AI33">
        <f t="shared" si="14"/>
        <v>2</v>
      </c>
      <c r="AJ33" t="str">
        <f>VLOOKUP(AI33,Sheet1!$A$1:$B$7,2)</f>
        <v>flip</v>
      </c>
    </row>
    <row r="34" spans="2:36" x14ac:dyDescent="0.25">
      <c r="B34">
        <v>363.82110547492101</v>
      </c>
      <c r="C34">
        <v>160.10690096316799</v>
      </c>
      <c r="D34">
        <v>315.29476605696999</v>
      </c>
      <c r="E34">
        <v>155.887077202504</v>
      </c>
      <c r="F34">
        <v>400.57515172973399</v>
      </c>
      <c r="G34">
        <v>154.39513514964301</v>
      </c>
      <c r="H34">
        <v>279.347611317325</v>
      </c>
      <c r="I34">
        <v>155.741203259716</v>
      </c>
      <c r="J34">
        <v>377.453610388588</v>
      </c>
      <c r="K34">
        <v>154.90724942648799</v>
      </c>
      <c r="L34">
        <v>295.37911992125697</v>
      </c>
      <c r="M34">
        <v>145.327412280673</v>
      </c>
      <c r="N34">
        <v>358.11907100828103</v>
      </c>
      <c r="O34">
        <v>239.47757067690401</v>
      </c>
      <c r="P34">
        <v>325.48635088060303</v>
      </c>
      <c r="Q34">
        <v>240.54945189655399</v>
      </c>
      <c r="S34" s="1">
        <f t="shared" ref="S34:S65" si="15">B34-D34</f>
        <v>48.526339417951021</v>
      </c>
      <c r="T34" s="1">
        <f t="shared" ref="T34:T65" si="16">C34-E34</f>
        <v>4.219823760663985</v>
      </c>
      <c r="V34" s="1">
        <f t="shared" ref="V34:V65" si="17">F34-B34</f>
        <v>36.754046254812977</v>
      </c>
      <c r="W34" s="1">
        <f t="shared" ref="W34:W65" si="18">J34-B34</f>
        <v>13.632504913666992</v>
      </c>
      <c r="X34" s="1">
        <f t="shared" ref="X34:X65" si="19">D34-H34</f>
        <v>35.947154739644986</v>
      </c>
      <c r="Y34" s="1">
        <f t="shared" ref="Y34:Y65" si="20">D34-L34</f>
        <v>19.915646135713018</v>
      </c>
      <c r="Z34" s="1">
        <f t="shared" ref="Z34:Z65" si="21">C34-K34</f>
        <v>5.199651536679994</v>
      </c>
      <c r="AA34" s="1">
        <f t="shared" ref="AA34:AA65" si="22">E34-M34</f>
        <v>10.559664921831001</v>
      </c>
      <c r="AB34" s="1"/>
      <c r="AC34" t="b">
        <f t="shared" ref="AC34:AC65" si="23">AND(($Z34&gt;$AM$3),($AA34&gt;$AM$3),(ABS($W34)&lt;$AM$5),(ABS($Y34)&lt;$AM$5))</f>
        <v>0</v>
      </c>
      <c r="AD34" t="b">
        <f t="shared" ref="AD34:AD65" si="24">AND((ABS($Z34)&lt;$AM$5),(ABS($AA34)&lt;$AM$5),($W34&gt;$AM$4),($Y34&gt;$AM$4))</f>
        <v>0</v>
      </c>
      <c r="AE34" t="b">
        <f t="shared" ref="AE34:AE65" si="25">AND((ABS($Z34)&lt;$AM$5),(ABS($AA34)&lt;$AM$5),(ABS($W34)&lt;$AM$5),(ABS($Y34)&lt;$AM$5))</f>
        <v>1</v>
      </c>
      <c r="AF34" t="b">
        <f t="shared" ref="AF34:AF65" si="26">AND(($Z34&lt;-$AM$3),(ABS($AA34)&lt;$AM$5),(ABS($W34)&lt;$AM$5),($Y34&gt;$AM$4))</f>
        <v>0</v>
      </c>
      <c r="AG34" t="b">
        <f t="shared" ref="AG34:AG65" si="27">AND((ABS($Z34)&lt;$AM$5),($AA34&lt;-$AM$3),($W34&gt;$AM$4),(ABS($Y34)&lt;$AM$5))</f>
        <v>0</v>
      </c>
      <c r="AH34" t="b">
        <f t="shared" ref="AH34:AH65" si="28">AND(($Z34&lt;-$AM$3),($AA34&lt;-$AM$3),(ABS($W34)&lt;$AM$5),(ABS($Y34)&lt;$AM$5))</f>
        <v>0</v>
      </c>
      <c r="AI34">
        <f t="shared" si="14"/>
        <v>2</v>
      </c>
      <c r="AJ34" t="str">
        <f>VLOOKUP(AI34,Sheet1!$A$1:$B$7,2)</f>
        <v>flip</v>
      </c>
    </row>
    <row r="35" spans="2:36" x14ac:dyDescent="0.25">
      <c r="B35">
        <v>362.41462791888802</v>
      </c>
      <c r="C35">
        <v>157.05584778090099</v>
      </c>
      <c r="D35">
        <v>315.19889747173602</v>
      </c>
      <c r="E35">
        <v>154.32934396110599</v>
      </c>
      <c r="F35">
        <v>398.61201233585098</v>
      </c>
      <c r="G35">
        <v>155.29734863539301</v>
      </c>
      <c r="H35">
        <v>277.46027508053101</v>
      </c>
      <c r="I35">
        <v>155.446013436508</v>
      </c>
      <c r="J35">
        <v>384.20301440391103</v>
      </c>
      <c r="K35">
        <v>157.12907883884</v>
      </c>
      <c r="L35">
        <v>320.20944315110302</v>
      </c>
      <c r="M35">
        <v>147.90713134830099</v>
      </c>
      <c r="N35">
        <v>358.60627136712498</v>
      </c>
      <c r="O35">
        <v>240.91577122629801</v>
      </c>
      <c r="P35">
        <v>324.002727972576</v>
      </c>
      <c r="Q35">
        <v>240.49968558184401</v>
      </c>
      <c r="S35" s="1">
        <f t="shared" si="15"/>
        <v>47.215730447151998</v>
      </c>
      <c r="T35" s="1">
        <f t="shared" si="16"/>
        <v>2.7265038197949991</v>
      </c>
      <c r="V35" s="1">
        <f t="shared" si="17"/>
        <v>36.197384416962961</v>
      </c>
      <c r="W35" s="1">
        <f t="shared" si="18"/>
        <v>21.788386485023011</v>
      </c>
      <c r="X35" s="1">
        <f t="shared" si="19"/>
        <v>37.738622391205013</v>
      </c>
      <c r="Y35" s="1">
        <f t="shared" si="20"/>
        <v>-5.0105456793669987</v>
      </c>
      <c r="Z35" s="1">
        <f t="shared" si="21"/>
        <v>-7.3231057939011635E-2</v>
      </c>
      <c r="AA35" s="1">
        <f t="shared" si="22"/>
        <v>6.4222126128049979</v>
      </c>
      <c r="AB35" s="1"/>
      <c r="AC35" t="b">
        <f t="shared" si="23"/>
        <v>0</v>
      </c>
      <c r="AD35" t="b">
        <f t="shared" si="24"/>
        <v>0</v>
      </c>
      <c r="AE35" t="b">
        <f t="shared" si="25"/>
        <v>1</v>
      </c>
      <c r="AF35" t="b">
        <f t="shared" si="26"/>
        <v>0</v>
      </c>
      <c r="AG35" t="b">
        <f t="shared" si="27"/>
        <v>0</v>
      </c>
      <c r="AH35" t="b">
        <f t="shared" si="28"/>
        <v>0</v>
      </c>
      <c r="AI35">
        <f t="shared" si="14"/>
        <v>2</v>
      </c>
      <c r="AJ35" t="str">
        <f>VLOOKUP(AI35,Sheet1!$A$1:$B$7,2)</f>
        <v>flip</v>
      </c>
    </row>
    <row r="36" spans="2:36" x14ac:dyDescent="0.25">
      <c r="B36">
        <v>362.06493359606401</v>
      </c>
      <c r="C36">
        <v>159.44534317887599</v>
      </c>
      <c r="D36">
        <v>314.88422604722001</v>
      </c>
      <c r="E36">
        <v>153.62047997892</v>
      </c>
      <c r="F36">
        <v>398.80563552157298</v>
      </c>
      <c r="G36">
        <v>155.599122319614</v>
      </c>
      <c r="H36">
        <v>278.18073001518002</v>
      </c>
      <c r="I36">
        <v>155.923355457394</v>
      </c>
      <c r="J36">
        <v>386.43065152763302</v>
      </c>
      <c r="K36">
        <v>157.26372620015999</v>
      </c>
      <c r="L36">
        <v>322.22131231949697</v>
      </c>
      <c r="M36">
        <v>148.421756913747</v>
      </c>
      <c r="N36">
        <v>359.66689846526901</v>
      </c>
      <c r="O36">
        <v>239.691610517763</v>
      </c>
      <c r="P36">
        <v>325.715461236794</v>
      </c>
      <c r="Q36">
        <v>239.36232093020601</v>
      </c>
      <c r="S36" s="1">
        <f t="shared" si="15"/>
        <v>47.180707548843998</v>
      </c>
      <c r="T36" s="1">
        <f t="shared" si="16"/>
        <v>5.8248631999559848</v>
      </c>
      <c r="V36" s="1">
        <f t="shared" si="17"/>
        <v>36.740701925508972</v>
      </c>
      <c r="W36" s="1">
        <f t="shared" si="18"/>
        <v>24.365717931569009</v>
      </c>
      <c r="X36" s="1">
        <f t="shared" si="19"/>
        <v>36.703496032039993</v>
      </c>
      <c r="Y36" s="1">
        <f t="shared" si="20"/>
        <v>-7.337086272276963</v>
      </c>
      <c r="Z36" s="1">
        <f t="shared" si="21"/>
        <v>2.1816169787159936</v>
      </c>
      <c r="AA36" s="1">
        <f t="shared" si="22"/>
        <v>5.1987230651729988</v>
      </c>
      <c r="AB36" s="1"/>
      <c r="AC36" t="b">
        <f t="shared" si="23"/>
        <v>0</v>
      </c>
      <c r="AD36" t="b">
        <f t="shared" si="24"/>
        <v>0</v>
      </c>
      <c r="AE36" t="b">
        <f t="shared" si="25"/>
        <v>1</v>
      </c>
      <c r="AF36" t="b">
        <f t="shared" si="26"/>
        <v>0</v>
      </c>
      <c r="AG36" t="b">
        <f t="shared" si="27"/>
        <v>0</v>
      </c>
      <c r="AH36" t="b">
        <f t="shared" si="28"/>
        <v>0</v>
      </c>
      <c r="AI36">
        <f t="shared" si="14"/>
        <v>2</v>
      </c>
      <c r="AJ36" t="str">
        <f>VLOOKUP(AI36,Sheet1!$A$1:$B$7,2)</f>
        <v>flip</v>
      </c>
    </row>
    <row r="37" spans="2:36" x14ac:dyDescent="0.25">
      <c r="B37">
        <v>362.502696924676</v>
      </c>
      <c r="C37">
        <v>157.29287742308199</v>
      </c>
      <c r="D37">
        <v>315.34488238052899</v>
      </c>
      <c r="E37">
        <v>154.230397327253</v>
      </c>
      <c r="F37">
        <v>396.81955057297802</v>
      </c>
      <c r="G37">
        <v>156.02393474941701</v>
      </c>
      <c r="H37">
        <v>277.44289211375599</v>
      </c>
      <c r="I37">
        <v>155.94415805808501</v>
      </c>
      <c r="J37">
        <v>381.76464255575502</v>
      </c>
      <c r="K37">
        <v>156.101553273755</v>
      </c>
      <c r="L37">
        <v>321.78324092244202</v>
      </c>
      <c r="M37">
        <v>150.46460399668001</v>
      </c>
      <c r="N37">
        <v>357.25139455207699</v>
      </c>
      <c r="O37">
        <v>240.91360265558399</v>
      </c>
      <c r="P37">
        <v>324.66560351716703</v>
      </c>
      <c r="Q37">
        <v>239.79450112921401</v>
      </c>
      <c r="S37" s="1">
        <f t="shared" si="15"/>
        <v>47.157814544147016</v>
      </c>
      <c r="T37" s="1">
        <f t="shared" si="16"/>
        <v>3.0624800958289882</v>
      </c>
      <c r="V37" s="1">
        <f t="shared" si="17"/>
        <v>34.316853648302015</v>
      </c>
      <c r="W37" s="1">
        <f t="shared" si="18"/>
        <v>19.261945631079016</v>
      </c>
      <c r="X37" s="1">
        <f t="shared" si="19"/>
        <v>37.901990266772998</v>
      </c>
      <c r="Y37" s="1">
        <f t="shared" si="20"/>
        <v>-6.4383585419130327</v>
      </c>
      <c r="Z37" s="1">
        <f t="shared" si="21"/>
        <v>1.1913241493269879</v>
      </c>
      <c r="AA37" s="1">
        <f t="shared" si="22"/>
        <v>3.7657933305729898</v>
      </c>
      <c r="AB37" s="1"/>
      <c r="AC37" t="b">
        <f t="shared" si="23"/>
        <v>0</v>
      </c>
      <c r="AD37" t="b">
        <f t="shared" si="24"/>
        <v>0</v>
      </c>
      <c r="AE37" t="b">
        <f t="shared" si="25"/>
        <v>1</v>
      </c>
      <c r="AF37" t="b">
        <f t="shared" si="26"/>
        <v>0</v>
      </c>
      <c r="AG37" t="b">
        <f t="shared" si="27"/>
        <v>0</v>
      </c>
      <c r="AH37" t="b">
        <f t="shared" si="28"/>
        <v>0</v>
      </c>
      <c r="AI37">
        <f t="shared" si="14"/>
        <v>2</v>
      </c>
      <c r="AJ37" t="str">
        <f>VLOOKUP(AI37,Sheet1!$A$1:$B$7,2)</f>
        <v>flip</v>
      </c>
    </row>
    <row r="38" spans="2:36" x14ac:dyDescent="0.25">
      <c r="B38">
        <v>359.47691665818098</v>
      </c>
      <c r="C38">
        <v>159.54660524525499</v>
      </c>
      <c r="D38">
        <v>314.3962263496</v>
      </c>
      <c r="E38">
        <v>154.15686286781099</v>
      </c>
      <c r="F38">
        <v>400.77909207456997</v>
      </c>
      <c r="G38">
        <v>157.42078559343199</v>
      </c>
      <c r="H38">
        <v>278.62355791185303</v>
      </c>
      <c r="I38">
        <v>155.67921112254101</v>
      </c>
      <c r="J38">
        <v>366.52603221730499</v>
      </c>
      <c r="K38">
        <v>152.65947253204999</v>
      </c>
      <c r="L38">
        <v>319.37367323262202</v>
      </c>
      <c r="M38">
        <v>149.173786171394</v>
      </c>
      <c r="N38">
        <v>356.36434594225102</v>
      </c>
      <c r="O38">
        <v>237.34567186545101</v>
      </c>
      <c r="P38">
        <v>323.94182973563301</v>
      </c>
      <c r="Q38">
        <v>238.17070910592901</v>
      </c>
      <c r="S38" s="1">
        <f t="shared" si="15"/>
        <v>45.080690308580984</v>
      </c>
      <c r="T38" s="1">
        <f t="shared" si="16"/>
        <v>5.3897423774440085</v>
      </c>
      <c r="V38" s="1">
        <f t="shared" si="17"/>
        <v>41.302175416388991</v>
      </c>
      <c r="W38" s="1">
        <f t="shared" si="18"/>
        <v>7.0491155591240044</v>
      </c>
      <c r="X38" s="1">
        <f t="shared" si="19"/>
        <v>35.772668437746972</v>
      </c>
      <c r="Y38" s="1">
        <f t="shared" si="20"/>
        <v>-4.9774468830220258</v>
      </c>
      <c r="Z38" s="1">
        <f t="shared" si="21"/>
        <v>6.8871327132050055</v>
      </c>
      <c r="AA38" s="1">
        <f t="shared" si="22"/>
        <v>4.9830766964169868</v>
      </c>
      <c r="AB38" s="1"/>
      <c r="AC38" t="b">
        <f t="shared" si="23"/>
        <v>0</v>
      </c>
      <c r="AD38" t="b">
        <f t="shared" si="24"/>
        <v>0</v>
      </c>
      <c r="AE38" t="b">
        <f t="shared" si="25"/>
        <v>1</v>
      </c>
      <c r="AF38" t="b">
        <f t="shared" si="26"/>
        <v>0</v>
      </c>
      <c r="AG38" t="b">
        <f t="shared" si="27"/>
        <v>0</v>
      </c>
      <c r="AH38" t="b">
        <f t="shared" si="28"/>
        <v>0</v>
      </c>
      <c r="AI38">
        <f t="shared" si="14"/>
        <v>2</v>
      </c>
      <c r="AJ38" t="str">
        <f>VLOOKUP(AI38,Sheet1!$A$1:$B$7,2)</f>
        <v>flip</v>
      </c>
    </row>
    <row r="39" spans="2:36" x14ac:dyDescent="0.25">
      <c r="B39">
        <v>361.402517020419</v>
      </c>
      <c r="C39">
        <v>156.08809557827999</v>
      </c>
      <c r="D39">
        <v>313.17224101809302</v>
      </c>
      <c r="E39">
        <v>155.18543412771001</v>
      </c>
      <c r="F39">
        <v>395.03745659079402</v>
      </c>
      <c r="G39">
        <v>156.05726729991801</v>
      </c>
      <c r="H39">
        <v>278.78807754878102</v>
      </c>
      <c r="I39">
        <v>154.06905450478101</v>
      </c>
      <c r="J39">
        <v>380.419694318967</v>
      </c>
      <c r="K39">
        <v>154.55968497923499</v>
      </c>
      <c r="L39">
        <v>320.57513726642702</v>
      </c>
      <c r="M39">
        <v>146.596994752863</v>
      </c>
      <c r="N39">
        <v>357.20277927874702</v>
      </c>
      <c r="O39">
        <v>239.105531236838</v>
      </c>
      <c r="P39">
        <v>323.35096169422002</v>
      </c>
      <c r="Q39">
        <v>237.67383809321501</v>
      </c>
      <c r="S39" s="1">
        <f t="shared" si="15"/>
        <v>48.230276002325979</v>
      </c>
      <c r="T39" s="1">
        <f t="shared" si="16"/>
        <v>0.90266145056997971</v>
      </c>
      <c r="V39" s="1">
        <f t="shared" si="17"/>
        <v>33.634939570375025</v>
      </c>
      <c r="W39" s="1">
        <f t="shared" si="18"/>
        <v>19.017177298548006</v>
      </c>
      <c r="X39" s="1">
        <f t="shared" si="19"/>
        <v>34.384163469312</v>
      </c>
      <c r="Y39" s="1">
        <f t="shared" si="20"/>
        <v>-7.4028962483340024</v>
      </c>
      <c r="Z39" s="1">
        <f t="shared" si="21"/>
        <v>1.528410599045003</v>
      </c>
      <c r="AA39" s="1">
        <f t="shared" si="22"/>
        <v>8.5884393748470131</v>
      </c>
      <c r="AB39" s="1"/>
      <c r="AC39" t="b">
        <f t="shared" si="23"/>
        <v>0</v>
      </c>
      <c r="AD39" t="b">
        <f t="shared" si="24"/>
        <v>0</v>
      </c>
      <c r="AE39" t="b">
        <f t="shared" si="25"/>
        <v>1</v>
      </c>
      <c r="AF39" t="b">
        <f t="shared" si="26"/>
        <v>0</v>
      </c>
      <c r="AG39" t="b">
        <f t="shared" si="27"/>
        <v>0</v>
      </c>
      <c r="AH39" t="b">
        <f t="shared" si="28"/>
        <v>0</v>
      </c>
      <c r="AI39">
        <f t="shared" si="14"/>
        <v>2</v>
      </c>
      <c r="AJ39" t="str">
        <f>VLOOKUP(AI39,Sheet1!$A$1:$B$7,2)</f>
        <v>flip</v>
      </c>
    </row>
    <row r="40" spans="2:36" x14ac:dyDescent="0.25">
      <c r="B40">
        <v>359.90844196241198</v>
      </c>
      <c r="C40">
        <v>156.00836921191799</v>
      </c>
      <c r="D40">
        <v>313.89021887033402</v>
      </c>
      <c r="E40">
        <v>153.45944019503099</v>
      </c>
      <c r="F40">
        <v>401.74262602747302</v>
      </c>
      <c r="G40">
        <v>156.81598010073199</v>
      </c>
      <c r="H40">
        <v>278.64534640199099</v>
      </c>
      <c r="I40">
        <v>155.80702832082801</v>
      </c>
      <c r="J40">
        <v>363.31222992184399</v>
      </c>
      <c r="K40">
        <v>147.708631519535</v>
      </c>
      <c r="L40">
        <v>319.584371798787</v>
      </c>
      <c r="M40">
        <v>147.977645946607</v>
      </c>
      <c r="N40">
        <v>355.97387815538701</v>
      </c>
      <c r="O40">
        <v>237.974075656108</v>
      </c>
      <c r="P40">
        <v>323.408556993915</v>
      </c>
      <c r="Q40">
        <v>236.94166385094101</v>
      </c>
      <c r="S40" s="1">
        <f t="shared" si="15"/>
        <v>46.01822309207796</v>
      </c>
      <c r="T40" s="1">
        <f t="shared" si="16"/>
        <v>2.5489290168870014</v>
      </c>
      <c r="V40" s="1">
        <f t="shared" si="17"/>
        <v>41.834184065061038</v>
      </c>
      <c r="W40" s="1">
        <f t="shared" si="18"/>
        <v>3.4037879594320088</v>
      </c>
      <c r="X40" s="1">
        <f t="shared" si="19"/>
        <v>35.244872468343033</v>
      </c>
      <c r="Y40" s="1">
        <f t="shared" si="20"/>
        <v>-5.6941529284529793</v>
      </c>
      <c r="Z40" s="1">
        <f t="shared" si="21"/>
        <v>8.2997376923829904</v>
      </c>
      <c r="AA40" s="1">
        <f t="shared" si="22"/>
        <v>5.481794248423995</v>
      </c>
      <c r="AB40" s="1"/>
      <c r="AC40" t="b">
        <f t="shared" si="23"/>
        <v>0</v>
      </c>
      <c r="AD40" t="b">
        <f t="shared" si="24"/>
        <v>0</v>
      </c>
      <c r="AE40" t="b">
        <f t="shared" si="25"/>
        <v>1</v>
      </c>
      <c r="AF40" t="b">
        <f t="shared" si="26"/>
        <v>0</v>
      </c>
      <c r="AG40" t="b">
        <f t="shared" si="27"/>
        <v>0</v>
      </c>
      <c r="AH40" t="b">
        <f t="shared" si="28"/>
        <v>0</v>
      </c>
      <c r="AI40">
        <f t="shared" si="14"/>
        <v>2</v>
      </c>
      <c r="AJ40" t="str">
        <f>VLOOKUP(AI40,Sheet1!$A$1:$B$7,2)</f>
        <v>flip</v>
      </c>
    </row>
    <row r="41" spans="2:36" x14ac:dyDescent="0.25">
      <c r="B41">
        <v>358.537878244409</v>
      </c>
      <c r="C41">
        <v>150.96645814923801</v>
      </c>
      <c r="D41">
        <v>317.87020281027799</v>
      </c>
      <c r="E41">
        <v>146.02793429417</v>
      </c>
      <c r="F41">
        <v>397.94240942498499</v>
      </c>
      <c r="G41">
        <v>138.25605799733401</v>
      </c>
      <c r="H41">
        <v>282.333886024511</v>
      </c>
      <c r="I41">
        <v>135.59186810418799</v>
      </c>
      <c r="J41">
        <v>359.68525047362499</v>
      </c>
      <c r="K41">
        <v>118.522411693226</v>
      </c>
      <c r="L41">
        <v>302.29775764742499</v>
      </c>
      <c r="M41">
        <v>122.965758164387</v>
      </c>
      <c r="N41">
        <v>356.20507672688001</v>
      </c>
      <c r="O41">
        <v>232.85547526643799</v>
      </c>
      <c r="P41">
        <v>323.50104309371198</v>
      </c>
      <c r="Q41">
        <v>235.409740011737</v>
      </c>
      <c r="S41" s="1">
        <f t="shared" si="15"/>
        <v>40.667675434131013</v>
      </c>
      <c r="T41" s="1">
        <f t="shared" si="16"/>
        <v>4.9385238550680128</v>
      </c>
      <c r="V41" s="1">
        <f t="shared" si="17"/>
        <v>39.404531180575987</v>
      </c>
      <c r="W41" s="1">
        <f t="shared" si="18"/>
        <v>1.1473722292159891</v>
      </c>
      <c r="X41" s="1">
        <f t="shared" si="19"/>
        <v>35.536316785766985</v>
      </c>
      <c r="Y41" s="1">
        <f t="shared" si="20"/>
        <v>15.572445162853001</v>
      </c>
      <c r="Z41" s="1">
        <f t="shared" si="21"/>
        <v>32.444046456012003</v>
      </c>
      <c r="AA41" s="1">
        <f t="shared" si="22"/>
        <v>23.062176129782998</v>
      </c>
      <c r="AB41" s="1"/>
      <c r="AC41" t="b">
        <f t="shared" si="23"/>
        <v>0</v>
      </c>
      <c r="AD41" t="b">
        <f t="shared" si="24"/>
        <v>0</v>
      </c>
      <c r="AE41" t="b">
        <f t="shared" si="25"/>
        <v>0</v>
      </c>
      <c r="AF41" t="b">
        <f t="shared" si="26"/>
        <v>0</v>
      </c>
      <c r="AG41" t="b">
        <f t="shared" si="27"/>
        <v>0</v>
      </c>
      <c r="AH41" t="b">
        <f t="shared" si="28"/>
        <v>0</v>
      </c>
      <c r="AI41">
        <f t="shared" si="14"/>
        <v>999</v>
      </c>
      <c r="AJ41" t="str">
        <f>VLOOKUP(AI41,Sheet1!$A$1:$B$7,2)</f>
        <v>not detected</v>
      </c>
    </row>
    <row r="42" spans="2:36" x14ac:dyDescent="0.25">
      <c r="B42">
        <v>359.43978115280601</v>
      </c>
      <c r="C42">
        <v>149.47479554513001</v>
      </c>
      <c r="D42">
        <v>333.49802026251399</v>
      </c>
      <c r="E42">
        <v>153.26675253741001</v>
      </c>
      <c r="F42">
        <v>377.48126905299603</v>
      </c>
      <c r="G42">
        <v>113.89267000033</v>
      </c>
      <c r="H42">
        <v>298.28437407434802</v>
      </c>
      <c r="I42">
        <v>120.705501887057</v>
      </c>
      <c r="J42">
        <v>359.87378546788602</v>
      </c>
      <c r="K42">
        <v>86.130981929206399</v>
      </c>
      <c r="L42">
        <v>317.037673636823</v>
      </c>
      <c r="M42">
        <v>85.400069077473603</v>
      </c>
      <c r="N42">
        <v>355.75231374345799</v>
      </c>
      <c r="O42">
        <v>234.24484692466601</v>
      </c>
      <c r="P42">
        <v>350.94522533446798</v>
      </c>
      <c r="Q42">
        <v>233.73671557888099</v>
      </c>
      <c r="S42" s="1">
        <f t="shared" si="15"/>
        <v>25.941760890292016</v>
      </c>
      <c r="T42" s="1">
        <f t="shared" si="16"/>
        <v>-3.7919569922800065</v>
      </c>
      <c r="V42" s="1">
        <f t="shared" si="17"/>
        <v>18.04148790019002</v>
      </c>
      <c r="W42" s="1">
        <f t="shared" si="18"/>
        <v>0.43400431508001702</v>
      </c>
      <c r="X42" s="1">
        <f t="shared" si="19"/>
        <v>35.213646188165967</v>
      </c>
      <c r="Y42" s="1">
        <f t="shared" si="20"/>
        <v>16.460346625690988</v>
      </c>
      <c r="Z42" s="1">
        <f t="shared" si="21"/>
        <v>63.343813615923608</v>
      </c>
      <c r="AA42" s="1">
        <f t="shared" si="22"/>
        <v>67.866683459936411</v>
      </c>
      <c r="AB42" s="1"/>
      <c r="AC42" t="b">
        <f t="shared" si="23"/>
        <v>1</v>
      </c>
      <c r="AD42" t="b">
        <f t="shared" si="24"/>
        <v>0</v>
      </c>
      <c r="AE42" t="b">
        <f t="shared" si="25"/>
        <v>0</v>
      </c>
      <c r="AF42" t="b">
        <f t="shared" si="26"/>
        <v>0</v>
      </c>
      <c r="AG42" t="b">
        <f t="shared" si="27"/>
        <v>0</v>
      </c>
      <c r="AH42" t="b">
        <f t="shared" si="28"/>
        <v>0</v>
      </c>
      <c r="AI42">
        <f t="shared" si="14"/>
        <v>0</v>
      </c>
      <c r="AJ42" t="str">
        <f>VLOOKUP(AI42,Sheet1!$A$1:$B$7,2)</f>
        <v>takeoff</v>
      </c>
    </row>
    <row r="43" spans="2:36" x14ac:dyDescent="0.25">
      <c r="B43">
        <v>357.40565741419903</v>
      </c>
      <c r="C43">
        <v>142.45122445814201</v>
      </c>
      <c r="D43">
        <v>317.600329551274</v>
      </c>
      <c r="E43">
        <v>142.99895466004</v>
      </c>
      <c r="F43">
        <v>367.72316015162102</v>
      </c>
      <c r="G43">
        <v>111.123850138948</v>
      </c>
      <c r="H43">
        <v>301.63680741007198</v>
      </c>
      <c r="I43">
        <v>109.975358829941</v>
      </c>
      <c r="J43">
        <v>356.76150739287101</v>
      </c>
      <c r="K43">
        <v>79.450822027742703</v>
      </c>
      <c r="L43">
        <v>321.10152258127198</v>
      </c>
      <c r="M43">
        <v>75.036602221886099</v>
      </c>
      <c r="N43">
        <v>356.05306828756397</v>
      </c>
      <c r="O43">
        <v>235.627437172177</v>
      </c>
      <c r="P43">
        <v>325.73427004460098</v>
      </c>
      <c r="Q43">
        <v>236.4950995415</v>
      </c>
      <c r="S43" s="1">
        <f t="shared" si="15"/>
        <v>39.805327862925026</v>
      </c>
      <c r="T43" s="1">
        <f t="shared" si="16"/>
        <v>-0.54773020189799126</v>
      </c>
      <c r="V43" s="1">
        <f t="shared" si="17"/>
        <v>10.317502737421989</v>
      </c>
      <c r="W43" s="1">
        <f t="shared" si="18"/>
        <v>-0.64415002132801646</v>
      </c>
      <c r="X43" s="1">
        <f t="shared" si="19"/>
        <v>15.96352214120202</v>
      </c>
      <c r="Y43" s="1">
        <f t="shared" si="20"/>
        <v>-3.5011930299979781</v>
      </c>
      <c r="Z43" s="1">
        <f t="shared" si="21"/>
        <v>63.000402430399305</v>
      </c>
      <c r="AA43" s="1">
        <f t="shared" si="22"/>
        <v>67.9623524381539</v>
      </c>
      <c r="AB43" s="1"/>
      <c r="AC43" t="b">
        <f t="shared" si="23"/>
        <v>1</v>
      </c>
      <c r="AD43" t="b">
        <f t="shared" si="24"/>
        <v>0</v>
      </c>
      <c r="AE43" t="b">
        <f t="shared" si="25"/>
        <v>0</v>
      </c>
      <c r="AF43" t="b">
        <f t="shared" si="26"/>
        <v>0</v>
      </c>
      <c r="AG43" t="b">
        <f t="shared" si="27"/>
        <v>0</v>
      </c>
      <c r="AH43" t="b">
        <f t="shared" si="28"/>
        <v>0</v>
      </c>
      <c r="AI43">
        <f t="shared" si="14"/>
        <v>0</v>
      </c>
      <c r="AJ43" t="str">
        <f>VLOOKUP(AI43,Sheet1!$A$1:$B$7,2)</f>
        <v>takeoff</v>
      </c>
    </row>
    <row r="44" spans="2:36" x14ac:dyDescent="0.25">
      <c r="B44">
        <v>357.24188456603099</v>
      </c>
      <c r="C44">
        <v>140.819896028611</v>
      </c>
      <c r="D44">
        <v>317.85945560883101</v>
      </c>
      <c r="E44">
        <v>142.22602505512501</v>
      </c>
      <c r="F44">
        <v>367.36960846477501</v>
      </c>
      <c r="G44">
        <v>106.63799068136299</v>
      </c>
      <c r="H44">
        <v>300.66810752543199</v>
      </c>
      <c r="I44">
        <v>109.144325175698</v>
      </c>
      <c r="J44">
        <v>353.17163741607402</v>
      </c>
      <c r="K44">
        <v>75.887876192056595</v>
      </c>
      <c r="L44">
        <v>320.58813592268899</v>
      </c>
      <c r="M44">
        <v>73.514410748794205</v>
      </c>
      <c r="N44">
        <v>355.258517031797</v>
      </c>
      <c r="O44">
        <v>236.709913249751</v>
      </c>
      <c r="P44">
        <v>326.69475730184797</v>
      </c>
      <c r="Q44">
        <v>235.37078792902599</v>
      </c>
      <c r="S44" s="1">
        <f t="shared" si="15"/>
        <v>39.382428957199977</v>
      </c>
      <c r="T44" s="1">
        <f t="shared" si="16"/>
        <v>-1.4061290265140087</v>
      </c>
      <c r="V44" s="1">
        <f t="shared" si="17"/>
        <v>10.127723898744023</v>
      </c>
      <c r="W44" s="1">
        <f t="shared" si="18"/>
        <v>-4.0702471499569697</v>
      </c>
      <c r="X44" s="1">
        <f t="shared" si="19"/>
        <v>17.191348083399021</v>
      </c>
      <c r="Y44" s="1">
        <f t="shared" si="20"/>
        <v>-2.7286803138579785</v>
      </c>
      <c r="Z44" s="1">
        <f t="shared" si="21"/>
        <v>64.932019836554403</v>
      </c>
      <c r="AA44" s="1">
        <f t="shared" si="22"/>
        <v>68.711614306330802</v>
      </c>
      <c r="AB44" s="1"/>
      <c r="AC44" t="b">
        <f t="shared" si="23"/>
        <v>1</v>
      </c>
      <c r="AD44" t="b">
        <f t="shared" si="24"/>
        <v>0</v>
      </c>
      <c r="AE44" t="b">
        <f t="shared" si="25"/>
        <v>0</v>
      </c>
      <c r="AF44" t="b">
        <f t="shared" si="26"/>
        <v>0</v>
      </c>
      <c r="AG44" t="b">
        <f t="shared" si="27"/>
        <v>0</v>
      </c>
      <c r="AH44" t="b">
        <f t="shared" si="28"/>
        <v>0</v>
      </c>
      <c r="AI44">
        <f t="shared" si="14"/>
        <v>0</v>
      </c>
      <c r="AJ44" t="str">
        <f>VLOOKUP(AI44,Sheet1!$A$1:$B$7,2)</f>
        <v>takeoff</v>
      </c>
    </row>
    <row r="45" spans="2:36" x14ac:dyDescent="0.25">
      <c r="B45">
        <v>357.34212287794298</v>
      </c>
      <c r="C45">
        <v>138.95239348139299</v>
      </c>
      <c r="D45">
        <v>318.54895424503798</v>
      </c>
      <c r="E45">
        <v>141.45937639361401</v>
      </c>
      <c r="F45">
        <v>366.17259141581502</v>
      </c>
      <c r="G45">
        <v>107.113842308899</v>
      </c>
      <c r="H45">
        <v>304.48226856394399</v>
      </c>
      <c r="I45">
        <v>113.83393688887401</v>
      </c>
      <c r="J45">
        <v>352.58073225217203</v>
      </c>
      <c r="K45">
        <v>73.235509763560302</v>
      </c>
      <c r="L45">
        <v>318.14065604789897</v>
      </c>
      <c r="M45">
        <v>72.164410516525095</v>
      </c>
      <c r="N45">
        <v>355.63326725650899</v>
      </c>
      <c r="O45">
        <v>236.55055003740799</v>
      </c>
      <c r="P45">
        <v>327.449871623685</v>
      </c>
      <c r="Q45">
        <v>235.900419529598</v>
      </c>
      <c r="S45" s="1">
        <f t="shared" si="15"/>
        <v>38.793168632905008</v>
      </c>
      <c r="T45" s="1">
        <f t="shared" si="16"/>
        <v>-2.5069829122210194</v>
      </c>
      <c r="V45" s="1">
        <f t="shared" si="17"/>
        <v>8.8304685378720364</v>
      </c>
      <c r="W45" s="1">
        <f t="shared" si="18"/>
        <v>-4.7613906257709573</v>
      </c>
      <c r="X45" s="1">
        <f t="shared" si="19"/>
        <v>14.066685681093986</v>
      </c>
      <c r="Y45" s="1">
        <f t="shared" si="20"/>
        <v>0.40829819713900406</v>
      </c>
      <c r="Z45" s="1">
        <f t="shared" si="21"/>
        <v>65.716883717832687</v>
      </c>
      <c r="AA45" s="1">
        <f t="shared" si="22"/>
        <v>69.294965877088913</v>
      </c>
      <c r="AB45" s="1"/>
      <c r="AC45" t="b">
        <f t="shared" si="23"/>
        <v>1</v>
      </c>
      <c r="AD45" t="b">
        <f t="shared" si="24"/>
        <v>0</v>
      </c>
      <c r="AE45" t="b">
        <f t="shared" si="25"/>
        <v>0</v>
      </c>
      <c r="AF45" t="b">
        <f t="shared" si="26"/>
        <v>0</v>
      </c>
      <c r="AG45" t="b">
        <f t="shared" si="27"/>
        <v>0</v>
      </c>
      <c r="AH45" t="b">
        <f t="shared" si="28"/>
        <v>0</v>
      </c>
      <c r="AI45">
        <f t="shared" si="14"/>
        <v>0</v>
      </c>
      <c r="AJ45" t="str">
        <f>VLOOKUP(AI45,Sheet1!$A$1:$B$7,2)</f>
        <v>takeoff</v>
      </c>
    </row>
    <row r="46" spans="2:36" x14ac:dyDescent="0.25">
      <c r="B46">
        <v>358.44472225243402</v>
      </c>
      <c r="C46">
        <v>144.37156157060099</v>
      </c>
      <c r="D46">
        <v>317.76435165043603</v>
      </c>
      <c r="E46">
        <v>140.86043375995101</v>
      </c>
      <c r="F46">
        <v>365.937871224883</v>
      </c>
      <c r="G46">
        <v>105.928687323475</v>
      </c>
      <c r="H46">
        <v>299.49318325349998</v>
      </c>
      <c r="I46">
        <v>109.130977445122</v>
      </c>
      <c r="J46">
        <v>353.03796078168102</v>
      </c>
      <c r="K46">
        <v>65.740403866919095</v>
      </c>
      <c r="L46">
        <v>320.856053260453</v>
      </c>
      <c r="M46">
        <v>72.923580113223395</v>
      </c>
      <c r="N46">
        <v>355.37880094507102</v>
      </c>
      <c r="O46">
        <v>235.58085932540001</v>
      </c>
      <c r="P46">
        <v>327.27440278111999</v>
      </c>
      <c r="Q46">
        <v>235.937451933201</v>
      </c>
      <c r="S46" s="1">
        <f t="shared" si="15"/>
        <v>40.680370601997993</v>
      </c>
      <c r="T46" s="1">
        <f t="shared" si="16"/>
        <v>3.511127810649981</v>
      </c>
      <c r="V46" s="1">
        <f t="shared" si="17"/>
        <v>7.4931489724489779</v>
      </c>
      <c r="W46" s="1">
        <f t="shared" si="18"/>
        <v>-5.406761470752997</v>
      </c>
      <c r="X46" s="1">
        <f t="shared" si="19"/>
        <v>18.271168396936048</v>
      </c>
      <c r="Y46" s="1">
        <f t="shared" si="20"/>
        <v>-3.091701610016969</v>
      </c>
      <c r="Z46" s="1">
        <f t="shared" si="21"/>
        <v>78.631157703681893</v>
      </c>
      <c r="AA46" s="1">
        <f t="shared" si="22"/>
        <v>67.936853646727613</v>
      </c>
      <c r="AB46" s="1"/>
      <c r="AC46" t="b">
        <f t="shared" si="23"/>
        <v>1</v>
      </c>
      <c r="AD46" t="b">
        <f t="shared" si="24"/>
        <v>0</v>
      </c>
      <c r="AE46" t="b">
        <f t="shared" si="25"/>
        <v>0</v>
      </c>
      <c r="AF46" t="b">
        <f t="shared" si="26"/>
        <v>0</v>
      </c>
      <c r="AG46" t="b">
        <f t="shared" si="27"/>
        <v>0</v>
      </c>
      <c r="AH46" t="b">
        <f t="shared" si="28"/>
        <v>0</v>
      </c>
      <c r="AI46">
        <f t="shared" si="14"/>
        <v>0</v>
      </c>
      <c r="AJ46" t="str">
        <f>VLOOKUP(AI46,Sheet1!$A$1:$B$7,2)</f>
        <v>takeoff</v>
      </c>
    </row>
    <row r="47" spans="2:36" x14ac:dyDescent="0.25">
      <c r="B47">
        <v>357.181675505675</v>
      </c>
      <c r="C47">
        <v>145.44674935854999</v>
      </c>
      <c r="D47">
        <v>318.41005201776602</v>
      </c>
      <c r="E47">
        <v>141.74134913761</v>
      </c>
      <c r="F47">
        <v>367.46584538223198</v>
      </c>
      <c r="G47">
        <v>112.507868115544</v>
      </c>
      <c r="H47">
        <v>304.414047554582</v>
      </c>
      <c r="I47">
        <v>112.43560920054</v>
      </c>
      <c r="J47">
        <v>352.82973254837998</v>
      </c>
      <c r="K47">
        <v>72.957709153157197</v>
      </c>
      <c r="L47">
        <v>321.289478079025</v>
      </c>
      <c r="M47">
        <v>70.847721543422907</v>
      </c>
      <c r="N47">
        <v>354.21564810272201</v>
      </c>
      <c r="O47">
        <v>234.41737108452301</v>
      </c>
      <c r="P47">
        <v>324.92524916903398</v>
      </c>
      <c r="Q47">
        <v>234.92558904732499</v>
      </c>
      <c r="S47" s="1">
        <f t="shared" si="15"/>
        <v>38.771623487908982</v>
      </c>
      <c r="T47" s="1">
        <f t="shared" si="16"/>
        <v>3.7054002209399926</v>
      </c>
      <c r="V47" s="1">
        <f t="shared" si="17"/>
        <v>10.284169876556973</v>
      </c>
      <c r="W47" s="1">
        <f t="shared" si="18"/>
        <v>-4.351942957295023</v>
      </c>
      <c r="X47" s="1">
        <f t="shared" si="19"/>
        <v>13.996004463184022</v>
      </c>
      <c r="Y47" s="1">
        <f t="shared" si="20"/>
        <v>-2.8794260612589824</v>
      </c>
      <c r="Z47" s="1">
        <f t="shared" si="21"/>
        <v>72.489040205392797</v>
      </c>
      <c r="AA47" s="1">
        <f t="shared" si="22"/>
        <v>70.893627594187095</v>
      </c>
      <c r="AB47" s="1"/>
      <c r="AC47" t="b">
        <f t="shared" si="23"/>
        <v>1</v>
      </c>
      <c r="AD47" t="b">
        <f t="shared" si="24"/>
        <v>0</v>
      </c>
      <c r="AE47" t="b">
        <f t="shared" si="25"/>
        <v>0</v>
      </c>
      <c r="AF47" t="b">
        <f t="shared" si="26"/>
        <v>0</v>
      </c>
      <c r="AG47" t="b">
        <f t="shared" si="27"/>
        <v>0</v>
      </c>
      <c r="AH47" t="b">
        <f t="shared" si="28"/>
        <v>0</v>
      </c>
      <c r="AI47">
        <f t="shared" si="14"/>
        <v>0</v>
      </c>
      <c r="AJ47" t="str">
        <f>VLOOKUP(AI47,Sheet1!$A$1:$B$7,2)</f>
        <v>takeoff</v>
      </c>
    </row>
    <row r="48" spans="2:36" x14ac:dyDescent="0.25">
      <c r="B48">
        <v>357.30584456457302</v>
      </c>
      <c r="C48">
        <v>140.087113168728</v>
      </c>
      <c r="D48">
        <v>317.82381560941798</v>
      </c>
      <c r="E48">
        <v>141.53931954446301</v>
      </c>
      <c r="F48">
        <v>365.95224003844498</v>
      </c>
      <c r="G48">
        <v>106.567195061649</v>
      </c>
      <c r="H48">
        <v>304.73644045668499</v>
      </c>
      <c r="I48">
        <v>112.849841773131</v>
      </c>
      <c r="J48">
        <v>353.63463294826198</v>
      </c>
      <c r="K48">
        <v>70.627875943012498</v>
      </c>
      <c r="L48">
        <v>320.67921715325002</v>
      </c>
      <c r="M48">
        <v>69.190020893895294</v>
      </c>
      <c r="N48">
        <v>355.32139005254197</v>
      </c>
      <c r="O48">
        <v>234.41397886699599</v>
      </c>
      <c r="P48">
        <v>326.50203493910698</v>
      </c>
      <c r="Q48">
        <v>233.55366599988201</v>
      </c>
      <c r="S48" s="1">
        <f t="shared" si="15"/>
        <v>39.482028955155045</v>
      </c>
      <c r="T48" s="1">
        <f t="shared" si="16"/>
        <v>-1.4522063757350168</v>
      </c>
      <c r="V48" s="1">
        <f t="shared" si="17"/>
        <v>8.6463954738719622</v>
      </c>
      <c r="W48" s="1">
        <f t="shared" si="18"/>
        <v>-3.6712116163110409</v>
      </c>
      <c r="X48" s="1">
        <f t="shared" si="19"/>
        <v>13.087375152732989</v>
      </c>
      <c r="Y48" s="1">
        <f t="shared" si="20"/>
        <v>-2.8554015438320448</v>
      </c>
      <c r="Z48" s="1">
        <f t="shared" si="21"/>
        <v>69.459237225715498</v>
      </c>
      <c r="AA48" s="1">
        <f t="shared" si="22"/>
        <v>72.349298650567718</v>
      </c>
      <c r="AB48" s="1"/>
      <c r="AC48" t="b">
        <f t="shared" si="23"/>
        <v>1</v>
      </c>
      <c r="AD48" t="b">
        <f t="shared" si="24"/>
        <v>0</v>
      </c>
      <c r="AE48" t="b">
        <f t="shared" si="25"/>
        <v>0</v>
      </c>
      <c r="AF48" t="b">
        <f t="shared" si="26"/>
        <v>0</v>
      </c>
      <c r="AG48" t="b">
        <f t="shared" si="27"/>
        <v>0</v>
      </c>
      <c r="AH48" t="b">
        <f t="shared" si="28"/>
        <v>0</v>
      </c>
      <c r="AI48">
        <f t="shared" si="14"/>
        <v>0</v>
      </c>
      <c r="AJ48" t="str">
        <f>VLOOKUP(AI48,Sheet1!$A$1:$B$7,2)</f>
        <v>takeoff</v>
      </c>
    </row>
    <row r="49" spans="2:36" x14ac:dyDescent="0.25">
      <c r="B49">
        <v>357.65107213603301</v>
      </c>
      <c r="C49">
        <v>140.08831032234801</v>
      </c>
      <c r="D49">
        <v>317.70906999777799</v>
      </c>
      <c r="E49">
        <v>140.35771440501901</v>
      </c>
      <c r="F49">
        <v>366.731178801959</v>
      </c>
      <c r="G49">
        <v>112.181071307644</v>
      </c>
      <c r="H49">
        <v>303.85901066929199</v>
      </c>
      <c r="I49">
        <v>110.841339304885</v>
      </c>
      <c r="J49">
        <v>352.78144824372998</v>
      </c>
      <c r="K49">
        <v>68.767458570936</v>
      </c>
      <c r="L49">
        <v>319.752388181279</v>
      </c>
      <c r="M49">
        <v>68.797211274032094</v>
      </c>
      <c r="N49">
        <v>354.79731157492603</v>
      </c>
      <c r="O49">
        <v>236.47376623012499</v>
      </c>
      <c r="P49">
        <v>326.48185983088302</v>
      </c>
      <c r="Q49">
        <v>235.13309341656401</v>
      </c>
      <c r="S49" s="1">
        <f t="shared" si="15"/>
        <v>39.94200213825502</v>
      </c>
      <c r="T49" s="1">
        <f t="shared" si="16"/>
        <v>-0.26940408267100224</v>
      </c>
      <c r="V49" s="1">
        <f t="shared" si="17"/>
        <v>9.0801066659259959</v>
      </c>
      <c r="W49" s="1">
        <f t="shared" si="18"/>
        <v>-4.8696238923030251</v>
      </c>
      <c r="X49" s="1">
        <f t="shared" si="19"/>
        <v>13.850059328485997</v>
      </c>
      <c r="Y49" s="1">
        <f t="shared" si="20"/>
        <v>-2.0433181835010146</v>
      </c>
      <c r="Z49" s="1">
        <f t="shared" si="21"/>
        <v>71.320851751412008</v>
      </c>
      <c r="AA49" s="1">
        <f t="shared" si="22"/>
        <v>71.560503130986916</v>
      </c>
      <c r="AB49" s="1"/>
      <c r="AC49" t="b">
        <f t="shared" si="23"/>
        <v>1</v>
      </c>
      <c r="AD49" t="b">
        <f t="shared" si="24"/>
        <v>0</v>
      </c>
      <c r="AE49" t="b">
        <f t="shared" si="25"/>
        <v>0</v>
      </c>
      <c r="AF49" t="b">
        <f t="shared" si="26"/>
        <v>0</v>
      </c>
      <c r="AG49" t="b">
        <f t="shared" si="27"/>
        <v>0</v>
      </c>
      <c r="AH49" t="b">
        <f t="shared" si="28"/>
        <v>0</v>
      </c>
      <c r="AI49">
        <f t="shared" si="14"/>
        <v>0</v>
      </c>
      <c r="AJ49" t="str">
        <f>VLOOKUP(AI49,Sheet1!$A$1:$B$7,2)</f>
        <v>takeoff</v>
      </c>
    </row>
    <row r="50" spans="2:36" x14ac:dyDescent="0.25">
      <c r="B50">
        <v>357.20514463210702</v>
      </c>
      <c r="C50">
        <v>144.72875187815299</v>
      </c>
      <c r="D50">
        <v>317.42575598742297</v>
      </c>
      <c r="E50">
        <v>140.677812185146</v>
      </c>
      <c r="F50">
        <v>365.96392542641598</v>
      </c>
      <c r="G50">
        <v>111.594767983821</v>
      </c>
      <c r="H50">
        <v>303.11187454874403</v>
      </c>
      <c r="I50">
        <v>111.646798196353</v>
      </c>
      <c r="J50">
        <v>353.55577128381702</v>
      </c>
      <c r="K50">
        <v>69.382209051991097</v>
      </c>
      <c r="L50">
        <v>319.41413867341703</v>
      </c>
      <c r="M50">
        <v>70.053898365754605</v>
      </c>
      <c r="N50">
        <v>354.18407168998499</v>
      </c>
      <c r="O50">
        <v>235.70898394756</v>
      </c>
      <c r="P50">
        <v>325.66828506252699</v>
      </c>
      <c r="Q50">
        <v>234.18400705994799</v>
      </c>
      <c r="S50" s="1">
        <f t="shared" si="15"/>
        <v>39.779388644684047</v>
      </c>
      <c r="T50" s="1">
        <f t="shared" si="16"/>
        <v>4.0509396930069954</v>
      </c>
      <c r="V50" s="1">
        <f t="shared" si="17"/>
        <v>8.7587807943089615</v>
      </c>
      <c r="W50" s="1">
        <f t="shared" si="18"/>
        <v>-3.6493733482899984</v>
      </c>
      <c r="X50" s="1">
        <f t="shared" si="19"/>
        <v>14.313881438678948</v>
      </c>
      <c r="Y50" s="1">
        <f t="shared" si="20"/>
        <v>-1.9883826859940541</v>
      </c>
      <c r="Z50" s="1">
        <f t="shared" si="21"/>
        <v>75.346542826161894</v>
      </c>
      <c r="AA50" s="1">
        <f t="shared" si="22"/>
        <v>70.62391381939139</v>
      </c>
      <c r="AB50" s="1"/>
      <c r="AC50" t="b">
        <f t="shared" si="23"/>
        <v>1</v>
      </c>
      <c r="AD50" t="b">
        <f t="shared" si="24"/>
        <v>0</v>
      </c>
      <c r="AE50" t="b">
        <f t="shared" si="25"/>
        <v>0</v>
      </c>
      <c r="AF50" t="b">
        <f t="shared" si="26"/>
        <v>0</v>
      </c>
      <c r="AG50" t="b">
        <f t="shared" si="27"/>
        <v>0</v>
      </c>
      <c r="AH50" t="b">
        <f t="shared" si="28"/>
        <v>0</v>
      </c>
      <c r="AI50">
        <f t="shared" si="14"/>
        <v>0</v>
      </c>
      <c r="AJ50" t="str">
        <f>VLOOKUP(AI50,Sheet1!$A$1:$B$7,2)</f>
        <v>takeoff</v>
      </c>
    </row>
    <row r="51" spans="2:36" x14ac:dyDescent="0.25">
      <c r="B51">
        <v>358.76049144196401</v>
      </c>
      <c r="C51">
        <v>142.530224499692</v>
      </c>
      <c r="D51">
        <v>317.20327898600999</v>
      </c>
      <c r="E51">
        <v>140.842307092775</v>
      </c>
      <c r="F51">
        <v>365.12981589559797</v>
      </c>
      <c r="G51">
        <v>106.118834416911</v>
      </c>
      <c r="H51">
        <v>303.24626133151901</v>
      </c>
      <c r="I51">
        <v>112.42259632457299</v>
      </c>
      <c r="J51">
        <v>353.923690820003</v>
      </c>
      <c r="K51">
        <v>70.3734812827241</v>
      </c>
      <c r="L51">
        <v>318.85291221582401</v>
      </c>
      <c r="M51">
        <v>71.1353103605435</v>
      </c>
      <c r="N51">
        <v>352.95016223973698</v>
      </c>
      <c r="O51">
        <v>233.80764293872201</v>
      </c>
      <c r="P51">
        <v>324.59968458419701</v>
      </c>
      <c r="Q51">
        <v>232.667698769438</v>
      </c>
      <c r="S51" s="1">
        <f t="shared" si="15"/>
        <v>41.557212455954016</v>
      </c>
      <c r="T51" s="1">
        <f t="shared" si="16"/>
        <v>1.6879174069169949</v>
      </c>
      <c r="V51" s="1">
        <f t="shared" si="17"/>
        <v>6.3693244536339648</v>
      </c>
      <c r="W51" s="1">
        <f t="shared" si="18"/>
        <v>-4.8368006219610038</v>
      </c>
      <c r="X51" s="1">
        <f t="shared" si="19"/>
        <v>13.957017654490983</v>
      </c>
      <c r="Y51" s="1">
        <f t="shared" si="20"/>
        <v>-1.6496332298140146</v>
      </c>
      <c r="Z51" s="1">
        <f t="shared" si="21"/>
        <v>72.156743216967897</v>
      </c>
      <c r="AA51" s="1">
        <f t="shared" si="22"/>
        <v>69.706996732231502</v>
      </c>
      <c r="AB51" s="1"/>
      <c r="AC51" t="b">
        <f t="shared" si="23"/>
        <v>1</v>
      </c>
      <c r="AD51" t="b">
        <f t="shared" si="24"/>
        <v>0</v>
      </c>
      <c r="AE51" t="b">
        <f t="shared" si="25"/>
        <v>0</v>
      </c>
      <c r="AF51" t="b">
        <f t="shared" si="26"/>
        <v>0</v>
      </c>
      <c r="AG51" t="b">
        <f t="shared" si="27"/>
        <v>0</v>
      </c>
      <c r="AH51" t="b">
        <f t="shared" si="28"/>
        <v>0</v>
      </c>
      <c r="AI51">
        <f t="shared" si="14"/>
        <v>0</v>
      </c>
      <c r="AJ51" t="str">
        <f>VLOOKUP(AI51,Sheet1!$A$1:$B$7,2)</f>
        <v>takeoff</v>
      </c>
    </row>
    <row r="52" spans="2:36" x14ac:dyDescent="0.25">
      <c r="B52">
        <v>358.87967584257399</v>
      </c>
      <c r="C52">
        <v>142.401032074813</v>
      </c>
      <c r="D52">
        <v>317.389343165296</v>
      </c>
      <c r="E52">
        <v>139.92831175725499</v>
      </c>
      <c r="F52">
        <v>364.91764207210201</v>
      </c>
      <c r="G52">
        <v>105.498054617303</v>
      </c>
      <c r="H52">
        <v>303.06755704713999</v>
      </c>
      <c r="I52">
        <v>112.444356067488</v>
      </c>
      <c r="J52">
        <v>352.79555093243903</v>
      </c>
      <c r="K52">
        <v>70.216779970971501</v>
      </c>
      <c r="L52">
        <v>317.93994777010499</v>
      </c>
      <c r="M52">
        <v>68.917021479213403</v>
      </c>
      <c r="N52">
        <v>355.33637470167002</v>
      </c>
      <c r="O52">
        <v>233.833948986222</v>
      </c>
      <c r="P52">
        <v>322.93220170489599</v>
      </c>
      <c r="Q52">
        <v>231.05185736561401</v>
      </c>
      <c r="S52" s="1">
        <f t="shared" si="15"/>
        <v>41.490332677277991</v>
      </c>
      <c r="T52" s="1">
        <f t="shared" si="16"/>
        <v>2.4727203175580144</v>
      </c>
      <c r="V52" s="1">
        <f t="shared" si="17"/>
        <v>6.0379662295280241</v>
      </c>
      <c r="W52" s="1">
        <f t="shared" si="18"/>
        <v>-6.0841249101349604</v>
      </c>
      <c r="X52" s="1">
        <f t="shared" si="19"/>
        <v>14.321786118156012</v>
      </c>
      <c r="Y52" s="1">
        <f t="shared" si="20"/>
        <v>-0.55060460480899565</v>
      </c>
      <c r="Z52" s="1">
        <f t="shared" si="21"/>
        <v>72.184252103841501</v>
      </c>
      <c r="AA52" s="1">
        <f t="shared" si="22"/>
        <v>71.011290278041585</v>
      </c>
      <c r="AB52" s="1"/>
      <c r="AC52" t="b">
        <f t="shared" si="23"/>
        <v>1</v>
      </c>
      <c r="AD52" t="b">
        <f t="shared" si="24"/>
        <v>0</v>
      </c>
      <c r="AE52" t="b">
        <f t="shared" si="25"/>
        <v>0</v>
      </c>
      <c r="AF52" t="b">
        <f t="shared" si="26"/>
        <v>0</v>
      </c>
      <c r="AG52" t="b">
        <f t="shared" si="27"/>
        <v>0</v>
      </c>
      <c r="AH52" t="b">
        <f t="shared" si="28"/>
        <v>0</v>
      </c>
      <c r="AI52">
        <f t="shared" si="14"/>
        <v>0</v>
      </c>
      <c r="AJ52" t="str">
        <f>VLOOKUP(AI52,Sheet1!$A$1:$B$7,2)</f>
        <v>takeoff</v>
      </c>
    </row>
    <row r="53" spans="2:36" x14ac:dyDescent="0.25">
      <c r="B53">
        <v>358.540137171933</v>
      </c>
      <c r="C53">
        <v>143.64272716433501</v>
      </c>
      <c r="D53">
        <v>318.79341113435498</v>
      </c>
      <c r="E53">
        <v>139.51801711358601</v>
      </c>
      <c r="F53">
        <v>370.43489814746198</v>
      </c>
      <c r="G53">
        <v>106.183755564135</v>
      </c>
      <c r="H53">
        <v>300.42970136066901</v>
      </c>
      <c r="I53">
        <v>109.436289361869</v>
      </c>
      <c r="J53">
        <v>355.51643648795402</v>
      </c>
      <c r="K53">
        <v>73.774690103833294</v>
      </c>
      <c r="L53">
        <v>312.88560912507398</v>
      </c>
      <c r="M53">
        <v>69.483858717420304</v>
      </c>
      <c r="N53">
        <v>355.90634692524998</v>
      </c>
      <c r="O53">
        <v>234.64689807206301</v>
      </c>
      <c r="P53">
        <v>326.63130846068702</v>
      </c>
      <c r="Q53">
        <v>234.59611291865201</v>
      </c>
      <c r="S53" s="1">
        <f t="shared" si="15"/>
        <v>39.746726037578014</v>
      </c>
      <c r="T53" s="1">
        <f t="shared" si="16"/>
        <v>4.1247100507490018</v>
      </c>
      <c r="V53" s="1">
        <f t="shared" si="17"/>
        <v>11.894760975528982</v>
      </c>
      <c r="W53" s="1">
        <f t="shared" si="18"/>
        <v>-3.0237006839789728</v>
      </c>
      <c r="X53" s="1">
        <f t="shared" si="19"/>
        <v>18.363709773685969</v>
      </c>
      <c r="Y53" s="1">
        <f t="shared" si="20"/>
        <v>5.9078020092809993</v>
      </c>
      <c r="Z53" s="1">
        <f t="shared" si="21"/>
        <v>69.86803706050172</v>
      </c>
      <c r="AA53" s="1">
        <f t="shared" si="22"/>
        <v>70.034158396165708</v>
      </c>
      <c r="AB53" s="1"/>
      <c r="AC53" t="b">
        <f t="shared" si="23"/>
        <v>1</v>
      </c>
      <c r="AD53" t="b">
        <f t="shared" si="24"/>
        <v>0</v>
      </c>
      <c r="AE53" t="b">
        <f t="shared" si="25"/>
        <v>0</v>
      </c>
      <c r="AF53" t="b">
        <f t="shared" si="26"/>
        <v>0</v>
      </c>
      <c r="AG53" t="b">
        <f t="shared" si="27"/>
        <v>0</v>
      </c>
      <c r="AH53" t="b">
        <f t="shared" si="28"/>
        <v>0</v>
      </c>
      <c r="AI53">
        <f t="shared" si="14"/>
        <v>0</v>
      </c>
      <c r="AJ53" t="str">
        <f>VLOOKUP(AI53,Sheet1!$A$1:$B$7,2)</f>
        <v>takeoff</v>
      </c>
    </row>
    <row r="54" spans="2:36" x14ac:dyDescent="0.25">
      <c r="B54">
        <v>357.66136060958701</v>
      </c>
      <c r="C54">
        <v>152.242073720403</v>
      </c>
      <c r="D54">
        <v>313.26607316967801</v>
      </c>
      <c r="E54">
        <v>146.05891534692299</v>
      </c>
      <c r="F54">
        <v>398.13488904522097</v>
      </c>
      <c r="G54">
        <v>130.32408732440399</v>
      </c>
      <c r="H54">
        <v>294.02840203018502</v>
      </c>
      <c r="I54">
        <v>111.716645383935</v>
      </c>
      <c r="J54">
        <v>360.34494023375697</v>
      </c>
      <c r="K54">
        <v>103.952789871183</v>
      </c>
      <c r="L54">
        <v>289.83028900001801</v>
      </c>
      <c r="M54">
        <v>78.681884184952196</v>
      </c>
      <c r="N54">
        <v>356.98216165599803</v>
      </c>
      <c r="O54">
        <v>236.19047039911001</v>
      </c>
      <c r="P54">
        <v>324.34513519913799</v>
      </c>
      <c r="Q54">
        <v>235.44352987603901</v>
      </c>
      <c r="S54" s="1">
        <f t="shared" si="15"/>
        <v>44.395287439908998</v>
      </c>
      <c r="T54" s="1">
        <f t="shared" si="16"/>
        <v>6.183158373480012</v>
      </c>
      <c r="V54" s="1">
        <f t="shared" si="17"/>
        <v>40.473528435633966</v>
      </c>
      <c r="W54" s="1">
        <f t="shared" si="18"/>
        <v>2.6835796241699654</v>
      </c>
      <c r="X54" s="1">
        <f t="shared" si="19"/>
        <v>19.237671139492988</v>
      </c>
      <c r="Y54" s="1">
        <f t="shared" si="20"/>
        <v>23.435784169659996</v>
      </c>
      <c r="Z54" s="1">
        <f t="shared" si="21"/>
        <v>48.289283849219999</v>
      </c>
      <c r="AA54" s="1">
        <f t="shared" si="22"/>
        <v>67.377031161970791</v>
      </c>
      <c r="AB54" s="1"/>
      <c r="AC54" t="b">
        <f t="shared" si="23"/>
        <v>0</v>
      </c>
      <c r="AD54" t="b">
        <f t="shared" si="24"/>
        <v>0</v>
      </c>
      <c r="AE54" t="b">
        <f t="shared" si="25"/>
        <v>0</v>
      </c>
      <c r="AF54" t="b">
        <f t="shared" si="26"/>
        <v>0</v>
      </c>
      <c r="AG54" t="b">
        <f t="shared" si="27"/>
        <v>0</v>
      </c>
      <c r="AH54" t="b">
        <f t="shared" si="28"/>
        <v>0</v>
      </c>
      <c r="AI54">
        <f t="shared" si="14"/>
        <v>999</v>
      </c>
      <c r="AJ54" t="str">
        <f>VLOOKUP(AI54,Sheet1!$A$1:$B$7,2)</f>
        <v>not detected</v>
      </c>
    </row>
    <row r="55" spans="2:36" x14ac:dyDescent="0.25">
      <c r="B55">
        <v>361.64607380991998</v>
      </c>
      <c r="C55">
        <v>153.55648337156501</v>
      </c>
      <c r="D55">
        <v>317.54475236503998</v>
      </c>
      <c r="E55">
        <v>150.83564177628</v>
      </c>
      <c r="F55">
        <v>397.25638005405801</v>
      </c>
      <c r="G55">
        <v>179.19394567703301</v>
      </c>
      <c r="H55">
        <v>286.03248825193702</v>
      </c>
      <c r="I55">
        <v>133.35688004281999</v>
      </c>
      <c r="J55">
        <v>368.909438918175</v>
      </c>
      <c r="K55">
        <v>162.111593492439</v>
      </c>
      <c r="L55">
        <v>246.018852245939</v>
      </c>
      <c r="M55">
        <v>111.004143487071</v>
      </c>
      <c r="N55">
        <v>356.75270405990801</v>
      </c>
      <c r="O55">
        <v>231.79829280925799</v>
      </c>
      <c r="P55">
        <v>326.00573258000702</v>
      </c>
      <c r="Q55">
        <v>236.55599711057201</v>
      </c>
      <c r="S55" s="1">
        <f t="shared" si="15"/>
        <v>44.10132144488</v>
      </c>
      <c r="T55" s="1">
        <f t="shared" si="16"/>
        <v>2.7208415952850089</v>
      </c>
      <c r="V55" s="1">
        <f t="shared" si="17"/>
        <v>35.61030624413803</v>
      </c>
      <c r="W55" s="1">
        <f t="shared" si="18"/>
        <v>7.2633651082550159</v>
      </c>
      <c r="X55" s="1">
        <f t="shared" si="19"/>
        <v>31.512264113102958</v>
      </c>
      <c r="Y55" s="1">
        <f t="shared" si="20"/>
        <v>71.525900119100982</v>
      </c>
      <c r="Z55" s="1">
        <f t="shared" si="21"/>
        <v>-8.5551101208739908</v>
      </c>
      <c r="AA55" s="1">
        <f t="shared" si="22"/>
        <v>39.831498289208994</v>
      </c>
      <c r="AB55" s="1"/>
      <c r="AC55" t="b">
        <f t="shared" si="23"/>
        <v>0</v>
      </c>
      <c r="AD55" t="b">
        <f t="shared" si="24"/>
        <v>0</v>
      </c>
      <c r="AE55" t="b">
        <f t="shared" si="25"/>
        <v>0</v>
      </c>
      <c r="AF55" t="b">
        <f t="shared" si="26"/>
        <v>0</v>
      </c>
      <c r="AG55" t="b">
        <f t="shared" si="27"/>
        <v>0</v>
      </c>
      <c r="AH55" t="b">
        <f t="shared" si="28"/>
        <v>0</v>
      </c>
      <c r="AI55">
        <f t="shared" si="14"/>
        <v>999</v>
      </c>
      <c r="AJ55" t="str">
        <f>VLOOKUP(AI55,Sheet1!$A$1:$B$7,2)</f>
        <v>not detected</v>
      </c>
    </row>
    <row r="56" spans="2:36" x14ac:dyDescent="0.25">
      <c r="B56">
        <v>362.72203876320498</v>
      </c>
      <c r="C56">
        <v>161.080632764239</v>
      </c>
      <c r="D56">
        <v>316.29712868640701</v>
      </c>
      <c r="E56">
        <v>153.28161715453001</v>
      </c>
      <c r="F56">
        <v>375.711502147511</v>
      </c>
      <c r="G56">
        <v>195.94905345182801</v>
      </c>
      <c r="H56">
        <v>286.94572436677697</v>
      </c>
      <c r="I56">
        <v>154.088222511727</v>
      </c>
      <c r="J56">
        <v>372.52326513353597</v>
      </c>
      <c r="K56">
        <v>236.26985900749801</v>
      </c>
      <c r="L56">
        <v>242.83914141180301</v>
      </c>
      <c r="M56">
        <v>147.549750023614</v>
      </c>
      <c r="N56">
        <v>354.85333869054199</v>
      </c>
      <c r="O56">
        <v>234.616110319819</v>
      </c>
      <c r="P56">
        <v>325.48936310537601</v>
      </c>
      <c r="Q56">
        <v>235.99231098973399</v>
      </c>
      <c r="S56" s="1">
        <f t="shared" si="15"/>
        <v>46.424910076797971</v>
      </c>
      <c r="T56" s="1">
        <f t="shared" si="16"/>
        <v>7.799015609708988</v>
      </c>
      <c r="V56" s="1">
        <f t="shared" si="17"/>
        <v>12.989463384306021</v>
      </c>
      <c r="W56" s="1">
        <f t="shared" si="18"/>
        <v>9.8012263703309941</v>
      </c>
      <c r="X56" s="1">
        <f t="shared" si="19"/>
        <v>29.351404319630035</v>
      </c>
      <c r="Y56" s="1">
        <f t="shared" si="20"/>
        <v>73.457987274603994</v>
      </c>
      <c r="Z56" s="1">
        <f t="shared" si="21"/>
        <v>-75.189226243259014</v>
      </c>
      <c r="AA56" s="1">
        <f t="shared" si="22"/>
        <v>5.7318671309160152</v>
      </c>
      <c r="AB56" s="1"/>
      <c r="AC56" t="b">
        <f t="shared" si="23"/>
        <v>0</v>
      </c>
      <c r="AD56" t="b">
        <f t="shared" si="24"/>
        <v>0</v>
      </c>
      <c r="AE56" t="b">
        <f t="shared" si="25"/>
        <v>0</v>
      </c>
      <c r="AF56" t="b">
        <f t="shared" si="26"/>
        <v>1</v>
      </c>
      <c r="AG56" t="b">
        <f t="shared" si="27"/>
        <v>0</v>
      </c>
      <c r="AH56" t="b">
        <f t="shared" si="28"/>
        <v>0</v>
      </c>
      <c r="AI56">
        <f t="shared" si="14"/>
        <v>3</v>
      </c>
      <c r="AJ56" t="str">
        <f>VLOOKUP(AI56,Sheet1!$A$1:$B$7,2)</f>
        <v>rotate_cw</v>
      </c>
    </row>
    <row r="57" spans="2:36" x14ac:dyDescent="0.25">
      <c r="B57">
        <v>360.39713927354802</v>
      </c>
      <c r="C57">
        <v>161.86752948398001</v>
      </c>
      <c r="D57">
        <v>313.682283760058</v>
      </c>
      <c r="E57">
        <v>153.478298993745</v>
      </c>
      <c r="F57">
        <v>370.47844861167601</v>
      </c>
      <c r="G57">
        <v>199.14517586125299</v>
      </c>
      <c r="H57">
        <v>283.32654714960898</v>
      </c>
      <c r="I57">
        <v>152.82789363417501</v>
      </c>
      <c r="J57">
        <v>371.320904917061</v>
      </c>
      <c r="K57">
        <v>239.60282275339</v>
      </c>
      <c r="L57">
        <v>241.629905760947</v>
      </c>
      <c r="M57">
        <v>149.096728722086</v>
      </c>
      <c r="N57">
        <v>353.25274137524002</v>
      </c>
      <c r="O57">
        <v>237.313032130106</v>
      </c>
      <c r="P57">
        <v>323.457383672584</v>
      </c>
      <c r="Q57">
        <v>233.763519674224</v>
      </c>
      <c r="S57" s="1">
        <f t="shared" si="15"/>
        <v>46.714855513490022</v>
      </c>
      <c r="T57" s="1">
        <f t="shared" si="16"/>
        <v>8.3892304902350077</v>
      </c>
      <c r="V57" s="1">
        <f t="shared" si="17"/>
        <v>10.081309338127994</v>
      </c>
      <c r="W57" s="1">
        <f t="shared" si="18"/>
        <v>10.923765643512979</v>
      </c>
      <c r="X57" s="1">
        <f t="shared" si="19"/>
        <v>30.355736610449014</v>
      </c>
      <c r="Y57" s="1">
        <f t="shared" si="20"/>
        <v>72.052377999111002</v>
      </c>
      <c r="Z57" s="1">
        <f t="shared" si="21"/>
        <v>-77.735293269409993</v>
      </c>
      <c r="AA57" s="1">
        <f t="shared" si="22"/>
        <v>4.381570271659001</v>
      </c>
      <c r="AB57" s="1"/>
      <c r="AC57" t="b">
        <f t="shared" si="23"/>
        <v>0</v>
      </c>
      <c r="AD57" t="b">
        <f t="shared" si="24"/>
        <v>0</v>
      </c>
      <c r="AE57" t="b">
        <f t="shared" si="25"/>
        <v>0</v>
      </c>
      <c r="AF57" t="b">
        <f t="shared" si="26"/>
        <v>1</v>
      </c>
      <c r="AG57" t="b">
        <f t="shared" si="27"/>
        <v>0</v>
      </c>
      <c r="AH57" t="b">
        <f t="shared" si="28"/>
        <v>0</v>
      </c>
      <c r="AI57">
        <f t="shared" si="14"/>
        <v>3</v>
      </c>
      <c r="AJ57" t="str">
        <f>VLOOKUP(AI57,Sheet1!$A$1:$B$7,2)</f>
        <v>rotate_cw</v>
      </c>
    </row>
    <row r="58" spans="2:36" x14ac:dyDescent="0.25">
      <c r="B58">
        <v>359.35527204902201</v>
      </c>
      <c r="C58">
        <v>160.712428183686</v>
      </c>
      <c r="D58">
        <v>315.65371448583102</v>
      </c>
      <c r="E58">
        <v>150.02244154948201</v>
      </c>
      <c r="F58">
        <v>370.23195143182801</v>
      </c>
      <c r="G58">
        <v>201.441497480138</v>
      </c>
      <c r="H58">
        <v>286.54261608636</v>
      </c>
      <c r="I58">
        <v>151.623895818536</v>
      </c>
      <c r="J58">
        <v>370.67120544530002</v>
      </c>
      <c r="K58">
        <v>240.61500597705799</v>
      </c>
      <c r="L58">
        <v>241.248751334481</v>
      </c>
      <c r="M58">
        <v>146.09052902296199</v>
      </c>
      <c r="N58">
        <v>352.56500581617701</v>
      </c>
      <c r="O58">
        <v>235.41190317266799</v>
      </c>
      <c r="P58">
        <v>323.861257544061</v>
      </c>
      <c r="Q58">
        <v>232.644128779276</v>
      </c>
      <c r="S58" s="1">
        <f t="shared" si="15"/>
        <v>43.701557563190988</v>
      </c>
      <c r="T58" s="1">
        <f t="shared" si="16"/>
        <v>10.68998663420399</v>
      </c>
      <c r="V58" s="1">
        <f t="shared" si="17"/>
        <v>10.876679382806003</v>
      </c>
      <c r="W58" s="1">
        <f t="shared" si="18"/>
        <v>11.315933396278012</v>
      </c>
      <c r="X58" s="1">
        <f t="shared" si="19"/>
        <v>29.111098399471018</v>
      </c>
      <c r="Y58" s="1">
        <f t="shared" si="20"/>
        <v>74.404963151350017</v>
      </c>
      <c r="Z58" s="1">
        <f t="shared" si="21"/>
        <v>-79.902577793371989</v>
      </c>
      <c r="AA58" s="1">
        <f t="shared" si="22"/>
        <v>3.9319125265200228</v>
      </c>
      <c r="AB58" s="1"/>
      <c r="AC58" t="b">
        <f t="shared" si="23"/>
        <v>0</v>
      </c>
      <c r="AD58" t="b">
        <f t="shared" si="24"/>
        <v>0</v>
      </c>
      <c r="AE58" t="b">
        <f t="shared" si="25"/>
        <v>0</v>
      </c>
      <c r="AF58" t="b">
        <f t="shared" si="26"/>
        <v>1</v>
      </c>
      <c r="AG58" t="b">
        <f t="shared" si="27"/>
        <v>0</v>
      </c>
      <c r="AH58" t="b">
        <f t="shared" si="28"/>
        <v>0</v>
      </c>
      <c r="AI58">
        <f t="shared" si="14"/>
        <v>3</v>
      </c>
      <c r="AJ58" t="str">
        <f>VLOOKUP(AI58,Sheet1!$A$1:$B$7,2)</f>
        <v>rotate_cw</v>
      </c>
    </row>
    <row r="59" spans="2:36" x14ac:dyDescent="0.25">
      <c r="B59">
        <v>359.63800463442902</v>
      </c>
      <c r="C59">
        <v>156.38151979345599</v>
      </c>
      <c r="D59">
        <v>314.92303495723399</v>
      </c>
      <c r="E59">
        <v>152.30932118776701</v>
      </c>
      <c r="F59">
        <v>368.57451572990698</v>
      </c>
      <c r="G59">
        <v>200.08081577292899</v>
      </c>
      <c r="H59">
        <v>281.14634051330398</v>
      </c>
      <c r="I59">
        <v>147.276905213047</v>
      </c>
      <c r="J59">
        <v>370.376167478154</v>
      </c>
      <c r="K59">
        <v>238.48490386382201</v>
      </c>
      <c r="L59">
        <v>242.694191593694</v>
      </c>
      <c r="M59">
        <v>145.78751854362201</v>
      </c>
      <c r="N59">
        <v>353.34811435114898</v>
      </c>
      <c r="O59">
        <v>235.26933418015801</v>
      </c>
      <c r="P59">
        <v>323.97878059278702</v>
      </c>
      <c r="Q59">
        <v>232.15697242140001</v>
      </c>
      <c r="S59" s="1">
        <f t="shared" si="15"/>
        <v>44.714969677195029</v>
      </c>
      <c r="T59" s="1">
        <f t="shared" si="16"/>
        <v>4.0721986056889818</v>
      </c>
      <c r="V59" s="1">
        <f t="shared" si="17"/>
        <v>8.9365110954779539</v>
      </c>
      <c r="W59" s="1">
        <f t="shared" si="18"/>
        <v>10.738162843724979</v>
      </c>
      <c r="X59" s="1">
        <f t="shared" si="19"/>
        <v>33.776694443930012</v>
      </c>
      <c r="Y59" s="1">
        <f t="shared" si="20"/>
        <v>72.228843363539994</v>
      </c>
      <c r="Z59" s="1">
        <f t="shared" si="21"/>
        <v>-82.103384070366019</v>
      </c>
      <c r="AA59" s="1">
        <f t="shared" si="22"/>
        <v>6.5218026441449979</v>
      </c>
      <c r="AB59" s="1"/>
      <c r="AC59" t="b">
        <f t="shared" si="23"/>
        <v>0</v>
      </c>
      <c r="AD59" t="b">
        <f t="shared" si="24"/>
        <v>0</v>
      </c>
      <c r="AE59" t="b">
        <f t="shared" si="25"/>
        <v>0</v>
      </c>
      <c r="AF59" t="b">
        <f t="shared" si="26"/>
        <v>1</v>
      </c>
      <c r="AG59" t="b">
        <f t="shared" si="27"/>
        <v>0</v>
      </c>
      <c r="AH59" t="b">
        <f t="shared" si="28"/>
        <v>0</v>
      </c>
      <c r="AI59">
        <f t="shared" si="14"/>
        <v>3</v>
      </c>
      <c r="AJ59" t="str">
        <f>VLOOKUP(AI59,Sheet1!$A$1:$B$7,2)</f>
        <v>rotate_cw</v>
      </c>
    </row>
    <row r="60" spans="2:36" x14ac:dyDescent="0.25">
      <c r="B60">
        <v>359.41650197780899</v>
      </c>
      <c r="C60">
        <v>161.58047198241101</v>
      </c>
      <c r="D60">
        <v>314.52929552509102</v>
      </c>
      <c r="E60">
        <v>153.035400664831</v>
      </c>
      <c r="F60">
        <v>367.721973919378</v>
      </c>
      <c r="G60">
        <v>199.87668317669699</v>
      </c>
      <c r="H60">
        <v>280.20960996124597</v>
      </c>
      <c r="I60">
        <v>145.43686655056601</v>
      </c>
      <c r="J60">
        <v>366.02186688126301</v>
      </c>
      <c r="K60">
        <v>238.462496670809</v>
      </c>
      <c r="L60">
        <v>245.36338673572001</v>
      </c>
      <c r="M60">
        <v>146.02984519135799</v>
      </c>
      <c r="N60">
        <v>351.98461981557898</v>
      </c>
      <c r="O60">
        <v>235.59084855980899</v>
      </c>
      <c r="P60">
        <v>323.99295849069398</v>
      </c>
      <c r="Q60">
        <v>233.781737313462</v>
      </c>
      <c r="S60" s="1">
        <f t="shared" si="15"/>
        <v>44.887206452717976</v>
      </c>
      <c r="T60" s="1">
        <f t="shared" si="16"/>
        <v>8.5450713175800104</v>
      </c>
      <c r="V60" s="1">
        <f t="shared" si="17"/>
        <v>8.3054719415690101</v>
      </c>
      <c r="W60" s="1">
        <f t="shared" si="18"/>
        <v>6.6053649034540172</v>
      </c>
      <c r="X60" s="1">
        <f t="shared" si="19"/>
        <v>34.319685563845042</v>
      </c>
      <c r="Y60" s="1">
        <f t="shared" si="20"/>
        <v>69.165908789371002</v>
      </c>
      <c r="Z60" s="1">
        <f t="shared" si="21"/>
        <v>-76.882024688397991</v>
      </c>
      <c r="AA60" s="1">
        <f t="shared" si="22"/>
        <v>7.0055554734730094</v>
      </c>
      <c r="AB60" s="1"/>
      <c r="AC60" t="b">
        <f t="shared" si="23"/>
        <v>0</v>
      </c>
      <c r="AD60" t="b">
        <f t="shared" si="24"/>
        <v>0</v>
      </c>
      <c r="AE60" t="b">
        <f t="shared" si="25"/>
        <v>0</v>
      </c>
      <c r="AF60" t="b">
        <f t="shared" si="26"/>
        <v>1</v>
      </c>
      <c r="AG60" t="b">
        <f t="shared" si="27"/>
        <v>0</v>
      </c>
      <c r="AH60" t="b">
        <f t="shared" si="28"/>
        <v>0</v>
      </c>
      <c r="AI60">
        <f t="shared" si="14"/>
        <v>3</v>
      </c>
      <c r="AJ60" t="str">
        <f>VLOOKUP(AI60,Sheet1!$A$1:$B$7,2)</f>
        <v>rotate_cw</v>
      </c>
    </row>
    <row r="61" spans="2:36" x14ac:dyDescent="0.25">
      <c r="B61">
        <v>359.709970435071</v>
      </c>
      <c r="C61">
        <v>155.92687675363101</v>
      </c>
      <c r="D61">
        <v>313.771442334987</v>
      </c>
      <c r="E61">
        <v>153.248002977754</v>
      </c>
      <c r="F61">
        <v>366.64791257837101</v>
      </c>
      <c r="G61">
        <v>201.28171569953199</v>
      </c>
      <c r="H61">
        <v>283.42435188956301</v>
      </c>
      <c r="I61">
        <v>148.061335041457</v>
      </c>
      <c r="J61">
        <v>365.41237913978398</v>
      </c>
      <c r="K61">
        <v>238.70684375722601</v>
      </c>
      <c r="L61">
        <v>242.40931602827499</v>
      </c>
      <c r="M61">
        <v>143.032068490478</v>
      </c>
      <c r="N61">
        <v>353.50370193167998</v>
      </c>
      <c r="O61">
        <v>235.05861094839699</v>
      </c>
      <c r="P61">
        <v>323.23978948367102</v>
      </c>
      <c r="Q61">
        <v>234.973414221475</v>
      </c>
      <c r="S61" s="1">
        <f t="shared" si="15"/>
        <v>45.938528100084</v>
      </c>
      <c r="T61" s="1">
        <f t="shared" si="16"/>
        <v>2.6788737758770083</v>
      </c>
      <c r="V61" s="1">
        <f t="shared" si="17"/>
        <v>6.9379421433000061</v>
      </c>
      <c r="W61" s="1">
        <f t="shared" si="18"/>
        <v>5.7024087047129797</v>
      </c>
      <c r="X61" s="1">
        <f t="shared" si="19"/>
        <v>30.347090445423987</v>
      </c>
      <c r="Y61" s="1">
        <f t="shared" si="20"/>
        <v>71.362126306712014</v>
      </c>
      <c r="Z61" s="1">
        <f t="shared" si="21"/>
        <v>-82.779967003595004</v>
      </c>
      <c r="AA61" s="1">
        <f t="shared" si="22"/>
        <v>10.215934487276002</v>
      </c>
      <c r="AB61" s="1"/>
      <c r="AC61" t="b">
        <f t="shared" si="23"/>
        <v>0</v>
      </c>
      <c r="AD61" t="b">
        <f t="shared" si="24"/>
        <v>0</v>
      </c>
      <c r="AE61" t="b">
        <f t="shared" si="25"/>
        <v>0</v>
      </c>
      <c r="AF61" t="b">
        <f t="shared" si="26"/>
        <v>1</v>
      </c>
      <c r="AG61" t="b">
        <f t="shared" si="27"/>
        <v>0</v>
      </c>
      <c r="AH61" t="b">
        <f t="shared" si="28"/>
        <v>0</v>
      </c>
      <c r="AI61">
        <f t="shared" si="14"/>
        <v>3</v>
      </c>
      <c r="AJ61" t="str">
        <f>VLOOKUP(AI61,Sheet1!$A$1:$B$7,2)</f>
        <v>rotate_cw</v>
      </c>
    </row>
    <row r="62" spans="2:36" x14ac:dyDescent="0.25">
      <c r="B62">
        <v>360.7831475859</v>
      </c>
      <c r="C62">
        <v>160.51986839504099</v>
      </c>
      <c r="D62">
        <v>315.18943846884798</v>
      </c>
      <c r="E62">
        <v>150.111960477607</v>
      </c>
      <c r="F62">
        <v>369.24064889338302</v>
      </c>
      <c r="G62">
        <v>199.61954580552899</v>
      </c>
      <c r="H62">
        <v>284.60155854669603</v>
      </c>
      <c r="I62">
        <v>150.512124317645</v>
      </c>
      <c r="J62">
        <v>368.87492922621601</v>
      </c>
      <c r="K62">
        <v>235.71079504162199</v>
      </c>
      <c r="L62">
        <v>241.06046703754399</v>
      </c>
      <c r="M62">
        <v>142.646489697833</v>
      </c>
      <c r="N62">
        <v>352.98871514921501</v>
      </c>
      <c r="O62">
        <v>234.956466108245</v>
      </c>
      <c r="P62">
        <v>323.69371170116199</v>
      </c>
      <c r="Q62">
        <v>231.83267855493</v>
      </c>
      <c r="S62" s="1">
        <f t="shared" si="15"/>
        <v>45.593709117052015</v>
      </c>
      <c r="T62" s="1">
        <f t="shared" si="16"/>
        <v>10.407907917433988</v>
      </c>
      <c r="V62" s="1">
        <f t="shared" si="17"/>
        <v>8.4575013074830281</v>
      </c>
      <c r="W62" s="1">
        <f t="shared" si="18"/>
        <v>8.0917816403160145</v>
      </c>
      <c r="X62" s="1">
        <f t="shared" si="19"/>
        <v>30.587879922151956</v>
      </c>
      <c r="Y62" s="1">
        <f t="shared" si="20"/>
        <v>74.128971431303995</v>
      </c>
      <c r="Z62" s="1">
        <f t="shared" si="21"/>
        <v>-75.190926646581005</v>
      </c>
      <c r="AA62" s="1">
        <f t="shared" si="22"/>
        <v>7.4654707797739945</v>
      </c>
      <c r="AB62" s="1"/>
      <c r="AC62" t="b">
        <f t="shared" si="23"/>
        <v>0</v>
      </c>
      <c r="AD62" t="b">
        <f t="shared" si="24"/>
        <v>0</v>
      </c>
      <c r="AE62" t="b">
        <f t="shared" si="25"/>
        <v>0</v>
      </c>
      <c r="AF62" t="b">
        <f t="shared" si="26"/>
        <v>1</v>
      </c>
      <c r="AG62" t="b">
        <f t="shared" si="27"/>
        <v>0</v>
      </c>
      <c r="AH62" t="b">
        <f t="shared" si="28"/>
        <v>0</v>
      </c>
      <c r="AI62">
        <f t="shared" si="14"/>
        <v>3</v>
      </c>
      <c r="AJ62" t="str">
        <f>VLOOKUP(AI62,Sheet1!$A$1:$B$7,2)</f>
        <v>rotate_cw</v>
      </c>
    </row>
    <row r="63" spans="2:36" x14ac:dyDescent="0.25">
      <c r="B63">
        <v>359.57543877817</v>
      </c>
      <c r="C63">
        <v>155.87635411268499</v>
      </c>
      <c r="D63">
        <v>315.19793325125801</v>
      </c>
      <c r="E63">
        <v>151.41795660426101</v>
      </c>
      <c r="F63">
        <v>370.449290584425</v>
      </c>
      <c r="G63">
        <v>197.25346119660901</v>
      </c>
      <c r="H63">
        <v>282.73701214300701</v>
      </c>
      <c r="I63">
        <v>145.86436168840001</v>
      </c>
      <c r="J63">
        <v>367.94993516581502</v>
      </c>
      <c r="K63">
        <v>236.84544117707699</v>
      </c>
      <c r="L63">
        <v>241.06857420332199</v>
      </c>
      <c r="M63">
        <v>141.80308142373701</v>
      </c>
      <c r="N63">
        <v>353.56445264288902</v>
      </c>
      <c r="O63">
        <v>233.947004394853</v>
      </c>
      <c r="P63">
        <v>323.67503475050597</v>
      </c>
      <c r="Q63">
        <v>234.33184246684201</v>
      </c>
      <c r="S63" s="1">
        <f t="shared" si="15"/>
        <v>44.377505526911989</v>
      </c>
      <c r="T63" s="1">
        <f t="shared" si="16"/>
        <v>4.4583975084239853</v>
      </c>
      <c r="V63" s="1">
        <f t="shared" si="17"/>
        <v>10.873851806255004</v>
      </c>
      <c r="W63" s="1">
        <f t="shared" si="18"/>
        <v>8.3744963876450242</v>
      </c>
      <c r="X63" s="1">
        <f t="shared" si="19"/>
        <v>32.460921108251</v>
      </c>
      <c r="Y63" s="1">
        <f t="shared" si="20"/>
        <v>74.12935904793602</v>
      </c>
      <c r="Z63" s="1">
        <f t="shared" si="21"/>
        <v>-80.969087064391999</v>
      </c>
      <c r="AA63" s="1">
        <f t="shared" si="22"/>
        <v>9.6148751805239954</v>
      </c>
      <c r="AB63" s="1"/>
      <c r="AC63" t="b">
        <f t="shared" si="23"/>
        <v>0</v>
      </c>
      <c r="AD63" t="b">
        <f t="shared" si="24"/>
        <v>0</v>
      </c>
      <c r="AE63" t="b">
        <f t="shared" si="25"/>
        <v>0</v>
      </c>
      <c r="AF63" t="b">
        <f t="shared" si="26"/>
        <v>1</v>
      </c>
      <c r="AG63" t="b">
        <f t="shared" si="27"/>
        <v>0</v>
      </c>
      <c r="AH63" t="b">
        <f t="shared" si="28"/>
        <v>0</v>
      </c>
      <c r="AI63">
        <f t="shared" si="14"/>
        <v>3</v>
      </c>
      <c r="AJ63" t="str">
        <f>VLOOKUP(AI63,Sheet1!$A$1:$B$7,2)</f>
        <v>rotate_cw</v>
      </c>
    </row>
    <row r="64" spans="2:36" x14ac:dyDescent="0.25">
      <c r="B64">
        <v>363.28657828235998</v>
      </c>
      <c r="C64">
        <v>160.452429063728</v>
      </c>
      <c r="D64">
        <v>316.940211195139</v>
      </c>
      <c r="E64">
        <v>150.71008992749501</v>
      </c>
      <c r="F64">
        <v>368.17691676424499</v>
      </c>
      <c r="G64">
        <v>199.49099550791499</v>
      </c>
      <c r="H64">
        <v>282.527070007806</v>
      </c>
      <c r="I64">
        <v>153.55216479956701</v>
      </c>
      <c r="J64">
        <v>370.65075143630202</v>
      </c>
      <c r="K64">
        <v>233.80040497406799</v>
      </c>
      <c r="L64">
        <v>237.73096648060999</v>
      </c>
      <c r="M64">
        <v>154.15232762473801</v>
      </c>
      <c r="N64">
        <v>351.28484885651102</v>
      </c>
      <c r="O64">
        <v>233.57116554050501</v>
      </c>
      <c r="P64">
        <v>323.87293714670898</v>
      </c>
      <c r="Q64">
        <v>234.53919682895901</v>
      </c>
      <c r="S64" s="1">
        <f t="shared" si="15"/>
        <v>46.346367087220983</v>
      </c>
      <c r="T64" s="1">
        <f t="shared" si="16"/>
        <v>9.7423391362329994</v>
      </c>
      <c r="V64" s="1">
        <f t="shared" si="17"/>
        <v>4.89033848188501</v>
      </c>
      <c r="W64" s="1">
        <f t="shared" si="18"/>
        <v>7.3641731539420334</v>
      </c>
      <c r="X64" s="1">
        <f t="shared" si="19"/>
        <v>34.413141187332997</v>
      </c>
      <c r="Y64" s="1">
        <f t="shared" si="20"/>
        <v>79.209244714529007</v>
      </c>
      <c r="Z64" s="1">
        <f t="shared" si="21"/>
        <v>-73.347975910339983</v>
      </c>
      <c r="AA64" s="1">
        <f t="shared" si="22"/>
        <v>-3.4422376972430015</v>
      </c>
      <c r="AB64" s="1"/>
      <c r="AC64" t="b">
        <f t="shared" si="23"/>
        <v>0</v>
      </c>
      <c r="AD64" t="b">
        <f t="shared" si="24"/>
        <v>0</v>
      </c>
      <c r="AE64" t="b">
        <f t="shared" si="25"/>
        <v>0</v>
      </c>
      <c r="AF64" t="b">
        <f t="shared" si="26"/>
        <v>1</v>
      </c>
      <c r="AG64" t="b">
        <f t="shared" si="27"/>
        <v>0</v>
      </c>
      <c r="AH64" t="b">
        <f t="shared" si="28"/>
        <v>0</v>
      </c>
      <c r="AI64">
        <f t="shared" ref="AI64:AI127" si="29">IF(AC64,0,IF(AD64,1,IF(AE64,2,IF(AF64,3,IF(AG64,4,IF(AH64,5,999))))))</f>
        <v>3</v>
      </c>
      <c r="AJ64" t="str">
        <f>VLOOKUP(AI64,Sheet1!$A$1:$B$7,2)</f>
        <v>rotate_cw</v>
      </c>
    </row>
    <row r="65" spans="2:36" x14ac:dyDescent="0.25">
      <c r="B65">
        <v>360.80807075681201</v>
      </c>
      <c r="C65">
        <v>158.432888006811</v>
      </c>
      <c r="D65">
        <v>315.94637420316798</v>
      </c>
      <c r="E65">
        <v>153.92922581880299</v>
      </c>
      <c r="F65">
        <v>370.37403365823701</v>
      </c>
      <c r="G65">
        <v>197.59513242048101</v>
      </c>
      <c r="H65">
        <v>295.44030862961898</v>
      </c>
      <c r="I65">
        <v>191.98368846739999</v>
      </c>
      <c r="J65">
        <v>371.89696301404501</v>
      </c>
      <c r="K65">
        <v>238.744542966685</v>
      </c>
      <c r="L65">
        <v>278.46770709913102</v>
      </c>
      <c r="M65">
        <v>231.91059878714199</v>
      </c>
      <c r="N65">
        <v>354.31166566002003</v>
      </c>
      <c r="O65">
        <v>233.238125532928</v>
      </c>
      <c r="P65">
        <v>320.95563385347202</v>
      </c>
      <c r="Q65">
        <v>231.859585719683</v>
      </c>
      <c r="S65" s="1">
        <f t="shared" si="15"/>
        <v>44.861696553644038</v>
      </c>
      <c r="T65" s="1">
        <f t="shared" si="16"/>
        <v>4.5036621880080077</v>
      </c>
      <c r="V65" s="1">
        <f t="shared" si="17"/>
        <v>9.5659629014249958</v>
      </c>
      <c r="W65" s="1">
        <f t="shared" si="18"/>
        <v>11.088892257232999</v>
      </c>
      <c r="X65" s="1">
        <f t="shared" si="19"/>
        <v>20.506065573548995</v>
      </c>
      <c r="Y65" s="1">
        <f t="shared" si="20"/>
        <v>37.478667104036958</v>
      </c>
      <c r="Z65" s="1">
        <f t="shared" si="21"/>
        <v>-80.311654959874005</v>
      </c>
      <c r="AA65" s="1">
        <f t="shared" si="22"/>
        <v>-77.981372968339002</v>
      </c>
      <c r="AB65" s="1"/>
      <c r="AC65" t="b">
        <f t="shared" si="23"/>
        <v>0</v>
      </c>
      <c r="AD65" t="b">
        <f t="shared" si="24"/>
        <v>0</v>
      </c>
      <c r="AE65" t="b">
        <f t="shared" si="25"/>
        <v>0</v>
      </c>
      <c r="AF65" t="b">
        <f t="shared" si="26"/>
        <v>0</v>
      </c>
      <c r="AG65" t="b">
        <f t="shared" si="27"/>
        <v>0</v>
      </c>
      <c r="AH65" t="b">
        <f t="shared" si="28"/>
        <v>0</v>
      </c>
      <c r="AI65">
        <f t="shared" si="29"/>
        <v>999</v>
      </c>
      <c r="AJ65" t="str">
        <f>VLOOKUP(AI65,Sheet1!$A$1:$B$7,2)</f>
        <v>not detected</v>
      </c>
    </row>
    <row r="66" spans="2:36" x14ac:dyDescent="0.25">
      <c r="B66">
        <v>360.68951888483599</v>
      </c>
      <c r="C66">
        <v>157.33371274919801</v>
      </c>
      <c r="D66">
        <v>312.84706055458798</v>
      </c>
      <c r="E66">
        <v>156.45438333394401</v>
      </c>
      <c r="F66">
        <v>369.23501784579202</v>
      </c>
      <c r="G66">
        <v>196.93020504070299</v>
      </c>
      <c r="H66">
        <v>305.15104899474198</v>
      </c>
      <c r="I66">
        <v>200.41957322941201</v>
      </c>
      <c r="J66">
        <v>374.86626261971702</v>
      </c>
      <c r="K66">
        <v>235.27213598658599</v>
      </c>
      <c r="L66">
        <v>306.749026523005</v>
      </c>
      <c r="M66">
        <v>234.66262559306</v>
      </c>
      <c r="N66">
        <v>353.503563083931</v>
      </c>
      <c r="O66">
        <v>232.49038260784499</v>
      </c>
      <c r="P66">
        <v>321.16971466401901</v>
      </c>
      <c r="Q66">
        <v>232.12197721130499</v>
      </c>
      <c r="S66" s="1">
        <f t="shared" ref="S66:S97" si="30">B66-D66</f>
        <v>47.842458330248007</v>
      </c>
      <c r="T66" s="1">
        <f t="shared" ref="T66:T97" si="31">C66-E66</f>
        <v>0.87932941525400565</v>
      </c>
      <c r="V66" s="1">
        <f t="shared" ref="V66:V97" si="32">F66-B66</f>
        <v>8.5454989609560243</v>
      </c>
      <c r="W66" s="1">
        <f t="shared" ref="W66:W97" si="33">J66-B66</f>
        <v>14.176743734881029</v>
      </c>
      <c r="X66" s="1">
        <f t="shared" ref="X66:X97" si="34">D66-H66</f>
        <v>7.6960115598459993</v>
      </c>
      <c r="Y66" s="1">
        <f t="shared" ref="Y66:Y97" si="35">D66-L66</f>
        <v>6.0980340315829835</v>
      </c>
      <c r="Z66" s="1">
        <f t="shared" ref="Z66:Z97" si="36">C66-K66</f>
        <v>-77.93842323738798</v>
      </c>
      <c r="AA66" s="1">
        <f t="shared" ref="AA66:AA97" si="37">E66-M66</f>
        <v>-78.208242259115991</v>
      </c>
      <c r="AB66" s="1"/>
      <c r="AC66" t="b">
        <f t="shared" ref="AC66:AC97" si="38">AND(($Z66&gt;$AM$3),($AA66&gt;$AM$3),(ABS($W66)&lt;$AM$5),(ABS($Y66)&lt;$AM$5))</f>
        <v>0</v>
      </c>
      <c r="AD66" t="b">
        <f t="shared" ref="AD66:AD97" si="39">AND((ABS($Z66)&lt;$AM$5),(ABS($AA66)&lt;$AM$5),($W66&gt;$AM$4),($Y66&gt;$AM$4))</f>
        <v>0</v>
      </c>
      <c r="AE66" t="b">
        <f t="shared" ref="AE66:AE97" si="40">AND((ABS($Z66)&lt;$AM$5),(ABS($AA66)&lt;$AM$5),(ABS($W66)&lt;$AM$5),(ABS($Y66)&lt;$AM$5))</f>
        <v>0</v>
      </c>
      <c r="AF66" t="b">
        <f t="shared" ref="AF66:AF97" si="41">AND(($Z66&lt;-$AM$3),(ABS($AA66)&lt;$AM$5),(ABS($W66)&lt;$AM$5),($Y66&gt;$AM$4))</f>
        <v>0</v>
      </c>
      <c r="AG66" t="b">
        <f t="shared" ref="AG66:AG97" si="42">AND((ABS($Z66)&lt;$AM$5),($AA66&lt;-$AM$3),($W66&gt;$AM$4),(ABS($Y66)&lt;$AM$5))</f>
        <v>0</v>
      </c>
      <c r="AH66" t="b">
        <f t="shared" ref="AH66:AH97" si="43">AND(($Z66&lt;-$AM$3),($AA66&lt;-$AM$3),(ABS($W66)&lt;$AM$5),(ABS($Y66)&lt;$AM$5))</f>
        <v>1</v>
      </c>
      <c r="AI66">
        <f t="shared" si="29"/>
        <v>5</v>
      </c>
      <c r="AJ66" t="str">
        <f>VLOOKUP(AI66,Sheet1!$A$1:$B$7,2)</f>
        <v>land</v>
      </c>
    </row>
    <row r="67" spans="2:36" x14ac:dyDescent="0.25">
      <c r="B67">
        <v>359.79185951076198</v>
      </c>
      <c r="C67">
        <v>158.07131737029499</v>
      </c>
      <c r="D67">
        <v>312.08137692998298</v>
      </c>
      <c r="E67">
        <v>156.61438407655999</v>
      </c>
      <c r="F67">
        <v>366.36256117014699</v>
      </c>
      <c r="G67">
        <v>197.37938249842</v>
      </c>
      <c r="H67">
        <v>303.91323867002302</v>
      </c>
      <c r="I67">
        <v>199.48667530277501</v>
      </c>
      <c r="J67">
        <v>371.517165004736</v>
      </c>
      <c r="K67">
        <v>236.744773816356</v>
      </c>
      <c r="L67">
        <v>301.141476262048</v>
      </c>
      <c r="M67">
        <v>238.305219525262</v>
      </c>
      <c r="N67">
        <v>352.95034447740699</v>
      </c>
      <c r="O67">
        <v>236.099140376923</v>
      </c>
      <c r="P67">
        <v>319.77997983236401</v>
      </c>
      <c r="Q67">
        <v>233.264582434365</v>
      </c>
      <c r="S67" s="1">
        <f t="shared" si="30"/>
        <v>47.710482580779001</v>
      </c>
      <c r="T67" s="1">
        <f t="shared" si="31"/>
        <v>1.4569332937350055</v>
      </c>
      <c r="V67" s="1">
        <f t="shared" si="32"/>
        <v>6.5707016593850085</v>
      </c>
      <c r="W67" s="1">
        <f t="shared" si="33"/>
        <v>11.72530549397402</v>
      </c>
      <c r="X67" s="1">
        <f t="shared" si="34"/>
        <v>8.1681382599599601</v>
      </c>
      <c r="Y67" s="1">
        <f t="shared" si="35"/>
        <v>10.939900667934978</v>
      </c>
      <c r="Z67" s="1">
        <f t="shared" si="36"/>
        <v>-78.67345644606101</v>
      </c>
      <c r="AA67" s="1">
        <f t="shared" si="37"/>
        <v>-81.690835448702018</v>
      </c>
      <c r="AB67" s="1"/>
      <c r="AC67" t="b">
        <f t="shared" si="38"/>
        <v>0</v>
      </c>
      <c r="AD67" t="b">
        <f t="shared" si="39"/>
        <v>0</v>
      </c>
      <c r="AE67" t="b">
        <f t="shared" si="40"/>
        <v>0</v>
      </c>
      <c r="AF67" t="b">
        <f t="shared" si="41"/>
        <v>0</v>
      </c>
      <c r="AG67" t="b">
        <f t="shared" si="42"/>
        <v>0</v>
      </c>
      <c r="AH67" t="b">
        <f t="shared" si="43"/>
        <v>1</v>
      </c>
      <c r="AI67">
        <f t="shared" si="29"/>
        <v>5</v>
      </c>
      <c r="AJ67" t="str">
        <f>VLOOKUP(AI67,Sheet1!$A$1:$B$7,2)</f>
        <v>land</v>
      </c>
    </row>
    <row r="68" spans="2:36" x14ac:dyDescent="0.25">
      <c r="B68">
        <v>359.277080517809</v>
      </c>
      <c r="C68">
        <v>157.79512885257</v>
      </c>
      <c r="D68">
        <v>311.32746065209</v>
      </c>
      <c r="E68">
        <v>154.307381859793</v>
      </c>
      <c r="F68">
        <v>365.56930373253601</v>
      </c>
      <c r="G68">
        <v>197.003921202322</v>
      </c>
      <c r="H68">
        <v>305.06396445806098</v>
      </c>
      <c r="I68">
        <v>198.72890754683499</v>
      </c>
      <c r="J68">
        <v>373.26381400109801</v>
      </c>
      <c r="K68">
        <v>237.77822224332701</v>
      </c>
      <c r="L68">
        <v>302.69984674679699</v>
      </c>
      <c r="M68">
        <v>233.65998524187901</v>
      </c>
      <c r="N68">
        <v>353.26613656717399</v>
      </c>
      <c r="O68">
        <v>235.996344729659</v>
      </c>
      <c r="P68">
        <v>321.39196435045397</v>
      </c>
      <c r="Q68">
        <v>232.20800774797999</v>
      </c>
      <c r="S68" s="1">
        <f t="shared" si="30"/>
        <v>47.949619865719001</v>
      </c>
      <c r="T68" s="1">
        <f t="shared" si="31"/>
        <v>3.4877469927770051</v>
      </c>
      <c r="V68" s="1">
        <f t="shared" si="32"/>
        <v>6.2922232147270165</v>
      </c>
      <c r="W68" s="1">
        <f t="shared" si="33"/>
        <v>13.986733483289015</v>
      </c>
      <c r="X68" s="1">
        <f t="shared" si="34"/>
        <v>6.2634961940290168</v>
      </c>
      <c r="Y68" s="1">
        <f t="shared" si="35"/>
        <v>8.6276139052930034</v>
      </c>
      <c r="Z68" s="1">
        <f t="shared" si="36"/>
        <v>-79.983093390757006</v>
      </c>
      <c r="AA68" s="1">
        <f t="shared" si="37"/>
        <v>-79.352603382086016</v>
      </c>
      <c r="AB68" s="1"/>
      <c r="AC68" t="b">
        <f t="shared" si="38"/>
        <v>0</v>
      </c>
      <c r="AD68" t="b">
        <f t="shared" si="39"/>
        <v>0</v>
      </c>
      <c r="AE68" t="b">
        <f t="shared" si="40"/>
        <v>0</v>
      </c>
      <c r="AF68" t="b">
        <f t="shared" si="41"/>
        <v>0</v>
      </c>
      <c r="AG68" t="b">
        <f t="shared" si="42"/>
        <v>0</v>
      </c>
      <c r="AH68" t="b">
        <f t="shared" si="43"/>
        <v>1</v>
      </c>
      <c r="AI68">
        <f t="shared" si="29"/>
        <v>5</v>
      </c>
      <c r="AJ68" t="str">
        <f>VLOOKUP(AI68,Sheet1!$A$1:$B$7,2)</f>
        <v>land</v>
      </c>
    </row>
    <row r="69" spans="2:36" x14ac:dyDescent="0.25">
      <c r="B69">
        <v>359.28537401919402</v>
      </c>
      <c r="C69">
        <v>155.019571493846</v>
      </c>
      <c r="D69">
        <v>310.859642089072</v>
      </c>
      <c r="E69">
        <v>154.92644090229001</v>
      </c>
      <c r="F69">
        <v>365.636059608881</v>
      </c>
      <c r="G69">
        <v>197.022733305271</v>
      </c>
      <c r="H69">
        <v>304.552735965963</v>
      </c>
      <c r="I69">
        <v>200.25328960781599</v>
      </c>
      <c r="J69">
        <v>371.14698413047302</v>
      </c>
      <c r="K69">
        <v>238.51381265587801</v>
      </c>
      <c r="L69">
        <v>302.03710161302502</v>
      </c>
      <c r="M69">
        <v>234.373106522993</v>
      </c>
      <c r="N69">
        <v>352.34793375265298</v>
      </c>
      <c r="O69">
        <v>232.323879540344</v>
      </c>
      <c r="P69">
        <v>319.82545632698299</v>
      </c>
      <c r="Q69">
        <v>231.69160290449901</v>
      </c>
      <c r="S69" s="1">
        <f t="shared" si="30"/>
        <v>48.425731930122026</v>
      </c>
      <c r="T69" s="1">
        <f t="shared" si="31"/>
        <v>9.313059155599035E-2</v>
      </c>
      <c r="V69" s="1">
        <f t="shared" si="32"/>
        <v>6.3506855896869752</v>
      </c>
      <c r="W69" s="1">
        <f t="shared" si="33"/>
        <v>11.861610111278992</v>
      </c>
      <c r="X69" s="1">
        <f t="shared" si="34"/>
        <v>6.3069061231090018</v>
      </c>
      <c r="Y69" s="1">
        <f t="shared" si="35"/>
        <v>8.8225404760469814</v>
      </c>
      <c r="Z69" s="1">
        <f t="shared" si="36"/>
        <v>-83.494241162032012</v>
      </c>
      <c r="AA69" s="1">
        <f t="shared" si="37"/>
        <v>-79.446665620702987</v>
      </c>
      <c r="AB69" s="1"/>
      <c r="AC69" t="b">
        <f t="shared" si="38"/>
        <v>0</v>
      </c>
      <c r="AD69" t="b">
        <f t="shared" si="39"/>
        <v>0</v>
      </c>
      <c r="AE69" t="b">
        <f t="shared" si="40"/>
        <v>0</v>
      </c>
      <c r="AF69" t="b">
        <f t="shared" si="41"/>
        <v>0</v>
      </c>
      <c r="AG69" t="b">
        <f t="shared" si="42"/>
        <v>0</v>
      </c>
      <c r="AH69" t="b">
        <f t="shared" si="43"/>
        <v>1</v>
      </c>
      <c r="AI69">
        <f t="shared" si="29"/>
        <v>5</v>
      </c>
      <c r="AJ69" t="str">
        <f>VLOOKUP(AI69,Sheet1!$A$1:$B$7,2)</f>
        <v>land</v>
      </c>
    </row>
    <row r="70" spans="2:36" x14ac:dyDescent="0.25">
      <c r="B70">
        <v>357.50889517496302</v>
      </c>
      <c r="C70">
        <v>154.635726251259</v>
      </c>
      <c r="D70">
        <v>309.42912265964401</v>
      </c>
      <c r="E70">
        <v>154.502259560921</v>
      </c>
      <c r="F70">
        <v>365.91402074925298</v>
      </c>
      <c r="G70">
        <v>197.33916195956101</v>
      </c>
      <c r="H70">
        <v>302.757665022477</v>
      </c>
      <c r="I70">
        <v>198.21229898400301</v>
      </c>
      <c r="J70">
        <v>369.57286768426599</v>
      </c>
      <c r="K70">
        <v>235.34460206112399</v>
      </c>
      <c r="L70">
        <v>303.10463759194801</v>
      </c>
      <c r="M70">
        <v>231.421780253565</v>
      </c>
      <c r="N70">
        <v>351.95633778263198</v>
      </c>
      <c r="O70">
        <v>234.085126235671</v>
      </c>
      <c r="P70">
        <v>318.19209528195302</v>
      </c>
      <c r="Q70">
        <v>232.39227746556199</v>
      </c>
      <c r="S70" s="1">
        <f t="shared" si="30"/>
        <v>48.079772515319007</v>
      </c>
      <c r="T70" s="1">
        <f t="shared" si="31"/>
        <v>0.13346669033799685</v>
      </c>
      <c r="V70" s="1">
        <f t="shared" si="32"/>
        <v>8.4051255742899684</v>
      </c>
      <c r="W70" s="1">
        <f t="shared" si="33"/>
        <v>12.063972509302971</v>
      </c>
      <c r="X70" s="1">
        <f t="shared" si="34"/>
        <v>6.6714576371670091</v>
      </c>
      <c r="Y70" s="1">
        <f t="shared" si="35"/>
        <v>6.3244850676960027</v>
      </c>
      <c r="Z70" s="1">
        <f t="shared" si="36"/>
        <v>-80.708875809864992</v>
      </c>
      <c r="AA70" s="1">
        <f t="shared" si="37"/>
        <v>-76.919520692643999</v>
      </c>
      <c r="AB70" s="1"/>
      <c r="AC70" t="b">
        <f t="shared" si="38"/>
        <v>0</v>
      </c>
      <c r="AD70" t="b">
        <f t="shared" si="39"/>
        <v>0</v>
      </c>
      <c r="AE70" t="b">
        <f t="shared" si="40"/>
        <v>0</v>
      </c>
      <c r="AF70" t="b">
        <f t="shared" si="41"/>
        <v>0</v>
      </c>
      <c r="AG70" t="b">
        <f t="shared" si="42"/>
        <v>0</v>
      </c>
      <c r="AH70" t="b">
        <f t="shared" si="43"/>
        <v>1</v>
      </c>
      <c r="AI70">
        <f t="shared" si="29"/>
        <v>5</v>
      </c>
      <c r="AJ70" t="str">
        <f>VLOOKUP(AI70,Sheet1!$A$1:$B$7,2)</f>
        <v>land</v>
      </c>
    </row>
    <row r="71" spans="2:36" x14ac:dyDescent="0.25">
      <c r="B71">
        <v>357.236611364765</v>
      </c>
      <c r="C71">
        <v>155.16565538611999</v>
      </c>
      <c r="D71">
        <v>308.99762338936603</v>
      </c>
      <c r="E71">
        <v>154.94546107963501</v>
      </c>
      <c r="F71">
        <v>366.08055801753102</v>
      </c>
      <c r="G71">
        <v>197.411210380699</v>
      </c>
      <c r="H71">
        <v>301.85346630512203</v>
      </c>
      <c r="I71">
        <v>197.82466751324401</v>
      </c>
      <c r="J71">
        <v>369.950576950965</v>
      </c>
      <c r="K71">
        <v>239.51158455007899</v>
      </c>
      <c r="L71">
        <v>302.25973698765102</v>
      </c>
      <c r="M71">
        <v>233.047491400236</v>
      </c>
      <c r="N71">
        <v>352.148150644407</v>
      </c>
      <c r="O71">
        <v>232.50759423157101</v>
      </c>
      <c r="P71">
        <v>318.26098473716098</v>
      </c>
      <c r="Q71">
        <v>232.10395796858401</v>
      </c>
      <c r="S71" s="1">
        <f t="shared" si="30"/>
        <v>48.23898797539897</v>
      </c>
      <c r="T71" s="1">
        <f t="shared" si="31"/>
        <v>0.22019430648498428</v>
      </c>
      <c r="V71" s="1">
        <f t="shared" si="32"/>
        <v>8.8439466527660215</v>
      </c>
      <c r="W71" s="1">
        <f t="shared" si="33"/>
        <v>12.713965586200004</v>
      </c>
      <c r="X71" s="1">
        <f t="shared" si="34"/>
        <v>7.1441570842440001</v>
      </c>
      <c r="Y71" s="1">
        <f t="shared" si="35"/>
        <v>6.7378864017150022</v>
      </c>
      <c r="Z71" s="1">
        <f t="shared" si="36"/>
        <v>-84.345929163958999</v>
      </c>
      <c r="AA71" s="1">
        <f t="shared" si="37"/>
        <v>-78.102030320600988</v>
      </c>
      <c r="AB71" s="1"/>
      <c r="AC71" t="b">
        <f t="shared" si="38"/>
        <v>0</v>
      </c>
      <c r="AD71" t="b">
        <f t="shared" si="39"/>
        <v>0</v>
      </c>
      <c r="AE71" t="b">
        <f t="shared" si="40"/>
        <v>0</v>
      </c>
      <c r="AF71" t="b">
        <f t="shared" si="41"/>
        <v>0</v>
      </c>
      <c r="AG71" t="b">
        <f t="shared" si="42"/>
        <v>0</v>
      </c>
      <c r="AH71" t="b">
        <f t="shared" si="43"/>
        <v>1</v>
      </c>
      <c r="AI71">
        <f t="shared" si="29"/>
        <v>5</v>
      </c>
      <c r="AJ71" t="str">
        <f>VLOOKUP(AI71,Sheet1!$A$1:$B$7,2)</f>
        <v>land</v>
      </c>
    </row>
    <row r="72" spans="2:36" x14ac:dyDescent="0.25">
      <c r="B72">
        <v>358.99083720564198</v>
      </c>
      <c r="C72">
        <v>154.32899797693599</v>
      </c>
      <c r="D72">
        <v>311.15421144506502</v>
      </c>
      <c r="E72">
        <v>155.123558608976</v>
      </c>
      <c r="F72">
        <v>366.71418465709201</v>
      </c>
      <c r="G72">
        <v>197.89004521440501</v>
      </c>
      <c r="H72">
        <v>303.203587825829</v>
      </c>
      <c r="I72">
        <v>200.251040710707</v>
      </c>
      <c r="J72">
        <v>368.93673768729002</v>
      </c>
      <c r="K72">
        <v>240.21013481672401</v>
      </c>
      <c r="L72">
        <v>298.85090000821498</v>
      </c>
      <c r="M72">
        <v>238.18805331659601</v>
      </c>
      <c r="N72">
        <v>351.08897927813001</v>
      </c>
      <c r="O72">
        <v>234.25272302446101</v>
      </c>
      <c r="P72">
        <v>320.14694045128601</v>
      </c>
      <c r="Q72">
        <v>232.34878894894601</v>
      </c>
      <c r="S72" s="1">
        <f t="shared" si="30"/>
        <v>47.836625760576965</v>
      </c>
      <c r="T72" s="1">
        <f t="shared" si="31"/>
        <v>-0.79456063204000316</v>
      </c>
      <c r="V72" s="1">
        <f t="shared" si="32"/>
        <v>7.7233474514500244</v>
      </c>
      <c r="W72" s="1">
        <f t="shared" si="33"/>
        <v>9.9459004816480387</v>
      </c>
      <c r="X72" s="1">
        <f t="shared" si="34"/>
        <v>7.950623619236012</v>
      </c>
      <c r="Y72" s="1">
        <f t="shared" si="35"/>
        <v>12.303311436850038</v>
      </c>
      <c r="Z72" s="1">
        <f t="shared" si="36"/>
        <v>-85.881136839788013</v>
      </c>
      <c r="AA72" s="1">
        <f t="shared" si="37"/>
        <v>-83.064494707620014</v>
      </c>
      <c r="AB72" s="1"/>
      <c r="AC72" t="b">
        <f t="shared" si="38"/>
        <v>0</v>
      </c>
      <c r="AD72" t="b">
        <f t="shared" si="39"/>
        <v>0</v>
      </c>
      <c r="AE72" t="b">
        <f t="shared" si="40"/>
        <v>0</v>
      </c>
      <c r="AF72" t="b">
        <f t="shared" si="41"/>
        <v>0</v>
      </c>
      <c r="AG72" t="b">
        <f t="shared" si="42"/>
        <v>0</v>
      </c>
      <c r="AH72" t="b">
        <f t="shared" si="43"/>
        <v>1</v>
      </c>
      <c r="AI72">
        <f t="shared" si="29"/>
        <v>5</v>
      </c>
      <c r="AJ72" t="str">
        <f>VLOOKUP(AI72,Sheet1!$A$1:$B$7,2)</f>
        <v>land</v>
      </c>
    </row>
    <row r="73" spans="2:36" x14ac:dyDescent="0.25">
      <c r="B73">
        <v>357.29060505991998</v>
      </c>
      <c r="C73">
        <v>158.54492977860099</v>
      </c>
      <c r="D73">
        <v>308.22420093120502</v>
      </c>
      <c r="E73">
        <v>158.08879247427399</v>
      </c>
      <c r="F73">
        <v>365.78715392198598</v>
      </c>
      <c r="G73">
        <v>198.03639821219801</v>
      </c>
      <c r="H73">
        <v>301.68462069301899</v>
      </c>
      <c r="I73">
        <v>198.55479573094499</v>
      </c>
      <c r="J73">
        <v>368.36957548843498</v>
      </c>
      <c r="K73">
        <v>241.038619317665</v>
      </c>
      <c r="L73">
        <v>300.79320898553198</v>
      </c>
      <c r="M73">
        <v>238.31423737281901</v>
      </c>
      <c r="N73">
        <v>350.55470688083102</v>
      </c>
      <c r="O73">
        <v>237.37473901179999</v>
      </c>
      <c r="P73">
        <v>318.19259233760903</v>
      </c>
      <c r="Q73">
        <v>235.21251976868001</v>
      </c>
      <c r="S73" s="1">
        <f t="shared" si="30"/>
        <v>49.066404128714964</v>
      </c>
      <c r="T73" s="1">
        <f t="shared" si="31"/>
        <v>0.45613730432700095</v>
      </c>
      <c r="V73" s="1">
        <f t="shared" si="32"/>
        <v>8.4965488620659926</v>
      </c>
      <c r="W73" s="1">
        <f t="shared" si="33"/>
        <v>11.078970428514992</v>
      </c>
      <c r="X73" s="1">
        <f t="shared" si="34"/>
        <v>6.5395802381860335</v>
      </c>
      <c r="Y73" s="1">
        <f t="shared" si="35"/>
        <v>7.4309919456730427</v>
      </c>
      <c r="Z73" s="1">
        <f t="shared" si="36"/>
        <v>-82.493689539064007</v>
      </c>
      <c r="AA73" s="1">
        <f t="shared" si="37"/>
        <v>-80.225444898545021</v>
      </c>
      <c r="AB73" s="1"/>
      <c r="AC73" t="b">
        <f t="shared" si="38"/>
        <v>0</v>
      </c>
      <c r="AD73" t="b">
        <f t="shared" si="39"/>
        <v>0</v>
      </c>
      <c r="AE73" t="b">
        <f t="shared" si="40"/>
        <v>0</v>
      </c>
      <c r="AF73" t="b">
        <f t="shared" si="41"/>
        <v>0</v>
      </c>
      <c r="AG73" t="b">
        <f t="shared" si="42"/>
        <v>0</v>
      </c>
      <c r="AH73" t="b">
        <f t="shared" si="43"/>
        <v>1</v>
      </c>
      <c r="AI73">
        <f t="shared" si="29"/>
        <v>5</v>
      </c>
      <c r="AJ73" t="str">
        <f>VLOOKUP(AI73,Sheet1!$A$1:$B$7,2)</f>
        <v>land</v>
      </c>
    </row>
    <row r="74" spans="2:36" x14ac:dyDescent="0.25">
      <c r="B74">
        <v>355.87303270095799</v>
      </c>
      <c r="C74">
        <v>158.48384252310299</v>
      </c>
      <c r="D74">
        <v>309.96030497136599</v>
      </c>
      <c r="E74">
        <v>157.27933395740499</v>
      </c>
      <c r="F74">
        <v>365.54484145901199</v>
      </c>
      <c r="G74">
        <v>197.36546667635301</v>
      </c>
      <c r="H74">
        <v>301.58818490508901</v>
      </c>
      <c r="I74">
        <v>198.76263737426399</v>
      </c>
      <c r="J74">
        <v>365.94936967461001</v>
      </c>
      <c r="K74">
        <v>239.32993173095099</v>
      </c>
      <c r="L74">
        <v>298.18109545474101</v>
      </c>
      <c r="M74">
        <v>240.674339600899</v>
      </c>
      <c r="N74">
        <v>349.92181931626698</v>
      </c>
      <c r="O74">
        <v>237.94214543026001</v>
      </c>
      <c r="P74">
        <v>313.74550974576198</v>
      </c>
      <c r="Q74">
        <v>235.36751680595901</v>
      </c>
      <c r="S74" s="1">
        <f t="shared" si="30"/>
        <v>45.912727729592007</v>
      </c>
      <c r="T74" s="1">
        <f t="shared" si="31"/>
        <v>1.2045085656980064</v>
      </c>
      <c r="V74" s="1">
        <f t="shared" si="32"/>
        <v>9.6718087580539986</v>
      </c>
      <c r="W74" s="1">
        <f t="shared" si="33"/>
        <v>10.076336973652019</v>
      </c>
      <c r="X74" s="1">
        <f t="shared" si="34"/>
        <v>8.3721200662769775</v>
      </c>
      <c r="Y74" s="1">
        <f t="shared" si="35"/>
        <v>11.779209516624974</v>
      </c>
      <c r="Z74" s="1">
        <f t="shared" si="36"/>
        <v>-80.846089207847996</v>
      </c>
      <c r="AA74" s="1">
        <f t="shared" si="37"/>
        <v>-83.395005643494017</v>
      </c>
      <c r="AB74" s="1"/>
      <c r="AC74" t="b">
        <f t="shared" si="38"/>
        <v>0</v>
      </c>
      <c r="AD74" t="b">
        <f t="shared" si="39"/>
        <v>0</v>
      </c>
      <c r="AE74" t="b">
        <f t="shared" si="40"/>
        <v>0</v>
      </c>
      <c r="AF74" t="b">
        <f t="shared" si="41"/>
        <v>0</v>
      </c>
      <c r="AG74" t="b">
        <f t="shared" si="42"/>
        <v>0</v>
      </c>
      <c r="AH74" t="b">
        <f t="shared" si="43"/>
        <v>1</v>
      </c>
      <c r="AI74">
        <f t="shared" si="29"/>
        <v>5</v>
      </c>
      <c r="AJ74" t="str">
        <f>VLOOKUP(AI74,Sheet1!$A$1:$B$7,2)</f>
        <v>land</v>
      </c>
    </row>
    <row r="75" spans="2:36" x14ac:dyDescent="0.25">
      <c r="B75">
        <v>354.77666725291198</v>
      </c>
      <c r="C75">
        <v>156.584073685692</v>
      </c>
      <c r="D75">
        <v>310.182560202069</v>
      </c>
      <c r="E75">
        <v>156.955071544042</v>
      </c>
      <c r="F75">
        <v>363.10360852764302</v>
      </c>
      <c r="G75">
        <v>198.379660479362</v>
      </c>
      <c r="H75">
        <v>299.92444500915599</v>
      </c>
      <c r="I75">
        <v>199.57395791503299</v>
      </c>
      <c r="J75">
        <v>370.00523475297399</v>
      </c>
      <c r="K75">
        <v>236.40983277093</v>
      </c>
      <c r="L75">
        <v>292.81232113710098</v>
      </c>
      <c r="M75">
        <v>237.79757800112299</v>
      </c>
      <c r="N75">
        <v>350.84837613700802</v>
      </c>
      <c r="O75">
        <v>236.102001036952</v>
      </c>
      <c r="P75">
        <v>313.65332303642202</v>
      </c>
      <c r="Q75">
        <v>234.220895263155</v>
      </c>
      <c r="S75" s="1">
        <f t="shared" si="30"/>
        <v>44.594107050842979</v>
      </c>
      <c r="T75" s="1">
        <f t="shared" si="31"/>
        <v>-0.37099785834999466</v>
      </c>
      <c r="V75" s="1">
        <f t="shared" si="32"/>
        <v>8.3269412747310412</v>
      </c>
      <c r="W75" s="1">
        <f t="shared" si="33"/>
        <v>15.228567500062013</v>
      </c>
      <c r="X75" s="1">
        <f t="shared" si="34"/>
        <v>10.25811519291301</v>
      </c>
      <c r="Y75" s="1">
        <f t="shared" si="35"/>
        <v>17.370239064968018</v>
      </c>
      <c r="Z75" s="1">
        <f t="shared" si="36"/>
        <v>-79.825759085237991</v>
      </c>
      <c r="AA75" s="1">
        <f t="shared" si="37"/>
        <v>-80.842506457080987</v>
      </c>
      <c r="AB75" s="1"/>
      <c r="AC75" t="b">
        <f t="shared" si="38"/>
        <v>0</v>
      </c>
      <c r="AD75" t="b">
        <f t="shared" si="39"/>
        <v>0</v>
      </c>
      <c r="AE75" t="b">
        <f t="shared" si="40"/>
        <v>0</v>
      </c>
      <c r="AF75" t="b">
        <f t="shared" si="41"/>
        <v>0</v>
      </c>
      <c r="AG75" t="b">
        <f t="shared" si="42"/>
        <v>0</v>
      </c>
      <c r="AH75" t="b">
        <f t="shared" si="43"/>
        <v>1</v>
      </c>
      <c r="AI75">
        <f t="shared" si="29"/>
        <v>5</v>
      </c>
      <c r="AJ75" t="str">
        <f>VLOOKUP(AI75,Sheet1!$A$1:$B$7,2)</f>
        <v>land</v>
      </c>
    </row>
    <row r="76" spans="2:36" x14ac:dyDescent="0.25">
      <c r="B76">
        <v>354.124015338047</v>
      </c>
      <c r="C76">
        <v>155.22892185799901</v>
      </c>
      <c r="D76">
        <v>308.79312042188099</v>
      </c>
      <c r="E76">
        <v>155.572361048885</v>
      </c>
      <c r="F76">
        <v>361.90372219959499</v>
      </c>
      <c r="G76">
        <v>196.98460536577701</v>
      </c>
      <c r="H76">
        <v>299.24826543666302</v>
      </c>
      <c r="I76">
        <v>197.77782270822601</v>
      </c>
      <c r="J76">
        <v>369.590573664901</v>
      </c>
      <c r="K76">
        <v>233.71826482373601</v>
      </c>
      <c r="L76">
        <v>296.19520093968998</v>
      </c>
      <c r="M76">
        <v>236.73759476578999</v>
      </c>
      <c r="N76">
        <v>350.48206395635799</v>
      </c>
      <c r="O76">
        <v>233.31843499149301</v>
      </c>
      <c r="P76">
        <v>314.81474245140703</v>
      </c>
      <c r="Q76">
        <v>231.70806304092801</v>
      </c>
      <c r="S76" s="1">
        <f t="shared" si="30"/>
        <v>45.330894916166017</v>
      </c>
      <c r="T76" s="1">
        <f t="shared" si="31"/>
        <v>-0.34343919088598795</v>
      </c>
      <c r="V76" s="1">
        <f t="shared" si="32"/>
        <v>7.779706861547993</v>
      </c>
      <c r="W76" s="1">
        <f t="shared" si="33"/>
        <v>15.466558326853999</v>
      </c>
      <c r="X76" s="1">
        <f t="shared" si="34"/>
        <v>9.5448549852179667</v>
      </c>
      <c r="Y76" s="1">
        <f t="shared" si="35"/>
        <v>12.597919482191003</v>
      </c>
      <c r="Z76" s="1">
        <f t="shared" si="36"/>
        <v>-78.489342965736995</v>
      </c>
      <c r="AA76" s="1">
        <f t="shared" si="37"/>
        <v>-81.165233716904993</v>
      </c>
      <c r="AB76" s="1"/>
      <c r="AC76" t="b">
        <f t="shared" si="38"/>
        <v>0</v>
      </c>
      <c r="AD76" t="b">
        <f t="shared" si="39"/>
        <v>0</v>
      </c>
      <c r="AE76" t="b">
        <f t="shared" si="40"/>
        <v>0</v>
      </c>
      <c r="AF76" t="b">
        <f t="shared" si="41"/>
        <v>0</v>
      </c>
      <c r="AG76" t="b">
        <f t="shared" si="42"/>
        <v>0</v>
      </c>
      <c r="AH76" t="b">
        <f t="shared" si="43"/>
        <v>1</v>
      </c>
      <c r="AI76">
        <f t="shared" si="29"/>
        <v>5</v>
      </c>
      <c r="AJ76" t="str">
        <f>VLOOKUP(AI76,Sheet1!$A$1:$B$7,2)</f>
        <v>land</v>
      </c>
    </row>
    <row r="77" spans="2:36" x14ac:dyDescent="0.25">
      <c r="B77">
        <v>352.27895004489397</v>
      </c>
      <c r="C77">
        <v>157.52561831323001</v>
      </c>
      <c r="D77">
        <v>308.31271926373603</v>
      </c>
      <c r="E77">
        <v>155.946619142689</v>
      </c>
      <c r="F77">
        <v>364.60230822811701</v>
      </c>
      <c r="G77">
        <v>195.85374237367</v>
      </c>
      <c r="H77">
        <v>294.31374307303997</v>
      </c>
      <c r="I77">
        <v>194.543674460929</v>
      </c>
      <c r="J77">
        <v>366.57713252786198</v>
      </c>
      <c r="K77">
        <v>234.953719737917</v>
      </c>
      <c r="L77">
        <v>294.96810069393001</v>
      </c>
      <c r="M77">
        <v>232.670489385818</v>
      </c>
      <c r="N77">
        <v>350.90171681384498</v>
      </c>
      <c r="O77">
        <v>231.95105522429901</v>
      </c>
      <c r="P77">
        <v>314.97702494616698</v>
      </c>
      <c r="Q77">
        <v>230.48457494497799</v>
      </c>
      <c r="S77" s="1">
        <f t="shared" si="30"/>
        <v>43.966230781157947</v>
      </c>
      <c r="T77" s="1">
        <f t="shared" si="31"/>
        <v>1.5789991705410102</v>
      </c>
      <c r="V77" s="1">
        <f t="shared" si="32"/>
        <v>12.323358183223036</v>
      </c>
      <c r="W77" s="1">
        <f t="shared" si="33"/>
        <v>14.298182482968002</v>
      </c>
      <c r="X77" s="1">
        <f t="shared" si="34"/>
        <v>13.998976190696055</v>
      </c>
      <c r="Y77" s="1">
        <f t="shared" si="35"/>
        <v>13.344618569806016</v>
      </c>
      <c r="Z77" s="1">
        <f t="shared" si="36"/>
        <v>-77.428101424686986</v>
      </c>
      <c r="AA77" s="1">
        <f t="shared" si="37"/>
        <v>-76.723870243128999</v>
      </c>
      <c r="AB77" s="1"/>
      <c r="AC77" t="b">
        <f t="shared" si="38"/>
        <v>0</v>
      </c>
      <c r="AD77" t="b">
        <f t="shared" si="39"/>
        <v>0</v>
      </c>
      <c r="AE77" t="b">
        <f t="shared" si="40"/>
        <v>0</v>
      </c>
      <c r="AF77" t="b">
        <f t="shared" si="41"/>
        <v>0</v>
      </c>
      <c r="AG77" t="b">
        <f t="shared" si="42"/>
        <v>0</v>
      </c>
      <c r="AH77" t="b">
        <f t="shared" si="43"/>
        <v>1</v>
      </c>
      <c r="AI77">
        <f t="shared" si="29"/>
        <v>5</v>
      </c>
      <c r="AJ77" t="str">
        <f>VLOOKUP(AI77,Sheet1!$A$1:$B$7,2)</f>
        <v>land</v>
      </c>
    </row>
    <row r="78" spans="2:36" x14ac:dyDescent="0.25">
      <c r="B78">
        <v>351.030988648039</v>
      </c>
      <c r="C78">
        <v>158.96581831240499</v>
      </c>
      <c r="D78">
        <v>309.49678972433998</v>
      </c>
      <c r="E78">
        <v>157.62114381689301</v>
      </c>
      <c r="F78">
        <v>380.47360388588498</v>
      </c>
      <c r="G78">
        <v>188.54794117159301</v>
      </c>
      <c r="H78">
        <v>276.613775316572</v>
      </c>
      <c r="I78">
        <v>186.128014772185</v>
      </c>
      <c r="J78">
        <v>354.25168487886299</v>
      </c>
      <c r="K78">
        <v>191.155103074571</v>
      </c>
      <c r="L78">
        <v>294.16832801855003</v>
      </c>
      <c r="M78">
        <v>198.47069060827599</v>
      </c>
      <c r="N78">
        <v>348.53567692905801</v>
      </c>
      <c r="O78">
        <v>231.64772049821201</v>
      </c>
      <c r="P78">
        <v>317.52894300608398</v>
      </c>
      <c r="Q78">
        <v>233.034723132659</v>
      </c>
      <c r="S78" s="1">
        <f t="shared" si="30"/>
        <v>41.534198923699023</v>
      </c>
      <c r="T78" s="1">
        <f t="shared" si="31"/>
        <v>1.3446744955119811</v>
      </c>
      <c r="V78" s="1">
        <f t="shared" si="32"/>
        <v>29.442615237845985</v>
      </c>
      <c r="W78" s="1">
        <f t="shared" si="33"/>
        <v>3.2206962308239895</v>
      </c>
      <c r="X78" s="1">
        <f t="shared" si="34"/>
        <v>32.883014407767973</v>
      </c>
      <c r="Y78" s="1">
        <f t="shared" si="35"/>
        <v>15.328461705789948</v>
      </c>
      <c r="Z78" s="1">
        <f t="shared" si="36"/>
        <v>-32.189284762166011</v>
      </c>
      <c r="AA78" s="1">
        <f t="shared" si="37"/>
        <v>-40.849546791382977</v>
      </c>
      <c r="AB78" s="1"/>
      <c r="AC78" t="b">
        <f t="shared" si="38"/>
        <v>0</v>
      </c>
      <c r="AD78" t="b">
        <f t="shared" si="39"/>
        <v>0</v>
      </c>
      <c r="AE78" t="b">
        <f t="shared" si="40"/>
        <v>0</v>
      </c>
      <c r="AF78" t="b">
        <f t="shared" si="41"/>
        <v>0</v>
      </c>
      <c r="AG78" t="b">
        <f t="shared" si="42"/>
        <v>0</v>
      </c>
      <c r="AH78" t="b">
        <f t="shared" si="43"/>
        <v>0</v>
      </c>
      <c r="AI78">
        <f t="shared" si="29"/>
        <v>999</v>
      </c>
      <c r="AJ78" t="str">
        <f>VLOOKUP(AI78,Sheet1!$A$1:$B$7,2)</f>
        <v>not detected</v>
      </c>
    </row>
    <row r="79" spans="2:36" x14ac:dyDescent="0.25">
      <c r="B79">
        <v>351.36662873423302</v>
      </c>
      <c r="C79">
        <v>156.097621998373</v>
      </c>
      <c r="D79">
        <v>307.66926890489202</v>
      </c>
      <c r="E79">
        <v>154.86998535865899</v>
      </c>
      <c r="F79">
        <v>385.44244895802399</v>
      </c>
      <c r="G79">
        <v>168.92073907509399</v>
      </c>
      <c r="H79">
        <v>269.75817157570498</v>
      </c>
      <c r="I79">
        <v>168.645339546445</v>
      </c>
      <c r="J79">
        <v>361.98104400393697</v>
      </c>
      <c r="K79">
        <v>156.08026532743699</v>
      </c>
      <c r="L79">
        <v>303.73016598476897</v>
      </c>
      <c r="M79">
        <v>158.093818438733</v>
      </c>
      <c r="N79">
        <v>345.620491787155</v>
      </c>
      <c r="O79">
        <v>230.83031741055501</v>
      </c>
      <c r="P79">
        <v>316.65994122883302</v>
      </c>
      <c r="Q79">
        <v>232.159444635564</v>
      </c>
      <c r="S79" s="1">
        <f t="shared" si="30"/>
        <v>43.697359829340996</v>
      </c>
      <c r="T79" s="1">
        <f t="shared" si="31"/>
        <v>1.2276366397140066</v>
      </c>
      <c r="V79" s="1">
        <f t="shared" si="32"/>
        <v>34.07582022379097</v>
      </c>
      <c r="W79" s="1">
        <f t="shared" si="33"/>
        <v>10.614415269703954</v>
      </c>
      <c r="X79" s="1">
        <f t="shared" si="34"/>
        <v>37.911097329187044</v>
      </c>
      <c r="Y79" s="1">
        <f t="shared" si="35"/>
        <v>3.9391029201230481</v>
      </c>
      <c r="Z79" s="1">
        <f t="shared" si="36"/>
        <v>1.7356670936010232E-2</v>
      </c>
      <c r="AA79" s="1">
        <f t="shared" si="37"/>
        <v>-3.2238330800740016</v>
      </c>
      <c r="AB79" s="1"/>
      <c r="AC79" t="b">
        <f t="shared" si="38"/>
        <v>0</v>
      </c>
      <c r="AD79" t="b">
        <f t="shared" si="39"/>
        <v>0</v>
      </c>
      <c r="AE79" t="b">
        <f t="shared" si="40"/>
        <v>1</v>
      </c>
      <c r="AF79" t="b">
        <f t="shared" si="41"/>
        <v>0</v>
      </c>
      <c r="AG79" t="b">
        <f t="shared" si="42"/>
        <v>0</v>
      </c>
      <c r="AH79" t="b">
        <f t="shared" si="43"/>
        <v>0</v>
      </c>
      <c r="AI79">
        <f t="shared" si="29"/>
        <v>2</v>
      </c>
      <c r="AJ79" t="str">
        <f>VLOOKUP(AI79,Sheet1!$A$1:$B$7,2)</f>
        <v>flip</v>
      </c>
    </row>
    <row r="80" spans="2:36" x14ac:dyDescent="0.25">
      <c r="B80">
        <v>354.56060472822799</v>
      </c>
      <c r="C80">
        <v>155.58411592156801</v>
      </c>
      <c r="D80">
        <v>303.40781357992603</v>
      </c>
      <c r="E80">
        <v>154.60279203620499</v>
      </c>
      <c r="F80">
        <v>388.25917127949702</v>
      </c>
      <c r="G80">
        <v>167.523299816042</v>
      </c>
      <c r="H80">
        <v>271.96960569746301</v>
      </c>
      <c r="I80">
        <v>163.142157911498</v>
      </c>
      <c r="J80">
        <v>356.46173317473801</v>
      </c>
      <c r="K80">
        <v>154.96115666363201</v>
      </c>
      <c r="L80">
        <v>303.69508185846098</v>
      </c>
      <c r="M80">
        <v>149.178104682906</v>
      </c>
      <c r="N80">
        <v>348.97206865404002</v>
      </c>
      <c r="O80">
        <v>233.197138989954</v>
      </c>
      <c r="P80">
        <v>317.32110817473801</v>
      </c>
      <c r="Q80">
        <v>234.548397104533</v>
      </c>
      <c r="S80" s="1">
        <f t="shared" si="30"/>
        <v>51.152791148301958</v>
      </c>
      <c r="T80" s="1">
        <f t="shared" si="31"/>
        <v>0.98132388536302528</v>
      </c>
      <c r="V80" s="1">
        <f t="shared" si="32"/>
        <v>33.698566551269039</v>
      </c>
      <c r="W80" s="1">
        <f t="shared" si="33"/>
        <v>1.9011284465100289</v>
      </c>
      <c r="X80" s="1">
        <f t="shared" si="34"/>
        <v>31.438207882463018</v>
      </c>
      <c r="Y80" s="1">
        <f t="shared" si="35"/>
        <v>-0.28726827853495251</v>
      </c>
      <c r="Z80" s="1">
        <f t="shared" si="36"/>
        <v>0.62295925793600304</v>
      </c>
      <c r="AA80" s="1">
        <f t="shared" si="37"/>
        <v>5.4246873532989923</v>
      </c>
      <c r="AB80" s="1"/>
      <c r="AC80" t="b">
        <f t="shared" si="38"/>
        <v>0</v>
      </c>
      <c r="AD80" t="b">
        <f t="shared" si="39"/>
        <v>0</v>
      </c>
      <c r="AE80" t="b">
        <f t="shared" si="40"/>
        <v>1</v>
      </c>
      <c r="AF80" t="b">
        <f t="shared" si="41"/>
        <v>0</v>
      </c>
      <c r="AG80" t="b">
        <f t="shared" si="42"/>
        <v>0</v>
      </c>
      <c r="AH80" t="b">
        <f t="shared" si="43"/>
        <v>0</v>
      </c>
      <c r="AI80">
        <f t="shared" si="29"/>
        <v>2</v>
      </c>
      <c r="AJ80" t="str">
        <f>VLOOKUP(AI80,Sheet1!$A$1:$B$7,2)</f>
        <v>flip</v>
      </c>
    </row>
    <row r="81" spans="2:36" x14ac:dyDescent="0.25">
      <c r="B81">
        <v>351.71087376502601</v>
      </c>
      <c r="C81">
        <v>155.82734678562801</v>
      </c>
      <c r="D81">
        <v>305.08725616792498</v>
      </c>
      <c r="E81">
        <v>155.17324387145001</v>
      </c>
      <c r="F81">
        <v>384.53546460770798</v>
      </c>
      <c r="G81">
        <v>166.10979140686899</v>
      </c>
      <c r="H81">
        <v>268.77687668160002</v>
      </c>
      <c r="I81">
        <v>164.835089911366</v>
      </c>
      <c r="J81">
        <v>361.59560072478502</v>
      </c>
      <c r="K81">
        <v>156.12079870373199</v>
      </c>
      <c r="L81">
        <v>305.24234910335201</v>
      </c>
      <c r="M81">
        <v>152.62393596560401</v>
      </c>
      <c r="N81">
        <v>344.92210062759102</v>
      </c>
      <c r="O81">
        <v>231.26180709290401</v>
      </c>
      <c r="P81">
        <v>316.27487978098998</v>
      </c>
      <c r="Q81">
        <v>233.90872257708401</v>
      </c>
      <c r="S81" s="1">
        <f t="shared" si="30"/>
        <v>46.623617597101031</v>
      </c>
      <c r="T81" s="1">
        <f t="shared" si="31"/>
        <v>0.65410291417799726</v>
      </c>
      <c r="V81" s="1">
        <f t="shared" si="32"/>
        <v>32.824590842681971</v>
      </c>
      <c r="W81" s="1">
        <f t="shared" si="33"/>
        <v>9.8847269597590071</v>
      </c>
      <c r="X81" s="1">
        <f t="shared" si="34"/>
        <v>36.310379486324962</v>
      </c>
      <c r="Y81" s="1">
        <f t="shared" si="35"/>
        <v>-0.15509293542703517</v>
      </c>
      <c r="Z81" s="1">
        <f t="shared" si="36"/>
        <v>-0.29345191810398319</v>
      </c>
      <c r="AA81" s="1">
        <f t="shared" si="37"/>
        <v>2.5493079058460069</v>
      </c>
      <c r="AB81" s="1"/>
      <c r="AC81" t="b">
        <f t="shared" si="38"/>
        <v>0</v>
      </c>
      <c r="AD81" t="b">
        <f t="shared" si="39"/>
        <v>0</v>
      </c>
      <c r="AE81" t="b">
        <f t="shared" si="40"/>
        <v>1</v>
      </c>
      <c r="AF81" t="b">
        <f t="shared" si="41"/>
        <v>0</v>
      </c>
      <c r="AG81" t="b">
        <f t="shared" si="42"/>
        <v>0</v>
      </c>
      <c r="AH81" t="b">
        <f t="shared" si="43"/>
        <v>0</v>
      </c>
      <c r="AI81">
        <f t="shared" si="29"/>
        <v>2</v>
      </c>
      <c r="AJ81" t="str">
        <f>VLOOKUP(AI81,Sheet1!$A$1:$B$7,2)</f>
        <v>flip</v>
      </c>
    </row>
    <row r="82" spans="2:36" x14ac:dyDescent="0.25">
      <c r="B82">
        <v>351.08124140879499</v>
      </c>
      <c r="C82">
        <v>157.11606330145699</v>
      </c>
      <c r="D82">
        <v>303.74724136521201</v>
      </c>
      <c r="E82">
        <v>156.81619083654499</v>
      </c>
      <c r="F82">
        <v>382.19065107252101</v>
      </c>
      <c r="G82">
        <v>167.59127626963399</v>
      </c>
      <c r="H82">
        <v>268.079261237411</v>
      </c>
      <c r="I82">
        <v>168.51813350621001</v>
      </c>
      <c r="J82">
        <v>354.70169718231602</v>
      </c>
      <c r="K82">
        <v>155.429249777602</v>
      </c>
      <c r="L82">
        <v>304.40072443812898</v>
      </c>
      <c r="M82">
        <v>161.51198114955599</v>
      </c>
      <c r="N82">
        <v>345.29646597767299</v>
      </c>
      <c r="O82">
        <v>232.02501792988301</v>
      </c>
      <c r="P82">
        <v>315.78901872439002</v>
      </c>
      <c r="Q82">
        <v>235.88729922917599</v>
      </c>
      <c r="S82" s="1">
        <f t="shared" si="30"/>
        <v>47.334000043582989</v>
      </c>
      <c r="T82" s="1">
        <f t="shared" si="31"/>
        <v>0.29987246491199926</v>
      </c>
      <c r="V82" s="1">
        <f t="shared" si="32"/>
        <v>31.109409663726012</v>
      </c>
      <c r="W82" s="1">
        <f t="shared" si="33"/>
        <v>3.6204557735210301</v>
      </c>
      <c r="X82" s="1">
        <f t="shared" si="34"/>
        <v>35.667980127801002</v>
      </c>
      <c r="Y82" s="1">
        <f t="shared" si="35"/>
        <v>-0.65348307291696983</v>
      </c>
      <c r="Z82" s="1">
        <f t="shared" si="36"/>
        <v>1.6868135238549939</v>
      </c>
      <c r="AA82" s="1">
        <f t="shared" si="37"/>
        <v>-4.6957903130110026</v>
      </c>
      <c r="AB82" s="1"/>
      <c r="AC82" t="b">
        <f t="shared" si="38"/>
        <v>0</v>
      </c>
      <c r="AD82" t="b">
        <f t="shared" si="39"/>
        <v>0</v>
      </c>
      <c r="AE82" t="b">
        <f t="shared" si="40"/>
        <v>1</v>
      </c>
      <c r="AF82" t="b">
        <f t="shared" si="41"/>
        <v>0</v>
      </c>
      <c r="AG82" t="b">
        <f t="shared" si="42"/>
        <v>0</v>
      </c>
      <c r="AH82" t="b">
        <f t="shared" si="43"/>
        <v>0</v>
      </c>
      <c r="AI82">
        <f t="shared" si="29"/>
        <v>2</v>
      </c>
      <c r="AJ82" t="str">
        <f>VLOOKUP(AI82,Sheet1!$A$1:$B$7,2)</f>
        <v>flip</v>
      </c>
    </row>
    <row r="83" spans="2:36" x14ac:dyDescent="0.25">
      <c r="B83">
        <v>353.04566538541002</v>
      </c>
      <c r="C83">
        <v>153.904561321024</v>
      </c>
      <c r="D83">
        <v>306.061175739595</v>
      </c>
      <c r="E83">
        <v>152.54591024451199</v>
      </c>
      <c r="F83">
        <v>387.36358594367101</v>
      </c>
      <c r="G83">
        <v>164.95326165165</v>
      </c>
      <c r="H83">
        <v>269.99841482153403</v>
      </c>
      <c r="I83">
        <v>163.73610192071001</v>
      </c>
      <c r="J83">
        <v>359.58178479524503</v>
      </c>
      <c r="K83">
        <v>154.04574726903101</v>
      </c>
      <c r="L83">
        <v>307.18298744816298</v>
      </c>
      <c r="M83">
        <v>153.508264731151</v>
      </c>
      <c r="N83">
        <v>347.12508552635597</v>
      </c>
      <c r="O83">
        <v>230.731596755174</v>
      </c>
      <c r="P83">
        <v>316.19672199749402</v>
      </c>
      <c r="Q83">
        <v>233.65194038407199</v>
      </c>
      <c r="S83" s="1">
        <f t="shared" si="30"/>
        <v>46.984489645815017</v>
      </c>
      <c r="T83" s="1">
        <f t="shared" si="31"/>
        <v>1.3586510765120181</v>
      </c>
      <c r="V83" s="1">
        <f t="shared" si="32"/>
        <v>34.317920558260994</v>
      </c>
      <c r="W83" s="1">
        <f t="shared" si="33"/>
        <v>6.5361194098350097</v>
      </c>
      <c r="X83" s="1">
        <f t="shared" si="34"/>
        <v>36.062760918060974</v>
      </c>
      <c r="Y83" s="1">
        <f t="shared" si="35"/>
        <v>-1.1218117085679751</v>
      </c>
      <c r="Z83" s="1">
        <f t="shared" si="36"/>
        <v>-0.14118594800700635</v>
      </c>
      <c r="AA83" s="1">
        <f t="shared" si="37"/>
        <v>-0.96235448663901479</v>
      </c>
      <c r="AB83" s="1"/>
      <c r="AC83" t="b">
        <f t="shared" si="38"/>
        <v>0</v>
      </c>
      <c r="AD83" t="b">
        <f t="shared" si="39"/>
        <v>0</v>
      </c>
      <c r="AE83" t="b">
        <f t="shared" si="40"/>
        <v>1</v>
      </c>
      <c r="AF83" t="b">
        <f t="shared" si="41"/>
        <v>0</v>
      </c>
      <c r="AG83" t="b">
        <f t="shared" si="42"/>
        <v>0</v>
      </c>
      <c r="AH83" t="b">
        <f t="shared" si="43"/>
        <v>0</v>
      </c>
      <c r="AI83">
        <f t="shared" si="29"/>
        <v>2</v>
      </c>
      <c r="AJ83" t="str">
        <f>VLOOKUP(AI83,Sheet1!$A$1:$B$7,2)</f>
        <v>flip</v>
      </c>
    </row>
    <row r="84" spans="2:36" x14ac:dyDescent="0.25">
      <c r="B84">
        <v>355.41750119949</v>
      </c>
      <c r="C84">
        <v>152.68220768418399</v>
      </c>
      <c r="D84">
        <v>307.64453279275199</v>
      </c>
      <c r="E84">
        <v>151.349887726926</v>
      </c>
      <c r="F84">
        <v>385.84282029861498</v>
      </c>
      <c r="G84">
        <v>163.01851236290901</v>
      </c>
      <c r="H84">
        <v>271.62256225778702</v>
      </c>
      <c r="I84">
        <v>163.574588767569</v>
      </c>
      <c r="J84">
        <v>359.096472380097</v>
      </c>
      <c r="K84">
        <v>152.29617850725</v>
      </c>
      <c r="L84">
        <v>303.58356204643002</v>
      </c>
      <c r="M84">
        <v>149.141520365096</v>
      </c>
      <c r="N84">
        <v>350.85093903503798</v>
      </c>
      <c r="O84">
        <v>230.67211965677799</v>
      </c>
      <c r="P84">
        <v>319.45695874062</v>
      </c>
      <c r="Q84">
        <v>232.46270435809001</v>
      </c>
      <c r="S84" s="1">
        <f t="shared" si="30"/>
        <v>47.772968406738016</v>
      </c>
      <c r="T84" s="1">
        <f t="shared" si="31"/>
        <v>1.3323199572579938</v>
      </c>
      <c r="V84" s="1">
        <f t="shared" si="32"/>
        <v>30.425319099124977</v>
      </c>
      <c r="W84" s="1">
        <f t="shared" si="33"/>
        <v>3.6789711806069931</v>
      </c>
      <c r="X84" s="1">
        <f t="shared" si="34"/>
        <v>36.021970534964964</v>
      </c>
      <c r="Y84" s="1">
        <f t="shared" si="35"/>
        <v>4.0609707463219706</v>
      </c>
      <c r="Z84" s="1">
        <f t="shared" si="36"/>
        <v>0.38602917693398808</v>
      </c>
      <c r="AA84" s="1">
        <f t="shared" si="37"/>
        <v>2.2083673618299997</v>
      </c>
      <c r="AB84" s="1"/>
      <c r="AC84" t="b">
        <f t="shared" si="38"/>
        <v>0</v>
      </c>
      <c r="AD84" t="b">
        <f t="shared" si="39"/>
        <v>0</v>
      </c>
      <c r="AE84" t="b">
        <f t="shared" si="40"/>
        <v>1</v>
      </c>
      <c r="AF84" t="b">
        <f t="shared" si="41"/>
        <v>0</v>
      </c>
      <c r="AG84" t="b">
        <f t="shared" si="42"/>
        <v>0</v>
      </c>
      <c r="AH84" t="b">
        <f t="shared" si="43"/>
        <v>0</v>
      </c>
      <c r="AI84">
        <f t="shared" si="29"/>
        <v>2</v>
      </c>
      <c r="AJ84" t="str">
        <f>VLOOKUP(AI84,Sheet1!$A$1:$B$7,2)</f>
        <v>flip</v>
      </c>
    </row>
    <row r="85" spans="2:36" x14ac:dyDescent="0.25">
      <c r="B85">
        <v>356.91934847718699</v>
      </c>
      <c r="C85">
        <v>155.19505436274201</v>
      </c>
      <c r="D85">
        <v>309.85744578766702</v>
      </c>
      <c r="E85">
        <v>152.803804546783</v>
      </c>
      <c r="F85">
        <v>395.83715164642501</v>
      </c>
      <c r="G85">
        <v>162.36001399808401</v>
      </c>
      <c r="H85">
        <v>272.70332131528897</v>
      </c>
      <c r="I85">
        <v>163.800315614986</v>
      </c>
      <c r="J85">
        <v>357.78243078439698</v>
      </c>
      <c r="K85">
        <v>150.045810239763</v>
      </c>
      <c r="L85">
        <v>311.61873719515199</v>
      </c>
      <c r="M85">
        <v>148.732896607219</v>
      </c>
      <c r="N85">
        <v>351.18398223443</v>
      </c>
      <c r="O85">
        <v>233.227799961985</v>
      </c>
      <c r="P85">
        <v>321.25471214547503</v>
      </c>
      <c r="Q85">
        <v>232.68718687222801</v>
      </c>
      <c r="S85" s="1">
        <f t="shared" si="30"/>
        <v>47.061902689519968</v>
      </c>
      <c r="T85" s="1">
        <f t="shared" si="31"/>
        <v>2.3912498159590143</v>
      </c>
      <c r="V85" s="1">
        <f t="shared" si="32"/>
        <v>38.917803169238027</v>
      </c>
      <c r="W85" s="1">
        <f t="shared" si="33"/>
        <v>0.8630823072099929</v>
      </c>
      <c r="X85" s="1">
        <f t="shared" si="34"/>
        <v>37.154124472378044</v>
      </c>
      <c r="Y85" s="1">
        <f t="shared" si="35"/>
        <v>-1.7612914074849755</v>
      </c>
      <c r="Z85" s="1">
        <f t="shared" si="36"/>
        <v>5.1492441229790131</v>
      </c>
      <c r="AA85" s="1">
        <f t="shared" si="37"/>
        <v>4.0709079395639947</v>
      </c>
      <c r="AB85" s="1"/>
      <c r="AC85" t="b">
        <f t="shared" si="38"/>
        <v>0</v>
      </c>
      <c r="AD85" t="b">
        <f t="shared" si="39"/>
        <v>0</v>
      </c>
      <c r="AE85" t="b">
        <f t="shared" si="40"/>
        <v>1</v>
      </c>
      <c r="AF85" t="b">
        <f t="shared" si="41"/>
        <v>0</v>
      </c>
      <c r="AG85" t="b">
        <f t="shared" si="42"/>
        <v>0</v>
      </c>
      <c r="AH85" t="b">
        <f t="shared" si="43"/>
        <v>0</v>
      </c>
      <c r="AI85">
        <f t="shared" si="29"/>
        <v>2</v>
      </c>
      <c r="AJ85" t="str">
        <f>VLOOKUP(AI85,Sheet1!$A$1:$B$7,2)</f>
        <v>flip</v>
      </c>
    </row>
    <row r="86" spans="2:36" x14ac:dyDescent="0.25">
      <c r="B86">
        <v>358.86324239191401</v>
      </c>
      <c r="C86">
        <v>153.45274280039999</v>
      </c>
      <c r="D86">
        <v>313.07849371791002</v>
      </c>
      <c r="E86">
        <v>151.10596017655999</v>
      </c>
      <c r="F86">
        <v>392.96983185537601</v>
      </c>
      <c r="G86">
        <v>163.17918208890401</v>
      </c>
      <c r="H86">
        <v>276.45573958024698</v>
      </c>
      <c r="I86">
        <v>163.42349772221399</v>
      </c>
      <c r="J86">
        <v>361.09396405694599</v>
      </c>
      <c r="K86">
        <v>151.778503079242</v>
      </c>
      <c r="L86">
        <v>312.97479566239599</v>
      </c>
      <c r="M86">
        <v>151.11875699388</v>
      </c>
      <c r="N86">
        <v>352.64600226476102</v>
      </c>
      <c r="O86">
        <v>231.22999711470101</v>
      </c>
      <c r="P86">
        <v>323.484672558439</v>
      </c>
      <c r="Q86">
        <v>229.65927906318601</v>
      </c>
      <c r="S86" s="1">
        <f t="shared" si="30"/>
        <v>45.784748674003993</v>
      </c>
      <c r="T86" s="1">
        <f t="shared" si="31"/>
        <v>2.3467826238399994</v>
      </c>
      <c r="V86" s="1">
        <f t="shared" si="32"/>
        <v>34.106589463462001</v>
      </c>
      <c r="W86" s="1">
        <f t="shared" si="33"/>
        <v>2.2307216650319788</v>
      </c>
      <c r="X86" s="1">
        <f t="shared" si="34"/>
        <v>36.622754137663037</v>
      </c>
      <c r="Y86" s="1">
        <f t="shared" si="35"/>
        <v>0.10369805551403033</v>
      </c>
      <c r="Z86" s="1">
        <f t="shared" si="36"/>
        <v>1.6742397211579885</v>
      </c>
      <c r="AA86" s="1">
        <f t="shared" si="37"/>
        <v>-1.2796817320008813E-2</v>
      </c>
      <c r="AB86" s="1"/>
      <c r="AC86" t="b">
        <f t="shared" si="38"/>
        <v>0</v>
      </c>
      <c r="AD86" t="b">
        <f t="shared" si="39"/>
        <v>0</v>
      </c>
      <c r="AE86" t="b">
        <f t="shared" si="40"/>
        <v>1</v>
      </c>
      <c r="AF86" t="b">
        <f t="shared" si="41"/>
        <v>0</v>
      </c>
      <c r="AG86" t="b">
        <f t="shared" si="42"/>
        <v>0</v>
      </c>
      <c r="AH86" t="b">
        <f t="shared" si="43"/>
        <v>0</v>
      </c>
      <c r="AI86">
        <f t="shared" si="29"/>
        <v>2</v>
      </c>
      <c r="AJ86" t="str">
        <f>VLOOKUP(AI86,Sheet1!$A$1:$B$7,2)</f>
        <v>flip</v>
      </c>
    </row>
    <row r="87" spans="2:36" x14ac:dyDescent="0.25">
      <c r="B87">
        <v>356.12553027003798</v>
      </c>
      <c r="C87">
        <v>155.12605598562601</v>
      </c>
      <c r="D87">
        <v>309.83447323478202</v>
      </c>
      <c r="E87">
        <v>150.28509482772799</v>
      </c>
      <c r="F87">
        <v>395.95139441708602</v>
      </c>
      <c r="G87">
        <v>162.12025616183999</v>
      </c>
      <c r="H87">
        <v>272.63192753844498</v>
      </c>
      <c r="I87">
        <v>162.70804213670999</v>
      </c>
      <c r="J87">
        <v>357.67420860639999</v>
      </c>
      <c r="K87">
        <v>151.577049077943</v>
      </c>
      <c r="L87">
        <v>311.02046345835799</v>
      </c>
      <c r="M87">
        <v>148.887596533616</v>
      </c>
      <c r="N87">
        <v>349.126857860016</v>
      </c>
      <c r="O87">
        <v>234.25344269573</v>
      </c>
      <c r="P87">
        <v>319.562239081938</v>
      </c>
      <c r="Q87">
        <v>231.66194117346399</v>
      </c>
      <c r="S87" s="1">
        <f t="shared" si="30"/>
        <v>46.29105703525596</v>
      </c>
      <c r="T87" s="1">
        <f t="shared" si="31"/>
        <v>4.8409611578980218</v>
      </c>
      <c r="V87" s="1">
        <f t="shared" si="32"/>
        <v>39.825864147048037</v>
      </c>
      <c r="W87" s="1">
        <f t="shared" si="33"/>
        <v>1.548678336362002</v>
      </c>
      <c r="X87" s="1">
        <f t="shared" si="34"/>
        <v>37.20254569633704</v>
      </c>
      <c r="Y87" s="1">
        <f t="shared" si="35"/>
        <v>-1.1859902235759705</v>
      </c>
      <c r="Z87" s="1">
        <f t="shared" si="36"/>
        <v>3.5490069076830082</v>
      </c>
      <c r="AA87" s="1">
        <f t="shared" si="37"/>
        <v>1.3974982941119833</v>
      </c>
      <c r="AB87" s="1"/>
      <c r="AC87" t="b">
        <f t="shared" si="38"/>
        <v>0</v>
      </c>
      <c r="AD87" t="b">
        <f t="shared" si="39"/>
        <v>0</v>
      </c>
      <c r="AE87" t="b">
        <f t="shared" si="40"/>
        <v>1</v>
      </c>
      <c r="AF87" t="b">
        <f t="shared" si="41"/>
        <v>0</v>
      </c>
      <c r="AG87" t="b">
        <f t="shared" si="42"/>
        <v>0</v>
      </c>
      <c r="AH87" t="b">
        <f t="shared" si="43"/>
        <v>0</v>
      </c>
      <c r="AI87">
        <f t="shared" si="29"/>
        <v>2</v>
      </c>
      <c r="AJ87" t="str">
        <f>VLOOKUP(AI87,Sheet1!$A$1:$B$7,2)</f>
        <v>flip</v>
      </c>
    </row>
    <row r="88" spans="2:36" x14ac:dyDescent="0.25">
      <c r="B88">
        <v>340.98878628457999</v>
      </c>
      <c r="C88">
        <v>155.717362288944</v>
      </c>
      <c r="D88">
        <v>294.105912098575</v>
      </c>
      <c r="E88">
        <v>151.93569965644801</v>
      </c>
      <c r="F88">
        <v>375.96630415833499</v>
      </c>
      <c r="G88">
        <v>165.464651418286</v>
      </c>
      <c r="H88">
        <v>257.21884295085403</v>
      </c>
      <c r="I88">
        <v>163.966870943033</v>
      </c>
      <c r="J88">
        <v>346.87174286322499</v>
      </c>
      <c r="K88">
        <v>156.965936414787</v>
      </c>
      <c r="L88">
        <v>294.98261896166503</v>
      </c>
      <c r="M88">
        <v>149.93850724137599</v>
      </c>
      <c r="N88">
        <v>334.45015158510103</v>
      </c>
      <c r="O88">
        <v>231.87020307867499</v>
      </c>
      <c r="P88">
        <v>305.13141312682001</v>
      </c>
      <c r="Q88">
        <v>230.42322251559801</v>
      </c>
      <c r="S88" s="1">
        <f t="shared" si="30"/>
        <v>46.882874186004983</v>
      </c>
      <c r="T88" s="1">
        <f t="shared" si="31"/>
        <v>3.7816626324959941</v>
      </c>
      <c r="V88" s="1">
        <f t="shared" si="32"/>
        <v>34.977517873755005</v>
      </c>
      <c r="W88" s="1">
        <f t="shared" si="33"/>
        <v>5.8829565786450075</v>
      </c>
      <c r="X88" s="1">
        <f t="shared" si="34"/>
        <v>36.887069147720979</v>
      </c>
      <c r="Y88" s="1">
        <f t="shared" si="35"/>
        <v>-0.87670686309002122</v>
      </c>
      <c r="Z88" s="1">
        <f t="shared" si="36"/>
        <v>-1.2485741258429925</v>
      </c>
      <c r="AA88" s="1">
        <f t="shared" si="37"/>
        <v>1.9971924150720213</v>
      </c>
      <c r="AB88" s="1"/>
      <c r="AC88" t="b">
        <f t="shared" si="38"/>
        <v>0</v>
      </c>
      <c r="AD88" t="b">
        <f t="shared" si="39"/>
        <v>0</v>
      </c>
      <c r="AE88" t="b">
        <f t="shared" si="40"/>
        <v>1</v>
      </c>
      <c r="AF88" t="b">
        <f t="shared" si="41"/>
        <v>0</v>
      </c>
      <c r="AG88" t="b">
        <f t="shared" si="42"/>
        <v>0</v>
      </c>
      <c r="AH88" t="b">
        <f t="shared" si="43"/>
        <v>0</v>
      </c>
      <c r="AI88">
        <f t="shared" si="29"/>
        <v>2</v>
      </c>
      <c r="AJ88" t="str">
        <f>VLOOKUP(AI88,Sheet1!$A$1:$B$7,2)</f>
        <v>flip</v>
      </c>
    </row>
    <row r="89" spans="2:36" x14ac:dyDescent="0.25">
      <c r="B89">
        <v>305.45589248150998</v>
      </c>
      <c r="C89">
        <v>160.611574039902</v>
      </c>
      <c r="D89">
        <v>259.53897533446798</v>
      </c>
      <c r="E89">
        <v>152.55595358431199</v>
      </c>
      <c r="F89">
        <v>341.43591906410398</v>
      </c>
      <c r="G89">
        <v>171.10941025973801</v>
      </c>
      <c r="H89">
        <v>219.63819651430401</v>
      </c>
      <c r="I89">
        <v>161.517928206139</v>
      </c>
      <c r="J89">
        <v>310.93934937487597</v>
      </c>
      <c r="K89">
        <v>160.41818921208099</v>
      </c>
      <c r="L89">
        <v>256.18089624679101</v>
      </c>
      <c r="M89">
        <v>154.068175859229</v>
      </c>
      <c r="N89">
        <v>296.77133762064301</v>
      </c>
      <c r="O89">
        <v>233.627134528775</v>
      </c>
      <c r="P89">
        <v>265.23449552755898</v>
      </c>
      <c r="Q89">
        <v>233.34627582961301</v>
      </c>
      <c r="S89" s="1">
        <f t="shared" si="30"/>
        <v>45.916917147042</v>
      </c>
      <c r="T89" s="1">
        <f t="shared" si="31"/>
        <v>8.0556204555900024</v>
      </c>
      <c r="V89" s="1">
        <f t="shared" si="32"/>
        <v>35.980026582594007</v>
      </c>
      <c r="W89" s="1">
        <f t="shared" si="33"/>
        <v>5.4834568933659966</v>
      </c>
      <c r="X89" s="1">
        <f t="shared" si="34"/>
        <v>39.900778820163964</v>
      </c>
      <c r="Y89" s="1">
        <f t="shared" si="35"/>
        <v>3.3580790876769697</v>
      </c>
      <c r="Z89" s="1">
        <f t="shared" si="36"/>
        <v>0.19338482782100641</v>
      </c>
      <c r="AA89" s="1">
        <f t="shared" si="37"/>
        <v>-1.5122222749170078</v>
      </c>
      <c r="AB89" s="1"/>
      <c r="AC89" t="b">
        <f t="shared" si="38"/>
        <v>0</v>
      </c>
      <c r="AD89" t="b">
        <f t="shared" si="39"/>
        <v>0</v>
      </c>
      <c r="AE89" t="b">
        <f t="shared" si="40"/>
        <v>1</v>
      </c>
      <c r="AF89" t="b">
        <f t="shared" si="41"/>
        <v>0</v>
      </c>
      <c r="AG89" t="b">
        <f t="shared" si="42"/>
        <v>0</v>
      </c>
      <c r="AH89" t="b">
        <f t="shared" si="43"/>
        <v>0</v>
      </c>
      <c r="AI89">
        <f t="shared" si="29"/>
        <v>2</v>
      </c>
      <c r="AJ89" t="str">
        <f>VLOOKUP(AI89,Sheet1!$A$1:$B$7,2)</f>
        <v>flip</v>
      </c>
    </row>
    <row r="90" spans="2:36" x14ac:dyDescent="0.25">
      <c r="B90">
        <v>287.89151111861901</v>
      </c>
      <c r="C90">
        <v>154.24901189562101</v>
      </c>
      <c r="D90">
        <v>242.025996926836</v>
      </c>
      <c r="E90">
        <v>147.970795097109</v>
      </c>
      <c r="F90">
        <v>324.21015108177801</v>
      </c>
      <c r="G90">
        <v>166.10127584122699</v>
      </c>
      <c r="H90">
        <v>206.77576508002201</v>
      </c>
      <c r="I90">
        <v>157.60638698714899</v>
      </c>
      <c r="J90">
        <v>291.86034433084598</v>
      </c>
      <c r="K90">
        <v>151.05275289200799</v>
      </c>
      <c r="L90">
        <v>237.919372269327</v>
      </c>
      <c r="M90">
        <v>150.70434175132399</v>
      </c>
      <c r="N90">
        <v>283.99539121895901</v>
      </c>
      <c r="O90">
        <v>229.326654962454</v>
      </c>
      <c r="P90">
        <v>253.17435748204201</v>
      </c>
      <c r="Q90">
        <v>232.370436912359</v>
      </c>
      <c r="S90" s="1">
        <f t="shared" si="30"/>
        <v>45.865514191783006</v>
      </c>
      <c r="T90" s="1">
        <f t="shared" si="31"/>
        <v>6.2782167985120054</v>
      </c>
      <c r="V90" s="1">
        <f t="shared" si="32"/>
        <v>36.318639963159001</v>
      </c>
      <c r="W90" s="1">
        <f t="shared" si="33"/>
        <v>3.9688332122269685</v>
      </c>
      <c r="X90" s="1">
        <f t="shared" si="34"/>
        <v>35.250231846813989</v>
      </c>
      <c r="Y90" s="1">
        <f t="shared" si="35"/>
        <v>4.106624657509002</v>
      </c>
      <c r="Z90" s="1">
        <f t="shared" si="36"/>
        <v>3.1962590036130223</v>
      </c>
      <c r="AA90" s="1">
        <f t="shared" si="37"/>
        <v>-2.7335466542149902</v>
      </c>
      <c r="AB90" s="1"/>
      <c r="AC90" t="b">
        <f t="shared" si="38"/>
        <v>0</v>
      </c>
      <c r="AD90" t="b">
        <f t="shared" si="39"/>
        <v>0</v>
      </c>
      <c r="AE90" t="b">
        <f t="shared" si="40"/>
        <v>1</v>
      </c>
      <c r="AF90" t="b">
        <f t="shared" si="41"/>
        <v>0</v>
      </c>
      <c r="AG90" t="b">
        <f t="shared" si="42"/>
        <v>0</v>
      </c>
      <c r="AH90" t="b">
        <f t="shared" si="43"/>
        <v>0</v>
      </c>
      <c r="AI90">
        <f t="shared" si="29"/>
        <v>2</v>
      </c>
      <c r="AJ90" t="str">
        <f>VLOOKUP(AI90,Sheet1!$A$1:$B$7,2)</f>
        <v>flip</v>
      </c>
    </row>
    <row r="91" spans="2:36" x14ac:dyDescent="0.25">
      <c r="B91">
        <v>284.27591549841702</v>
      </c>
      <c r="C91">
        <v>153.99944974806499</v>
      </c>
      <c r="D91">
        <v>238.908613304391</v>
      </c>
      <c r="E91">
        <v>152.03175357229799</v>
      </c>
      <c r="F91">
        <v>318.78150493989398</v>
      </c>
      <c r="G91">
        <v>164.20997926095001</v>
      </c>
      <c r="H91">
        <v>199.634760032521</v>
      </c>
      <c r="I91">
        <v>159.23031861383799</v>
      </c>
      <c r="J91">
        <v>292.75045048380701</v>
      </c>
      <c r="K91">
        <v>151.03144317046201</v>
      </c>
      <c r="L91">
        <v>238.13102059266299</v>
      </c>
      <c r="M91">
        <v>147.25534447151799</v>
      </c>
      <c r="N91">
        <v>279.51073910199398</v>
      </c>
      <c r="O91">
        <v>230.121427056149</v>
      </c>
      <c r="P91">
        <v>246.44791878795101</v>
      </c>
      <c r="Q91">
        <v>231.46224249745001</v>
      </c>
      <c r="S91" s="1">
        <f t="shared" si="30"/>
        <v>45.367302194026024</v>
      </c>
      <c r="T91" s="1">
        <f t="shared" si="31"/>
        <v>1.9676961757670028</v>
      </c>
      <c r="V91" s="1">
        <f t="shared" si="32"/>
        <v>34.505589441476957</v>
      </c>
      <c r="W91" s="1">
        <f t="shared" si="33"/>
        <v>8.4745349853899938</v>
      </c>
      <c r="X91" s="1">
        <f t="shared" si="34"/>
        <v>39.273853271869996</v>
      </c>
      <c r="Y91" s="1">
        <f t="shared" si="35"/>
        <v>0.77759271172800482</v>
      </c>
      <c r="Z91" s="1">
        <f t="shared" si="36"/>
        <v>2.9680065776029778</v>
      </c>
      <c r="AA91" s="1">
        <f t="shared" si="37"/>
        <v>4.7764091007800005</v>
      </c>
      <c r="AB91" s="1"/>
      <c r="AC91" t="b">
        <f t="shared" si="38"/>
        <v>0</v>
      </c>
      <c r="AD91" t="b">
        <f t="shared" si="39"/>
        <v>0</v>
      </c>
      <c r="AE91" t="b">
        <f t="shared" si="40"/>
        <v>1</v>
      </c>
      <c r="AF91" t="b">
        <f t="shared" si="41"/>
        <v>0</v>
      </c>
      <c r="AG91" t="b">
        <f t="shared" si="42"/>
        <v>0</v>
      </c>
      <c r="AH91" t="b">
        <f t="shared" si="43"/>
        <v>0</v>
      </c>
      <c r="AI91">
        <f t="shared" si="29"/>
        <v>2</v>
      </c>
      <c r="AJ91" t="str">
        <f>VLOOKUP(AI91,Sheet1!$A$1:$B$7,2)</f>
        <v>flip</v>
      </c>
    </row>
    <row r="92" spans="2:36" x14ac:dyDescent="0.25">
      <c r="B92">
        <v>283.638890945892</v>
      </c>
      <c r="C92">
        <v>154.48949696397599</v>
      </c>
      <c r="D92">
        <v>238.12428647684601</v>
      </c>
      <c r="E92">
        <v>149.53596070755299</v>
      </c>
      <c r="F92">
        <v>321.690230286705</v>
      </c>
      <c r="G92">
        <v>164.149368640988</v>
      </c>
      <c r="H92">
        <v>199.67597949373001</v>
      </c>
      <c r="I92">
        <v>160.53518605786701</v>
      </c>
      <c r="J92">
        <v>292.67500360618402</v>
      </c>
      <c r="K92">
        <v>151.178695001259</v>
      </c>
      <c r="L92">
        <v>237.98141021487399</v>
      </c>
      <c r="M92">
        <v>148.43096251215499</v>
      </c>
      <c r="N92">
        <v>280.54105689363598</v>
      </c>
      <c r="O92">
        <v>229.43341938688101</v>
      </c>
      <c r="P92">
        <v>248.51219382142901</v>
      </c>
      <c r="Q92">
        <v>232.059911280303</v>
      </c>
      <c r="S92" s="1">
        <f t="shared" si="30"/>
        <v>45.514604469045992</v>
      </c>
      <c r="T92" s="1">
        <f t="shared" si="31"/>
        <v>4.953536256423007</v>
      </c>
      <c r="V92" s="1">
        <f t="shared" si="32"/>
        <v>38.051339340813001</v>
      </c>
      <c r="W92" s="1">
        <f t="shared" si="33"/>
        <v>9.0361126602920194</v>
      </c>
      <c r="X92" s="1">
        <f t="shared" si="34"/>
        <v>38.448306983115998</v>
      </c>
      <c r="Y92" s="1">
        <f t="shared" si="35"/>
        <v>0.1428762619720203</v>
      </c>
      <c r="Z92" s="1">
        <f t="shared" si="36"/>
        <v>3.3108019627169938</v>
      </c>
      <c r="AA92" s="1">
        <f t="shared" si="37"/>
        <v>1.1049981953979966</v>
      </c>
      <c r="AB92" s="1"/>
      <c r="AC92" t="b">
        <f t="shared" si="38"/>
        <v>0</v>
      </c>
      <c r="AD92" t="b">
        <f t="shared" si="39"/>
        <v>0</v>
      </c>
      <c r="AE92" t="b">
        <f t="shared" si="40"/>
        <v>1</v>
      </c>
      <c r="AF92" t="b">
        <f t="shared" si="41"/>
        <v>0</v>
      </c>
      <c r="AG92" t="b">
        <f t="shared" si="42"/>
        <v>0</v>
      </c>
      <c r="AH92" t="b">
        <f t="shared" si="43"/>
        <v>0</v>
      </c>
      <c r="AI92">
        <f t="shared" si="29"/>
        <v>2</v>
      </c>
      <c r="AJ92" t="str">
        <f>VLOOKUP(AI92,Sheet1!$A$1:$B$7,2)</f>
        <v>flip</v>
      </c>
    </row>
    <row r="93" spans="2:36" x14ac:dyDescent="0.25">
      <c r="B93">
        <v>285.717498634663</v>
      </c>
      <c r="C93">
        <v>154.45144369536601</v>
      </c>
      <c r="D93">
        <v>240.504995047763</v>
      </c>
      <c r="E93">
        <v>150.633786384953</v>
      </c>
      <c r="F93">
        <v>321.118970150819</v>
      </c>
      <c r="G93">
        <v>166.163386532418</v>
      </c>
      <c r="H93">
        <v>201.93648255455099</v>
      </c>
      <c r="I93">
        <v>162.15936640604301</v>
      </c>
      <c r="J93">
        <v>287.74794085895797</v>
      </c>
      <c r="K93">
        <v>147.305114294459</v>
      </c>
      <c r="L93">
        <v>238.28052201353901</v>
      </c>
      <c r="M93">
        <v>152.297897419516</v>
      </c>
      <c r="N93">
        <v>281.53730540102299</v>
      </c>
      <c r="O93">
        <v>230.508620118994</v>
      </c>
      <c r="P93">
        <v>251.06955385132699</v>
      </c>
      <c r="Q93">
        <v>230.56501650659001</v>
      </c>
      <c r="S93" s="1">
        <f t="shared" si="30"/>
        <v>45.212503586899999</v>
      </c>
      <c r="T93" s="1">
        <f t="shared" si="31"/>
        <v>3.8176573104130114</v>
      </c>
      <c r="V93" s="1">
        <f t="shared" si="32"/>
        <v>35.401471516155993</v>
      </c>
      <c r="W93" s="1">
        <f t="shared" si="33"/>
        <v>2.0304422242949727</v>
      </c>
      <c r="X93" s="1">
        <f t="shared" si="34"/>
        <v>38.568512493212012</v>
      </c>
      <c r="Y93" s="1">
        <f t="shared" si="35"/>
        <v>2.2244730342239905</v>
      </c>
      <c r="Z93" s="1">
        <f t="shared" si="36"/>
        <v>7.1463294009070069</v>
      </c>
      <c r="AA93" s="1">
        <f t="shared" si="37"/>
        <v>-1.6641110345630068</v>
      </c>
      <c r="AB93" s="1"/>
      <c r="AC93" t="b">
        <f t="shared" si="38"/>
        <v>0</v>
      </c>
      <c r="AD93" t="b">
        <f t="shared" si="39"/>
        <v>0</v>
      </c>
      <c r="AE93" t="b">
        <f t="shared" si="40"/>
        <v>1</v>
      </c>
      <c r="AF93" t="b">
        <f t="shared" si="41"/>
        <v>0</v>
      </c>
      <c r="AG93" t="b">
        <f t="shared" si="42"/>
        <v>0</v>
      </c>
      <c r="AH93" t="b">
        <f t="shared" si="43"/>
        <v>0</v>
      </c>
      <c r="AI93">
        <f t="shared" si="29"/>
        <v>2</v>
      </c>
      <c r="AJ93" t="str">
        <f>VLOOKUP(AI93,Sheet1!$A$1:$B$7,2)</f>
        <v>flip</v>
      </c>
    </row>
    <row r="94" spans="2:36" x14ac:dyDescent="0.25">
      <c r="B94">
        <v>288.53891984358</v>
      </c>
      <c r="C94">
        <v>154.41153334764701</v>
      </c>
      <c r="D94">
        <v>240.683672816079</v>
      </c>
      <c r="E94">
        <v>150.54796972940099</v>
      </c>
      <c r="F94">
        <v>322.51748420992499</v>
      </c>
      <c r="G94">
        <v>164.07429297933101</v>
      </c>
      <c r="H94">
        <v>204.605766886971</v>
      </c>
      <c r="I94">
        <v>160.30095961330801</v>
      </c>
      <c r="J94">
        <v>291.23685092534299</v>
      </c>
      <c r="K94">
        <v>148.42863086918101</v>
      </c>
      <c r="L94">
        <v>241.04898413587301</v>
      </c>
      <c r="M94">
        <v>151.91948001530901</v>
      </c>
      <c r="N94">
        <v>284.79158952902799</v>
      </c>
      <c r="O94">
        <v>228.26624396487401</v>
      </c>
      <c r="P94">
        <v>253.02181683821999</v>
      </c>
      <c r="Q94">
        <v>229.25504204586699</v>
      </c>
      <c r="S94" s="1">
        <f t="shared" si="30"/>
        <v>47.855247027501008</v>
      </c>
      <c r="T94" s="1">
        <f t="shared" si="31"/>
        <v>3.8635636182460189</v>
      </c>
      <c r="V94" s="1">
        <f t="shared" si="32"/>
        <v>33.978564366344983</v>
      </c>
      <c r="W94" s="1">
        <f t="shared" si="33"/>
        <v>2.697931081762988</v>
      </c>
      <c r="X94" s="1">
        <f t="shared" si="34"/>
        <v>36.077905929107999</v>
      </c>
      <c r="Y94" s="1">
        <f t="shared" si="35"/>
        <v>-0.36531131979401721</v>
      </c>
      <c r="Z94" s="1">
        <f t="shared" si="36"/>
        <v>5.9829024784660021</v>
      </c>
      <c r="AA94" s="1">
        <f t="shared" si="37"/>
        <v>-1.3715102859080162</v>
      </c>
      <c r="AB94" s="1"/>
      <c r="AC94" t="b">
        <f t="shared" si="38"/>
        <v>0</v>
      </c>
      <c r="AD94" t="b">
        <f t="shared" si="39"/>
        <v>0</v>
      </c>
      <c r="AE94" t="b">
        <f t="shared" si="40"/>
        <v>1</v>
      </c>
      <c r="AF94" t="b">
        <f t="shared" si="41"/>
        <v>0</v>
      </c>
      <c r="AG94" t="b">
        <f t="shared" si="42"/>
        <v>0</v>
      </c>
      <c r="AH94" t="b">
        <f t="shared" si="43"/>
        <v>0</v>
      </c>
      <c r="AI94">
        <f t="shared" si="29"/>
        <v>2</v>
      </c>
      <c r="AJ94" t="str">
        <f>VLOOKUP(AI94,Sheet1!$A$1:$B$7,2)</f>
        <v>flip</v>
      </c>
    </row>
    <row r="95" spans="2:36" x14ac:dyDescent="0.25">
      <c r="B95">
        <v>289.23340615126301</v>
      </c>
      <c r="C95">
        <v>149.22844271831201</v>
      </c>
      <c r="D95">
        <v>242.658841342534</v>
      </c>
      <c r="E95">
        <v>146.97155119752699</v>
      </c>
      <c r="F95">
        <v>324.04806561944599</v>
      </c>
      <c r="G95">
        <v>162.48810508034401</v>
      </c>
      <c r="H95">
        <v>206.286127412865</v>
      </c>
      <c r="I95">
        <v>158.29532228110901</v>
      </c>
      <c r="J95">
        <v>295.36174948934797</v>
      </c>
      <c r="K95">
        <v>149.95253387515601</v>
      </c>
      <c r="L95">
        <v>237.852499722304</v>
      </c>
      <c r="M95">
        <v>151.50425594402401</v>
      </c>
      <c r="N95">
        <v>285.58589893118</v>
      </c>
      <c r="O95">
        <v>227.476413638092</v>
      </c>
      <c r="P95">
        <v>253.56826758120999</v>
      </c>
      <c r="Q95">
        <v>229.577235086775</v>
      </c>
      <c r="S95" s="1">
        <f t="shared" si="30"/>
        <v>46.574564808729008</v>
      </c>
      <c r="T95" s="1">
        <f t="shared" si="31"/>
        <v>2.2568915207850182</v>
      </c>
      <c r="V95" s="1">
        <f t="shared" si="32"/>
        <v>34.814659468182981</v>
      </c>
      <c r="W95" s="1">
        <f t="shared" si="33"/>
        <v>6.1283433380849601</v>
      </c>
      <c r="X95" s="1">
        <f t="shared" si="34"/>
        <v>36.372713929669004</v>
      </c>
      <c r="Y95" s="1">
        <f t="shared" si="35"/>
        <v>4.8063416202300004</v>
      </c>
      <c r="Z95" s="1">
        <f t="shared" si="36"/>
        <v>-0.72409115684399694</v>
      </c>
      <c r="AA95" s="1">
        <f t="shared" si="37"/>
        <v>-4.5327047464970178</v>
      </c>
      <c r="AB95" s="1"/>
      <c r="AC95" t="b">
        <f t="shared" si="38"/>
        <v>0</v>
      </c>
      <c r="AD95" t="b">
        <f t="shared" si="39"/>
        <v>0</v>
      </c>
      <c r="AE95" t="b">
        <f t="shared" si="40"/>
        <v>1</v>
      </c>
      <c r="AF95" t="b">
        <f t="shared" si="41"/>
        <v>0</v>
      </c>
      <c r="AG95" t="b">
        <f t="shared" si="42"/>
        <v>0</v>
      </c>
      <c r="AH95" t="b">
        <f t="shared" si="43"/>
        <v>0</v>
      </c>
      <c r="AI95">
        <f t="shared" si="29"/>
        <v>2</v>
      </c>
      <c r="AJ95" t="str">
        <f>VLOOKUP(AI95,Sheet1!$A$1:$B$7,2)</f>
        <v>flip</v>
      </c>
    </row>
    <row r="96" spans="2:36" x14ac:dyDescent="0.25">
      <c r="B96">
        <v>291.55456133174999</v>
      </c>
      <c r="C96">
        <v>150.90432907007701</v>
      </c>
      <c r="D96">
        <v>250.39259550507401</v>
      </c>
      <c r="E96">
        <v>147.23785400390599</v>
      </c>
      <c r="F96">
        <v>327.62682584789599</v>
      </c>
      <c r="G96">
        <v>132.00711014406801</v>
      </c>
      <c r="H96">
        <v>212.898711435037</v>
      </c>
      <c r="I96">
        <v>130.919235261751</v>
      </c>
      <c r="J96">
        <v>287.07652979364099</v>
      </c>
      <c r="K96">
        <v>108.238326671511</v>
      </c>
      <c r="L96">
        <v>234.05942702933601</v>
      </c>
      <c r="M96">
        <v>105.337883785965</v>
      </c>
      <c r="N96">
        <v>287.94557327342801</v>
      </c>
      <c r="O96">
        <v>227.83728783024699</v>
      </c>
      <c r="P96">
        <v>257.57087080776199</v>
      </c>
      <c r="Q96">
        <v>228.271617002265</v>
      </c>
      <c r="S96" s="1">
        <f t="shared" si="30"/>
        <v>41.161965826675981</v>
      </c>
      <c r="T96" s="1">
        <f t="shared" si="31"/>
        <v>3.6664750661710173</v>
      </c>
      <c r="V96" s="1">
        <f t="shared" si="32"/>
        <v>36.072264516145992</v>
      </c>
      <c r="W96" s="1">
        <f t="shared" si="33"/>
        <v>-4.4780315381090077</v>
      </c>
      <c r="X96" s="1">
        <f t="shared" si="34"/>
        <v>37.493884070037012</v>
      </c>
      <c r="Y96" s="1">
        <f t="shared" si="35"/>
        <v>16.333168475738006</v>
      </c>
      <c r="Z96" s="1">
        <f t="shared" si="36"/>
        <v>42.666002398566008</v>
      </c>
      <c r="AA96" s="1">
        <f t="shared" si="37"/>
        <v>41.899970217940989</v>
      </c>
      <c r="AB96" s="1"/>
      <c r="AC96" t="b">
        <f t="shared" si="38"/>
        <v>0</v>
      </c>
      <c r="AD96" t="b">
        <f t="shared" si="39"/>
        <v>0</v>
      </c>
      <c r="AE96" t="b">
        <f t="shared" si="40"/>
        <v>0</v>
      </c>
      <c r="AF96" t="b">
        <f t="shared" si="41"/>
        <v>0</v>
      </c>
      <c r="AG96" t="b">
        <f t="shared" si="42"/>
        <v>0</v>
      </c>
      <c r="AH96" t="b">
        <f t="shared" si="43"/>
        <v>0</v>
      </c>
      <c r="AI96">
        <f t="shared" si="29"/>
        <v>999</v>
      </c>
      <c r="AJ96" t="str">
        <f>VLOOKUP(AI96,Sheet1!$A$1:$B$7,2)</f>
        <v>not detected</v>
      </c>
    </row>
    <row r="97" spans="2:36" x14ac:dyDescent="0.25">
      <c r="B97">
        <v>295.68119910844302</v>
      </c>
      <c r="C97">
        <v>141.556269865459</v>
      </c>
      <c r="D97">
        <v>255.92915081488101</v>
      </c>
      <c r="E97">
        <v>136.73627341272399</v>
      </c>
      <c r="F97">
        <v>310.26626611019498</v>
      </c>
      <c r="G97">
        <v>114.167870164673</v>
      </c>
      <c r="H97">
        <v>234.015856195965</v>
      </c>
      <c r="I97">
        <v>106.090799537319</v>
      </c>
      <c r="J97">
        <v>296.601309874234</v>
      </c>
      <c r="K97">
        <v>71.738599329619703</v>
      </c>
      <c r="L97">
        <v>248.58082655293401</v>
      </c>
      <c r="M97">
        <v>68.286248301854798</v>
      </c>
      <c r="N97">
        <v>295.23748702159202</v>
      </c>
      <c r="O97">
        <v>227.22796314614499</v>
      </c>
      <c r="P97">
        <v>263.61907717929199</v>
      </c>
      <c r="Q97">
        <v>228.53397232281401</v>
      </c>
      <c r="S97" s="1">
        <f t="shared" si="30"/>
        <v>39.752048293562012</v>
      </c>
      <c r="T97" s="1">
        <f t="shared" si="31"/>
        <v>4.8199964527350119</v>
      </c>
      <c r="V97" s="1">
        <f t="shared" si="32"/>
        <v>14.585067001751952</v>
      </c>
      <c r="W97" s="1">
        <f t="shared" si="33"/>
        <v>0.92011076579098017</v>
      </c>
      <c r="X97" s="1">
        <f t="shared" si="34"/>
        <v>21.913294618916012</v>
      </c>
      <c r="Y97" s="1">
        <f t="shared" si="35"/>
        <v>7.3483242619469991</v>
      </c>
      <c r="Z97" s="1">
        <f t="shared" si="36"/>
        <v>69.817670535839298</v>
      </c>
      <c r="AA97" s="1">
        <f t="shared" si="37"/>
        <v>68.450025110869191</v>
      </c>
      <c r="AB97" s="1"/>
      <c r="AC97" t="b">
        <f t="shared" si="38"/>
        <v>1</v>
      </c>
      <c r="AD97" t="b">
        <f t="shared" si="39"/>
        <v>0</v>
      </c>
      <c r="AE97" t="b">
        <f t="shared" si="40"/>
        <v>0</v>
      </c>
      <c r="AF97" t="b">
        <f t="shared" si="41"/>
        <v>0</v>
      </c>
      <c r="AG97" t="b">
        <f t="shared" si="42"/>
        <v>0</v>
      </c>
      <c r="AH97" t="b">
        <f t="shared" si="43"/>
        <v>0</v>
      </c>
      <c r="AI97">
        <f t="shared" si="29"/>
        <v>0</v>
      </c>
      <c r="AJ97" t="str">
        <f>VLOOKUP(AI97,Sheet1!$A$1:$B$7,2)</f>
        <v>takeoff</v>
      </c>
    </row>
    <row r="98" spans="2:36" x14ac:dyDescent="0.25">
      <c r="B98">
        <v>300.62999201046898</v>
      </c>
      <c r="C98">
        <v>142.77952907957399</v>
      </c>
      <c r="D98">
        <v>260.10604303971598</v>
      </c>
      <c r="E98">
        <v>140.078881164937</v>
      </c>
      <c r="F98">
        <v>309.60016283755402</v>
      </c>
      <c r="G98">
        <v>107.74475484771401</v>
      </c>
      <c r="H98">
        <v>242.182665699842</v>
      </c>
      <c r="I98">
        <v>109.654612631928</v>
      </c>
      <c r="J98">
        <v>292.196494248617</v>
      </c>
      <c r="K98">
        <v>69.113311122386193</v>
      </c>
      <c r="L98">
        <v>256.83277292839102</v>
      </c>
      <c r="M98">
        <v>67.443155042716796</v>
      </c>
      <c r="N98">
        <v>299.85997397376002</v>
      </c>
      <c r="O98">
        <v>231.699474891194</v>
      </c>
      <c r="P98">
        <v>267.65481620414897</v>
      </c>
      <c r="Q98">
        <v>232.15547041459499</v>
      </c>
      <c r="S98" s="1">
        <f t="shared" ref="S98:S129" si="44">B98-D98</f>
        <v>40.523948970752997</v>
      </c>
      <c r="T98" s="1">
        <f t="shared" ref="T98:T129" si="45">C98-E98</f>
        <v>2.7006479146369884</v>
      </c>
      <c r="V98" s="1">
        <f t="shared" ref="V98:V129" si="46">F98-B98</f>
        <v>8.9701708270850418</v>
      </c>
      <c r="W98" s="1">
        <f t="shared" ref="W98:W129" si="47">J98-B98</f>
        <v>-8.4334977618519815</v>
      </c>
      <c r="X98" s="1">
        <f t="shared" ref="X98:X129" si="48">D98-H98</f>
        <v>17.92337733987398</v>
      </c>
      <c r="Y98" s="1">
        <f t="shared" ref="Y98:Y129" si="49">D98-L98</f>
        <v>3.2732701113249618</v>
      </c>
      <c r="Z98" s="1">
        <f t="shared" ref="Z98:Z129" si="50">C98-K98</f>
        <v>73.666217957187797</v>
      </c>
      <c r="AA98" s="1">
        <f t="shared" ref="AA98:AA129" si="51">E98-M98</f>
        <v>72.635726122220206</v>
      </c>
      <c r="AB98" s="1"/>
      <c r="AC98" t="b">
        <f t="shared" ref="AC98:AC129" si="52">AND(($Z98&gt;$AM$3),($AA98&gt;$AM$3),(ABS($W98)&lt;$AM$5),(ABS($Y98)&lt;$AM$5))</f>
        <v>1</v>
      </c>
      <c r="AD98" t="b">
        <f t="shared" ref="AD98:AD129" si="53">AND((ABS($Z98)&lt;$AM$5),(ABS($AA98)&lt;$AM$5),($W98&gt;$AM$4),($Y98&gt;$AM$4))</f>
        <v>0</v>
      </c>
      <c r="AE98" t="b">
        <f t="shared" ref="AE98:AE129" si="54">AND((ABS($Z98)&lt;$AM$5),(ABS($AA98)&lt;$AM$5),(ABS($W98)&lt;$AM$5),(ABS($Y98)&lt;$AM$5))</f>
        <v>0</v>
      </c>
      <c r="AF98" t="b">
        <f t="shared" ref="AF98:AF129" si="55">AND(($Z98&lt;-$AM$3),(ABS($AA98)&lt;$AM$5),(ABS($W98)&lt;$AM$5),($Y98&gt;$AM$4))</f>
        <v>0</v>
      </c>
      <c r="AG98" t="b">
        <f t="shared" ref="AG98:AG129" si="56">AND((ABS($Z98)&lt;$AM$5),($AA98&lt;-$AM$3),($W98&gt;$AM$4),(ABS($Y98)&lt;$AM$5))</f>
        <v>0</v>
      </c>
      <c r="AH98" t="b">
        <f t="shared" ref="AH98:AH129" si="57">AND(($Z98&lt;-$AM$3),($AA98&lt;-$AM$3),(ABS($W98)&lt;$AM$5),(ABS($Y98)&lt;$AM$5))</f>
        <v>0</v>
      </c>
      <c r="AI98">
        <f t="shared" si="29"/>
        <v>0</v>
      </c>
      <c r="AJ98" t="str">
        <f>VLOOKUP(AI98,Sheet1!$A$1:$B$7,2)</f>
        <v>takeoff</v>
      </c>
    </row>
    <row r="99" spans="2:36" x14ac:dyDescent="0.25">
      <c r="B99">
        <v>303.50041345774002</v>
      </c>
      <c r="C99">
        <v>144.421328974072</v>
      </c>
      <c r="D99">
        <v>262.70102068522903</v>
      </c>
      <c r="E99">
        <v>150.42515309114</v>
      </c>
      <c r="F99">
        <v>312.21830588004701</v>
      </c>
      <c r="G99">
        <v>113.53588338130101</v>
      </c>
      <c r="H99">
        <v>250.69241330521899</v>
      </c>
      <c r="I99">
        <v>113.26799969340399</v>
      </c>
      <c r="J99">
        <v>295.56180306143801</v>
      </c>
      <c r="K99">
        <v>78.467698208121305</v>
      </c>
      <c r="L99">
        <v>261.26108853549499</v>
      </c>
      <c r="M99">
        <v>74.778900146484304</v>
      </c>
      <c r="N99">
        <v>304.48274103197798</v>
      </c>
      <c r="O99">
        <v>235.916831125416</v>
      </c>
      <c r="P99">
        <v>275.67515682081802</v>
      </c>
      <c r="Q99">
        <v>237.387907701617</v>
      </c>
      <c r="S99" s="1">
        <f t="shared" si="44"/>
        <v>40.799392772510998</v>
      </c>
      <c r="T99" s="1">
        <f t="shared" si="45"/>
        <v>-6.0038241170680067</v>
      </c>
      <c r="V99" s="1">
        <f t="shared" si="46"/>
        <v>8.7178924223069885</v>
      </c>
      <c r="W99" s="1">
        <f t="shared" si="47"/>
        <v>-7.9386103963020105</v>
      </c>
      <c r="X99" s="1">
        <f t="shared" si="48"/>
        <v>12.008607380010034</v>
      </c>
      <c r="Y99" s="1">
        <f t="shared" si="49"/>
        <v>1.4399321497340338</v>
      </c>
      <c r="Z99" s="1">
        <f t="shared" si="50"/>
        <v>65.953630765950692</v>
      </c>
      <c r="AA99" s="1">
        <f t="shared" si="51"/>
        <v>75.6462529446557</v>
      </c>
      <c r="AB99" s="1"/>
      <c r="AC99" t="b">
        <f t="shared" si="52"/>
        <v>1</v>
      </c>
      <c r="AD99" t="b">
        <f t="shared" si="53"/>
        <v>0</v>
      </c>
      <c r="AE99" t="b">
        <f t="shared" si="54"/>
        <v>0</v>
      </c>
      <c r="AF99" t="b">
        <f t="shared" si="55"/>
        <v>0</v>
      </c>
      <c r="AG99" t="b">
        <f t="shared" si="56"/>
        <v>0</v>
      </c>
      <c r="AH99" t="b">
        <f t="shared" si="57"/>
        <v>0</v>
      </c>
      <c r="AI99">
        <f t="shared" si="29"/>
        <v>0</v>
      </c>
      <c r="AJ99" t="str">
        <f>VLOOKUP(AI99,Sheet1!$A$1:$B$7,2)</f>
        <v>takeoff</v>
      </c>
    </row>
    <row r="100" spans="2:36" x14ac:dyDescent="0.25">
      <c r="B100">
        <v>305.85155167662498</v>
      </c>
      <c r="C100">
        <v>153.79196425068901</v>
      </c>
      <c r="D100">
        <v>270.18804709869897</v>
      </c>
      <c r="E100">
        <v>156.134460965372</v>
      </c>
      <c r="F100">
        <v>316.08324963899503</v>
      </c>
      <c r="G100">
        <v>124.130758725059</v>
      </c>
      <c r="H100">
        <v>252.306098757196</v>
      </c>
      <c r="I100">
        <v>121.174728038699</v>
      </c>
      <c r="J100">
        <v>299.50675301453799</v>
      </c>
      <c r="K100">
        <v>83.930012096058206</v>
      </c>
      <c r="L100">
        <v>262.450377116271</v>
      </c>
      <c r="M100">
        <v>84.143513846850993</v>
      </c>
      <c r="N100">
        <v>305.53024026831503</v>
      </c>
      <c r="O100">
        <v>244.874191122881</v>
      </c>
      <c r="P100">
        <v>273.71360935494403</v>
      </c>
      <c r="Q100">
        <v>245.402671055864</v>
      </c>
      <c r="S100" s="1">
        <f t="shared" si="44"/>
        <v>35.663504577926005</v>
      </c>
      <c r="T100" s="1">
        <f t="shared" si="45"/>
        <v>-2.3424967146829943</v>
      </c>
      <c r="V100" s="1">
        <f t="shared" si="46"/>
        <v>10.231697962370049</v>
      </c>
      <c r="W100" s="1">
        <f t="shared" si="47"/>
        <v>-6.344798662086987</v>
      </c>
      <c r="X100" s="1">
        <f t="shared" si="48"/>
        <v>17.881948341502977</v>
      </c>
      <c r="Y100" s="1">
        <f t="shared" si="49"/>
        <v>7.737669982427974</v>
      </c>
      <c r="Z100" s="1">
        <f t="shared" si="50"/>
        <v>69.861952154630799</v>
      </c>
      <c r="AA100" s="1">
        <f t="shared" si="51"/>
        <v>71.990947118521007</v>
      </c>
      <c r="AB100" s="1"/>
      <c r="AC100" t="b">
        <f t="shared" si="52"/>
        <v>1</v>
      </c>
      <c r="AD100" t="b">
        <f t="shared" si="53"/>
        <v>0</v>
      </c>
      <c r="AE100" t="b">
        <f t="shared" si="54"/>
        <v>0</v>
      </c>
      <c r="AF100" t="b">
        <f t="shared" si="55"/>
        <v>0</v>
      </c>
      <c r="AG100" t="b">
        <f t="shared" si="56"/>
        <v>0</v>
      </c>
      <c r="AH100" t="b">
        <f t="shared" si="57"/>
        <v>0</v>
      </c>
      <c r="AI100">
        <f t="shared" si="29"/>
        <v>0</v>
      </c>
      <c r="AJ100" t="str">
        <f>VLOOKUP(AI100,Sheet1!$A$1:$B$7,2)</f>
        <v>takeoff</v>
      </c>
    </row>
    <row r="101" spans="2:36" x14ac:dyDescent="0.25">
      <c r="B101">
        <v>298.80106029540599</v>
      </c>
      <c r="C101">
        <v>160.86437136627899</v>
      </c>
      <c r="D101">
        <v>264.57706493600602</v>
      </c>
      <c r="E101">
        <v>158.31520838666901</v>
      </c>
      <c r="F101">
        <v>311.58204282064497</v>
      </c>
      <c r="G101">
        <v>130.39405742104901</v>
      </c>
      <c r="H101">
        <v>247.29553174445201</v>
      </c>
      <c r="I101">
        <v>128.73916335640101</v>
      </c>
      <c r="J101">
        <v>295.70151185914</v>
      </c>
      <c r="K101">
        <v>86.609316416572995</v>
      </c>
      <c r="L101">
        <v>260.91012578063197</v>
      </c>
      <c r="M101">
        <v>87.433331673039405</v>
      </c>
      <c r="N101">
        <v>302.28973002983599</v>
      </c>
      <c r="O101">
        <v>249.415150858131</v>
      </c>
      <c r="P101">
        <v>269.22235039926397</v>
      </c>
      <c r="Q101">
        <v>251.28693272145</v>
      </c>
      <c r="S101" s="1">
        <f t="shared" si="44"/>
        <v>34.223995359399964</v>
      </c>
      <c r="T101" s="1">
        <f t="shared" si="45"/>
        <v>2.5491629796099744</v>
      </c>
      <c r="V101" s="1">
        <f t="shared" si="46"/>
        <v>12.780982525238983</v>
      </c>
      <c r="W101" s="1">
        <f t="shared" si="47"/>
        <v>-3.0995484362659909</v>
      </c>
      <c r="X101" s="1">
        <f t="shared" si="48"/>
        <v>17.281533191554018</v>
      </c>
      <c r="Y101" s="1">
        <f t="shared" si="49"/>
        <v>3.6669391553740525</v>
      </c>
      <c r="Z101" s="1">
        <f t="shared" si="50"/>
        <v>74.255054949705993</v>
      </c>
      <c r="AA101" s="1">
        <f t="shared" si="51"/>
        <v>70.881876713629609</v>
      </c>
      <c r="AB101" s="1"/>
      <c r="AC101" t="b">
        <f t="shared" si="52"/>
        <v>1</v>
      </c>
      <c r="AD101" t="b">
        <f t="shared" si="53"/>
        <v>0</v>
      </c>
      <c r="AE101" t="b">
        <f t="shared" si="54"/>
        <v>0</v>
      </c>
      <c r="AF101" t="b">
        <f t="shared" si="55"/>
        <v>0</v>
      </c>
      <c r="AG101" t="b">
        <f t="shared" si="56"/>
        <v>0</v>
      </c>
      <c r="AH101" t="b">
        <f t="shared" si="57"/>
        <v>0</v>
      </c>
      <c r="AI101">
        <f t="shared" si="29"/>
        <v>0</v>
      </c>
      <c r="AJ101" t="str">
        <f>VLOOKUP(AI101,Sheet1!$A$1:$B$7,2)</f>
        <v>takeoff</v>
      </c>
    </row>
    <row r="102" spans="2:36" x14ac:dyDescent="0.25">
      <c r="B102">
        <v>300.75865397521102</v>
      </c>
      <c r="C102">
        <v>160.982018565526</v>
      </c>
      <c r="D102">
        <v>260.74408315745899</v>
      </c>
      <c r="E102">
        <v>160.57475503352899</v>
      </c>
      <c r="F102">
        <v>310.746152374605</v>
      </c>
      <c r="G102">
        <v>129.06376522136699</v>
      </c>
      <c r="H102">
        <v>245.81661688396301</v>
      </c>
      <c r="I102">
        <v>128.35783170091099</v>
      </c>
      <c r="J102">
        <v>295.22969081691798</v>
      </c>
      <c r="K102">
        <v>93.9135883323233</v>
      </c>
      <c r="L102">
        <v>258.56563140242298</v>
      </c>
      <c r="M102">
        <v>90.0576753192925</v>
      </c>
      <c r="N102">
        <v>302.27767655069698</v>
      </c>
      <c r="O102">
        <v>252.72410451231701</v>
      </c>
      <c r="P102">
        <v>273.90648719823702</v>
      </c>
      <c r="Q102">
        <v>254.26358793553001</v>
      </c>
      <c r="S102" s="1">
        <f t="shared" si="44"/>
        <v>40.014570817752031</v>
      </c>
      <c r="T102" s="1">
        <f t="shared" si="45"/>
        <v>0.40726353199701748</v>
      </c>
      <c r="V102" s="1">
        <f t="shared" si="46"/>
        <v>9.987498399393985</v>
      </c>
      <c r="W102" s="1">
        <f t="shared" si="47"/>
        <v>-5.5289631582930383</v>
      </c>
      <c r="X102" s="1">
        <f t="shared" si="48"/>
        <v>14.92746627349598</v>
      </c>
      <c r="Y102" s="1">
        <f t="shared" si="49"/>
        <v>2.1784517550360079</v>
      </c>
      <c r="Z102" s="1">
        <f t="shared" si="50"/>
        <v>67.068430233202704</v>
      </c>
      <c r="AA102" s="1">
        <f t="shared" si="51"/>
        <v>70.517079714236488</v>
      </c>
      <c r="AB102" s="1"/>
      <c r="AC102" t="b">
        <f t="shared" si="52"/>
        <v>1</v>
      </c>
      <c r="AD102" t="b">
        <f t="shared" si="53"/>
        <v>0</v>
      </c>
      <c r="AE102" t="b">
        <f t="shared" si="54"/>
        <v>0</v>
      </c>
      <c r="AF102" t="b">
        <f t="shared" si="55"/>
        <v>0</v>
      </c>
      <c r="AG102" t="b">
        <f t="shared" si="56"/>
        <v>0</v>
      </c>
      <c r="AH102" t="b">
        <f t="shared" si="57"/>
        <v>0</v>
      </c>
      <c r="AI102">
        <f t="shared" si="29"/>
        <v>0</v>
      </c>
      <c r="AJ102" t="str">
        <f>VLOOKUP(AI102,Sheet1!$A$1:$B$7,2)</f>
        <v>takeoff</v>
      </c>
    </row>
    <row r="103" spans="2:36" x14ac:dyDescent="0.25">
      <c r="B103">
        <v>301.82765147132301</v>
      </c>
      <c r="C103">
        <v>157.814482190896</v>
      </c>
      <c r="D103">
        <v>265.871694845045</v>
      </c>
      <c r="E103">
        <v>157.59816272566201</v>
      </c>
      <c r="F103">
        <v>313.49115694115301</v>
      </c>
      <c r="G103">
        <v>129.048787735985</v>
      </c>
      <c r="H103">
        <v>249.71358951610699</v>
      </c>
      <c r="I103">
        <v>127.358726194998</v>
      </c>
      <c r="J103">
        <v>295.53382909693403</v>
      </c>
      <c r="K103">
        <v>84.116409979209294</v>
      </c>
      <c r="L103">
        <v>261.30733833493701</v>
      </c>
      <c r="M103">
        <v>87.671489755900595</v>
      </c>
      <c r="N103">
        <v>306.28275456963303</v>
      </c>
      <c r="O103">
        <v>247.48665565668099</v>
      </c>
      <c r="P103">
        <v>276.03761886910002</v>
      </c>
      <c r="Q103">
        <v>249.67715644433099</v>
      </c>
      <c r="S103" s="1">
        <f t="shared" si="44"/>
        <v>35.955956626278009</v>
      </c>
      <c r="T103" s="1">
        <f t="shared" si="45"/>
        <v>0.21631946523399392</v>
      </c>
      <c r="V103" s="1">
        <f t="shared" si="46"/>
        <v>11.66350546983</v>
      </c>
      <c r="W103" s="1">
        <f t="shared" si="47"/>
        <v>-6.2938223743889807</v>
      </c>
      <c r="X103" s="1">
        <f t="shared" si="48"/>
        <v>16.158105328938007</v>
      </c>
      <c r="Y103" s="1">
        <f t="shared" si="49"/>
        <v>4.5643565101079844</v>
      </c>
      <c r="Z103" s="1">
        <f t="shared" si="50"/>
        <v>73.698072211686707</v>
      </c>
      <c r="AA103" s="1">
        <f t="shared" si="51"/>
        <v>69.926672969761412</v>
      </c>
      <c r="AB103" s="1"/>
      <c r="AC103" t="b">
        <f t="shared" si="52"/>
        <v>1</v>
      </c>
      <c r="AD103" t="b">
        <f t="shared" si="53"/>
        <v>0</v>
      </c>
      <c r="AE103" t="b">
        <f t="shared" si="54"/>
        <v>0</v>
      </c>
      <c r="AF103" t="b">
        <f t="shared" si="55"/>
        <v>0</v>
      </c>
      <c r="AG103" t="b">
        <f t="shared" si="56"/>
        <v>0</v>
      </c>
      <c r="AH103" t="b">
        <f t="shared" si="57"/>
        <v>0</v>
      </c>
      <c r="AI103">
        <f t="shared" si="29"/>
        <v>0</v>
      </c>
      <c r="AJ103" t="str">
        <f>VLOOKUP(AI103,Sheet1!$A$1:$B$7,2)</f>
        <v>takeoff</v>
      </c>
    </row>
    <row r="104" spans="2:36" x14ac:dyDescent="0.25">
      <c r="B104">
        <v>302.92577710385098</v>
      </c>
      <c r="C104">
        <v>154.37697848104199</v>
      </c>
      <c r="D104">
        <v>262.98480234251502</v>
      </c>
      <c r="E104">
        <v>157.59631812194399</v>
      </c>
      <c r="F104">
        <v>312.77776010040202</v>
      </c>
      <c r="G104">
        <v>128.90977855464601</v>
      </c>
      <c r="H104">
        <v>245.786681936062</v>
      </c>
      <c r="I104">
        <v>124.656974034379</v>
      </c>
      <c r="J104">
        <v>295.66695998253601</v>
      </c>
      <c r="K104">
        <v>85.460487833486795</v>
      </c>
      <c r="L104">
        <v>259.08603951452602</v>
      </c>
      <c r="M104">
        <v>84.228957904065595</v>
      </c>
      <c r="N104">
        <v>304.86452220175499</v>
      </c>
      <c r="O104">
        <v>246.763468655672</v>
      </c>
      <c r="P104">
        <v>272.21564752418999</v>
      </c>
      <c r="Q104">
        <v>248.269316852722</v>
      </c>
      <c r="S104" s="1">
        <f t="shared" si="44"/>
        <v>39.940974761335951</v>
      </c>
      <c r="T104" s="1">
        <f t="shared" si="45"/>
        <v>-3.2193396409020067</v>
      </c>
      <c r="V104" s="1">
        <f t="shared" si="46"/>
        <v>9.8519829965510439</v>
      </c>
      <c r="W104" s="1">
        <f t="shared" si="47"/>
        <v>-7.2588171213149622</v>
      </c>
      <c r="X104" s="1">
        <f t="shared" si="48"/>
        <v>17.198120406453029</v>
      </c>
      <c r="Y104" s="1">
        <f t="shared" si="49"/>
        <v>3.8987628279890032</v>
      </c>
      <c r="Z104" s="1">
        <f t="shared" si="50"/>
        <v>68.916490647555193</v>
      </c>
      <c r="AA104" s="1">
        <f t="shared" si="51"/>
        <v>73.367360217878399</v>
      </c>
      <c r="AB104" s="1"/>
      <c r="AC104" t="b">
        <f t="shared" si="52"/>
        <v>1</v>
      </c>
      <c r="AD104" t="b">
        <f t="shared" si="53"/>
        <v>0</v>
      </c>
      <c r="AE104" t="b">
        <f t="shared" si="54"/>
        <v>0</v>
      </c>
      <c r="AF104" t="b">
        <f t="shared" si="55"/>
        <v>0</v>
      </c>
      <c r="AG104" t="b">
        <f t="shared" si="56"/>
        <v>0</v>
      </c>
      <c r="AH104" t="b">
        <f t="shared" si="57"/>
        <v>0</v>
      </c>
      <c r="AI104">
        <f t="shared" si="29"/>
        <v>0</v>
      </c>
      <c r="AJ104" t="str">
        <f>VLOOKUP(AI104,Sheet1!$A$1:$B$7,2)</f>
        <v>takeoff</v>
      </c>
    </row>
    <row r="105" spans="2:36" x14ac:dyDescent="0.25">
      <c r="B105">
        <v>301.85513778132002</v>
      </c>
      <c r="C105">
        <v>154.634095528665</v>
      </c>
      <c r="D105">
        <v>263.474692394383</v>
      </c>
      <c r="E105">
        <v>156.386678344855</v>
      </c>
      <c r="F105">
        <v>313.11281321737999</v>
      </c>
      <c r="G105">
        <v>127.544638248629</v>
      </c>
      <c r="H105">
        <v>247.977056759416</v>
      </c>
      <c r="I105">
        <v>118.92025647153299</v>
      </c>
      <c r="J105">
        <v>299.47503112503699</v>
      </c>
      <c r="K105">
        <v>85.603070571608995</v>
      </c>
      <c r="L105">
        <v>261.43657473402902</v>
      </c>
      <c r="M105">
        <v>82.746493639956</v>
      </c>
      <c r="N105">
        <v>304.65616211130299</v>
      </c>
      <c r="O105">
        <v>245.019795778689</v>
      </c>
      <c r="P105">
        <v>272.79749938097001</v>
      </c>
      <c r="Q105">
        <v>248.35133518275401</v>
      </c>
      <c r="S105" s="1">
        <f t="shared" si="44"/>
        <v>38.380445386937026</v>
      </c>
      <c r="T105" s="1">
        <f t="shared" si="45"/>
        <v>-1.7525828161899994</v>
      </c>
      <c r="V105" s="1">
        <f t="shared" si="46"/>
        <v>11.257675436059969</v>
      </c>
      <c r="W105" s="1">
        <f t="shared" si="47"/>
        <v>-2.3801066562830329</v>
      </c>
      <c r="X105" s="1">
        <f t="shared" si="48"/>
        <v>15.497635634966997</v>
      </c>
      <c r="Y105" s="1">
        <f t="shared" si="49"/>
        <v>2.0381176603539757</v>
      </c>
      <c r="Z105" s="1">
        <f t="shared" si="50"/>
        <v>69.031024957056005</v>
      </c>
      <c r="AA105" s="1">
        <f t="shared" si="51"/>
        <v>73.640184704898999</v>
      </c>
      <c r="AB105" s="1"/>
      <c r="AC105" t="b">
        <f t="shared" si="52"/>
        <v>1</v>
      </c>
      <c r="AD105" t="b">
        <f t="shared" si="53"/>
        <v>0</v>
      </c>
      <c r="AE105" t="b">
        <f t="shared" si="54"/>
        <v>0</v>
      </c>
      <c r="AF105" t="b">
        <f t="shared" si="55"/>
        <v>0</v>
      </c>
      <c r="AG105" t="b">
        <f t="shared" si="56"/>
        <v>0</v>
      </c>
      <c r="AH105" t="b">
        <f t="shared" si="57"/>
        <v>0</v>
      </c>
      <c r="AI105">
        <f t="shared" si="29"/>
        <v>0</v>
      </c>
      <c r="AJ105" t="str">
        <f>VLOOKUP(AI105,Sheet1!$A$1:$B$7,2)</f>
        <v>takeoff</v>
      </c>
    </row>
    <row r="106" spans="2:36" x14ac:dyDescent="0.25">
      <c r="B106">
        <v>305.36421439847197</v>
      </c>
      <c r="C106">
        <v>162.45189481255301</v>
      </c>
      <c r="D106">
        <v>265.72162164142702</v>
      </c>
      <c r="E106">
        <v>157.42842434324601</v>
      </c>
      <c r="F106">
        <v>314.23733149282901</v>
      </c>
      <c r="G106">
        <v>127.49727083815</v>
      </c>
      <c r="H106">
        <v>250.234251459251</v>
      </c>
      <c r="I106">
        <v>126.806852893143</v>
      </c>
      <c r="J106">
        <v>297.55686393846202</v>
      </c>
      <c r="K106">
        <v>86.228585273468397</v>
      </c>
      <c r="L106">
        <v>262.410151043209</v>
      </c>
      <c r="M106">
        <v>84.904984843151198</v>
      </c>
      <c r="N106">
        <v>306.97648197553701</v>
      </c>
      <c r="O106">
        <v>248.016829218471</v>
      </c>
      <c r="P106">
        <v>272.48742174386598</v>
      </c>
      <c r="Q106">
        <v>247.57785563236999</v>
      </c>
      <c r="S106" s="1">
        <f t="shared" si="44"/>
        <v>39.642592757044952</v>
      </c>
      <c r="T106" s="1">
        <f t="shared" si="45"/>
        <v>5.023470469307</v>
      </c>
      <c r="V106" s="1">
        <f t="shared" si="46"/>
        <v>8.8731170943570419</v>
      </c>
      <c r="W106" s="1">
        <f t="shared" si="47"/>
        <v>-7.8073504600099568</v>
      </c>
      <c r="X106" s="1">
        <f t="shared" si="48"/>
        <v>15.487370182176022</v>
      </c>
      <c r="Y106" s="1">
        <f t="shared" si="49"/>
        <v>3.3114705982180226</v>
      </c>
      <c r="Z106" s="1">
        <f t="shared" si="50"/>
        <v>76.22330953908461</v>
      </c>
      <c r="AA106" s="1">
        <f t="shared" si="51"/>
        <v>72.52343950009481</v>
      </c>
      <c r="AB106" s="1"/>
      <c r="AC106" t="b">
        <f t="shared" si="52"/>
        <v>1</v>
      </c>
      <c r="AD106" t="b">
        <f t="shared" si="53"/>
        <v>0</v>
      </c>
      <c r="AE106" t="b">
        <f t="shared" si="54"/>
        <v>0</v>
      </c>
      <c r="AF106" t="b">
        <f t="shared" si="55"/>
        <v>0</v>
      </c>
      <c r="AG106" t="b">
        <f t="shared" si="56"/>
        <v>0</v>
      </c>
      <c r="AH106" t="b">
        <f t="shared" si="57"/>
        <v>0</v>
      </c>
      <c r="AI106">
        <f t="shared" si="29"/>
        <v>0</v>
      </c>
      <c r="AJ106" t="str">
        <f>VLOOKUP(AI106,Sheet1!$A$1:$B$7,2)</f>
        <v>takeoff</v>
      </c>
    </row>
    <row r="107" spans="2:36" x14ac:dyDescent="0.25">
      <c r="B107">
        <v>307.52405026512599</v>
      </c>
      <c r="C107">
        <v>156.92303050647999</v>
      </c>
      <c r="D107">
        <v>269.531530588159</v>
      </c>
      <c r="E107">
        <v>156.262973519258</v>
      </c>
      <c r="F107">
        <v>318.34947052725101</v>
      </c>
      <c r="G107">
        <v>129.555645351934</v>
      </c>
      <c r="H107">
        <v>253.36852183650799</v>
      </c>
      <c r="I107">
        <v>122.77157418571601</v>
      </c>
      <c r="J107">
        <v>302.62480291333401</v>
      </c>
      <c r="K107">
        <v>86.772727885659506</v>
      </c>
      <c r="L107">
        <v>261.09938080653501</v>
      </c>
      <c r="M107">
        <v>84.376223283892699</v>
      </c>
      <c r="N107">
        <v>306.89229329427002</v>
      </c>
      <c r="O107">
        <v>244.62951438371499</v>
      </c>
      <c r="P107">
        <v>274.79685561916801</v>
      </c>
      <c r="Q107">
        <v>246.511334022054</v>
      </c>
      <c r="S107" s="1">
        <f t="shared" si="44"/>
        <v>37.992519676966992</v>
      </c>
      <c r="T107" s="1">
        <f t="shared" si="45"/>
        <v>0.66005698722199213</v>
      </c>
      <c r="V107" s="1">
        <f t="shared" si="46"/>
        <v>10.825420262125022</v>
      </c>
      <c r="W107" s="1">
        <f t="shared" si="47"/>
        <v>-4.8992473517919848</v>
      </c>
      <c r="X107" s="1">
        <f t="shared" si="48"/>
        <v>16.163008751651006</v>
      </c>
      <c r="Y107" s="1">
        <f t="shared" si="49"/>
        <v>8.4321497816239912</v>
      </c>
      <c r="Z107" s="1">
        <f t="shared" si="50"/>
        <v>70.150302620820483</v>
      </c>
      <c r="AA107" s="1">
        <f t="shared" si="51"/>
        <v>71.886750235365298</v>
      </c>
      <c r="AB107" s="1"/>
      <c r="AC107" t="b">
        <f t="shared" si="52"/>
        <v>1</v>
      </c>
      <c r="AD107" t="b">
        <f t="shared" si="53"/>
        <v>0</v>
      </c>
      <c r="AE107" t="b">
        <f t="shared" si="54"/>
        <v>0</v>
      </c>
      <c r="AF107" t="b">
        <f t="shared" si="55"/>
        <v>0</v>
      </c>
      <c r="AG107" t="b">
        <f t="shared" si="56"/>
        <v>0</v>
      </c>
      <c r="AH107" t="b">
        <f t="shared" si="57"/>
        <v>0</v>
      </c>
      <c r="AI107">
        <f t="shared" si="29"/>
        <v>0</v>
      </c>
      <c r="AJ107" t="str">
        <f>VLOOKUP(AI107,Sheet1!$A$1:$B$7,2)</f>
        <v>takeoff</v>
      </c>
    </row>
    <row r="108" spans="2:36" x14ac:dyDescent="0.25">
      <c r="B108">
        <v>306.66561343658498</v>
      </c>
      <c r="C108">
        <v>153.84728203868201</v>
      </c>
      <c r="D108">
        <v>267.24441697058802</v>
      </c>
      <c r="E108">
        <v>152.420704621845</v>
      </c>
      <c r="F108">
        <v>323.23102182686603</v>
      </c>
      <c r="G108">
        <v>122.503872441943</v>
      </c>
      <c r="H108">
        <v>244.469801795802</v>
      </c>
      <c r="I108">
        <v>119.42326809840699</v>
      </c>
      <c r="J108">
        <v>308.78356740749598</v>
      </c>
      <c r="K108">
        <v>82.987715739276396</v>
      </c>
      <c r="L108">
        <v>255.87815126536501</v>
      </c>
      <c r="M108">
        <v>86.183947992627196</v>
      </c>
      <c r="N108">
        <v>306.98125034711899</v>
      </c>
      <c r="O108">
        <v>243.000497878479</v>
      </c>
      <c r="P108">
        <v>276.11318964905399</v>
      </c>
      <c r="Q108">
        <v>243.393773246265</v>
      </c>
      <c r="S108" s="1">
        <f t="shared" si="44"/>
        <v>39.421196465996957</v>
      </c>
      <c r="T108" s="1">
        <f t="shared" si="45"/>
        <v>1.4265774168370058</v>
      </c>
      <c r="V108" s="1">
        <f t="shared" si="46"/>
        <v>16.56540839028105</v>
      </c>
      <c r="W108" s="1">
        <f t="shared" si="47"/>
        <v>2.1179539709110031</v>
      </c>
      <c r="X108" s="1">
        <f t="shared" si="48"/>
        <v>22.774615174786021</v>
      </c>
      <c r="Y108" s="1">
        <f t="shared" si="49"/>
        <v>11.366265705223014</v>
      </c>
      <c r="Z108" s="1">
        <f t="shared" si="50"/>
        <v>70.859566299405614</v>
      </c>
      <c r="AA108" s="1">
        <f t="shared" si="51"/>
        <v>66.236756629217808</v>
      </c>
      <c r="AB108" s="1"/>
      <c r="AC108" t="b">
        <f t="shared" si="52"/>
        <v>1</v>
      </c>
      <c r="AD108" t="b">
        <f t="shared" si="53"/>
        <v>0</v>
      </c>
      <c r="AE108" t="b">
        <f t="shared" si="54"/>
        <v>0</v>
      </c>
      <c r="AF108" t="b">
        <f t="shared" si="55"/>
        <v>0</v>
      </c>
      <c r="AG108" t="b">
        <f t="shared" si="56"/>
        <v>0</v>
      </c>
      <c r="AH108" t="b">
        <f t="shared" si="57"/>
        <v>0</v>
      </c>
      <c r="AI108">
        <f t="shared" si="29"/>
        <v>0</v>
      </c>
      <c r="AJ108" t="str">
        <f>VLOOKUP(AI108,Sheet1!$A$1:$B$7,2)</f>
        <v>takeoff</v>
      </c>
    </row>
    <row r="109" spans="2:36" x14ac:dyDescent="0.25">
      <c r="B109">
        <v>308.84834241339701</v>
      </c>
      <c r="C109">
        <v>162.30169568958999</v>
      </c>
      <c r="D109">
        <v>264.13273767649002</v>
      </c>
      <c r="E109">
        <v>166.044423383587</v>
      </c>
      <c r="F109">
        <v>329.49240155694599</v>
      </c>
      <c r="G109">
        <v>132.69999401261799</v>
      </c>
      <c r="H109">
        <v>216.065247642673</v>
      </c>
      <c r="I109">
        <v>163.545160273416</v>
      </c>
      <c r="J109">
        <v>331.67608420807397</v>
      </c>
      <c r="K109">
        <v>91.456543033269099</v>
      </c>
      <c r="L109">
        <v>230.56822862670299</v>
      </c>
      <c r="M109">
        <v>134.450847633797</v>
      </c>
      <c r="N109">
        <v>306.615035793792</v>
      </c>
      <c r="O109">
        <v>246.846359930381</v>
      </c>
      <c r="P109">
        <v>274.49301094428802</v>
      </c>
      <c r="Q109">
        <v>245.604548222418</v>
      </c>
      <c r="S109" s="1">
        <f t="shared" si="44"/>
        <v>44.715604736906982</v>
      </c>
      <c r="T109" s="1">
        <f t="shared" si="45"/>
        <v>-3.7427276939970113</v>
      </c>
      <c r="V109" s="1">
        <f t="shared" si="46"/>
        <v>20.644059143548986</v>
      </c>
      <c r="W109" s="1">
        <f t="shared" si="47"/>
        <v>22.827741794676967</v>
      </c>
      <c r="X109" s="1">
        <f t="shared" si="48"/>
        <v>48.067490033817023</v>
      </c>
      <c r="Y109" s="1">
        <f t="shared" si="49"/>
        <v>33.564509049787034</v>
      </c>
      <c r="Z109" s="1">
        <f t="shared" si="50"/>
        <v>70.845152656320892</v>
      </c>
      <c r="AA109" s="1">
        <f t="shared" si="51"/>
        <v>31.593575749790006</v>
      </c>
      <c r="AB109" s="1"/>
      <c r="AC109" t="b">
        <f t="shared" si="52"/>
        <v>0</v>
      </c>
      <c r="AD109" t="b">
        <f t="shared" si="53"/>
        <v>0</v>
      </c>
      <c r="AE109" t="b">
        <f t="shared" si="54"/>
        <v>0</v>
      </c>
      <c r="AF109" t="b">
        <f t="shared" si="55"/>
        <v>0</v>
      </c>
      <c r="AG109" t="b">
        <f t="shared" si="56"/>
        <v>0</v>
      </c>
      <c r="AH109" t="b">
        <f t="shared" si="57"/>
        <v>0</v>
      </c>
      <c r="AI109">
        <f t="shared" si="29"/>
        <v>999</v>
      </c>
      <c r="AJ109" t="str">
        <f>VLOOKUP(AI109,Sheet1!$A$1:$B$7,2)</f>
        <v>not detected</v>
      </c>
    </row>
    <row r="110" spans="2:36" x14ac:dyDescent="0.25">
      <c r="B110">
        <v>301.38378004703799</v>
      </c>
      <c r="C110">
        <v>159.86136519127601</v>
      </c>
      <c r="D110">
        <v>255.85226773085699</v>
      </c>
      <c r="E110">
        <v>168.516657145784</v>
      </c>
      <c r="F110">
        <v>337.324735572176</v>
      </c>
      <c r="G110">
        <v>141.90407686455299</v>
      </c>
      <c r="H110">
        <v>246.884351010194</v>
      </c>
      <c r="I110">
        <v>210.864020220573</v>
      </c>
      <c r="J110">
        <v>364.00787690992701</v>
      </c>
      <c r="K110">
        <v>110.98795239567499</v>
      </c>
      <c r="L110">
        <v>238.28098773203001</v>
      </c>
      <c r="M110">
        <v>246.83647736434401</v>
      </c>
      <c r="N110">
        <v>300.50270442149002</v>
      </c>
      <c r="O110">
        <v>245.375659611966</v>
      </c>
      <c r="P110">
        <v>267.89868299053302</v>
      </c>
      <c r="Q110">
        <v>244.91928036066699</v>
      </c>
      <c r="S110" s="1">
        <f t="shared" si="44"/>
        <v>45.531512316180994</v>
      </c>
      <c r="T110" s="1">
        <f t="shared" si="45"/>
        <v>-8.6552919545079874</v>
      </c>
      <c r="V110" s="1">
        <f t="shared" si="46"/>
        <v>35.940955525138008</v>
      </c>
      <c r="W110" s="1">
        <f t="shared" si="47"/>
        <v>62.624096862889019</v>
      </c>
      <c r="X110" s="1">
        <f t="shared" si="48"/>
        <v>8.9679167206629984</v>
      </c>
      <c r="Y110" s="1">
        <f t="shared" si="49"/>
        <v>17.571279998826981</v>
      </c>
      <c r="Z110" s="1">
        <f t="shared" si="50"/>
        <v>48.873412795601013</v>
      </c>
      <c r="AA110" s="1">
        <f t="shared" si="51"/>
        <v>-78.319820218560011</v>
      </c>
      <c r="AB110" s="1"/>
      <c r="AC110" t="b">
        <f t="shared" si="52"/>
        <v>0</v>
      </c>
      <c r="AD110" t="b">
        <f t="shared" si="53"/>
        <v>0</v>
      </c>
      <c r="AE110" t="b">
        <f t="shared" si="54"/>
        <v>0</v>
      </c>
      <c r="AF110" t="b">
        <f t="shared" si="55"/>
        <v>0</v>
      </c>
      <c r="AG110" t="b">
        <f t="shared" si="56"/>
        <v>0</v>
      </c>
      <c r="AH110" t="b">
        <f t="shared" si="57"/>
        <v>0</v>
      </c>
      <c r="AI110">
        <f t="shared" si="29"/>
        <v>999</v>
      </c>
      <c r="AJ110" t="str">
        <f>VLOOKUP(AI110,Sheet1!$A$1:$B$7,2)</f>
        <v>not detected</v>
      </c>
    </row>
    <row r="111" spans="2:36" x14ac:dyDescent="0.25">
      <c r="B111">
        <v>296.05696884564998</v>
      </c>
      <c r="C111">
        <v>158.04928543703701</v>
      </c>
      <c r="D111">
        <v>249.06665964714099</v>
      </c>
      <c r="E111">
        <v>168.68811286781099</v>
      </c>
      <c r="F111">
        <v>333.42045475144698</v>
      </c>
      <c r="G111">
        <v>148.10717721822101</v>
      </c>
      <c r="H111">
        <v>245.616256448706</v>
      </c>
      <c r="I111">
        <v>211.68302378745199</v>
      </c>
      <c r="J111">
        <v>372.18646249876502</v>
      </c>
      <c r="K111">
        <v>135.35955158902999</v>
      </c>
      <c r="L111">
        <v>247.86107574028901</v>
      </c>
      <c r="M111">
        <v>243.31246696617299</v>
      </c>
      <c r="N111">
        <v>297.15602687938099</v>
      </c>
      <c r="O111">
        <v>241.24581496256801</v>
      </c>
      <c r="P111">
        <v>265.38576520826302</v>
      </c>
      <c r="Q111">
        <v>244.032941499673</v>
      </c>
      <c r="S111" s="1">
        <f t="shared" si="44"/>
        <v>46.990309198508982</v>
      </c>
      <c r="T111" s="1">
        <f t="shared" si="45"/>
        <v>-10.638827430773972</v>
      </c>
      <c r="V111" s="1">
        <f t="shared" si="46"/>
        <v>37.363485905797006</v>
      </c>
      <c r="W111" s="1">
        <f t="shared" si="47"/>
        <v>76.129493653115048</v>
      </c>
      <c r="X111" s="1">
        <f t="shared" si="48"/>
        <v>3.4504031984349979</v>
      </c>
      <c r="Y111" s="1">
        <f t="shared" si="49"/>
        <v>1.2055839068519845</v>
      </c>
      <c r="Z111" s="1">
        <f t="shared" si="50"/>
        <v>22.689733848007023</v>
      </c>
      <c r="AA111" s="1">
        <f t="shared" si="51"/>
        <v>-74.624354098362005</v>
      </c>
      <c r="AB111" s="1"/>
      <c r="AC111" t="b">
        <f t="shared" si="52"/>
        <v>0</v>
      </c>
      <c r="AD111" t="b">
        <f t="shared" si="53"/>
        <v>0</v>
      </c>
      <c r="AE111" t="b">
        <f t="shared" si="54"/>
        <v>0</v>
      </c>
      <c r="AF111" t="b">
        <f t="shared" si="55"/>
        <v>0</v>
      </c>
      <c r="AG111" t="b">
        <f t="shared" si="56"/>
        <v>1</v>
      </c>
      <c r="AH111" t="b">
        <f t="shared" si="57"/>
        <v>0</v>
      </c>
      <c r="AI111">
        <f t="shared" si="29"/>
        <v>4</v>
      </c>
      <c r="AJ111" t="str">
        <f>VLOOKUP(AI111,Sheet1!$A$1:$B$7,2)</f>
        <v>rotate_ccw</v>
      </c>
    </row>
    <row r="112" spans="2:36" x14ac:dyDescent="0.25">
      <c r="B112">
        <v>295.88130523054798</v>
      </c>
      <c r="C112">
        <v>156.456256729351</v>
      </c>
      <c r="D112">
        <v>250.83155145389</v>
      </c>
      <c r="E112">
        <v>165.65915767032499</v>
      </c>
      <c r="F112">
        <v>338.569729339454</v>
      </c>
      <c r="G112">
        <v>147.683335479671</v>
      </c>
      <c r="H112">
        <v>245.72409751855901</v>
      </c>
      <c r="I112">
        <v>207.000952351672</v>
      </c>
      <c r="J112">
        <v>375.02560391056898</v>
      </c>
      <c r="K112">
        <v>141.120991293522</v>
      </c>
      <c r="L112">
        <v>246.45893886379301</v>
      </c>
      <c r="M112">
        <v>241.00370032086599</v>
      </c>
      <c r="N112">
        <v>297.11557445556201</v>
      </c>
      <c r="O112">
        <v>238.714858976529</v>
      </c>
      <c r="P112">
        <v>264.88773074760201</v>
      </c>
      <c r="Q112">
        <v>241.08193169688499</v>
      </c>
      <c r="S112" s="1">
        <f t="shared" si="44"/>
        <v>45.04975377665798</v>
      </c>
      <c r="T112" s="1">
        <f t="shared" si="45"/>
        <v>-9.2029009409739899</v>
      </c>
      <c r="V112" s="1">
        <f t="shared" si="46"/>
        <v>42.68842410890602</v>
      </c>
      <c r="W112" s="1">
        <f t="shared" si="47"/>
        <v>79.144298680020995</v>
      </c>
      <c r="X112" s="1">
        <f t="shared" si="48"/>
        <v>5.1074539353309945</v>
      </c>
      <c r="Y112" s="1">
        <f t="shared" si="49"/>
        <v>4.3726125900969919</v>
      </c>
      <c r="Z112" s="1">
        <f t="shared" si="50"/>
        <v>15.335265435829001</v>
      </c>
      <c r="AA112" s="1">
        <f t="shared" si="51"/>
        <v>-75.344542650541001</v>
      </c>
      <c r="AB112" s="1"/>
      <c r="AC112" t="b">
        <f t="shared" si="52"/>
        <v>0</v>
      </c>
      <c r="AD112" t="b">
        <f t="shared" si="53"/>
        <v>0</v>
      </c>
      <c r="AE112" t="b">
        <f t="shared" si="54"/>
        <v>0</v>
      </c>
      <c r="AF112" t="b">
        <f t="shared" si="55"/>
        <v>0</v>
      </c>
      <c r="AG112" t="b">
        <f t="shared" si="56"/>
        <v>1</v>
      </c>
      <c r="AH112" t="b">
        <f t="shared" si="57"/>
        <v>0</v>
      </c>
      <c r="AI112">
        <f t="shared" si="29"/>
        <v>4</v>
      </c>
      <c r="AJ112" t="str">
        <f>VLOOKUP(AI112,Sheet1!$A$1:$B$7,2)</f>
        <v>rotate_ccw</v>
      </c>
    </row>
    <row r="113" spans="2:36" x14ac:dyDescent="0.25">
      <c r="B113">
        <v>297.83821142115198</v>
      </c>
      <c r="C113">
        <v>154.77435376124899</v>
      </c>
      <c r="D113">
        <v>253.47829086520599</v>
      </c>
      <c r="E113">
        <v>163.199393855088</v>
      </c>
      <c r="F113">
        <v>335.43899029916997</v>
      </c>
      <c r="G113">
        <v>146.21191173980901</v>
      </c>
      <c r="H113">
        <v>246.60974535708499</v>
      </c>
      <c r="I113">
        <v>204.61410276481499</v>
      </c>
      <c r="J113">
        <v>375.94943801373603</v>
      </c>
      <c r="K113">
        <v>139.99219483099299</v>
      </c>
      <c r="L113">
        <v>248.23435706549901</v>
      </c>
      <c r="M113">
        <v>239.00203599990201</v>
      </c>
      <c r="N113">
        <v>298.26630892158403</v>
      </c>
      <c r="O113">
        <v>236.471526647975</v>
      </c>
      <c r="P113">
        <v>269.68724207102201</v>
      </c>
      <c r="Q113">
        <v>239.35220440144701</v>
      </c>
      <c r="S113" s="1">
        <f t="shared" si="44"/>
        <v>44.35992055594599</v>
      </c>
      <c r="T113" s="1">
        <f t="shared" si="45"/>
        <v>-8.4250400938390158</v>
      </c>
      <c r="V113" s="1">
        <f t="shared" si="46"/>
        <v>37.600778878017991</v>
      </c>
      <c r="W113" s="1">
        <f t="shared" si="47"/>
        <v>78.111226592584046</v>
      </c>
      <c r="X113" s="1">
        <f t="shared" si="48"/>
        <v>6.8685455081210023</v>
      </c>
      <c r="Y113" s="1">
        <f t="shared" si="49"/>
        <v>5.2439337997069799</v>
      </c>
      <c r="Z113" s="1">
        <f t="shared" si="50"/>
        <v>14.782158930256003</v>
      </c>
      <c r="AA113" s="1">
        <f t="shared" si="51"/>
        <v>-75.802642144814001</v>
      </c>
      <c r="AB113" s="1"/>
      <c r="AC113" t="b">
        <f t="shared" si="52"/>
        <v>0</v>
      </c>
      <c r="AD113" t="b">
        <f t="shared" si="53"/>
        <v>0</v>
      </c>
      <c r="AE113" t="b">
        <f t="shared" si="54"/>
        <v>0</v>
      </c>
      <c r="AF113" t="b">
        <f t="shared" si="55"/>
        <v>0</v>
      </c>
      <c r="AG113" t="b">
        <f t="shared" si="56"/>
        <v>1</v>
      </c>
      <c r="AH113" t="b">
        <f t="shared" si="57"/>
        <v>0</v>
      </c>
      <c r="AI113">
        <f t="shared" si="29"/>
        <v>4</v>
      </c>
      <c r="AJ113" t="str">
        <f>VLOOKUP(AI113,Sheet1!$A$1:$B$7,2)</f>
        <v>rotate_ccw</v>
      </c>
    </row>
    <row r="114" spans="2:36" x14ac:dyDescent="0.25">
      <c r="B114">
        <v>299.163588889967</v>
      </c>
      <c r="C114">
        <v>158.52244854981501</v>
      </c>
      <c r="D114">
        <v>252.29668350581301</v>
      </c>
      <c r="E114">
        <v>163.44826643865099</v>
      </c>
      <c r="F114">
        <v>338.02546930539</v>
      </c>
      <c r="G114">
        <v>150.76825809277099</v>
      </c>
      <c r="H114">
        <v>247.36444819783301</v>
      </c>
      <c r="I114">
        <v>205.83563580825501</v>
      </c>
      <c r="J114">
        <v>380.839232434216</v>
      </c>
      <c r="K114">
        <v>141.21490833371101</v>
      </c>
      <c r="L114">
        <v>247.85796588819301</v>
      </c>
      <c r="M114">
        <v>240.03244629874001</v>
      </c>
      <c r="N114">
        <v>300.04955436381101</v>
      </c>
      <c r="O114">
        <v>239.53783192543801</v>
      </c>
      <c r="P114">
        <v>266.01597211937201</v>
      </c>
      <c r="Q114">
        <v>239.43552706760701</v>
      </c>
      <c r="S114" s="1">
        <f t="shared" si="44"/>
        <v>46.866905384153995</v>
      </c>
      <c r="T114" s="1">
        <f t="shared" si="45"/>
        <v>-4.9258178888359794</v>
      </c>
      <c r="V114" s="1">
        <f t="shared" si="46"/>
        <v>38.861880415423002</v>
      </c>
      <c r="W114" s="1">
        <f t="shared" si="47"/>
        <v>81.675643544248999</v>
      </c>
      <c r="X114" s="1">
        <f t="shared" si="48"/>
        <v>4.9322353079799939</v>
      </c>
      <c r="Y114" s="1">
        <f t="shared" si="49"/>
        <v>4.4387176176200001</v>
      </c>
      <c r="Z114" s="1">
        <f t="shared" si="50"/>
        <v>17.307540216104002</v>
      </c>
      <c r="AA114" s="1">
        <f t="shared" si="51"/>
        <v>-76.584179860089023</v>
      </c>
      <c r="AB114" s="1"/>
      <c r="AC114" t="b">
        <f t="shared" si="52"/>
        <v>0</v>
      </c>
      <c r="AD114" t="b">
        <f t="shared" si="53"/>
        <v>0</v>
      </c>
      <c r="AE114" t="b">
        <f t="shared" si="54"/>
        <v>0</v>
      </c>
      <c r="AF114" t="b">
        <f t="shared" si="55"/>
        <v>0</v>
      </c>
      <c r="AG114" t="b">
        <f t="shared" si="56"/>
        <v>1</v>
      </c>
      <c r="AH114" t="b">
        <f t="shared" si="57"/>
        <v>0</v>
      </c>
      <c r="AI114">
        <f t="shared" si="29"/>
        <v>4</v>
      </c>
      <c r="AJ114" t="str">
        <f>VLOOKUP(AI114,Sheet1!$A$1:$B$7,2)</f>
        <v>rotate_ccw</v>
      </c>
    </row>
    <row r="115" spans="2:36" x14ac:dyDescent="0.25">
      <c r="B115">
        <v>296.72483567754603</v>
      </c>
      <c r="C115">
        <v>157.915248265982</v>
      </c>
      <c r="D115">
        <v>250.33192325730599</v>
      </c>
      <c r="E115">
        <v>165.75776001363599</v>
      </c>
      <c r="F115">
        <v>330.85950565187397</v>
      </c>
      <c r="G115">
        <v>152.40056689143401</v>
      </c>
      <c r="H115">
        <v>246.54235357733501</v>
      </c>
      <c r="I115">
        <v>208.16308390514499</v>
      </c>
      <c r="J115">
        <v>373.69712793431501</v>
      </c>
      <c r="K115">
        <v>143.355242626359</v>
      </c>
      <c r="L115">
        <v>246.45367566631401</v>
      </c>
      <c r="M115">
        <v>242.655706627424</v>
      </c>
      <c r="N115">
        <v>297.29810139202499</v>
      </c>
      <c r="O115">
        <v>240.275408480686</v>
      </c>
      <c r="P115">
        <v>264.90448323471202</v>
      </c>
      <c r="Q115">
        <v>240.681012982293</v>
      </c>
      <c r="S115" s="1">
        <f t="shared" si="44"/>
        <v>46.392912420240037</v>
      </c>
      <c r="T115" s="1">
        <f t="shared" si="45"/>
        <v>-7.8425117476539867</v>
      </c>
      <c r="V115" s="1">
        <f t="shared" si="46"/>
        <v>34.134669974327949</v>
      </c>
      <c r="W115" s="1">
        <f t="shared" si="47"/>
        <v>76.972292256768981</v>
      </c>
      <c r="X115" s="1">
        <f t="shared" si="48"/>
        <v>3.789569679970981</v>
      </c>
      <c r="Y115" s="1">
        <f t="shared" si="49"/>
        <v>3.8782475909919754</v>
      </c>
      <c r="Z115" s="1">
        <f t="shared" si="50"/>
        <v>14.560005639623</v>
      </c>
      <c r="AA115" s="1">
        <f t="shared" si="51"/>
        <v>-76.897946613788008</v>
      </c>
      <c r="AB115" s="1"/>
      <c r="AC115" t="b">
        <f t="shared" si="52"/>
        <v>0</v>
      </c>
      <c r="AD115" t="b">
        <f t="shared" si="53"/>
        <v>0</v>
      </c>
      <c r="AE115" t="b">
        <f t="shared" si="54"/>
        <v>0</v>
      </c>
      <c r="AF115" t="b">
        <f t="shared" si="55"/>
        <v>0</v>
      </c>
      <c r="AG115" t="b">
        <f t="shared" si="56"/>
        <v>1</v>
      </c>
      <c r="AH115" t="b">
        <f t="shared" si="57"/>
        <v>0</v>
      </c>
      <c r="AI115">
        <f t="shared" si="29"/>
        <v>4</v>
      </c>
      <c r="AJ115" t="str">
        <f>VLOOKUP(AI115,Sheet1!$A$1:$B$7,2)</f>
        <v>rotate_ccw</v>
      </c>
    </row>
    <row r="116" spans="2:36" x14ac:dyDescent="0.25">
      <c r="B116">
        <v>295.20663244841001</v>
      </c>
      <c r="C116">
        <v>154.214793395794</v>
      </c>
      <c r="D116">
        <v>251.26607066270401</v>
      </c>
      <c r="E116">
        <v>162.80278373218201</v>
      </c>
      <c r="F116">
        <v>333.33401214454898</v>
      </c>
      <c r="G116">
        <v>150.47926211205899</v>
      </c>
      <c r="H116">
        <v>244.712832000394</v>
      </c>
      <c r="I116">
        <v>203.01975365042901</v>
      </c>
      <c r="J116">
        <v>375.64966475982402</v>
      </c>
      <c r="K116">
        <v>139.36320443990101</v>
      </c>
      <c r="L116">
        <v>246.38760077068201</v>
      </c>
      <c r="M116">
        <v>240.32998591094301</v>
      </c>
      <c r="N116">
        <v>296.61648501717002</v>
      </c>
      <c r="O116">
        <v>236.004277566018</v>
      </c>
      <c r="P116">
        <v>264.127764468321</v>
      </c>
      <c r="Q116">
        <v>237.95893050147399</v>
      </c>
      <c r="S116" s="1">
        <f t="shared" si="44"/>
        <v>43.940561785705995</v>
      </c>
      <c r="T116" s="1">
        <f t="shared" si="45"/>
        <v>-8.5879903363880032</v>
      </c>
      <c r="V116" s="1">
        <f t="shared" si="46"/>
        <v>38.127379696138973</v>
      </c>
      <c r="W116" s="1">
        <f t="shared" si="47"/>
        <v>80.443032311414015</v>
      </c>
      <c r="X116" s="1">
        <f t="shared" si="48"/>
        <v>6.5532386623100081</v>
      </c>
      <c r="Y116" s="1">
        <f t="shared" si="49"/>
        <v>4.8784698920219967</v>
      </c>
      <c r="Z116" s="1">
        <f t="shared" si="50"/>
        <v>14.851588955892993</v>
      </c>
      <c r="AA116" s="1">
        <f t="shared" si="51"/>
        <v>-77.527202178761002</v>
      </c>
      <c r="AB116" s="1"/>
      <c r="AC116" t="b">
        <f t="shared" si="52"/>
        <v>0</v>
      </c>
      <c r="AD116" t="b">
        <f t="shared" si="53"/>
        <v>0</v>
      </c>
      <c r="AE116" t="b">
        <f t="shared" si="54"/>
        <v>0</v>
      </c>
      <c r="AF116" t="b">
        <f t="shared" si="55"/>
        <v>0</v>
      </c>
      <c r="AG116" t="b">
        <f t="shared" si="56"/>
        <v>1</v>
      </c>
      <c r="AH116" t="b">
        <f t="shared" si="57"/>
        <v>0</v>
      </c>
      <c r="AI116">
        <f t="shared" si="29"/>
        <v>4</v>
      </c>
      <c r="AJ116" t="str">
        <f>VLOOKUP(AI116,Sheet1!$A$1:$B$7,2)</f>
        <v>rotate_ccw</v>
      </c>
    </row>
    <row r="117" spans="2:36" x14ac:dyDescent="0.25">
      <c r="B117">
        <v>298.96593705549401</v>
      </c>
      <c r="C117">
        <v>156.626464005</v>
      </c>
      <c r="D117">
        <v>251.18947780904401</v>
      </c>
      <c r="E117">
        <v>161.096613845663</v>
      </c>
      <c r="F117">
        <v>339.31520917027598</v>
      </c>
      <c r="G117">
        <v>146.271236169665</v>
      </c>
      <c r="H117">
        <v>248.01544406402701</v>
      </c>
      <c r="I117">
        <v>202.96739826022099</v>
      </c>
      <c r="J117">
        <v>372.568766276041</v>
      </c>
      <c r="K117">
        <v>139.80035568140499</v>
      </c>
      <c r="L117">
        <v>248.20218753664</v>
      </c>
      <c r="M117">
        <v>235.52442308460101</v>
      </c>
      <c r="N117">
        <v>300.00600142878102</v>
      </c>
      <c r="O117">
        <v>237.72988075433699</v>
      </c>
      <c r="P117">
        <v>265.28393340148398</v>
      </c>
      <c r="Q117">
        <v>237.81063829869501</v>
      </c>
      <c r="S117" s="1">
        <f t="shared" si="44"/>
        <v>47.776459246450003</v>
      </c>
      <c r="T117" s="1">
        <f t="shared" si="45"/>
        <v>-4.470149840662998</v>
      </c>
      <c r="V117" s="1">
        <f t="shared" si="46"/>
        <v>40.349272114781968</v>
      </c>
      <c r="W117" s="1">
        <f t="shared" si="47"/>
        <v>73.602829220546994</v>
      </c>
      <c r="X117" s="1">
        <f t="shared" si="48"/>
        <v>3.1740337450169989</v>
      </c>
      <c r="Y117" s="1">
        <f t="shared" si="49"/>
        <v>2.9872902724040102</v>
      </c>
      <c r="Z117" s="1">
        <f t="shared" si="50"/>
        <v>16.826108323595008</v>
      </c>
      <c r="AA117" s="1">
        <f t="shared" si="51"/>
        <v>-74.427809238938011</v>
      </c>
      <c r="AB117" s="1"/>
      <c r="AC117" t="b">
        <f t="shared" si="52"/>
        <v>0</v>
      </c>
      <c r="AD117" t="b">
        <f t="shared" si="53"/>
        <v>0</v>
      </c>
      <c r="AE117" t="b">
        <f t="shared" si="54"/>
        <v>0</v>
      </c>
      <c r="AF117" t="b">
        <f t="shared" si="55"/>
        <v>0</v>
      </c>
      <c r="AG117" t="b">
        <f t="shared" si="56"/>
        <v>1</v>
      </c>
      <c r="AH117" t="b">
        <f t="shared" si="57"/>
        <v>0</v>
      </c>
      <c r="AI117">
        <f t="shared" si="29"/>
        <v>4</v>
      </c>
      <c r="AJ117" t="str">
        <f>VLOOKUP(AI117,Sheet1!$A$1:$B$7,2)</f>
        <v>rotate_ccw</v>
      </c>
    </row>
    <row r="118" spans="2:36" x14ac:dyDescent="0.25">
      <c r="B118">
        <v>290.70148058223799</v>
      </c>
      <c r="C118">
        <v>155.165672322408</v>
      </c>
      <c r="D118">
        <v>244.090882793986</v>
      </c>
      <c r="E118">
        <v>160.312349508983</v>
      </c>
      <c r="F118">
        <v>330.419325504634</v>
      </c>
      <c r="G118">
        <v>145.688367525064</v>
      </c>
      <c r="H118">
        <v>238.618367754075</v>
      </c>
      <c r="I118">
        <v>205.24079611134999</v>
      </c>
      <c r="J118">
        <v>369.59817654336899</v>
      </c>
      <c r="K118">
        <v>137.76656975453801</v>
      </c>
      <c r="L118">
        <v>240.43459007901899</v>
      </c>
      <c r="M118">
        <v>236.032839043195</v>
      </c>
      <c r="N118">
        <v>292.84551020858697</v>
      </c>
      <c r="O118">
        <v>237.65458104978401</v>
      </c>
      <c r="P118">
        <v>256.47099041449098</v>
      </c>
      <c r="Q118">
        <v>237.81195449022599</v>
      </c>
      <c r="S118" s="1">
        <f t="shared" si="44"/>
        <v>46.610597788251994</v>
      </c>
      <c r="T118" s="1">
        <f t="shared" si="45"/>
        <v>-5.1466771865750047</v>
      </c>
      <c r="V118" s="1">
        <f t="shared" si="46"/>
        <v>39.717844922396011</v>
      </c>
      <c r="W118" s="1">
        <f t="shared" si="47"/>
        <v>78.896695961131002</v>
      </c>
      <c r="X118" s="1">
        <f t="shared" si="48"/>
        <v>5.4725150399110021</v>
      </c>
      <c r="Y118" s="1">
        <f t="shared" si="49"/>
        <v>3.6562927149670088</v>
      </c>
      <c r="Z118" s="1">
        <f t="shared" si="50"/>
        <v>17.399102567869988</v>
      </c>
      <c r="AA118" s="1">
        <f t="shared" si="51"/>
        <v>-75.720489534211993</v>
      </c>
      <c r="AB118" s="1"/>
      <c r="AC118" t="b">
        <f t="shared" si="52"/>
        <v>0</v>
      </c>
      <c r="AD118" t="b">
        <f t="shared" si="53"/>
        <v>0</v>
      </c>
      <c r="AE118" t="b">
        <f t="shared" si="54"/>
        <v>0</v>
      </c>
      <c r="AF118" t="b">
        <f t="shared" si="55"/>
        <v>0</v>
      </c>
      <c r="AG118" t="b">
        <f t="shared" si="56"/>
        <v>1</v>
      </c>
      <c r="AH118" t="b">
        <f t="shared" si="57"/>
        <v>0</v>
      </c>
      <c r="AI118">
        <f t="shared" si="29"/>
        <v>4</v>
      </c>
      <c r="AJ118" t="str">
        <f>VLOOKUP(AI118,Sheet1!$A$1:$B$7,2)</f>
        <v>rotate_ccw</v>
      </c>
    </row>
    <row r="119" spans="2:36" x14ac:dyDescent="0.25">
      <c r="B119">
        <v>293.62324839707901</v>
      </c>
      <c r="C119">
        <v>151.278783140928</v>
      </c>
      <c r="D119">
        <v>247.966937024446</v>
      </c>
      <c r="E119">
        <v>161.12901683589601</v>
      </c>
      <c r="F119">
        <v>331.53112812253102</v>
      </c>
      <c r="G119">
        <v>144.780669585342</v>
      </c>
      <c r="H119">
        <v>242.49474679124199</v>
      </c>
      <c r="I119">
        <v>203.960303857008</v>
      </c>
      <c r="J119">
        <v>371.74197325020901</v>
      </c>
      <c r="K119">
        <v>135.221923924903</v>
      </c>
      <c r="L119">
        <v>246.060560325875</v>
      </c>
      <c r="M119">
        <v>235.44681879733099</v>
      </c>
      <c r="N119">
        <v>294.78595414244501</v>
      </c>
      <c r="O119">
        <v>235.211922068928</v>
      </c>
      <c r="P119">
        <v>259.74831175841803</v>
      </c>
      <c r="Q119">
        <v>237.317849415301</v>
      </c>
      <c r="S119" s="1">
        <f t="shared" si="44"/>
        <v>45.656311372633013</v>
      </c>
      <c r="T119" s="1">
        <f t="shared" si="45"/>
        <v>-9.8502336949680114</v>
      </c>
      <c r="V119" s="1">
        <f t="shared" si="46"/>
        <v>37.907879725452005</v>
      </c>
      <c r="W119" s="1">
        <f t="shared" si="47"/>
        <v>78.118724853130004</v>
      </c>
      <c r="X119" s="1">
        <f t="shared" si="48"/>
        <v>5.4721902332040031</v>
      </c>
      <c r="Y119" s="1">
        <f t="shared" si="49"/>
        <v>1.9063766985709947</v>
      </c>
      <c r="Z119" s="1">
        <f t="shared" si="50"/>
        <v>16.056859216025003</v>
      </c>
      <c r="AA119" s="1">
        <f t="shared" si="51"/>
        <v>-74.317801961434981</v>
      </c>
      <c r="AB119" s="1"/>
      <c r="AC119" t="b">
        <f t="shared" si="52"/>
        <v>0</v>
      </c>
      <c r="AD119" t="b">
        <f t="shared" si="53"/>
        <v>0</v>
      </c>
      <c r="AE119" t="b">
        <f t="shared" si="54"/>
        <v>0</v>
      </c>
      <c r="AF119" t="b">
        <f t="shared" si="55"/>
        <v>0</v>
      </c>
      <c r="AG119" t="b">
        <f t="shared" si="56"/>
        <v>1</v>
      </c>
      <c r="AH119" t="b">
        <f t="shared" si="57"/>
        <v>0</v>
      </c>
      <c r="AI119">
        <f t="shared" si="29"/>
        <v>4</v>
      </c>
      <c r="AJ119" t="str">
        <f>VLOOKUP(AI119,Sheet1!$A$1:$B$7,2)</f>
        <v>rotate_ccw</v>
      </c>
    </row>
    <row r="120" spans="2:36" x14ac:dyDescent="0.25">
      <c r="B120">
        <v>291.92663587476699</v>
      </c>
      <c r="C120">
        <v>155.66403245825001</v>
      </c>
      <c r="D120">
        <v>245.975661918073</v>
      </c>
      <c r="E120">
        <v>164.353242837853</v>
      </c>
      <c r="F120">
        <v>328.21353086739703</v>
      </c>
      <c r="G120">
        <v>151.08302432941301</v>
      </c>
      <c r="H120">
        <v>241.54489911939601</v>
      </c>
      <c r="I120">
        <v>209.04829795466401</v>
      </c>
      <c r="J120">
        <v>374.30951593046501</v>
      </c>
      <c r="K120">
        <v>139.83566760008699</v>
      </c>
      <c r="L120">
        <v>243.96633720699199</v>
      </c>
      <c r="M120">
        <v>241.07677435522001</v>
      </c>
      <c r="N120">
        <v>296.30945624521701</v>
      </c>
      <c r="O120">
        <v>236.47038514215899</v>
      </c>
      <c r="P120">
        <v>263.78113708978202</v>
      </c>
      <c r="Q120">
        <v>237.91320349146901</v>
      </c>
      <c r="S120" s="1">
        <f t="shared" si="44"/>
        <v>45.950973956693986</v>
      </c>
      <c r="T120" s="1">
        <f t="shared" si="45"/>
        <v>-8.6892103796029971</v>
      </c>
      <c r="V120" s="1">
        <f t="shared" si="46"/>
        <v>36.286894992630039</v>
      </c>
      <c r="W120" s="1">
        <f t="shared" si="47"/>
        <v>82.382880055698024</v>
      </c>
      <c r="X120" s="1">
        <f t="shared" si="48"/>
        <v>4.4307627986769944</v>
      </c>
      <c r="Y120" s="1">
        <f t="shared" si="49"/>
        <v>2.0093247110810069</v>
      </c>
      <c r="Z120" s="1">
        <f t="shared" si="50"/>
        <v>15.828364858163013</v>
      </c>
      <c r="AA120" s="1">
        <f t="shared" si="51"/>
        <v>-76.723531517367007</v>
      </c>
      <c r="AB120" s="1"/>
      <c r="AC120" t="b">
        <f t="shared" si="52"/>
        <v>0</v>
      </c>
      <c r="AD120" t="b">
        <f t="shared" si="53"/>
        <v>0</v>
      </c>
      <c r="AE120" t="b">
        <f t="shared" si="54"/>
        <v>0</v>
      </c>
      <c r="AF120" t="b">
        <f t="shared" si="55"/>
        <v>0</v>
      </c>
      <c r="AG120" t="b">
        <f t="shared" si="56"/>
        <v>1</v>
      </c>
      <c r="AH120" t="b">
        <f t="shared" si="57"/>
        <v>0</v>
      </c>
      <c r="AI120">
        <f t="shared" si="29"/>
        <v>4</v>
      </c>
      <c r="AJ120" t="str">
        <f>VLOOKUP(AI120,Sheet1!$A$1:$B$7,2)</f>
        <v>rotate_ccw</v>
      </c>
    </row>
    <row r="121" spans="2:36" x14ac:dyDescent="0.25">
      <c r="B121">
        <v>291.154079994695</v>
      </c>
      <c r="C121">
        <v>155.989465894961</v>
      </c>
      <c r="D121">
        <v>245.80962459811201</v>
      </c>
      <c r="E121">
        <v>163.90432898136299</v>
      </c>
      <c r="F121">
        <v>331.551111109825</v>
      </c>
      <c r="G121">
        <v>149.73360670545301</v>
      </c>
      <c r="H121">
        <v>239.94623217349101</v>
      </c>
      <c r="I121">
        <v>209.29276153854701</v>
      </c>
      <c r="J121">
        <v>377.07543058229601</v>
      </c>
      <c r="K121">
        <v>139.198541379126</v>
      </c>
      <c r="L121">
        <v>241.47885122193699</v>
      </c>
      <c r="M121">
        <v>239.04669408818299</v>
      </c>
      <c r="N121">
        <v>294.76371994138998</v>
      </c>
      <c r="O121">
        <v>238.13905228015901</v>
      </c>
      <c r="P121">
        <v>261.38443354746698</v>
      </c>
      <c r="Q121">
        <v>239.585961952774</v>
      </c>
      <c r="S121" s="1">
        <f t="shared" si="44"/>
        <v>45.344455396582987</v>
      </c>
      <c r="T121" s="1">
        <f t="shared" si="45"/>
        <v>-7.9148630864019935</v>
      </c>
      <c r="V121" s="1">
        <f t="shared" si="46"/>
        <v>40.397031115130005</v>
      </c>
      <c r="W121" s="1">
        <f t="shared" si="47"/>
        <v>85.921350587601012</v>
      </c>
      <c r="X121" s="1">
        <f t="shared" si="48"/>
        <v>5.8633924246209972</v>
      </c>
      <c r="Y121" s="1">
        <f t="shared" si="49"/>
        <v>4.3307733761750171</v>
      </c>
      <c r="Z121" s="1">
        <f t="shared" si="50"/>
        <v>16.790924515835002</v>
      </c>
      <c r="AA121" s="1">
        <f t="shared" si="51"/>
        <v>-75.142365106819994</v>
      </c>
      <c r="AB121" s="1"/>
      <c r="AC121" t="b">
        <f t="shared" si="52"/>
        <v>0</v>
      </c>
      <c r="AD121" t="b">
        <f t="shared" si="53"/>
        <v>0</v>
      </c>
      <c r="AE121" t="b">
        <f t="shared" si="54"/>
        <v>0</v>
      </c>
      <c r="AF121" t="b">
        <f t="shared" si="55"/>
        <v>0</v>
      </c>
      <c r="AG121" t="b">
        <f t="shared" si="56"/>
        <v>1</v>
      </c>
      <c r="AH121" t="b">
        <f t="shared" si="57"/>
        <v>0</v>
      </c>
      <c r="AI121">
        <f t="shared" si="29"/>
        <v>4</v>
      </c>
      <c r="AJ121" t="str">
        <f>VLOOKUP(AI121,Sheet1!$A$1:$B$7,2)</f>
        <v>rotate_ccw</v>
      </c>
    </row>
    <row r="122" spans="2:36" x14ac:dyDescent="0.25">
      <c r="B122">
        <v>291.45233178402299</v>
      </c>
      <c r="C122">
        <v>161.15380793242801</v>
      </c>
      <c r="D122">
        <v>244.867594208197</v>
      </c>
      <c r="E122">
        <v>166.190582823803</v>
      </c>
      <c r="F122">
        <v>329.37077671430598</v>
      </c>
      <c r="G122">
        <v>179.62957011216699</v>
      </c>
      <c r="H122">
        <v>241.49104656201399</v>
      </c>
      <c r="I122">
        <v>209.446362420822</v>
      </c>
      <c r="J122">
        <v>369.53078235306799</v>
      </c>
      <c r="K122">
        <v>182.531060507131</v>
      </c>
      <c r="L122">
        <v>240.905502825551</v>
      </c>
      <c r="M122">
        <v>244.517487128743</v>
      </c>
      <c r="N122">
        <v>294.827361867702</v>
      </c>
      <c r="O122">
        <v>240.283181994964</v>
      </c>
      <c r="P122">
        <v>258.47313318960602</v>
      </c>
      <c r="Q122">
        <v>242.75258231616601</v>
      </c>
      <c r="S122" s="1">
        <f t="shared" si="44"/>
        <v>46.584737575825983</v>
      </c>
      <c r="T122" s="1">
        <f t="shared" si="45"/>
        <v>-5.0367748913749892</v>
      </c>
      <c r="V122" s="1">
        <f t="shared" si="46"/>
        <v>37.918444930282988</v>
      </c>
      <c r="W122" s="1">
        <f t="shared" si="47"/>
        <v>78.078450569045003</v>
      </c>
      <c r="X122" s="1">
        <f t="shared" si="48"/>
        <v>3.3765476461830133</v>
      </c>
      <c r="Y122" s="1">
        <f t="shared" si="49"/>
        <v>3.9620913826460082</v>
      </c>
      <c r="Z122" s="1">
        <f t="shared" si="50"/>
        <v>-21.377252574702993</v>
      </c>
      <c r="AA122" s="1">
        <f t="shared" si="51"/>
        <v>-78.326904304940001</v>
      </c>
      <c r="AB122" s="1"/>
      <c r="AC122" t="b">
        <f t="shared" si="52"/>
        <v>0</v>
      </c>
      <c r="AD122" t="b">
        <f t="shared" si="53"/>
        <v>0</v>
      </c>
      <c r="AE122" t="b">
        <f t="shared" si="54"/>
        <v>0</v>
      </c>
      <c r="AF122" t="b">
        <f t="shared" si="55"/>
        <v>0</v>
      </c>
      <c r="AG122" t="b">
        <f t="shared" si="56"/>
        <v>1</v>
      </c>
      <c r="AH122" t="b">
        <f t="shared" si="57"/>
        <v>0</v>
      </c>
      <c r="AI122">
        <f t="shared" si="29"/>
        <v>4</v>
      </c>
      <c r="AJ122" t="str">
        <f>VLOOKUP(AI122,Sheet1!$A$1:$B$7,2)</f>
        <v>rotate_ccw</v>
      </c>
    </row>
    <row r="123" spans="2:36" x14ac:dyDescent="0.25">
      <c r="B123">
        <v>296.35955087381501</v>
      </c>
      <c r="C123">
        <v>164.165966808165</v>
      </c>
      <c r="D123">
        <v>248.30603818004499</v>
      </c>
      <c r="E123">
        <v>166.49184261265501</v>
      </c>
      <c r="F123">
        <v>308.44805628579098</v>
      </c>
      <c r="G123">
        <v>208.91469072337799</v>
      </c>
      <c r="H123">
        <v>241.23504952043501</v>
      </c>
      <c r="I123">
        <v>208.99826211102601</v>
      </c>
      <c r="J123">
        <v>320.75094647882099</v>
      </c>
      <c r="K123">
        <v>248.16000424278201</v>
      </c>
      <c r="L123">
        <v>240.71253735872199</v>
      </c>
      <c r="M123">
        <v>246.88025355591</v>
      </c>
      <c r="N123">
        <v>293.22722086974198</v>
      </c>
      <c r="O123">
        <v>242.12823609720999</v>
      </c>
      <c r="P123">
        <v>258.012125096614</v>
      </c>
      <c r="Q123">
        <v>244.12998497864101</v>
      </c>
      <c r="S123" s="1">
        <f t="shared" si="44"/>
        <v>48.053512693770017</v>
      </c>
      <c r="T123" s="1">
        <f t="shared" si="45"/>
        <v>-2.3258758044900105</v>
      </c>
      <c r="V123" s="1">
        <f t="shared" si="46"/>
        <v>12.088505411975973</v>
      </c>
      <c r="W123" s="1">
        <f t="shared" si="47"/>
        <v>24.391395605005982</v>
      </c>
      <c r="X123" s="1">
        <f t="shared" si="48"/>
        <v>7.0709886596099807</v>
      </c>
      <c r="Y123" s="1">
        <f t="shared" si="49"/>
        <v>7.5935008213230049</v>
      </c>
      <c r="Z123" s="1">
        <f t="shared" si="50"/>
        <v>-83.994037434617013</v>
      </c>
      <c r="AA123" s="1">
        <f t="shared" si="51"/>
        <v>-80.388410943254996</v>
      </c>
      <c r="AB123" s="1"/>
      <c r="AC123" t="b">
        <f t="shared" si="52"/>
        <v>0</v>
      </c>
      <c r="AD123" t="b">
        <f t="shared" si="53"/>
        <v>0</v>
      </c>
      <c r="AE123" t="b">
        <f t="shared" si="54"/>
        <v>0</v>
      </c>
      <c r="AF123" t="b">
        <f t="shared" si="55"/>
        <v>0</v>
      </c>
      <c r="AG123" t="b">
        <f t="shared" si="56"/>
        <v>0</v>
      </c>
      <c r="AH123" t="b">
        <f t="shared" si="57"/>
        <v>1</v>
      </c>
      <c r="AI123">
        <f t="shared" si="29"/>
        <v>5</v>
      </c>
      <c r="AJ123" t="str">
        <f>VLOOKUP(AI123,Sheet1!$A$1:$B$7,2)</f>
        <v>land</v>
      </c>
    </row>
    <row r="124" spans="2:36" x14ac:dyDescent="0.25">
      <c r="B124">
        <v>296.20505768352501</v>
      </c>
      <c r="C124">
        <v>163.94630157922299</v>
      </c>
      <c r="D124">
        <v>246.30406287797399</v>
      </c>
      <c r="E124">
        <v>164.107731986499</v>
      </c>
      <c r="F124">
        <v>303.26503157050598</v>
      </c>
      <c r="G124">
        <v>203.51754216764701</v>
      </c>
      <c r="H124">
        <v>240.86703283903501</v>
      </c>
      <c r="I124">
        <v>206.13882149500699</v>
      </c>
      <c r="J124">
        <v>305.76897294223699</v>
      </c>
      <c r="K124">
        <v>239.02113166470301</v>
      </c>
      <c r="L124">
        <v>239.65489392031901</v>
      </c>
      <c r="M124">
        <v>241.694812774658</v>
      </c>
      <c r="N124">
        <v>291.86560463566298</v>
      </c>
      <c r="O124">
        <v>239.887828060738</v>
      </c>
      <c r="P124">
        <v>255.81799644241201</v>
      </c>
      <c r="Q124">
        <v>242.80972438433199</v>
      </c>
      <c r="S124" s="1">
        <f t="shared" si="44"/>
        <v>49.900994805551022</v>
      </c>
      <c r="T124" s="1">
        <f t="shared" si="45"/>
        <v>-0.16143040727601488</v>
      </c>
      <c r="V124" s="1">
        <f t="shared" si="46"/>
        <v>7.0599738869809698</v>
      </c>
      <c r="W124" s="1">
        <f t="shared" si="47"/>
        <v>9.5639152587119725</v>
      </c>
      <c r="X124" s="1">
        <f t="shared" si="48"/>
        <v>5.4370300389389854</v>
      </c>
      <c r="Y124" s="1">
        <f t="shared" si="49"/>
        <v>6.6491689576549788</v>
      </c>
      <c r="Z124" s="1">
        <f t="shared" si="50"/>
        <v>-75.074830085480016</v>
      </c>
      <c r="AA124" s="1">
        <f t="shared" si="51"/>
        <v>-77.587080788159</v>
      </c>
      <c r="AB124" s="1"/>
      <c r="AC124" t="b">
        <f t="shared" si="52"/>
        <v>0</v>
      </c>
      <c r="AD124" t="b">
        <f t="shared" si="53"/>
        <v>0</v>
      </c>
      <c r="AE124" t="b">
        <f t="shared" si="54"/>
        <v>0</v>
      </c>
      <c r="AF124" t="b">
        <f t="shared" si="55"/>
        <v>0</v>
      </c>
      <c r="AG124" t="b">
        <f t="shared" si="56"/>
        <v>0</v>
      </c>
      <c r="AH124" t="b">
        <f t="shared" si="57"/>
        <v>1</v>
      </c>
      <c r="AI124">
        <f t="shared" si="29"/>
        <v>5</v>
      </c>
      <c r="AJ124" t="str">
        <f>VLOOKUP(AI124,Sheet1!$A$1:$B$7,2)</f>
        <v>land</v>
      </c>
    </row>
    <row r="125" spans="2:36" x14ac:dyDescent="0.25">
      <c r="B125">
        <v>294.50622221116498</v>
      </c>
      <c r="C125">
        <v>162.54675219477301</v>
      </c>
      <c r="D125">
        <v>245.03873852191899</v>
      </c>
      <c r="E125">
        <v>160.62865307668801</v>
      </c>
      <c r="F125">
        <v>302.95827567294799</v>
      </c>
      <c r="G125">
        <v>205.957197709517</v>
      </c>
      <c r="H125">
        <v>240.69788554645001</v>
      </c>
      <c r="I125">
        <v>206.76106265432901</v>
      </c>
      <c r="J125">
        <v>308.427606495259</v>
      </c>
      <c r="K125">
        <v>237.726368652085</v>
      </c>
      <c r="L125">
        <v>238.824064426512</v>
      </c>
      <c r="M125">
        <v>244.14324216056301</v>
      </c>
      <c r="N125">
        <v>293.24613935762801</v>
      </c>
      <c r="O125">
        <v>238.25573580461599</v>
      </c>
      <c r="P125">
        <v>257.06698376985503</v>
      </c>
      <c r="Q125">
        <v>241.11792372850701</v>
      </c>
      <c r="S125" s="1">
        <f t="shared" si="44"/>
        <v>49.467483689245995</v>
      </c>
      <c r="T125" s="1">
        <f t="shared" si="45"/>
        <v>1.9180991180849958</v>
      </c>
      <c r="V125" s="1">
        <f t="shared" si="46"/>
        <v>8.4520534617830094</v>
      </c>
      <c r="W125" s="1">
        <f t="shared" si="47"/>
        <v>13.921384284094017</v>
      </c>
      <c r="X125" s="1">
        <f t="shared" si="48"/>
        <v>4.3408529754689766</v>
      </c>
      <c r="Y125" s="1">
        <f t="shared" si="49"/>
        <v>6.2146740954069912</v>
      </c>
      <c r="Z125" s="1">
        <f t="shared" si="50"/>
        <v>-75.179616457311994</v>
      </c>
      <c r="AA125" s="1">
        <f t="shared" si="51"/>
        <v>-83.514589083874995</v>
      </c>
      <c r="AB125" s="1"/>
      <c r="AC125" t="b">
        <f t="shared" si="52"/>
        <v>0</v>
      </c>
      <c r="AD125" t="b">
        <f t="shared" si="53"/>
        <v>0</v>
      </c>
      <c r="AE125" t="b">
        <f t="shared" si="54"/>
        <v>0</v>
      </c>
      <c r="AF125" t="b">
        <f t="shared" si="55"/>
        <v>0</v>
      </c>
      <c r="AG125" t="b">
        <f t="shared" si="56"/>
        <v>0</v>
      </c>
      <c r="AH125" t="b">
        <f t="shared" si="57"/>
        <v>1</v>
      </c>
      <c r="AI125">
        <f t="shared" si="29"/>
        <v>5</v>
      </c>
      <c r="AJ125" t="str">
        <f>VLOOKUP(AI125,Sheet1!$A$1:$B$7,2)</f>
        <v>land</v>
      </c>
    </row>
    <row r="126" spans="2:36" x14ac:dyDescent="0.25">
      <c r="B126">
        <v>306.12785206775101</v>
      </c>
      <c r="C126">
        <v>160.83840888347899</v>
      </c>
      <c r="D126">
        <v>258.07327728512502</v>
      </c>
      <c r="E126">
        <v>163.69202680365899</v>
      </c>
      <c r="F126">
        <v>315.88249076975802</v>
      </c>
      <c r="G126">
        <v>205.92076436661699</v>
      </c>
      <c r="H126">
        <v>251.43011692764199</v>
      </c>
      <c r="I126">
        <v>209.766388584645</v>
      </c>
      <c r="J126">
        <v>330.35826576076198</v>
      </c>
      <c r="K126">
        <v>237.696627804391</v>
      </c>
      <c r="L126">
        <v>253.27285308596799</v>
      </c>
      <c r="M126">
        <v>248.627832424817</v>
      </c>
      <c r="N126">
        <v>308.23563658607299</v>
      </c>
      <c r="O126">
        <v>238.45655590484799</v>
      </c>
      <c r="P126">
        <v>270.74007392871198</v>
      </c>
      <c r="Q126">
        <v>240.89378405322901</v>
      </c>
      <c r="S126" s="1">
        <f t="shared" si="44"/>
        <v>48.054574782625991</v>
      </c>
      <c r="T126" s="1">
        <f t="shared" si="45"/>
        <v>-2.8536179201799996</v>
      </c>
      <c r="V126" s="1">
        <f t="shared" si="46"/>
        <v>9.7546387020070142</v>
      </c>
      <c r="W126" s="1">
        <f t="shared" si="47"/>
        <v>24.230413693010973</v>
      </c>
      <c r="X126" s="1">
        <f t="shared" si="48"/>
        <v>6.6431603574830262</v>
      </c>
      <c r="Y126" s="1">
        <f t="shared" si="49"/>
        <v>4.8004241991570211</v>
      </c>
      <c r="Z126" s="1">
        <f t="shared" si="50"/>
        <v>-76.858218920912009</v>
      </c>
      <c r="AA126" s="1">
        <f t="shared" si="51"/>
        <v>-84.935805621158011</v>
      </c>
      <c r="AB126" s="1"/>
      <c r="AC126" t="b">
        <f t="shared" si="52"/>
        <v>0</v>
      </c>
      <c r="AD126" t="b">
        <f t="shared" si="53"/>
        <v>0</v>
      </c>
      <c r="AE126" t="b">
        <f t="shared" si="54"/>
        <v>0</v>
      </c>
      <c r="AF126" t="b">
        <f t="shared" si="55"/>
        <v>0</v>
      </c>
      <c r="AG126" t="b">
        <f t="shared" si="56"/>
        <v>0</v>
      </c>
      <c r="AH126" t="b">
        <f t="shared" si="57"/>
        <v>1</v>
      </c>
      <c r="AI126">
        <f t="shared" si="29"/>
        <v>5</v>
      </c>
      <c r="AJ126" t="str">
        <f>VLOOKUP(AI126,Sheet1!$A$1:$B$7,2)</f>
        <v>land</v>
      </c>
    </row>
    <row r="127" spans="2:36" x14ac:dyDescent="0.25">
      <c r="B127">
        <v>339.20058263986499</v>
      </c>
      <c r="C127">
        <v>166.18594494228799</v>
      </c>
      <c r="D127">
        <v>292.12584581420299</v>
      </c>
      <c r="E127">
        <v>169.004808873505</v>
      </c>
      <c r="F127">
        <v>348.49623211563801</v>
      </c>
      <c r="G127">
        <v>208.235660254577</v>
      </c>
      <c r="H127">
        <v>284.99287826755</v>
      </c>
      <c r="I127">
        <v>213.87781864996899</v>
      </c>
      <c r="J127">
        <v>360.39648071096201</v>
      </c>
      <c r="K127">
        <v>244.85429437165499</v>
      </c>
      <c r="L127">
        <v>284.17583688552099</v>
      </c>
      <c r="M127">
        <v>252.09484271720899</v>
      </c>
      <c r="N127">
        <v>340.082659728907</v>
      </c>
      <c r="O127">
        <v>244.180215589591</v>
      </c>
      <c r="P127">
        <v>303.802235680168</v>
      </c>
      <c r="Q127">
        <v>245.21121260983699</v>
      </c>
      <c r="S127" s="1">
        <f t="shared" si="44"/>
        <v>47.074736825662001</v>
      </c>
      <c r="T127" s="1">
        <f t="shared" si="45"/>
        <v>-2.8188639312170096</v>
      </c>
      <c r="V127" s="1">
        <f t="shared" si="46"/>
        <v>9.2956494757730184</v>
      </c>
      <c r="W127" s="1">
        <f t="shared" si="47"/>
        <v>21.19589807109702</v>
      </c>
      <c r="X127" s="1">
        <f t="shared" si="48"/>
        <v>7.132967546652992</v>
      </c>
      <c r="Y127" s="1">
        <f t="shared" si="49"/>
        <v>7.9500089286819957</v>
      </c>
      <c r="Z127" s="1">
        <f t="shared" si="50"/>
        <v>-78.668349429366998</v>
      </c>
      <c r="AA127" s="1">
        <f t="shared" si="51"/>
        <v>-83.090033843703992</v>
      </c>
      <c r="AB127" s="1"/>
      <c r="AC127" t="b">
        <f t="shared" si="52"/>
        <v>0</v>
      </c>
      <c r="AD127" t="b">
        <f t="shared" si="53"/>
        <v>0</v>
      </c>
      <c r="AE127" t="b">
        <f t="shared" si="54"/>
        <v>0</v>
      </c>
      <c r="AF127" t="b">
        <f t="shared" si="55"/>
        <v>0</v>
      </c>
      <c r="AG127" t="b">
        <f t="shared" si="56"/>
        <v>0</v>
      </c>
      <c r="AH127" t="b">
        <f t="shared" si="57"/>
        <v>1</v>
      </c>
      <c r="AI127">
        <f t="shared" si="29"/>
        <v>5</v>
      </c>
      <c r="AJ127" t="str">
        <f>VLOOKUP(AI127,Sheet1!$A$1:$B$7,2)</f>
        <v>land</v>
      </c>
    </row>
    <row r="128" spans="2:36" x14ac:dyDescent="0.25">
      <c r="B128">
        <v>363.97210384808801</v>
      </c>
      <c r="C128">
        <v>167.54238604491101</v>
      </c>
      <c r="D128">
        <v>316.98208343361199</v>
      </c>
      <c r="E128">
        <v>167.26698845183799</v>
      </c>
      <c r="F128">
        <v>366.95978342451002</v>
      </c>
      <c r="G128">
        <v>207.60633246843199</v>
      </c>
      <c r="H128">
        <v>308.281426090764</v>
      </c>
      <c r="I128">
        <v>208.27916909473799</v>
      </c>
      <c r="J128">
        <v>372.27000002989001</v>
      </c>
      <c r="K128">
        <v>242.43869144367099</v>
      </c>
      <c r="L128">
        <v>305.11045338418199</v>
      </c>
      <c r="M128">
        <v>246.01597662959901</v>
      </c>
      <c r="N128">
        <v>358.996822845314</v>
      </c>
      <c r="O128">
        <v>245.57652253681201</v>
      </c>
      <c r="P128">
        <v>324.44591998300598</v>
      </c>
      <c r="Q128">
        <v>244.21912985674601</v>
      </c>
      <c r="S128" s="1">
        <f t="shared" si="44"/>
        <v>46.990020414476021</v>
      </c>
      <c r="T128" s="1">
        <f t="shared" si="45"/>
        <v>0.27539759307302347</v>
      </c>
      <c r="V128" s="1">
        <f t="shared" si="46"/>
        <v>2.9876795764220105</v>
      </c>
      <c r="W128" s="1">
        <f t="shared" si="47"/>
        <v>8.2978961818020025</v>
      </c>
      <c r="X128" s="1">
        <f t="shared" si="48"/>
        <v>8.7006573428479896</v>
      </c>
      <c r="Y128" s="1">
        <f t="shared" si="49"/>
        <v>11.871630049429996</v>
      </c>
      <c r="Z128" s="1">
        <f t="shared" si="50"/>
        <v>-74.896305398759978</v>
      </c>
      <c r="AA128" s="1">
        <f t="shared" si="51"/>
        <v>-78.748988177761021</v>
      </c>
      <c r="AB128" s="1"/>
      <c r="AC128" t="b">
        <f t="shared" si="52"/>
        <v>0</v>
      </c>
      <c r="AD128" t="b">
        <f t="shared" si="53"/>
        <v>0</v>
      </c>
      <c r="AE128" t="b">
        <f t="shared" si="54"/>
        <v>0</v>
      </c>
      <c r="AF128" t="b">
        <f t="shared" si="55"/>
        <v>0</v>
      </c>
      <c r="AG128" t="b">
        <f t="shared" si="56"/>
        <v>0</v>
      </c>
      <c r="AH128" t="b">
        <f t="shared" si="57"/>
        <v>1</v>
      </c>
      <c r="AI128">
        <f t="shared" ref="AI128:AI191" si="58">IF(AC128,0,IF(AD128,1,IF(AE128,2,IF(AF128,3,IF(AG128,4,IF(AH128,5,999))))))</f>
        <v>5</v>
      </c>
      <c r="AJ128" t="str">
        <f>VLOOKUP(AI128,Sheet1!$A$1:$B$7,2)</f>
        <v>land</v>
      </c>
    </row>
    <row r="129" spans="2:36" x14ac:dyDescent="0.25">
      <c r="B129">
        <v>362.47732213699697</v>
      </c>
      <c r="C129">
        <v>170.392277497821</v>
      </c>
      <c r="D129">
        <v>315.582379526436</v>
      </c>
      <c r="E129">
        <v>169.511485755065</v>
      </c>
      <c r="F129">
        <v>367.407935746661</v>
      </c>
      <c r="G129">
        <v>210.831699688893</v>
      </c>
      <c r="H129">
        <v>308.96008206769699</v>
      </c>
      <c r="I129">
        <v>211.31303592161601</v>
      </c>
      <c r="J129">
        <v>374.129822355876</v>
      </c>
      <c r="K129">
        <v>246.620694053601</v>
      </c>
      <c r="L129">
        <v>306.84528043484801</v>
      </c>
      <c r="M129">
        <v>250.508822064067</v>
      </c>
      <c r="N129">
        <v>359.10487146362402</v>
      </c>
      <c r="O129">
        <v>246.49081933826</v>
      </c>
      <c r="P129">
        <v>322.22653068072401</v>
      </c>
      <c r="Q129">
        <v>246.20817640115001</v>
      </c>
      <c r="S129" s="1">
        <f t="shared" si="44"/>
        <v>46.894942610560975</v>
      </c>
      <c r="T129" s="1">
        <f t="shared" si="45"/>
        <v>0.8807917427560028</v>
      </c>
      <c r="V129" s="1">
        <f t="shared" si="46"/>
        <v>4.9306136096640216</v>
      </c>
      <c r="W129" s="1">
        <f t="shared" si="47"/>
        <v>11.652500218879027</v>
      </c>
      <c r="X129" s="1">
        <f t="shared" si="48"/>
        <v>6.6222974587390127</v>
      </c>
      <c r="Y129" s="1">
        <f t="shared" si="49"/>
        <v>8.7370990915879929</v>
      </c>
      <c r="Z129" s="1">
        <f t="shared" si="50"/>
        <v>-76.228416555780001</v>
      </c>
      <c r="AA129" s="1">
        <f t="shared" si="51"/>
        <v>-80.997336309002009</v>
      </c>
      <c r="AB129" s="1"/>
      <c r="AC129" t="b">
        <f t="shared" si="52"/>
        <v>0</v>
      </c>
      <c r="AD129" t="b">
        <f t="shared" si="53"/>
        <v>0</v>
      </c>
      <c r="AE129" t="b">
        <f t="shared" si="54"/>
        <v>0</v>
      </c>
      <c r="AF129" t="b">
        <f t="shared" si="55"/>
        <v>0</v>
      </c>
      <c r="AG129" t="b">
        <f t="shared" si="56"/>
        <v>0</v>
      </c>
      <c r="AH129" t="b">
        <f t="shared" si="57"/>
        <v>1</v>
      </c>
      <c r="AI129">
        <f t="shared" si="58"/>
        <v>5</v>
      </c>
      <c r="AJ129" t="str">
        <f>VLOOKUP(AI129,Sheet1!$A$1:$B$7,2)</f>
        <v>land</v>
      </c>
    </row>
    <row r="130" spans="2:36" x14ac:dyDescent="0.25">
      <c r="B130">
        <v>364.48478421517001</v>
      </c>
      <c r="C130">
        <v>169.96968565733101</v>
      </c>
      <c r="D130">
        <v>317.48914962696199</v>
      </c>
      <c r="E130">
        <v>170.31660083988501</v>
      </c>
      <c r="F130">
        <v>367.91440798019698</v>
      </c>
      <c r="G130">
        <v>212.169152112642</v>
      </c>
      <c r="H130">
        <v>304.90205834073799</v>
      </c>
      <c r="I130">
        <v>209.46011275116001</v>
      </c>
      <c r="J130">
        <v>373.789639706483</v>
      </c>
      <c r="K130">
        <v>248.68451527762801</v>
      </c>
      <c r="L130">
        <v>292.24724069025802</v>
      </c>
      <c r="M130">
        <v>245.63000636675301</v>
      </c>
      <c r="N130">
        <v>357.83162820583999</v>
      </c>
      <c r="O130">
        <v>247.749688065833</v>
      </c>
      <c r="P130">
        <v>323.13494816398901</v>
      </c>
      <c r="Q130">
        <v>247.91492744429601</v>
      </c>
      <c r="S130" s="1">
        <f t="shared" ref="S130:S161" si="59">B130-D130</f>
        <v>46.99563458820802</v>
      </c>
      <c r="T130" s="1">
        <f t="shared" ref="T130:T161" si="60">C130-E130</f>
        <v>-0.34691518255399956</v>
      </c>
      <c r="V130" s="1">
        <f t="shared" ref="V130:V161" si="61">F130-B130</f>
        <v>3.4296237650269745</v>
      </c>
      <c r="W130" s="1">
        <f t="shared" ref="W130:W161" si="62">J130-B130</f>
        <v>9.3048554913129919</v>
      </c>
      <c r="X130" s="1">
        <f t="shared" ref="X130:X161" si="63">D130-H130</f>
        <v>12.587091286223995</v>
      </c>
      <c r="Y130" s="1">
        <f t="shared" ref="Y130:Y161" si="64">D130-L130</f>
        <v>25.241908936703965</v>
      </c>
      <c r="Z130" s="1">
        <f t="shared" ref="Z130:Z161" si="65">C130-K130</f>
        <v>-78.714829620296996</v>
      </c>
      <c r="AA130" s="1">
        <f t="shared" ref="AA130:AA161" si="66">E130-M130</f>
        <v>-75.313405526867996</v>
      </c>
      <c r="AB130" s="1"/>
      <c r="AC130" t="b">
        <f t="shared" ref="AC130:AC161" si="67">AND(($Z130&gt;$AM$3),($AA130&gt;$AM$3),(ABS($W130)&lt;$AM$5),(ABS($Y130)&lt;$AM$5))</f>
        <v>0</v>
      </c>
      <c r="AD130" t="b">
        <f t="shared" ref="AD130:AD161" si="68">AND((ABS($Z130)&lt;$AM$5),(ABS($AA130)&lt;$AM$5),($W130&gt;$AM$4),($Y130&gt;$AM$4))</f>
        <v>0</v>
      </c>
      <c r="AE130" t="b">
        <f t="shared" ref="AE130:AE161" si="69">AND((ABS($Z130)&lt;$AM$5),(ABS($AA130)&lt;$AM$5),(ABS($W130)&lt;$AM$5),(ABS($Y130)&lt;$AM$5))</f>
        <v>0</v>
      </c>
      <c r="AF130" t="b">
        <f t="shared" ref="AF130:AF161" si="70">AND(($Z130&lt;-$AM$3),(ABS($AA130)&lt;$AM$5),(ABS($W130)&lt;$AM$5),($Y130&gt;$AM$4))</f>
        <v>0</v>
      </c>
      <c r="AG130" t="b">
        <f t="shared" ref="AG130:AG161" si="71">AND((ABS($Z130)&lt;$AM$5),($AA130&lt;-$AM$3),($W130&gt;$AM$4),(ABS($Y130)&lt;$AM$5))</f>
        <v>0</v>
      </c>
      <c r="AH130" t="b">
        <f t="shared" ref="AH130:AH161" si="72">AND(($Z130&lt;-$AM$3),($AA130&lt;-$AM$3),(ABS($W130)&lt;$AM$5),(ABS($Y130)&lt;$AM$5))</f>
        <v>1</v>
      </c>
      <c r="AI130">
        <f t="shared" si="58"/>
        <v>5</v>
      </c>
      <c r="AJ130" t="str">
        <f>VLOOKUP(AI130,Sheet1!$A$1:$B$7,2)</f>
        <v>land</v>
      </c>
    </row>
    <row r="131" spans="2:36" x14ac:dyDescent="0.25">
      <c r="B131">
        <v>364.50584182618701</v>
      </c>
      <c r="C131">
        <v>174.56240244698</v>
      </c>
      <c r="D131">
        <v>320.44080231050299</v>
      </c>
      <c r="E131">
        <v>170.11072800981</v>
      </c>
      <c r="F131">
        <v>370.42667491364398</v>
      </c>
      <c r="G131">
        <v>215.94010399461499</v>
      </c>
      <c r="H131">
        <v>284.70991571555902</v>
      </c>
      <c r="I131">
        <v>196.428072165233</v>
      </c>
      <c r="J131">
        <v>377.90218889619098</v>
      </c>
      <c r="K131">
        <v>254.97127895879399</v>
      </c>
      <c r="L131">
        <v>250.27343846421999</v>
      </c>
      <c r="M131">
        <v>215.495193755651</v>
      </c>
      <c r="N131">
        <v>357.18284281509102</v>
      </c>
      <c r="O131">
        <v>254.13679223736</v>
      </c>
      <c r="P131">
        <v>324.777517695374</v>
      </c>
      <c r="Q131">
        <v>249.11568413829099</v>
      </c>
      <c r="S131" s="1">
        <f t="shared" si="59"/>
        <v>44.06503951568402</v>
      </c>
      <c r="T131" s="1">
        <f t="shared" si="60"/>
        <v>4.4516744371699986</v>
      </c>
      <c r="V131" s="1">
        <f t="shared" si="61"/>
        <v>5.9208330874569697</v>
      </c>
      <c r="W131" s="1">
        <f t="shared" si="62"/>
        <v>13.396347070003969</v>
      </c>
      <c r="X131" s="1">
        <f t="shared" si="63"/>
        <v>35.730886594943968</v>
      </c>
      <c r="Y131" s="1">
        <f t="shared" si="64"/>
        <v>70.167363846282996</v>
      </c>
      <c r="Z131" s="1">
        <f t="shared" si="65"/>
        <v>-80.408876511813986</v>
      </c>
      <c r="AA131" s="1">
        <f t="shared" si="66"/>
        <v>-45.384465745840998</v>
      </c>
      <c r="AB131" s="1"/>
      <c r="AC131" t="b">
        <f t="shared" si="67"/>
        <v>0</v>
      </c>
      <c r="AD131" t="b">
        <f t="shared" si="68"/>
        <v>0</v>
      </c>
      <c r="AE131" t="b">
        <f t="shared" si="69"/>
        <v>0</v>
      </c>
      <c r="AF131" t="b">
        <f t="shared" si="70"/>
        <v>0</v>
      </c>
      <c r="AG131" t="b">
        <f t="shared" si="71"/>
        <v>0</v>
      </c>
      <c r="AH131" t="b">
        <f t="shared" si="72"/>
        <v>0</v>
      </c>
      <c r="AI131">
        <f t="shared" si="58"/>
        <v>999</v>
      </c>
      <c r="AJ131" t="str">
        <f>VLOOKUP(AI131,Sheet1!$A$1:$B$7,2)</f>
        <v>not detected</v>
      </c>
    </row>
    <row r="132" spans="2:36" x14ac:dyDescent="0.25">
      <c r="B132">
        <v>364.66923959258901</v>
      </c>
      <c r="C132">
        <v>173.23987989042499</v>
      </c>
      <c r="D132">
        <v>318.75010510003199</v>
      </c>
      <c r="E132">
        <v>167.15368226517</v>
      </c>
      <c r="F132">
        <v>369.40616577534098</v>
      </c>
      <c r="G132">
        <v>212.04483322562899</v>
      </c>
      <c r="H132">
        <v>288.092483110714</v>
      </c>
      <c r="I132">
        <v>164.64245366747701</v>
      </c>
      <c r="J132">
        <v>377.278177222181</v>
      </c>
      <c r="K132">
        <v>248.04085794009299</v>
      </c>
      <c r="L132">
        <v>237.80175954809599</v>
      </c>
      <c r="M132">
        <v>161.17171914582499</v>
      </c>
      <c r="N132">
        <v>356.84636831660202</v>
      </c>
      <c r="O132">
        <v>251.11303091553199</v>
      </c>
      <c r="P132">
        <v>327.98992138903202</v>
      </c>
      <c r="Q132">
        <v>249.88305573735599</v>
      </c>
      <c r="S132" s="1">
        <f t="shared" si="59"/>
        <v>45.919134492557021</v>
      </c>
      <c r="T132" s="1">
        <f t="shared" si="60"/>
        <v>6.0861976252549823</v>
      </c>
      <c r="V132" s="1">
        <f t="shared" si="61"/>
        <v>4.7369261827519722</v>
      </c>
      <c r="W132" s="1">
        <f t="shared" si="62"/>
        <v>12.608937629591992</v>
      </c>
      <c r="X132" s="1">
        <f t="shared" si="63"/>
        <v>30.657621989317988</v>
      </c>
      <c r="Y132" s="1">
        <f t="shared" si="64"/>
        <v>80.948345551936001</v>
      </c>
      <c r="Z132" s="1">
        <f t="shared" si="65"/>
        <v>-74.800978049668004</v>
      </c>
      <c r="AA132" s="1">
        <f t="shared" si="66"/>
        <v>5.9819631193450107</v>
      </c>
      <c r="AB132" s="1"/>
      <c r="AC132" t="b">
        <f t="shared" si="67"/>
        <v>0</v>
      </c>
      <c r="AD132" t="b">
        <f t="shared" si="68"/>
        <v>0</v>
      </c>
      <c r="AE132" t="b">
        <f t="shared" si="69"/>
        <v>0</v>
      </c>
      <c r="AF132" t="b">
        <f t="shared" si="70"/>
        <v>1</v>
      </c>
      <c r="AG132" t="b">
        <f t="shared" si="71"/>
        <v>0</v>
      </c>
      <c r="AH132" t="b">
        <f t="shared" si="72"/>
        <v>0</v>
      </c>
      <c r="AI132">
        <f t="shared" si="58"/>
        <v>3</v>
      </c>
      <c r="AJ132" t="str">
        <f>VLOOKUP(AI132,Sheet1!$A$1:$B$7,2)</f>
        <v>rotate_cw</v>
      </c>
    </row>
    <row r="133" spans="2:36" x14ac:dyDescent="0.25">
      <c r="B133">
        <v>365.05016742724303</v>
      </c>
      <c r="C133">
        <v>171.222849638215</v>
      </c>
      <c r="D133">
        <v>317.314363452495</v>
      </c>
      <c r="E133">
        <v>162.27482156572</v>
      </c>
      <c r="F133">
        <v>369.36266183476499</v>
      </c>
      <c r="G133">
        <v>213.053242076526</v>
      </c>
      <c r="H133">
        <v>282.45394846839298</v>
      </c>
      <c r="I133">
        <v>156.10038612156001</v>
      </c>
      <c r="J133">
        <v>374.25224894784202</v>
      </c>
      <c r="K133">
        <v>248.633746576611</v>
      </c>
      <c r="L133">
        <v>247.02562907672399</v>
      </c>
      <c r="M133">
        <v>153.248230044987</v>
      </c>
      <c r="N133">
        <v>356.11695292625001</v>
      </c>
      <c r="O133">
        <v>249.34216827973199</v>
      </c>
      <c r="P133">
        <v>322.73739288956801</v>
      </c>
      <c r="Q133">
        <v>247.280931533265</v>
      </c>
      <c r="S133" s="1">
        <f t="shared" si="59"/>
        <v>47.735803974748023</v>
      </c>
      <c r="T133" s="1">
        <f t="shared" si="60"/>
        <v>8.9480280724949921</v>
      </c>
      <c r="V133" s="1">
        <f t="shared" si="61"/>
        <v>4.3124944075219673</v>
      </c>
      <c r="W133" s="1">
        <f t="shared" si="62"/>
        <v>9.2020815205989948</v>
      </c>
      <c r="X133" s="1">
        <f t="shared" si="63"/>
        <v>34.860414984102022</v>
      </c>
      <c r="Y133" s="1">
        <f t="shared" si="64"/>
        <v>70.288734375771014</v>
      </c>
      <c r="Z133" s="1">
        <f t="shared" si="65"/>
        <v>-77.410896938396007</v>
      </c>
      <c r="AA133" s="1">
        <f t="shared" si="66"/>
        <v>9.0265915207330067</v>
      </c>
      <c r="AB133" s="1"/>
      <c r="AC133" t="b">
        <f t="shared" si="67"/>
        <v>0</v>
      </c>
      <c r="AD133" t="b">
        <f t="shared" si="68"/>
        <v>0</v>
      </c>
      <c r="AE133" t="b">
        <f t="shared" si="69"/>
        <v>0</v>
      </c>
      <c r="AF133" t="b">
        <f t="shared" si="70"/>
        <v>1</v>
      </c>
      <c r="AG133" t="b">
        <f t="shared" si="71"/>
        <v>0</v>
      </c>
      <c r="AH133" t="b">
        <f t="shared" si="72"/>
        <v>0</v>
      </c>
      <c r="AI133">
        <f t="shared" si="58"/>
        <v>3</v>
      </c>
      <c r="AJ133" t="str">
        <f>VLOOKUP(AI133,Sheet1!$A$1:$B$7,2)</f>
        <v>rotate_cw</v>
      </c>
    </row>
    <row r="134" spans="2:36" x14ac:dyDescent="0.25">
      <c r="B134">
        <v>363.67314216649902</v>
      </c>
      <c r="C134">
        <v>171.89817722957599</v>
      </c>
      <c r="D134">
        <v>316.908132544061</v>
      </c>
      <c r="E134">
        <v>162.49618804479999</v>
      </c>
      <c r="F134">
        <v>373.21341901782102</v>
      </c>
      <c r="G134">
        <v>213.89718021449201</v>
      </c>
      <c r="H134">
        <v>285.21730829754102</v>
      </c>
      <c r="I134">
        <v>154.17663380661099</v>
      </c>
      <c r="J134">
        <v>371.65926868504999</v>
      </c>
      <c r="K134">
        <v>247.71545619843599</v>
      </c>
      <c r="L134">
        <v>243.35760854808399</v>
      </c>
      <c r="M134">
        <v>150.379856262852</v>
      </c>
      <c r="N134">
        <v>356.37028071929302</v>
      </c>
      <c r="O134">
        <v>248.098252842844</v>
      </c>
      <c r="P134">
        <v>324.62918587393801</v>
      </c>
      <c r="Q134">
        <v>247.24473239503499</v>
      </c>
      <c r="S134" s="1">
        <f t="shared" si="59"/>
        <v>46.765009622438015</v>
      </c>
      <c r="T134" s="1">
        <f t="shared" si="60"/>
        <v>9.4019891847759993</v>
      </c>
      <c r="V134" s="1">
        <f t="shared" si="61"/>
        <v>9.5402768513220053</v>
      </c>
      <c r="W134" s="1">
        <f t="shared" si="62"/>
        <v>7.9861265185509751</v>
      </c>
      <c r="X134" s="1">
        <f t="shared" si="63"/>
        <v>31.690824246519981</v>
      </c>
      <c r="Y134" s="1">
        <f t="shared" si="64"/>
        <v>73.550523995977017</v>
      </c>
      <c r="Z134" s="1">
        <f t="shared" si="65"/>
        <v>-75.817278968859995</v>
      </c>
      <c r="AA134" s="1">
        <f t="shared" si="66"/>
        <v>12.116331781947991</v>
      </c>
      <c r="AB134" s="1"/>
      <c r="AC134" t="b">
        <f t="shared" si="67"/>
        <v>0</v>
      </c>
      <c r="AD134" t="b">
        <f t="shared" si="68"/>
        <v>0</v>
      </c>
      <c r="AE134" t="b">
        <f t="shared" si="69"/>
        <v>0</v>
      </c>
      <c r="AF134" t="b">
        <f t="shared" si="70"/>
        <v>1</v>
      </c>
      <c r="AG134" t="b">
        <f t="shared" si="71"/>
        <v>0</v>
      </c>
      <c r="AH134" t="b">
        <f t="shared" si="72"/>
        <v>0</v>
      </c>
      <c r="AI134">
        <f t="shared" si="58"/>
        <v>3</v>
      </c>
      <c r="AJ134" t="str">
        <f>VLOOKUP(AI134,Sheet1!$A$1:$B$7,2)</f>
        <v>rotate_cw</v>
      </c>
    </row>
    <row r="135" spans="2:36" x14ac:dyDescent="0.25">
      <c r="B135">
        <v>363.03785140292098</v>
      </c>
      <c r="C135">
        <v>172.76614505695201</v>
      </c>
      <c r="D135">
        <v>315.04383153448299</v>
      </c>
      <c r="E135">
        <v>164.269753712176</v>
      </c>
      <c r="F135">
        <v>369.79691540083797</v>
      </c>
      <c r="G135">
        <v>214.03891299290001</v>
      </c>
      <c r="H135">
        <v>283.33099124179199</v>
      </c>
      <c r="I135">
        <v>155.64272406741301</v>
      </c>
      <c r="J135">
        <v>370.971295927749</v>
      </c>
      <c r="K135">
        <v>251.092580589633</v>
      </c>
      <c r="L135">
        <v>243.37464728814899</v>
      </c>
      <c r="M135">
        <v>151.48371029101699</v>
      </c>
      <c r="N135">
        <v>357.109189869668</v>
      </c>
      <c r="O135">
        <v>247.25844788500899</v>
      </c>
      <c r="P135">
        <v>324.88686126178601</v>
      </c>
      <c r="Q135">
        <v>246.98206218050001</v>
      </c>
      <c r="S135" s="1">
        <f t="shared" si="59"/>
        <v>47.994019868437988</v>
      </c>
      <c r="T135" s="1">
        <f t="shared" si="60"/>
        <v>8.4963913447760149</v>
      </c>
      <c r="V135" s="1">
        <f t="shared" si="61"/>
        <v>6.7590639979169964</v>
      </c>
      <c r="W135" s="1">
        <f t="shared" si="62"/>
        <v>7.933444524828019</v>
      </c>
      <c r="X135" s="1">
        <f t="shared" si="63"/>
        <v>31.712840292690998</v>
      </c>
      <c r="Y135" s="1">
        <f t="shared" si="64"/>
        <v>71.669184246333998</v>
      </c>
      <c r="Z135" s="1">
        <f t="shared" si="65"/>
        <v>-78.326435532680989</v>
      </c>
      <c r="AA135" s="1">
        <f t="shared" si="66"/>
        <v>12.786043421159007</v>
      </c>
      <c r="AB135" s="1"/>
      <c r="AC135" t="b">
        <f t="shared" si="67"/>
        <v>0</v>
      </c>
      <c r="AD135" t="b">
        <f t="shared" si="68"/>
        <v>0</v>
      </c>
      <c r="AE135" t="b">
        <f t="shared" si="69"/>
        <v>0</v>
      </c>
      <c r="AF135" t="b">
        <f t="shared" si="70"/>
        <v>1</v>
      </c>
      <c r="AG135" t="b">
        <f t="shared" si="71"/>
        <v>0</v>
      </c>
      <c r="AH135" t="b">
        <f t="shared" si="72"/>
        <v>0</v>
      </c>
      <c r="AI135">
        <f t="shared" si="58"/>
        <v>3</v>
      </c>
      <c r="AJ135" t="str">
        <f>VLOOKUP(AI135,Sheet1!$A$1:$B$7,2)</f>
        <v>rotate_cw</v>
      </c>
    </row>
    <row r="136" spans="2:36" x14ac:dyDescent="0.25">
      <c r="B136">
        <v>360.987635607968</v>
      </c>
      <c r="C136">
        <v>171.764108000547</v>
      </c>
      <c r="D136">
        <v>312.79388475945399</v>
      </c>
      <c r="E136">
        <v>166.45343207909701</v>
      </c>
      <c r="F136">
        <v>371.24210544483702</v>
      </c>
      <c r="G136">
        <v>212.21569291128901</v>
      </c>
      <c r="H136">
        <v>279.89558263600901</v>
      </c>
      <c r="I136">
        <v>155.33096184438099</v>
      </c>
      <c r="J136">
        <v>370.587702987694</v>
      </c>
      <c r="K136">
        <v>252.01247846349301</v>
      </c>
      <c r="L136">
        <v>241.86932182613299</v>
      </c>
      <c r="M136">
        <v>155.25924489059599</v>
      </c>
      <c r="N136">
        <v>355.127577457759</v>
      </c>
      <c r="O136">
        <v>248.21529807802401</v>
      </c>
      <c r="P136">
        <v>321.27078570084097</v>
      </c>
      <c r="Q136">
        <v>249.41009102109601</v>
      </c>
      <c r="S136" s="1">
        <f t="shared" si="59"/>
        <v>48.193750848514014</v>
      </c>
      <c r="T136" s="1">
        <f t="shared" si="60"/>
        <v>5.3106759214499846</v>
      </c>
      <c r="V136" s="1">
        <f t="shared" si="61"/>
        <v>10.254469836869021</v>
      </c>
      <c r="W136" s="1">
        <f t="shared" si="62"/>
        <v>9.6000673797259992</v>
      </c>
      <c r="X136" s="1">
        <f t="shared" si="63"/>
        <v>32.898302123444978</v>
      </c>
      <c r="Y136" s="1">
        <f t="shared" si="64"/>
        <v>70.924562933320999</v>
      </c>
      <c r="Z136" s="1">
        <f t="shared" si="65"/>
        <v>-80.248370462946014</v>
      </c>
      <c r="AA136" s="1">
        <f t="shared" si="66"/>
        <v>11.194187188501019</v>
      </c>
      <c r="AB136" s="1"/>
      <c r="AC136" t="b">
        <f t="shared" si="67"/>
        <v>0</v>
      </c>
      <c r="AD136" t="b">
        <f t="shared" si="68"/>
        <v>0</v>
      </c>
      <c r="AE136" t="b">
        <f t="shared" si="69"/>
        <v>0</v>
      </c>
      <c r="AF136" t="b">
        <f t="shared" si="70"/>
        <v>1</v>
      </c>
      <c r="AG136" t="b">
        <f t="shared" si="71"/>
        <v>0</v>
      </c>
      <c r="AH136" t="b">
        <f t="shared" si="72"/>
        <v>0</v>
      </c>
      <c r="AI136">
        <f t="shared" si="58"/>
        <v>3</v>
      </c>
      <c r="AJ136" t="str">
        <f>VLOOKUP(AI136,Sheet1!$A$1:$B$7,2)</f>
        <v>rotate_cw</v>
      </c>
    </row>
    <row r="137" spans="2:36" x14ac:dyDescent="0.25">
      <c r="B137">
        <v>360.147969274535</v>
      </c>
      <c r="C137">
        <v>171.8200163811</v>
      </c>
      <c r="D137">
        <v>314.11948060914</v>
      </c>
      <c r="E137">
        <v>165.10036153974701</v>
      </c>
      <c r="F137">
        <v>369.90839037661601</v>
      </c>
      <c r="G137">
        <v>214.53358204621799</v>
      </c>
      <c r="H137">
        <v>284.33307472940101</v>
      </c>
      <c r="I137">
        <v>159.82673822447299</v>
      </c>
      <c r="J137">
        <v>369.17737819195497</v>
      </c>
      <c r="K137">
        <v>252.762931194668</v>
      </c>
      <c r="L137">
        <v>242.29382266365499</v>
      </c>
      <c r="M137">
        <v>154.487274363479</v>
      </c>
      <c r="N137">
        <v>353.82001783422101</v>
      </c>
      <c r="O137">
        <v>249.86097976974901</v>
      </c>
      <c r="P137">
        <v>323.49176922115601</v>
      </c>
      <c r="Q137">
        <v>248.30353396135399</v>
      </c>
      <c r="S137" s="1">
        <f t="shared" si="59"/>
        <v>46.028488665395002</v>
      </c>
      <c r="T137" s="1">
        <f t="shared" si="60"/>
        <v>6.7196548413529911</v>
      </c>
      <c r="V137" s="1">
        <f t="shared" si="61"/>
        <v>9.7604211020810112</v>
      </c>
      <c r="W137" s="1">
        <f t="shared" si="62"/>
        <v>9.0294089174199712</v>
      </c>
      <c r="X137" s="1">
        <f t="shared" si="63"/>
        <v>29.786405879738993</v>
      </c>
      <c r="Y137" s="1">
        <f t="shared" si="64"/>
        <v>71.825657945485005</v>
      </c>
      <c r="Z137" s="1">
        <f t="shared" si="65"/>
        <v>-80.942914813567995</v>
      </c>
      <c r="AA137" s="1">
        <f t="shared" si="66"/>
        <v>10.61308717626801</v>
      </c>
      <c r="AB137" s="1"/>
      <c r="AC137" t="b">
        <f t="shared" si="67"/>
        <v>0</v>
      </c>
      <c r="AD137" t="b">
        <f t="shared" si="68"/>
        <v>0</v>
      </c>
      <c r="AE137" t="b">
        <f t="shared" si="69"/>
        <v>0</v>
      </c>
      <c r="AF137" t="b">
        <f t="shared" si="70"/>
        <v>1</v>
      </c>
      <c r="AG137" t="b">
        <f t="shared" si="71"/>
        <v>0</v>
      </c>
      <c r="AH137" t="b">
        <f t="shared" si="72"/>
        <v>0</v>
      </c>
      <c r="AI137">
        <f t="shared" si="58"/>
        <v>3</v>
      </c>
      <c r="AJ137" t="str">
        <f>VLOOKUP(AI137,Sheet1!$A$1:$B$7,2)</f>
        <v>rotate_cw</v>
      </c>
    </row>
    <row r="138" spans="2:36" x14ac:dyDescent="0.25">
      <c r="B138">
        <v>359.53725540619098</v>
      </c>
      <c r="C138">
        <v>172.04120672278299</v>
      </c>
      <c r="D138">
        <v>314.285086440437</v>
      </c>
      <c r="E138">
        <v>166.635725089913</v>
      </c>
      <c r="F138">
        <v>370.11752208450503</v>
      </c>
      <c r="G138">
        <v>215.26068399118799</v>
      </c>
      <c r="H138">
        <v>281.70842946611498</v>
      </c>
      <c r="I138">
        <v>159.72810128274401</v>
      </c>
      <c r="J138">
        <v>369.70605545887599</v>
      </c>
      <c r="K138">
        <v>250.54071115892901</v>
      </c>
      <c r="L138">
        <v>240.63176786353401</v>
      </c>
      <c r="M138">
        <v>155.708645907315</v>
      </c>
      <c r="N138">
        <v>352.83827795236499</v>
      </c>
      <c r="O138">
        <v>250.41116839483399</v>
      </c>
      <c r="P138">
        <v>322.79607257571797</v>
      </c>
      <c r="Q138">
        <v>250.94420418930801</v>
      </c>
      <c r="S138" s="1">
        <f t="shared" si="59"/>
        <v>45.252168965753981</v>
      </c>
      <c r="T138" s="1">
        <f t="shared" si="60"/>
        <v>5.4054816328699928</v>
      </c>
      <c r="V138" s="1">
        <f t="shared" si="61"/>
        <v>10.580266678314047</v>
      </c>
      <c r="W138" s="1">
        <f t="shared" si="62"/>
        <v>10.168800052685015</v>
      </c>
      <c r="X138" s="1">
        <f t="shared" si="63"/>
        <v>32.57665697432202</v>
      </c>
      <c r="Y138" s="1">
        <f t="shared" si="64"/>
        <v>73.65331857690299</v>
      </c>
      <c r="Z138" s="1">
        <f t="shared" si="65"/>
        <v>-78.499504436146026</v>
      </c>
      <c r="AA138" s="1">
        <f t="shared" si="66"/>
        <v>10.927079182597993</v>
      </c>
      <c r="AB138" s="1"/>
      <c r="AC138" t="b">
        <f t="shared" si="67"/>
        <v>0</v>
      </c>
      <c r="AD138" t="b">
        <f t="shared" si="68"/>
        <v>0</v>
      </c>
      <c r="AE138" t="b">
        <f t="shared" si="69"/>
        <v>0</v>
      </c>
      <c r="AF138" t="b">
        <f t="shared" si="70"/>
        <v>1</v>
      </c>
      <c r="AG138" t="b">
        <f t="shared" si="71"/>
        <v>0</v>
      </c>
      <c r="AH138" t="b">
        <f t="shared" si="72"/>
        <v>0</v>
      </c>
      <c r="AI138">
        <f t="shared" si="58"/>
        <v>3</v>
      </c>
      <c r="AJ138" t="str">
        <f>VLOOKUP(AI138,Sheet1!$A$1:$B$7,2)</f>
        <v>rotate_cw</v>
      </c>
    </row>
    <row r="139" spans="2:36" x14ac:dyDescent="0.25">
      <c r="B139">
        <v>359.79761494279398</v>
      </c>
      <c r="C139">
        <v>170.18776431900201</v>
      </c>
      <c r="D139">
        <v>313.01615300713303</v>
      </c>
      <c r="E139">
        <v>164.59544337073001</v>
      </c>
      <c r="F139">
        <v>370.19284505979698</v>
      </c>
      <c r="G139">
        <v>213.98222554309601</v>
      </c>
      <c r="H139">
        <v>281.243567203081</v>
      </c>
      <c r="I139">
        <v>160.26087625838201</v>
      </c>
      <c r="J139">
        <v>368.56641627789202</v>
      </c>
      <c r="K139">
        <v>252.676696454747</v>
      </c>
      <c r="L139">
        <v>237.93761628498899</v>
      </c>
      <c r="M139">
        <v>157.46268597011999</v>
      </c>
      <c r="N139">
        <v>352.15173609825399</v>
      </c>
      <c r="O139">
        <v>249.14843117711899</v>
      </c>
      <c r="P139">
        <v>323.814434033434</v>
      </c>
      <c r="Q139">
        <v>246.50531873642501</v>
      </c>
      <c r="S139" s="1">
        <f t="shared" si="59"/>
        <v>46.781461935660957</v>
      </c>
      <c r="T139" s="1">
        <f t="shared" si="60"/>
        <v>5.592320948272004</v>
      </c>
      <c r="V139" s="1">
        <f t="shared" si="61"/>
        <v>10.395230117002995</v>
      </c>
      <c r="W139" s="1">
        <f t="shared" si="62"/>
        <v>8.7688013350980327</v>
      </c>
      <c r="X139" s="1">
        <f t="shared" si="63"/>
        <v>31.772585804052028</v>
      </c>
      <c r="Y139" s="1">
        <f t="shared" si="64"/>
        <v>75.078536722144037</v>
      </c>
      <c r="Z139" s="1">
        <f t="shared" si="65"/>
        <v>-82.488932135744989</v>
      </c>
      <c r="AA139" s="1">
        <f t="shared" si="66"/>
        <v>7.1327574006100178</v>
      </c>
      <c r="AB139" s="1"/>
      <c r="AC139" t="b">
        <f t="shared" si="67"/>
        <v>0</v>
      </c>
      <c r="AD139" t="b">
        <f t="shared" si="68"/>
        <v>0</v>
      </c>
      <c r="AE139" t="b">
        <f t="shared" si="69"/>
        <v>0</v>
      </c>
      <c r="AF139" t="b">
        <f t="shared" si="70"/>
        <v>1</v>
      </c>
      <c r="AG139" t="b">
        <f t="shared" si="71"/>
        <v>0</v>
      </c>
      <c r="AH139" t="b">
        <f t="shared" si="72"/>
        <v>0</v>
      </c>
      <c r="AI139">
        <f t="shared" si="58"/>
        <v>3</v>
      </c>
      <c r="AJ139" t="str">
        <f>VLOOKUP(AI139,Sheet1!$A$1:$B$7,2)</f>
        <v>rotate_cw</v>
      </c>
    </row>
    <row r="140" spans="2:36" x14ac:dyDescent="0.25">
      <c r="B140">
        <v>359.95382348131398</v>
      </c>
      <c r="C140">
        <v>173.19997073732</v>
      </c>
      <c r="D140">
        <v>312.97810583129598</v>
      </c>
      <c r="E140">
        <v>164.839447376339</v>
      </c>
      <c r="F140">
        <v>367.43116863907602</v>
      </c>
      <c r="G140">
        <v>212.328987363529</v>
      </c>
      <c r="H140">
        <v>280.868391425688</v>
      </c>
      <c r="I140">
        <v>158.547777494466</v>
      </c>
      <c r="J140">
        <v>368.33711452393698</v>
      </c>
      <c r="K140">
        <v>253.49046670861199</v>
      </c>
      <c r="L140">
        <v>235.76224473227001</v>
      </c>
      <c r="M140">
        <v>155.138910144378</v>
      </c>
      <c r="N140">
        <v>355.199945579396</v>
      </c>
      <c r="O140">
        <v>247.72173569015899</v>
      </c>
      <c r="P140">
        <v>323.612728751666</v>
      </c>
      <c r="Q140">
        <v>247.32366904647799</v>
      </c>
      <c r="S140" s="1">
        <f t="shared" si="59"/>
        <v>46.975717650017998</v>
      </c>
      <c r="T140" s="1">
        <f t="shared" si="60"/>
        <v>8.3605233609810057</v>
      </c>
      <c r="V140" s="1">
        <f t="shared" si="61"/>
        <v>7.4773451577620449</v>
      </c>
      <c r="W140" s="1">
        <f t="shared" si="62"/>
        <v>8.3832910426230001</v>
      </c>
      <c r="X140" s="1">
        <f t="shared" si="63"/>
        <v>32.109714405607974</v>
      </c>
      <c r="Y140" s="1">
        <f t="shared" si="64"/>
        <v>77.215861099025972</v>
      </c>
      <c r="Z140" s="1">
        <f t="shared" si="65"/>
        <v>-80.290495971291989</v>
      </c>
      <c r="AA140" s="1">
        <f t="shared" si="66"/>
        <v>9.7005372319609933</v>
      </c>
      <c r="AB140" s="1"/>
      <c r="AC140" t="b">
        <f t="shared" si="67"/>
        <v>0</v>
      </c>
      <c r="AD140" t="b">
        <f t="shared" si="68"/>
        <v>0</v>
      </c>
      <c r="AE140" t="b">
        <f t="shared" si="69"/>
        <v>0</v>
      </c>
      <c r="AF140" t="b">
        <f t="shared" si="70"/>
        <v>1</v>
      </c>
      <c r="AG140" t="b">
        <f t="shared" si="71"/>
        <v>0</v>
      </c>
      <c r="AH140" t="b">
        <f t="shared" si="72"/>
        <v>0</v>
      </c>
      <c r="AI140">
        <f t="shared" si="58"/>
        <v>3</v>
      </c>
      <c r="AJ140" t="str">
        <f>VLOOKUP(AI140,Sheet1!$A$1:$B$7,2)</f>
        <v>rotate_cw</v>
      </c>
    </row>
    <row r="141" spans="2:36" x14ac:dyDescent="0.25">
      <c r="B141">
        <v>357.54408548605102</v>
      </c>
      <c r="C141">
        <v>170.71185840360701</v>
      </c>
      <c r="D141">
        <v>309.13121131547399</v>
      </c>
      <c r="E141">
        <v>165.10300505236799</v>
      </c>
      <c r="F141">
        <v>365.72078397488701</v>
      </c>
      <c r="G141">
        <v>213.26523988493901</v>
      </c>
      <c r="H141">
        <v>278.11541661267</v>
      </c>
      <c r="I141">
        <v>158.72328582828101</v>
      </c>
      <c r="J141">
        <v>366.05768550251997</v>
      </c>
      <c r="K141">
        <v>252.23402737058899</v>
      </c>
      <c r="L141">
        <v>245.63486445759801</v>
      </c>
      <c r="M141">
        <v>154.325325705788</v>
      </c>
      <c r="N141">
        <v>353.289972338442</v>
      </c>
      <c r="O141">
        <v>248.13481586932099</v>
      </c>
      <c r="P141">
        <v>320.94955998762703</v>
      </c>
      <c r="Q141">
        <v>246.261329247633</v>
      </c>
      <c r="S141" s="1">
        <f t="shared" si="59"/>
        <v>48.412874170577027</v>
      </c>
      <c r="T141" s="1">
        <f t="shared" si="60"/>
        <v>5.60885335123902</v>
      </c>
      <c r="V141" s="1">
        <f t="shared" si="61"/>
        <v>8.1766984888359957</v>
      </c>
      <c r="W141" s="1">
        <f t="shared" si="62"/>
        <v>8.5136000164689563</v>
      </c>
      <c r="X141" s="1">
        <f t="shared" si="63"/>
        <v>31.015794702803987</v>
      </c>
      <c r="Y141" s="1">
        <f t="shared" si="64"/>
        <v>63.496346857875977</v>
      </c>
      <c r="Z141" s="1">
        <f t="shared" si="65"/>
        <v>-81.52216896698198</v>
      </c>
      <c r="AA141" s="1">
        <f t="shared" si="66"/>
        <v>10.777679346579987</v>
      </c>
      <c r="AB141" s="1"/>
      <c r="AC141" t="b">
        <f t="shared" si="67"/>
        <v>0</v>
      </c>
      <c r="AD141" t="b">
        <f t="shared" si="68"/>
        <v>0</v>
      </c>
      <c r="AE141" t="b">
        <f t="shared" si="69"/>
        <v>0</v>
      </c>
      <c r="AF141" t="b">
        <f t="shared" si="70"/>
        <v>1</v>
      </c>
      <c r="AG141" t="b">
        <f t="shared" si="71"/>
        <v>0</v>
      </c>
      <c r="AH141" t="b">
        <f t="shared" si="72"/>
        <v>0</v>
      </c>
      <c r="AI141">
        <f t="shared" si="58"/>
        <v>3</v>
      </c>
      <c r="AJ141" t="str">
        <f>VLOOKUP(AI141,Sheet1!$A$1:$B$7,2)</f>
        <v>rotate_cw</v>
      </c>
    </row>
    <row r="142" spans="2:36" x14ac:dyDescent="0.25">
      <c r="B142">
        <v>358.39867035924499</v>
      </c>
      <c r="C142">
        <v>170.399242258979</v>
      </c>
      <c r="D142">
        <v>311.11794807711198</v>
      </c>
      <c r="E142">
        <v>164.77735410533001</v>
      </c>
      <c r="F142">
        <v>368.61545363873603</v>
      </c>
      <c r="G142">
        <v>214.46476942389</v>
      </c>
      <c r="H142">
        <v>279.133331636305</v>
      </c>
      <c r="I142">
        <v>158.405371377634</v>
      </c>
      <c r="J142">
        <v>371.181528775424</v>
      </c>
      <c r="K142">
        <v>249.64550336874001</v>
      </c>
      <c r="L142">
        <v>237.87321214238901</v>
      </c>
      <c r="M142">
        <v>154.701567764766</v>
      </c>
      <c r="N142">
        <v>351.40166995273</v>
      </c>
      <c r="O142">
        <v>249.65101455785199</v>
      </c>
      <c r="P142">
        <v>323.19526612099497</v>
      </c>
      <c r="Q142">
        <v>247.55968831810301</v>
      </c>
      <c r="S142" s="1">
        <f t="shared" si="59"/>
        <v>47.280722282133013</v>
      </c>
      <c r="T142" s="1">
        <f t="shared" si="60"/>
        <v>5.621888153648996</v>
      </c>
      <c r="V142" s="1">
        <f t="shared" si="61"/>
        <v>10.21678327949104</v>
      </c>
      <c r="W142" s="1">
        <f t="shared" si="62"/>
        <v>12.78285841617901</v>
      </c>
      <c r="X142" s="1">
        <f t="shared" si="63"/>
        <v>31.984616440806974</v>
      </c>
      <c r="Y142" s="1">
        <f t="shared" si="64"/>
        <v>73.244735934722968</v>
      </c>
      <c r="Z142" s="1">
        <f t="shared" si="65"/>
        <v>-79.246261109761008</v>
      </c>
      <c r="AA142" s="1">
        <f t="shared" si="66"/>
        <v>10.075786340564008</v>
      </c>
      <c r="AB142" s="1"/>
      <c r="AC142" t="b">
        <f t="shared" si="67"/>
        <v>0</v>
      </c>
      <c r="AD142" t="b">
        <f t="shared" si="68"/>
        <v>0</v>
      </c>
      <c r="AE142" t="b">
        <f t="shared" si="69"/>
        <v>0</v>
      </c>
      <c r="AF142" t="b">
        <f t="shared" si="70"/>
        <v>1</v>
      </c>
      <c r="AG142" t="b">
        <f t="shared" si="71"/>
        <v>0</v>
      </c>
      <c r="AH142" t="b">
        <f t="shared" si="72"/>
        <v>0</v>
      </c>
      <c r="AI142">
        <f t="shared" si="58"/>
        <v>3</v>
      </c>
      <c r="AJ142" t="str">
        <f>VLOOKUP(AI142,Sheet1!$A$1:$B$7,2)</f>
        <v>rotate_cw</v>
      </c>
    </row>
    <row r="143" spans="2:36" x14ac:dyDescent="0.25">
      <c r="B143">
        <v>359.93012197774698</v>
      </c>
      <c r="C143">
        <v>176.76273354012099</v>
      </c>
      <c r="D143">
        <v>314.40924814715299</v>
      </c>
      <c r="E143">
        <v>168.42390193495601</v>
      </c>
      <c r="F143">
        <v>366.96185264165501</v>
      </c>
      <c r="G143">
        <v>216.70621263048301</v>
      </c>
      <c r="H143">
        <v>281.15833252338803</v>
      </c>
      <c r="I143">
        <v>161.15503871667701</v>
      </c>
      <c r="J143">
        <v>371.94257691008198</v>
      </c>
      <c r="K143">
        <v>254.043647491906</v>
      </c>
      <c r="L143">
        <v>244.77836717361501</v>
      </c>
      <c r="M143">
        <v>158.08084693569899</v>
      </c>
      <c r="N143">
        <v>354.66364084638502</v>
      </c>
      <c r="O143">
        <v>251.04148550215001</v>
      </c>
      <c r="P143">
        <v>324.61219727333798</v>
      </c>
      <c r="Q143">
        <v>251.516375874364</v>
      </c>
      <c r="S143" s="1">
        <f t="shared" si="59"/>
        <v>45.520873830593985</v>
      </c>
      <c r="T143" s="1">
        <f t="shared" si="60"/>
        <v>8.3388316051649838</v>
      </c>
      <c r="V143" s="1">
        <f t="shared" si="61"/>
        <v>7.0317306639080357</v>
      </c>
      <c r="W143" s="1">
        <f t="shared" si="62"/>
        <v>12.012454932335004</v>
      </c>
      <c r="X143" s="1">
        <f t="shared" si="63"/>
        <v>33.250915623764968</v>
      </c>
      <c r="Y143" s="1">
        <f t="shared" si="64"/>
        <v>69.630880973537984</v>
      </c>
      <c r="Z143" s="1">
        <f t="shared" si="65"/>
        <v>-77.28091395178501</v>
      </c>
      <c r="AA143" s="1">
        <f t="shared" si="66"/>
        <v>10.343054999257021</v>
      </c>
      <c r="AB143" s="1"/>
      <c r="AC143" t="b">
        <f t="shared" si="67"/>
        <v>0</v>
      </c>
      <c r="AD143" t="b">
        <f t="shared" si="68"/>
        <v>0</v>
      </c>
      <c r="AE143" t="b">
        <f t="shared" si="69"/>
        <v>0</v>
      </c>
      <c r="AF143" t="b">
        <f t="shared" si="70"/>
        <v>1</v>
      </c>
      <c r="AG143" t="b">
        <f t="shared" si="71"/>
        <v>0</v>
      </c>
      <c r="AH143" t="b">
        <f t="shared" si="72"/>
        <v>0</v>
      </c>
      <c r="AI143">
        <f t="shared" si="58"/>
        <v>3</v>
      </c>
      <c r="AJ143" t="str">
        <f>VLOOKUP(AI143,Sheet1!$A$1:$B$7,2)</f>
        <v>rotate_cw</v>
      </c>
    </row>
    <row r="144" spans="2:36" x14ac:dyDescent="0.25">
      <c r="B144">
        <v>355.23443140689699</v>
      </c>
      <c r="C144">
        <v>170.99892172702499</v>
      </c>
      <c r="D144">
        <v>309.02168358295</v>
      </c>
      <c r="E144">
        <v>164.59982503040101</v>
      </c>
      <c r="F144">
        <v>363.78995839641698</v>
      </c>
      <c r="G144">
        <v>213.01998307790601</v>
      </c>
      <c r="H144">
        <v>277.67732665437001</v>
      </c>
      <c r="I144">
        <v>157.15211122282901</v>
      </c>
      <c r="J144">
        <v>368.55796199274198</v>
      </c>
      <c r="K144">
        <v>249.367258180775</v>
      </c>
      <c r="L144">
        <v>238.60681566958499</v>
      </c>
      <c r="M144">
        <v>152.694755054175</v>
      </c>
      <c r="N144">
        <v>349.88152213194502</v>
      </c>
      <c r="O144">
        <v>250.556750186654</v>
      </c>
      <c r="P144">
        <v>317.764983455905</v>
      </c>
      <c r="Q144">
        <v>246.08077873891301</v>
      </c>
      <c r="S144" s="1">
        <f t="shared" si="59"/>
        <v>46.212747823946984</v>
      </c>
      <c r="T144" s="1">
        <f t="shared" si="60"/>
        <v>6.3990966966239853</v>
      </c>
      <c r="V144" s="1">
        <f t="shared" si="61"/>
        <v>8.5555269895199899</v>
      </c>
      <c r="W144" s="1">
        <f t="shared" si="62"/>
        <v>13.323530585844992</v>
      </c>
      <c r="X144" s="1">
        <f t="shared" si="63"/>
        <v>31.344356928579998</v>
      </c>
      <c r="Y144" s="1">
        <f t="shared" si="64"/>
        <v>70.414867913365015</v>
      </c>
      <c r="Z144" s="1">
        <f t="shared" si="65"/>
        <v>-78.368336453750004</v>
      </c>
      <c r="AA144" s="1">
        <f t="shared" si="66"/>
        <v>11.905069976226002</v>
      </c>
      <c r="AB144" s="1"/>
      <c r="AC144" t="b">
        <f t="shared" si="67"/>
        <v>0</v>
      </c>
      <c r="AD144" t="b">
        <f t="shared" si="68"/>
        <v>0</v>
      </c>
      <c r="AE144" t="b">
        <f t="shared" si="69"/>
        <v>0</v>
      </c>
      <c r="AF144" t="b">
        <f t="shared" si="70"/>
        <v>1</v>
      </c>
      <c r="AG144" t="b">
        <f t="shared" si="71"/>
        <v>0</v>
      </c>
      <c r="AH144" t="b">
        <f t="shared" si="72"/>
        <v>0</v>
      </c>
      <c r="AI144">
        <f t="shared" si="58"/>
        <v>3</v>
      </c>
      <c r="AJ144" t="str">
        <f>VLOOKUP(AI144,Sheet1!$A$1:$B$7,2)</f>
        <v>rotate_cw</v>
      </c>
    </row>
    <row r="145" spans="2:36" x14ac:dyDescent="0.25">
      <c r="B145">
        <v>349.80042986395199</v>
      </c>
      <c r="C145">
        <v>169.78915039127</v>
      </c>
      <c r="D145">
        <v>301.32239560191999</v>
      </c>
      <c r="E145">
        <v>165.394014031892</v>
      </c>
      <c r="F145">
        <v>359.74574012213901</v>
      </c>
      <c r="G145">
        <v>211.68005267863001</v>
      </c>
      <c r="H145">
        <v>272.49758752036399</v>
      </c>
      <c r="I145">
        <v>158.35271403855</v>
      </c>
      <c r="J145">
        <v>359.56164126524197</v>
      </c>
      <c r="K145">
        <v>249.20963021211799</v>
      </c>
      <c r="L145">
        <v>238.78822603873499</v>
      </c>
      <c r="M145">
        <v>154.91373977499799</v>
      </c>
      <c r="N145">
        <v>344.18518789571601</v>
      </c>
      <c r="O145">
        <v>248.80338963192</v>
      </c>
      <c r="P145">
        <v>316.31614745322298</v>
      </c>
      <c r="Q145">
        <v>248.58371726554199</v>
      </c>
      <c r="S145" s="1">
        <f t="shared" si="59"/>
        <v>48.478034262031997</v>
      </c>
      <c r="T145" s="1">
        <f t="shared" si="60"/>
        <v>4.3951363593780002</v>
      </c>
      <c r="V145" s="1">
        <f t="shared" si="61"/>
        <v>9.9453102581870212</v>
      </c>
      <c r="W145" s="1">
        <f t="shared" si="62"/>
        <v>9.7612114012899838</v>
      </c>
      <c r="X145" s="1">
        <f t="shared" si="63"/>
        <v>28.824808081556</v>
      </c>
      <c r="Y145" s="1">
        <f t="shared" si="64"/>
        <v>62.534169563185003</v>
      </c>
      <c r="Z145" s="1">
        <f t="shared" si="65"/>
        <v>-79.420479820847987</v>
      </c>
      <c r="AA145" s="1">
        <f t="shared" si="66"/>
        <v>10.480274256894006</v>
      </c>
      <c r="AB145" s="1"/>
      <c r="AC145" t="b">
        <f t="shared" si="67"/>
        <v>0</v>
      </c>
      <c r="AD145" t="b">
        <f t="shared" si="68"/>
        <v>0</v>
      </c>
      <c r="AE145" t="b">
        <f t="shared" si="69"/>
        <v>0</v>
      </c>
      <c r="AF145" t="b">
        <f t="shared" si="70"/>
        <v>1</v>
      </c>
      <c r="AG145" t="b">
        <f t="shared" si="71"/>
        <v>0</v>
      </c>
      <c r="AH145" t="b">
        <f t="shared" si="72"/>
        <v>0</v>
      </c>
      <c r="AI145">
        <f t="shared" si="58"/>
        <v>3</v>
      </c>
      <c r="AJ145" t="str">
        <f>VLOOKUP(AI145,Sheet1!$A$1:$B$7,2)</f>
        <v>rotate_cw</v>
      </c>
    </row>
    <row r="146" spans="2:36" x14ac:dyDescent="0.25">
      <c r="B146">
        <v>351.69732309253999</v>
      </c>
      <c r="C146">
        <v>167.37360286914199</v>
      </c>
      <c r="D146">
        <v>302.30158078161998</v>
      </c>
      <c r="E146">
        <v>162.89229056295801</v>
      </c>
      <c r="F146">
        <v>362.57581183507301</v>
      </c>
      <c r="G146">
        <v>210.24946861992899</v>
      </c>
      <c r="H146">
        <v>272.40167506309803</v>
      </c>
      <c r="I146">
        <v>155.915810583005</v>
      </c>
      <c r="J146">
        <v>360.56867023968198</v>
      </c>
      <c r="K146">
        <v>250.48172255147</v>
      </c>
      <c r="L146">
        <v>229.15631093873401</v>
      </c>
      <c r="M146">
        <v>151.90875208655001</v>
      </c>
      <c r="N146">
        <v>344.13719285720799</v>
      </c>
      <c r="O146">
        <v>247.16401235245701</v>
      </c>
      <c r="P146">
        <v>315.68891142593498</v>
      </c>
      <c r="Q146">
        <v>244.84854958274099</v>
      </c>
      <c r="S146" s="1">
        <f t="shared" si="59"/>
        <v>49.395742310920014</v>
      </c>
      <c r="T146" s="1">
        <f t="shared" si="60"/>
        <v>4.4813123061839804</v>
      </c>
      <c r="V146" s="1">
        <f t="shared" si="61"/>
        <v>10.878488742533023</v>
      </c>
      <c r="W146" s="1">
        <f t="shared" si="62"/>
        <v>8.8713471471419894</v>
      </c>
      <c r="X146" s="1">
        <f t="shared" si="63"/>
        <v>29.89990571852195</v>
      </c>
      <c r="Y146" s="1">
        <f t="shared" si="64"/>
        <v>73.145269842885966</v>
      </c>
      <c r="Z146" s="1">
        <f t="shared" si="65"/>
        <v>-83.10811968232801</v>
      </c>
      <c r="AA146" s="1">
        <f t="shared" si="66"/>
        <v>10.983538476408</v>
      </c>
      <c r="AB146" s="1"/>
      <c r="AC146" t="b">
        <f t="shared" si="67"/>
        <v>0</v>
      </c>
      <c r="AD146" t="b">
        <f t="shared" si="68"/>
        <v>0</v>
      </c>
      <c r="AE146" t="b">
        <f t="shared" si="69"/>
        <v>0</v>
      </c>
      <c r="AF146" t="b">
        <f t="shared" si="70"/>
        <v>1</v>
      </c>
      <c r="AG146" t="b">
        <f t="shared" si="71"/>
        <v>0</v>
      </c>
      <c r="AH146" t="b">
        <f t="shared" si="72"/>
        <v>0</v>
      </c>
      <c r="AI146">
        <f t="shared" si="58"/>
        <v>3</v>
      </c>
      <c r="AJ146" t="str">
        <f>VLOOKUP(AI146,Sheet1!$A$1:$B$7,2)</f>
        <v>rotate_cw</v>
      </c>
    </row>
    <row r="147" spans="2:36" x14ac:dyDescent="0.25">
      <c r="B147">
        <v>346.498340287291</v>
      </c>
      <c r="C147">
        <v>165.01623270627499</v>
      </c>
      <c r="D147">
        <v>301.03684460005599</v>
      </c>
      <c r="E147">
        <v>159.466002546959</v>
      </c>
      <c r="F147">
        <v>353.99386473741498</v>
      </c>
      <c r="G147">
        <v>205.72650877164199</v>
      </c>
      <c r="H147">
        <v>271.27661827051202</v>
      </c>
      <c r="I147">
        <v>153.77452568070299</v>
      </c>
      <c r="J147">
        <v>360.18099189746198</v>
      </c>
      <c r="K147">
        <v>243.77196491394599</v>
      </c>
      <c r="L147">
        <v>226.17364434457599</v>
      </c>
      <c r="M147">
        <v>147.388402967069</v>
      </c>
      <c r="N147">
        <v>340.58281764411601</v>
      </c>
      <c r="O147">
        <v>243.69893467199401</v>
      </c>
      <c r="P147">
        <v>308.53488217032901</v>
      </c>
      <c r="Q147">
        <v>244.28325306285501</v>
      </c>
      <c r="S147" s="1">
        <f t="shared" si="59"/>
        <v>45.461495687235015</v>
      </c>
      <c r="T147" s="1">
        <f t="shared" si="60"/>
        <v>5.5502301593159871</v>
      </c>
      <c r="V147" s="1">
        <f t="shared" si="61"/>
        <v>7.4955244501239804</v>
      </c>
      <c r="W147" s="1">
        <f t="shared" si="62"/>
        <v>13.682651610170979</v>
      </c>
      <c r="X147" s="1">
        <f t="shared" si="63"/>
        <v>29.760226329543968</v>
      </c>
      <c r="Y147" s="1">
        <f t="shared" si="64"/>
        <v>74.863200255479995</v>
      </c>
      <c r="Z147" s="1">
        <f t="shared" si="65"/>
        <v>-78.755732207671002</v>
      </c>
      <c r="AA147" s="1">
        <f t="shared" si="66"/>
        <v>12.077599579890006</v>
      </c>
      <c r="AB147" s="1"/>
      <c r="AC147" t="b">
        <f t="shared" si="67"/>
        <v>0</v>
      </c>
      <c r="AD147" t="b">
        <f t="shared" si="68"/>
        <v>0</v>
      </c>
      <c r="AE147" t="b">
        <f t="shared" si="69"/>
        <v>0</v>
      </c>
      <c r="AF147" t="b">
        <f t="shared" si="70"/>
        <v>1</v>
      </c>
      <c r="AG147" t="b">
        <f t="shared" si="71"/>
        <v>0</v>
      </c>
      <c r="AH147" t="b">
        <f t="shared" si="72"/>
        <v>0</v>
      </c>
      <c r="AI147">
        <f t="shared" si="58"/>
        <v>3</v>
      </c>
      <c r="AJ147" t="str">
        <f>VLOOKUP(AI147,Sheet1!$A$1:$B$7,2)</f>
        <v>rotate_cw</v>
      </c>
    </row>
    <row r="148" spans="2:36" x14ac:dyDescent="0.25">
      <c r="B148">
        <v>342.85287673251099</v>
      </c>
      <c r="C148">
        <v>165.65903282568701</v>
      </c>
      <c r="D148">
        <v>298.63138834635402</v>
      </c>
      <c r="E148">
        <v>158.281268549267</v>
      </c>
      <c r="F148">
        <v>350.28356808245002</v>
      </c>
      <c r="G148">
        <v>207.924491769415</v>
      </c>
      <c r="H148">
        <v>264.92647963489202</v>
      </c>
      <c r="I148">
        <v>151.24973353573401</v>
      </c>
      <c r="J148">
        <v>353.245264809655</v>
      </c>
      <c r="K148">
        <v>246.081286827555</v>
      </c>
      <c r="L148">
        <v>226.46482928669201</v>
      </c>
      <c r="M148">
        <v>146.127043516388</v>
      </c>
      <c r="N148">
        <v>337.31295086949501</v>
      </c>
      <c r="O148">
        <v>245.250457255583</v>
      </c>
      <c r="P148">
        <v>306.84573012317298</v>
      </c>
      <c r="Q148">
        <v>241.53089817684199</v>
      </c>
      <c r="S148" s="1">
        <f t="shared" si="59"/>
        <v>44.221488386156977</v>
      </c>
      <c r="T148" s="1">
        <f t="shared" si="60"/>
        <v>7.3777642764200095</v>
      </c>
      <c r="V148" s="1">
        <f t="shared" si="61"/>
        <v>7.4306913499390248</v>
      </c>
      <c r="W148" s="1">
        <f t="shared" si="62"/>
        <v>10.392388077144005</v>
      </c>
      <c r="X148" s="1">
        <f t="shared" si="63"/>
        <v>33.704908711461997</v>
      </c>
      <c r="Y148" s="1">
        <f t="shared" si="64"/>
        <v>72.166559059662006</v>
      </c>
      <c r="Z148" s="1">
        <f t="shared" si="65"/>
        <v>-80.422254001867998</v>
      </c>
      <c r="AA148" s="1">
        <f t="shared" si="66"/>
        <v>12.154225032878998</v>
      </c>
      <c r="AB148" s="1"/>
      <c r="AC148" t="b">
        <f t="shared" si="67"/>
        <v>0</v>
      </c>
      <c r="AD148" t="b">
        <f t="shared" si="68"/>
        <v>0</v>
      </c>
      <c r="AE148" t="b">
        <f t="shared" si="69"/>
        <v>0</v>
      </c>
      <c r="AF148" t="b">
        <f t="shared" si="70"/>
        <v>1</v>
      </c>
      <c r="AG148" t="b">
        <f t="shared" si="71"/>
        <v>0</v>
      </c>
      <c r="AH148" t="b">
        <f t="shared" si="72"/>
        <v>0</v>
      </c>
      <c r="AI148">
        <f t="shared" si="58"/>
        <v>3</v>
      </c>
      <c r="AJ148" t="str">
        <f>VLOOKUP(AI148,Sheet1!$A$1:$B$7,2)</f>
        <v>rotate_cw</v>
      </c>
    </row>
    <row r="149" spans="2:36" x14ac:dyDescent="0.25">
      <c r="B149">
        <v>344.564617331747</v>
      </c>
      <c r="C149">
        <v>167.12238521454901</v>
      </c>
      <c r="D149">
        <v>296.09206839948598</v>
      </c>
      <c r="E149">
        <v>159.345654735605</v>
      </c>
      <c r="F149">
        <v>355.14061130806903</v>
      </c>
      <c r="G149">
        <v>209.815717701176</v>
      </c>
      <c r="H149">
        <v>268.21217035230302</v>
      </c>
      <c r="I149">
        <v>153.06876442649099</v>
      </c>
      <c r="J149">
        <v>355.337191757997</v>
      </c>
      <c r="K149">
        <v>246.785617691265</v>
      </c>
      <c r="L149">
        <v>227.93742970832699</v>
      </c>
      <c r="M149">
        <v>149.10607755310099</v>
      </c>
      <c r="N149">
        <v>338.33766557593998</v>
      </c>
      <c r="O149">
        <v>244.72319891286401</v>
      </c>
      <c r="P149">
        <v>308.92579282064497</v>
      </c>
      <c r="Q149">
        <v>245.406673826576</v>
      </c>
      <c r="S149" s="1">
        <f t="shared" si="59"/>
        <v>48.47254893226102</v>
      </c>
      <c r="T149" s="1">
        <f t="shared" si="60"/>
        <v>7.7767304789440175</v>
      </c>
      <c r="V149" s="1">
        <f t="shared" si="61"/>
        <v>10.575993976322025</v>
      </c>
      <c r="W149" s="1">
        <f t="shared" si="62"/>
        <v>10.772574426250003</v>
      </c>
      <c r="X149" s="1">
        <f t="shared" si="63"/>
        <v>27.879898047182962</v>
      </c>
      <c r="Y149" s="1">
        <f t="shared" si="64"/>
        <v>68.154638691158993</v>
      </c>
      <c r="Z149" s="1">
        <f t="shared" si="65"/>
        <v>-79.66323247671599</v>
      </c>
      <c r="AA149" s="1">
        <f t="shared" si="66"/>
        <v>10.239577182504007</v>
      </c>
      <c r="AB149" s="1"/>
      <c r="AC149" t="b">
        <f t="shared" si="67"/>
        <v>0</v>
      </c>
      <c r="AD149" t="b">
        <f t="shared" si="68"/>
        <v>0</v>
      </c>
      <c r="AE149" t="b">
        <f t="shared" si="69"/>
        <v>0</v>
      </c>
      <c r="AF149" t="b">
        <f t="shared" si="70"/>
        <v>1</v>
      </c>
      <c r="AG149" t="b">
        <f t="shared" si="71"/>
        <v>0</v>
      </c>
      <c r="AH149" t="b">
        <f t="shared" si="72"/>
        <v>0</v>
      </c>
      <c r="AI149">
        <f t="shared" si="58"/>
        <v>3</v>
      </c>
      <c r="AJ149" t="str">
        <f>VLOOKUP(AI149,Sheet1!$A$1:$B$7,2)</f>
        <v>rotate_cw</v>
      </c>
    </row>
    <row r="150" spans="2:36" x14ac:dyDescent="0.25">
      <c r="B150">
        <v>345.143522771802</v>
      </c>
      <c r="C150">
        <v>166.73836189899001</v>
      </c>
      <c r="D150">
        <v>299.70380882516201</v>
      </c>
      <c r="E150">
        <v>160.569208762106</v>
      </c>
      <c r="F150">
        <v>354.982990668659</v>
      </c>
      <c r="G150">
        <v>210.17035099214999</v>
      </c>
      <c r="H150">
        <v>271.94558238531101</v>
      </c>
      <c r="I150">
        <v>162.400601086606</v>
      </c>
      <c r="J150">
        <v>359.13032712529599</v>
      </c>
      <c r="K150">
        <v>249.046202774531</v>
      </c>
      <c r="L150">
        <v>219.22550629288801</v>
      </c>
      <c r="M150">
        <v>160.97314346668301</v>
      </c>
      <c r="N150">
        <v>339.40988052512699</v>
      </c>
      <c r="O150">
        <v>246.67176494638699</v>
      </c>
      <c r="P150">
        <v>308.79493616956802</v>
      </c>
      <c r="Q150">
        <v>244.71210600709799</v>
      </c>
      <c r="S150" s="1">
        <f t="shared" si="59"/>
        <v>45.439713946639984</v>
      </c>
      <c r="T150" s="1">
        <f t="shared" si="60"/>
        <v>6.169153136884006</v>
      </c>
      <c r="V150" s="1">
        <f t="shared" si="61"/>
        <v>9.839467896857002</v>
      </c>
      <c r="W150" s="1">
        <f t="shared" si="62"/>
        <v>13.986804353493994</v>
      </c>
      <c r="X150" s="1">
        <f t="shared" si="63"/>
        <v>27.758226439851001</v>
      </c>
      <c r="Y150" s="1">
        <f t="shared" si="64"/>
        <v>80.478302532274</v>
      </c>
      <c r="Z150" s="1">
        <f t="shared" si="65"/>
        <v>-82.30784087554099</v>
      </c>
      <c r="AA150" s="1">
        <f t="shared" si="66"/>
        <v>-0.40393470457701142</v>
      </c>
      <c r="AB150" s="1"/>
      <c r="AC150" t="b">
        <f t="shared" si="67"/>
        <v>0</v>
      </c>
      <c r="AD150" t="b">
        <f t="shared" si="68"/>
        <v>0</v>
      </c>
      <c r="AE150" t="b">
        <f t="shared" si="69"/>
        <v>0</v>
      </c>
      <c r="AF150" t="b">
        <f t="shared" si="70"/>
        <v>1</v>
      </c>
      <c r="AG150" t="b">
        <f t="shared" si="71"/>
        <v>0</v>
      </c>
      <c r="AH150" t="b">
        <f t="shared" si="72"/>
        <v>0</v>
      </c>
      <c r="AI150">
        <f t="shared" si="58"/>
        <v>3</v>
      </c>
      <c r="AJ150" t="str">
        <f>VLOOKUP(AI150,Sheet1!$A$1:$B$7,2)</f>
        <v>rotate_cw</v>
      </c>
    </row>
    <row r="151" spans="2:36" x14ac:dyDescent="0.25">
      <c r="B151">
        <v>344.66153450675102</v>
      </c>
      <c r="C151">
        <v>164.58840513330099</v>
      </c>
      <c r="D151">
        <v>301.64176085172198</v>
      </c>
      <c r="E151">
        <v>164.82497314066001</v>
      </c>
      <c r="F151">
        <v>355.00097579112298</v>
      </c>
      <c r="G151">
        <v>208.07393999482801</v>
      </c>
      <c r="H151">
        <v>271.42659505208297</v>
      </c>
      <c r="I151">
        <v>196.648252620253</v>
      </c>
      <c r="J151">
        <v>357.53340156157401</v>
      </c>
      <c r="K151">
        <v>247.85772730885799</v>
      </c>
      <c r="L151">
        <v>250.36536820880201</v>
      </c>
      <c r="M151">
        <v>223.660003065306</v>
      </c>
      <c r="N151">
        <v>342.08866161569398</v>
      </c>
      <c r="O151">
        <v>244.75440995133701</v>
      </c>
      <c r="P151">
        <v>312.38012714596903</v>
      </c>
      <c r="Q151">
        <v>241.81535136119999</v>
      </c>
      <c r="S151" s="1">
        <f t="shared" si="59"/>
        <v>43.019773655029041</v>
      </c>
      <c r="T151" s="1">
        <f t="shared" si="60"/>
        <v>-0.23656800735901129</v>
      </c>
      <c r="V151" s="1">
        <f t="shared" si="61"/>
        <v>10.339441284371958</v>
      </c>
      <c r="W151" s="1">
        <f t="shared" si="62"/>
        <v>12.871867054822985</v>
      </c>
      <c r="X151" s="1">
        <f t="shared" si="63"/>
        <v>30.21516579963901</v>
      </c>
      <c r="Y151" s="1">
        <f t="shared" si="64"/>
        <v>51.276392642919973</v>
      </c>
      <c r="Z151" s="1">
        <f t="shared" si="65"/>
        <v>-83.269322175556994</v>
      </c>
      <c r="AA151" s="1">
        <f t="shared" si="66"/>
        <v>-58.835029924645994</v>
      </c>
      <c r="AB151" s="1"/>
      <c r="AC151" t="b">
        <f t="shared" si="67"/>
        <v>0</v>
      </c>
      <c r="AD151" t="b">
        <f t="shared" si="68"/>
        <v>0</v>
      </c>
      <c r="AE151" t="b">
        <f t="shared" si="69"/>
        <v>0</v>
      </c>
      <c r="AF151" t="b">
        <f t="shared" si="70"/>
        <v>0</v>
      </c>
      <c r="AG151" t="b">
        <f t="shared" si="71"/>
        <v>0</v>
      </c>
      <c r="AH151" t="b">
        <f t="shared" si="72"/>
        <v>0</v>
      </c>
      <c r="AI151">
        <f t="shared" si="58"/>
        <v>999</v>
      </c>
      <c r="AJ151" t="str">
        <f>VLOOKUP(AI151,Sheet1!$A$1:$B$7,2)</f>
        <v>not detected</v>
      </c>
    </row>
    <row r="152" spans="2:36" x14ac:dyDescent="0.25">
      <c r="B152">
        <v>341.27248272888198</v>
      </c>
      <c r="C152">
        <v>163.34699814213701</v>
      </c>
      <c r="D152">
        <v>296.306058091198</v>
      </c>
      <c r="E152">
        <v>163.87534470185099</v>
      </c>
      <c r="F152">
        <v>351.330457449336</v>
      </c>
      <c r="G152">
        <v>204.58491137869501</v>
      </c>
      <c r="H152">
        <v>288.55586384898299</v>
      </c>
      <c r="I152">
        <v>207.92118919324099</v>
      </c>
      <c r="J152">
        <v>355.16524906972001</v>
      </c>
      <c r="K152">
        <v>243.78902023992799</v>
      </c>
      <c r="L152">
        <v>285.66018512840299</v>
      </c>
      <c r="M152">
        <v>242.99524303218499</v>
      </c>
      <c r="N152">
        <v>337.97156311324397</v>
      </c>
      <c r="O152">
        <v>241.30099387299899</v>
      </c>
      <c r="P152">
        <v>304.75762197003297</v>
      </c>
      <c r="Q152">
        <v>239.02706154305099</v>
      </c>
      <c r="S152" s="1">
        <f t="shared" si="59"/>
        <v>44.966424637683986</v>
      </c>
      <c r="T152" s="1">
        <f t="shared" si="60"/>
        <v>-0.52834655971398092</v>
      </c>
      <c r="V152" s="1">
        <f t="shared" si="61"/>
        <v>10.057974720454013</v>
      </c>
      <c r="W152" s="1">
        <f t="shared" si="62"/>
        <v>13.892766340838023</v>
      </c>
      <c r="X152" s="1">
        <f t="shared" si="63"/>
        <v>7.7501942422150023</v>
      </c>
      <c r="Y152" s="1">
        <f t="shared" si="64"/>
        <v>10.645872962795011</v>
      </c>
      <c r="Z152" s="1">
        <f t="shared" si="65"/>
        <v>-80.442022097790982</v>
      </c>
      <c r="AA152" s="1">
        <f t="shared" si="66"/>
        <v>-79.119898330333996</v>
      </c>
      <c r="AB152" s="1"/>
      <c r="AC152" t="b">
        <f t="shared" si="67"/>
        <v>0</v>
      </c>
      <c r="AD152" t="b">
        <f t="shared" si="68"/>
        <v>0</v>
      </c>
      <c r="AE152" t="b">
        <f t="shared" si="69"/>
        <v>0</v>
      </c>
      <c r="AF152" t="b">
        <f t="shared" si="70"/>
        <v>0</v>
      </c>
      <c r="AG152" t="b">
        <f t="shared" si="71"/>
        <v>0</v>
      </c>
      <c r="AH152" t="b">
        <f t="shared" si="72"/>
        <v>1</v>
      </c>
      <c r="AI152">
        <f t="shared" si="58"/>
        <v>5</v>
      </c>
      <c r="AJ152" t="str">
        <f>VLOOKUP(AI152,Sheet1!$A$1:$B$7,2)</f>
        <v>land</v>
      </c>
    </row>
    <row r="153" spans="2:36" x14ac:dyDescent="0.25">
      <c r="B153">
        <v>342.03063482733501</v>
      </c>
      <c r="C153">
        <v>162.74566797575</v>
      </c>
      <c r="D153">
        <v>297.534101585641</v>
      </c>
      <c r="E153">
        <v>162.47721423054301</v>
      </c>
      <c r="F153">
        <v>351.77104690816901</v>
      </c>
      <c r="G153">
        <v>203.57442892127</v>
      </c>
      <c r="H153">
        <v>288.78616212480199</v>
      </c>
      <c r="I153">
        <v>204.74433979574701</v>
      </c>
      <c r="J153">
        <v>355.53706019975499</v>
      </c>
      <c r="K153">
        <v>243.69275824968199</v>
      </c>
      <c r="L153">
        <v>286.33036994632698</v>
      </c>
      <c r="M153">
        <v>240.80362590120399</v>
      </c>
      <c r="N153">
        <v>339.59111989580202</v>
      </c>
      <c r="O153">
        <v>240.822219042142</v>
      </c>
      <c r="P153">
        <v>305.913787648952</v>
      </c>
      <c r="Q153">
        <v>240.87706914663801</v>
      </c>
      <c r="S153" s="1">
        <f t="shared" si="59"/>
        <v>44.49653324169401</v>
      </c>
      <c r="T153" s="1">
        <f t="shared" si="60"/>
        <v>0.26845374520698329</v>
      </c>
      <c r="V153" s="1">
        <f t="shared" si="61"/>
        <v>9.7404120808340053</v>
      </c>
      <c r="W153" s="1">
        <f t="shared" si="62"/>
        <v>13.506425372419983</v>
      </c>
      <c r="X153" s="1">
        <f t="shared" si="63"/>
        <v>8.7479394608390066</v>
      </c>
      <c r="Y153" s="1">
        <f t="shared" si="64"/>
        <v>11.203731639314015</v>
      </c>
      <c r="Z153" s="1">
        <f t="shared" si="65"/>
        <v>-80.947090273931991</v>
      </c>
      <c r="AA153" s="1">
        <f t="shared" si="66"/>
        <v>-78.326411670660974</v>
      </c>
      <c r="AB153" s="1"/>
      <c r="AC153" t="b">
        <f t="shared" si="67"/>
        <v>0</v>
      </c>
      <c r="AD153" t="b">
        <f t="shared" si="68"/>
        <v>0</v>
      </c>
      <c r="AE153" t="b">
        <f t="shared" si="69"/>
        <v>0</v>
      </c>
      <c r="AF153" t="b">
        <f t="shared" si="70"/>
        <v>0</v>
      </c>
      <c r="AG153" t="b">
        <f t="shared" si="71"/>
        <v>0</v>
      </c>
      <c r="AH153" t="b">
        <f t="shared" si="72"/>
        <v>1</v>
      </c>
      <c r="AI153">
        <f t="shared" si="58"/>
        <v>5</v>
      </c>
      <c r="AJ153" t="str">
        <f>VLOOKUP(AI153,Sheet1!$A$1:$B$7,2)</f>
        <v>land</v>
      </c>
    </row>
    <row r="154" spans="2:36" x14ac:dyDescent="0.25">
      <c r="B154">
        <v>342.580011015254</v>
      </c>
      <c r="C154">
        <v>162.133823534903</v>
      </c>
      <c r="D154">
        <v>295.17394151732799</v>
      </c>
      <c r="E154">
        <v>160.930517611997</v>
      </c>
      <c r="F154">
        <v>349.274847865293</v>
      </c>
      <c r="G154">
        <v>203.05073892591301</v>
      </c>
      <c r="H154">
        <v>288.30737675912297</v>
      </c>
      <c r="I154">
        <v>200.677616691992</v>
      </c>
      <c r="J154">
        <v>352.89143783786199</v>
      </c>
      <c r="K154">
        <v>243.58678063680901</v>
      </c>
      <c r="L154">
        <v>283.41896316263097</v>
      </c>
      <c r="M154">
        <v>242.84661839426599</v>
      </c>
      <c r="N154">
        <v>337.78631900347398</v>
      </c>
      <c r="O154">
        <v>239.64895937961899</v>
      </c>
      <c r="P154">
        <v>304.48677677678802</v>
      </c>
      <c r="Q154">
        <v>238.97702303799699</v>
      </c>
      <c r="S154" s="1">
        <f t="shared" si="59"/>
        <v>47.406069497926012</v>
      </c>
      <c r="T154" s="1">
        <f t="shared" si="60"/>
        <v>1.2033059229059972</v>
      </c>
      <c r="V154" s="1">
        <f t="shared" si="61"/>
        <v>6.6948368500389961</v>
      </c>
      <c r="W154" s="1">
        <f t="shared" si="62"/>
        <v>10.311426822607984</v>
      </c>
      <c r="X154" s="1">
        <f t="shared" si="63"/>
        <v>6.8665647582050156</v>
      </c>
      <c r="Y154" s="1">
        <f t="shared" si="64"/>
        <v>11.754978354697016</v>
      </c>
      <c r="Z154" s="1">
        <f t="shared" si="65"/>
        <v>-81.452957101906009</v>
      </c>
      <c r="AA154" s="1">
        <f t="shared" si="66"/>
        <v>-81.916100782268984</v>
      </c>
      <c r="AB154" s="1"/>
      <c r="AC154" t="b">
        <f t="shared" si="67"/>
        <v>0</v>
      </c>
      <c r="AD154" t="b">
        <f t="shared" si="68"/>
        <v>0</v>
      </c>
      <c r="AE154" t="b">
        <f t="shared" si="69"/>
        <v>0</v>
      </c>
      <c r="AF154" t="b">
        <f t="shared" si="70"/>
        <v>0</v>
      </c>
      <c r="AG154" t="b">
        <f t="shared" si="71"/>
        <v>0</v>
      </c>
      <c r="AH154" t="b">
        <f t="shared" si="72"/>
        <v>1</v>
      </c>
      <c r="AI154">
        <f t="shared" si="58"/>
        <v>5</v>
      </c>
      <c r="AJ154" t="str">
        <f>VLOOKUP(AI154,Sheet1!$A$1:$B$7,2)</f>
        <v>land</v>
      </c>
    </row>
    <row r="155" spans="2:36" x14ac:dyDescent="0.25">
      <c r="B155">
        <v>343.80939405299603</v>
      </c>
      <c r="C155">
        <v>159.03790980010399</v>
      </c>
      <c r="D155">
        <v>297.14644638471299</v>
      </c>
      <c r="E155">
        <v>159.13561282651801</v>
      </c>
      <c r="F155">
        <v>353.11812076899997</v>
      </c>
      <c r="G155">
        <v>202.62074024934299</v>
      </c>
      <c r="H155">
        <v>288.69659616672197</v>
      </c>
      <c r="I155">
        <v>201.53918381221101</v>
      </c>
      <c r="J155">
        <v>353.55714433377699</v>
      </c>
      <c r="K155">
        <v>238.01781168447701</v>
      </c>
      <c r="L155">
        <v>286.57916920256599</v>
      </c>
      <c r="M155">
        <v>239.30445665032801</v>
      </c>
      <c r="N155">
        <v>339.97570935772097</v>
      </c>
      <c r="O155">
        <v>236.80525717221099</v>
      </c>
      <c r="P155">
        <v>305.40140438230401</v>
      </c>
      <c r="Q155">
        <v>237.83337889463601</v>
      </c>
      <c r="S155" s="1">
        <f t="shared" si="59"/>
        <v>46.662947668283039</v>
      </c>
      <c r="T155" s="1">
        <f t="shared" si="60"/>
        <v>-9.7703026414023952E-2</v>
      </c>
      <c r="V155" s="1">
        <f t="shared" si="61"/>
        <v>9.308726716003946</v>
      </c>
      <c r="W155" s="1">
        <f t="shared" si="62"/>
        <v>9.7477502807809628</v>
      </c>
      <c r="X155" s="1">
        <f t="shared" si="63"/>
        <v>8.4498502179910133</v>
      </c>
      <c r="Y155" s="1">
        <f t="shared" si="64"/>
        <v>10.567277182146995</v>
      </c>
      <c r="Z155" s="1">
        <f t="shared" si="65"/>
        <v>-78.979901884373021</v>
      </c>
      <c r="AA155" s="1">
        <f t="shared" si="66"/>
        <v>-80.168843823809993</v>
      </c>
      <c r="AB155" s="1"/>
      <c r="AC155" t="b">
        <f t="shared" si="67"/>
        <v>0</v>
      </c>
      <c r="AD155" t="b">
        <f t="shared" si="68"/>
        <v>0</v>
      </c>
      <c r="AE155" t="b">
        <f t="shared" si="69"/>
        <v>0</v>
      </c>
      <c r="AF155" t="b">
        <f t="shared" si="70"/>
        <v>0</v>
      </c>
      <c r="AG155" t="b">
        <f t="shared" si="71"/>
        <v>0</v>
      </c>
      <c r="AH155" t="b">
        <f t="shared" si="72"/>
        <v>1</v>
      </c>
      <c r="AI155">
        <f t="shared" si="58"/>
        <v>5</v>
      </c>
      <c r="AJ155" t="str">
        <f>VLOOKUP(AI155,Sheet1!$A$1:$B$7,2)</f>
        <v>land</v>
      </c>
    </row>
    <row r="156" spans="2:36" x14ac:dyDescent="0.25">
      <c r="B156">
        <v>345.46930394466398</v>
      </c>
      <c r="C156">
        <v>160.386461858769</v>
      </c>
      <c r="D156">
        <v>300.24456102512801</v>
      </c>
      <c r="E156">
        <v>159.691887385749</v>
      </c>
      <c r="F156">
        <v>351.36367629112902</v>
      </c>
      <c r="G156">
        <v>204.179394582865</v>
      </c>
      <c r="H156">
        <v>290.90256116966498</v>
      </c>
      <c r="I156">
        <v>201.10594146599399</v>
      </c>
      <c r="J156">
        <v>358.83889919961899</v>
      </c>
      <c r="K156">
        <v>241.76838364712</v>
      </c>
      <c r="L156">
        <v>287.71764673892898</v>
      </c>
      <c r="M156">
        <v>241.840747083216</v>
      </c>
      <c r="N156">
        <v>341.704682987448</v>
      </c>
      <c r="O156">
        <v>239.76190288777499</v>
      </c>
      <c r="P156">
        <v>306.37881455263198</v>
      </c>
      <c r="Q156">
        <v>238.32568533576799</v>
      </c>
      <c r="S156" s="1">
        <f t="shared" si="59"/>
        <v>45.22474291953597</v>
      </c>
      <c r="T156" s="1">
        <f t="shared" si="60"/>
        <v>0.69457447301999764</v>
      </c>
      <c r="V156" s="1">
        <f t="shared" si="61"/>
        <v>5.8943723464650475</v>
      </c>
      <c r="W156" s="1">
        <f t="shared" si="62"/>
        <v>13.369595254955016</v>
      </c>
      <c r="X156" s="1">
        <f t="shared" si="63"/>
        <v>9.3419998554630297</v>
      </c>
      <c r="Y156" s="1">
        <f t="shared" si="64"/>
        <v>12.52691428619903</v>
      </c>
      <c r="Z156" s="1">
        <f t="shared" si="65"/>
        <v>-81.381921788351008</v>
      </c>
      <c r="AA156" s="1">
        <f t="shared" si="66"/>
        <v>-82.148859697467003</v>
      </c>
      <c r="AB156" s="1"/>
      <c r="AC156" t="b">
        <f t="shared" si="67"/>
        <v>0</v>
      </c>
      <c r="AD156" t="b">
        <f t="shared" si="68"/>
        <v>0</v>
      </c>
      <c r="AE156" t="b">
        <f t="shared" si="69"/>
        <v>0</v>
      </c>
      <c r="AF156" t="b">
        <f t="shared" si="70"/>
        <v>0</v>
      </c>
      <c r="AG156" t="b">
        <f t="shared" si="71"/>
        <v>0</v>
      </c>
      <c r="AH156" t="b">
        <f t="shared" si="72"/>
        <v>1</v>
      </c>
      <c r="AI156">
        <f t="shared" si="58"/>
        <v>5</v>
      </c>
      <c r="AJ156" t="str">
        <f>VLOOKUP(AI156,Sheet1!$A$1:$B$7,2)</f>
        <v>land</v>
      </c>
    </row>
    <row r="157" spans="2:36" x14ac:dyDescent="0.25">
      <c r="B157">
        <v>346.09208816600602</v>
      </c>
      <c r="C157">
        <v>161.012832931937</v>
      </c>
      <c r="D157">
        <v>301.12301746627497</v>
      </c>
      <c r="E157">
        <v>160.28441697296</v>
      </c>
      <c r="F157">
        <v>352.34614705210799</v>
      </c>
      <c r="G157">
        <v>204.201862746514</v>
      </c>
      <c r="H157">
        <v>291.21220058362798</v>
      </c>
      <c r="I157">
        <v>201.709637389878</v>
      </c>
      <c r="J157">
        <v>360.87139497247699</v>
      </c>
      <c r="K157">
        <v>239.83508216906199</v>
      </c>
      <c r="L157">
        <v>288.83045359245398</v>
      </c>
      <c r="M157">
        <v>240.400696123377</v>
      </c>
      <c r="N157">
        <v>341.023552820769</v>
      </c>
      <c r="O157">
        <v>239.21183305865301</v>
      </c>
      <c r="P157">
        <v>304.99934264268899</v>
      </c>
      <c r="Q157">
        <v>238.56839202171099</v>
      </c>
      <c r="S157" s="1">
        <f t="shared" si="59"/>
        <v>44.969070699731049</v>
      </c>
      <c r="T157" s="1">
        <f t="shared" si="60"/>
        <v>0.72841595897699563</v>
      </c>
      <c r="V157" s="1">
        <f t="shared" si="61"/>
        <v>6.2540588861019728</v>
      </c>
      <c r="W157" s="1">
        <f t="shared" si="62"/>
        <v>14.77930680647097</v>
      </c>
      <c r="X157" s="1">
        <f t="shared" si="63"/>
        <v>9.9108168826469978</v>
      </c>
      <c r="Y157" s="1">
        <f t="shared" si="64"/>
        <v>12.292563873820995</v>
      </c>
      <c r="Z157" s="1">
        <f t="shared" si="65"/>
        <v>-78.822249237124993</v>
      </c>
      <c r="AA157" s="1">
        <f t="shared" si="66"/>
        <v>-80.116279150417</v>
      </c>
      <c r="AB157" s="1"/>
      <c r="AC157" t="b">
        <f t="shared" si="67"/>
        <v>0</v>
      </c>
      <c r="AD157" t="b">
        <f t="shared" si="68"/>
        <v>0</v>
      </c>
      <c r="AE157" t="b">
        <f t="shared" si="69"/>
        <v>0</v>
      </c>
      <c r="AF157" t="b">
        <f t="shared" si="70"/>
        <v>0</v>
      </c>
      <c r="AG157" t="b">
        <f t="shared" si="71"/>
        <v>0</v>
      </c>
      <c r="AH157" t="b">
        <f t="shared" si="72"/>
        <v>1</v>
      </c>
      <c r="AI157">
        <f t="shared" si="58"/>
        <v>5</v>
      </c>
      <c r="AJ157" t="str">
        <f>VLOOKUP(AI157,Sheet1!$A$1:$B$7,2)</f>
        <v>land</v>
      </c>
    </row>
    <row r="158" spans="2:36" x14ac:dyDescent="0.25">
      <c r="B158">
        <v>344.35644309479198</v>
      </c>
      <c r="C158">
        <v>159.62565657956401</v>
      </c>
      <c r="D158">
        <v>300.40103568849901</v>
      </c>
      <c r="E158">
        <v>161.11528670812999</v>
      </c>
      <c r="F158">
        <v>373.217218046504</v>
      </c>
      <c r="G158">
        <v>193.073752243977</v>
      </c>
      <c r="H158">
        <v>272.64531863244201</v>
      </c>
      <c r="I158">
        <v>192.746703327332</v>
      </c>
      <c r="J158">
        <v>398.72590316603703</v>
      </c>
      <c r="K158">
        <v>210.12263324245501</v>
      </c>
      <c r="L158">
        <v>242.949387488583</v>
      </c>
      <c r="M158">
        <v>218.80454731794001</v>
      </c>
      <c r="N158">
        <v>342.62608532656901</v>
      </c>
      <c r="O158">
        <v>236.648059869165</v>
      </c>
      <c r="P158">
        <v>311.48622485698598</v>
      </c>
      <c r="Q158">
        <v>238.569340937737</v>
      </c>
      <c r="S158" s="1">
        <f t="shared" si="59"/>
        <v>43.955407406292977</v>
      </c>
      <c r="T158" s="1">
        <f t="shared" si="60"/>
        <v>-1.4896301285659774</v>
      </c>
      <c r="V158" s="1">
        <f t="shared" si="61"/>
        <v>28.860774951712017</v>
      </c>
      <c r="W158" s="1">
        <f t="shared" si="62"/>
        <v>54.369460071245044</v>
      </c>
      <c r="X158" s="1">
        <f t="shared" si="63"/>
        <v>27.755717056056994</v>
      </c>
      <c r="Y158" s="1">
        <f t="shared" si="64"/>
        <v>57.451648199916008</v>
      </c>
      <c r="Z158" s="1">
        <f t="shared" si="65"/>
        <v>-50.496976662891001</v>
      </c>
      <c r="AA158" s="1">
        <f t="shared" si="66"/>
        <v>-57.68926060981002</v>
      </c>
      <c r="AB158" s="1"/>
      <c r="AC158" t="b">
        <f t="shared" si="67"/>
        <v>0</v>
      </c>
      <c r="AD158" t="b">
        <f t="shared" si="68"/>
        <v>0</v>
      </c>
      <c r="AE158" t="b">
        <f t="shared" si="69"/>
        <v>0</v>
      </c>
      <c r="AF158" t="b">
        <f t="shared" si="70"/>
        <v>0</v>
      </c>
      <c r="AG158" t="b">
        <f t="shared" si="71"/>
        <v>0</v>
      </c>
      <c r="AH158" t="b">
        <f t="shared" si="72"/>
        <v>0</v>
      </c>
      <c r="AI158">
        <f t="shared" si="58"/>
        <v>999</v>
      </c>
      <c r="AJ158" t="str">
        <f>VLOOKUP(AI158,Sheet1!$A$1:$B$7,2)</f>
        <v>not detected</v>
      </c>
    </row>
    <row r="159" spans="2:36" x14ac:dyDescent="0.25">
      <c r="B159">
        <v>346.14157967469498</v>
      </c>
      <c r="C159">
        <v>155.36299804300299</v>
      </c>
      <c r="D159">
        <v>296.72555450391201</v>
      </c>
      <c r="E159">
        <v>154.57234872571999</v>
      </c>
      <c r="F159">
        <v>382.21311740965598</v>
      </c>
      <c r="G159">
        <v>150.99484240025799</v>
      </c>
      <c r="H159">
        <v>263.12977530191603</v>
      </c>
      <c r="I159">
        <v>146.45508393172699</v>
      </c>
      <c r="J159">
        <v>422.50239898054798</v>
      </c>
      <c r="K159">
        <v>133.91126306062</v>
      </c>
      <c r="L159">
        <v>224.67215153843301</v>
      </c>
      <c r="M159">
        <v>130.50516249513501</v>
      </c>
      <c r="N159">
        <v>342.62593997033201</v>
      </c>
      <c r="O159">
        <v>237.239403432317</v>
      </c>
      <c r="P159">
        <v>308.58546541765401</v>
      </c>
      <c r="Q159">
        <v>238.18630645945501</v>
      </c>
      <c r="S159" s="1">
        <f t="shared" si="59"/>
        <v>49.416025170782973</v>
      </c>
      <c r="T159" s="1">
        <f t="shared" si="60"/>
        <v>0.79064931728299825</v>
      </c>
      <c r="V159" s="1">
        <f t="shared" si="61"/>
        <v>36.071537734960998</v>
      </c>
      <c r="W159" s="1">
        <f t="shared" si="62"/>
        <v>76.360819305852999</v>
      </c>
      <c r="X159" s="1">
        <f t="shared" si="63"/>
        <v>33.595779201995981</v>
      </c>
      <c r="Y159" s="1">
        <f t="shared" si="64"/>
        <v>72.053402965478995</v>
      </c>
      <c r="Z159" s="1">
        <f t="shared" si="65"/>
        <v>21.451734982382987</v>
      </c>
      <c r="AA159" s="1">
        <f t="shared" si="66"/>
        <v>24.06718623058498</v>
      </c>
      <c r="AB159" s="1"/>
      <c r="AC159" t="b">
        <f t="shared" si="67"/>
        <v>0</v>
      </c>
      <c r="AD159" t="b">
        <f t="shared" si="68"/>
        <v>1</v>
      </c>
      <c r="AE159" t="b">
        <f t="shared" si="69"/>
        <v>0</v>
      </c>
      <c r="AF159" t="b">
        <f t="shared" si="70"/>
        <v>0</v>
      </c>
      <c r="AG159" t="b">
        <f t="shared" si="71"/>
        <v>0</v>
      </c>
      <c r="AH159" t="b">
        <f t="shared" si="72"/>
        <v>0</v>
      </c>
      <c r="AI159">
        <f t="shared" si="58"/>
        <v>1</v>
      </c>
      <c r="AJ159" t="str">
        <f>VLOOKUP(AI159,Sheet1!$A$1:$B$7,2)</f>
        <v>move_forward</v>
      </c>
    </row>
    <row r="160" spans="2:36" x14ac:dyDescent="0.25">
      <c r="B160">
        <v>337.52954082278001</v>
      </c>
      <c r="C160">
        <v>159.77069169219899</v>
      </c>
      <c r="D160">
        <v>294.83008892426898</v>
      </c>
      <c r="E160">
        <v>156.703880745563</v>
      </c>
      <c r="F160">
        <v>364.90187429515402</v>
      </c>
      <c r="G160">
        <v>129.000444795314</v>
      </c>
      <c r="H160">
        <v>275.42837519592899</v>
      </c>
      <c r="I160">
        <v>127.756823807891</v>
      </c>
      <c r="J160">
        <v>367.34142912130898</v>
      </c>
      <c r="K160">
        <v>89.700856279369106</v>
      </c>
      <c r="L160">
        <v>258.78055229006202</v>
      </c>
      <c r="M160">
        <v>89.141833444478394</v>
      </c>
      <c r="N160">
        <v>337.64454098862598</v>
      </c>
      <c r="O160">
        <v>242.389701415822</v>
      </c>
      <c r="P160">
        <v>307.99438669406499</v>
      </c>
      <c r="Q160">
        <v>242.816640317566</v>
      </c>
      <c r="S160" s="1">
        <f t="shared" si="59"/>
        <v>42.699451898511029</v>
      </c>
      <c r="T160" s="1">
        <f t="shared" si="60"/>
        <v>3.0668109466359965</v>
      </c>
      <c r="V160" s="1">
        <f t="shared" si="61"/>
        <v>27.372333472374009</v>
      </c>
      <c r="W160" s="1">
        <f t="shared" si="62"/>
        <v>29.81188829852897</v>
      </c>
      <c r="X160" s="1">
        <f t="shared" si="63"/>
        <v>19.401713728339985</v>
      </c>
      <c r="Y160" s="1">
        <f t="shared" si="64"/>
        <v>36.049536634206959</v>
      </c>
      <c r="Z160" s="1">
        <f t="shared" si="65"/>
        <v>70.069835412829889</v>
      </c>
      <c r="AA160" s="1">
        <f t="shared" si="66"/>
        <v>67.562047301084604</v>
      </c>
      <c r="AB160" s="1"/>
      <c r="AC160" t="b">
        <f t="shared" si="67"/>
        <v>0</v>
      </c>
      <c r="AD160" t="b">
        <f t="shared" si="68"/>
        <v>0</v>
      </c>
      <c r="AE160" t="b">
        <f t="shared" si="69"/>
        <v>0</v>
      </c>
      <c r="AF160" t="b">
        <f t="shared" si="70"/>
        <v>0</v>
      </c>
      <c r="AG160" t="b">
        <f t="shared" si="71"/>
        <v>0</v>
      </c>
      <c r="AH160" t="b">
        <f t="shared" si="72"/>
        <v>0</v>
      </c>
      <c r="AI160">
        <f t="shared" si="58"/>
        <v>999</v>
      </c>
      <c r="AJ160" t="str">
        <f>VLOOKUP(AI160,Sheet1!$A$1:$B$7,2)</f>
        <v>not detected</v>
      </c>
    </row>
    <row r="161" spans="2:36" x14ac:dyDescent="0.25">
      <c r="B161">
        <v>338.34582336329299</v>
      </c>
      <c r="C161">
        <v>153.32353646357001</v>
      </c>
      <c r="D161">
        <v>296.53103170048303</v>
      </c>
      <c r="E161">
        <v>150.036352048716</v>
      </c>
      <c r="F161">
        <v>353.175048828125</v>
      </c>
      <c r="G161">
        <v>120.714043582972</v>
      </c>
      <c r="H161">
        <v>280.829438846823</v>
      </c>
      <c r="I161">
        <v>119.60509995829401</v>
      </c>
      <c r="J161">
        <v>341.80556841182801</v>
      </c>
      <c r="K161">
        <v>81.976706018911599</v>
      </c>
      <c r="L161">
        <v>282.90323988144598</v>
      </c>
      <c r="M161">
        <v>83.889237256685206</v>
      </c>
      <c r="N161">
        <v>335.65636151209799</v>
      </c>
      <c r="O161">
        <v>243.45331084652599</v>
      </c>
      <c r="P161">
        <v>302.551360167974</v>
      </c>
      <c r="Q161">
        <v>242.02364447757</v>
      </c>
      <c r="S161" s="1">
        <f t="shared" si="59"/>
        <v>41.814791662809967</v>
      </c>
      <c r="T161" s="1">
        <f t="shared" si="60"/>
        <v>3.2871844148540106</v>
      </c>
      <c r="V161" s="1">
        <f t="shared" si="61"/>
        <v>14.829225464832007</v>
      </c>
      <c r="W161" s="1">
        <f t="shared" si="62"/>
        <v>3.4597450485350123</v>
      </c>
      <c r="X161" s="1">
        <f t="shared" si="63"/>
        <v>15.701592853660031</v>
      </c>
      <c r="Y161" s="1">
        <f t="shared" si="64"/>
        <v>13.627791819037043</v>
      </c>
      <c r="Z161" s="1">
        <f t="shared" si="65"/>
        <v>71.346830444658409</v>
      </c>
      <c r="AA161" s="1">
        <f t="shared" si="66"/>
        <v>66.147114792030791</v>
      </c>
      <c r="AB161" s="1"/>
      <c r="AC161" t="b">
        <f t="shared" si="67"/>
        <v>1</v>
      </c>
      <c r="AD161" t="b">
        <f t="shared" si="68"/>
        <v>0</v>
      </c>
      <c r="AE161" t="b">
        <f t="shared" si="69"/>
        <v>0</v>
      </c>
      <c r="AF161" t="b">
        <f t="shared" si="70"/>
        <v>0</v>
      </c>
      <c r="AG161" t="b">
        <f t="shared" si="71"/>
        <v>0</v>
      </c>
      <c r="AH161" t="b">
        <f t="shared" si="72"/>
        <v>0</v>
      </c>
      <c r="AI161">
        <f t="shared" si="58"/>
        <v>0</v>
      </c>
      <c r="AJ161" t="str">
        <f>VLOOKUP(AI161,Sheet1!$A$1:$B$7,2)</f>
        <v>takeoff</v>
      </c>
    </row>
    <row r="162" spans="2:36" x14ac:dyDescent="0.25">
      <c r="B162">
        <v>328.753628361658</v>
      </c>
      <c r="C162">
        <v>146.669598472546</v>
      </c>
      <c r="D162">
        <v>294.27743872571699</v>
      </c>
      <c r="E162">
        <v>153.438114867905</v>
      </c>
      <c r="F162">
        <v>342.66024958654202</v>
      </c>
      <c r="G162">
        <v>115.406419943553</v>
      </c>
      <c r="H162">
        <v>280.35255998608397</v>
      </c>
      <c r="I162">
        <v>121.195129007416</v>
      </c>
      <c r="J162">
        <v>333.04170677823799</v>
      </c>
      <c r="K162">
        <v>81.372663082582406</v>
      </c>
      <c r="L162">
        <v>284.39980637970598</v>
      </c>
      <c r="M162">
        <v>78.588005856278002</v>
      </c>
      <c r="N162">
        <v>333.38065510489099</v>
      </c>
      <c r="O162">
        <v>242.07856123845599</v>
      </c>
      <c r="P162">
        <v>304.19699766812897</v>
      </c>
      <c r="Q162">
        <v>240.923382878051</v>
      </c>
      <c r="S162" s="1">
        <f t="shared" ref="S162:S193" si="73">B162-D162</f>
        <v>34.476189635941012</v>
      </c>
      <c r="T162" s="1">
        <f t="shared" ref="T162:T193" si="74">C162-E162</f>
        <v>-6.7685163953590006</v>
      </c>
      <c r="V162" s="1">
        <f t="shared" ref="V162:V193" si="75">F162-B162</f>
        <v>13.90662122488402</v>
      </c>
      <c r="W162" s="1">
        <f t="shared" ref="W162:W193" si="76">J162-B162</f>
        <v>4.2880784165799923</v>
      </c>
      <c r="X162" s="1">
        <f t="shared" ref="X162:X193" si="77">D162-H162</f>
        <v>13.924878739633016</v>
      </c>
      <c r="Y162" s="1">
        <f t="shared" ref="Y162:Y193" si="78">D162-L162</f>
        <v>9.877632346011012</v>
      </c>
      <c r="Z162" s="1">
        <f t="shared" ref="Z162:Z193" si="79">C162-K162</f>
        <v>65.296935389963593</v>
      </c>
      <c r="AA162" s="1">
        <f t="shared" ref="AA162:AA193" si="80">E162-M162</f>
        <v>74.850109011626998</v>
      </c>
      <c r="AB162" s="1"/>
      <c r="AC162" t="b">
        <f t="shared" ref="AC162:AC193" si="81">AND(($Z162&gt;$AM$3),($AA162&gt;$AM$3),(ABS($W162)&lt;$AM$5),(ABS($Y162)&lt;$AM$5))</f>
        <v>1</v>
      </c>
      <c r="AD162" t="b">
        <f t="shared" ref="AD162:AD193" si="82">AND((ABS($Z162)&lt;$AM$5),(ABS($AA162)&lt;$AM$5),($W162&gt;$AM$4),($Y162&gt;$AM$4))</f>
        <v>0</v>
      </c>
      <c r="AE162" t="b">
        <f t="shared" ref="AE162:AE193" si="83">AND((ABS($Z162)&lt;$AM$5),(ABS($AA162)&lt;$AM$5),(ABS($W162)&lt;$AM$5),(ABS($Y162)&lt;$AM$5))</f>
        <v>0</v>
      </c>
      <c r="AF162" t="b">
        <f t="shared" ref="AF162:AF193" si="84">AND(($Z162&lt;-$AM$3),(ABS($AA162)&lt;$AM$5),(ABS($W162)&lt;$AM$5),($Y162&gt;$AM$4))</f>
        <v>0</v>
      </c>
      <c r="AG162" t="b">
        <f t="shared" ref="AG162:AG193" si="85">AND((ABS($Z162)&lt;$AM$5),($AA162&lt;-$AM$3),($W162&gt;$AM$4),(ABS($Y162)&lt;$AM$5))</f>
        <v>0</v>
      </c>
      <c r="AH162" t="b">
        <f t="shared" ref="AH162:AH193" si="86">AND(($Z162&lt;-$AM$3),($AA162&lt;-$AM$3),(ABS($W162)&lt;$AM$5),(ABS($Y162)&lt;$AM$5))</f>
        <v>0</v>
      </c>
      <c r="AI162">
        <f t="shared" si="58"/>
        <v>0</v>
      </c>
      <c r="AJ162" t="str">
        <f>VLOOKUP(AI162,Sheet1!$A$1:$B$7,2)</f>
        <v>takeoff</v>
      </c>
    </row>
    <row r="163" spans="2:36" x14ac:dyDescent="0.25">
      <c r="B163">
        <v>332.437429382902</v>
      </c>
      <c r="C163">
        <v>146.03464009645799</v>
      </c>
      <c r="D163">
        <v>294.00319465528702</v>
      </c>
      <c r="E163">
        <v>149.72221390641499</v>
      </c>
      <c r="F163">
        <v>341.26029112515999</v>
      </c>
      <c r="G163">
        <v>113.931089243979</v>
      </c>
      <c r="H163">
        <v>273.67624665511897</v>
      </c>
      <c r="I163">
        <v>117.94996588225</v>
      </c>
      <c r="J163">
        <v>331.69655171615801</v>
      </c>
      <c r="K163">
        <v>79.8560218730386</v>
      </c>
      <c r="L163">
        <v>288.14033785514101</v>
      </c>
      <c r="M163">
        <v>76.026291635525396</v>
      </c>
      <c r="N163">
        <v>331.12933509910999</v>
      </c>
      <c r="O163">
        <v>239.20316409863</v>
      </c>
      <c r="P163">
        <v>301.34173690048601</v>
      </c>
      <c r="Q163">
        <v>240.03862151131801</v>
      </c>
      <c r="S163" s="1">
        <f t="shared" si="73"/>
        <v>38.434234727614978</v>
      </c>
      <c r="T163" s="1">
        <f t="shared" si="74"/>
        <v>-3.6875738099570015</v>
      </c>
      <c r="V163" s="1">
        <f t="shared" si="75"/>
        <v>8.8228617422579987</v>
      </c>
      <c r="W163" s="1">
        <f t="shared" si="76"/>
        <v>-0.74087766674398381</v>
      </c>
      <c r="X163" s="1">
        <f t="shared" si="77"/>
        <v>20.326948000168045</v>
      </c>
      <c r="Y163" s="1">
        <f t="shared" si="78"/>
        <v>5.8628568001460053</v>
      </c>
      <c r="Z163" s="1">
        <f t="shared" si="79"/>
        <v>66.178618223419392</v>
      </c>
      <c r="AA163" s="1">
        <f t="shared" si="80"/>
        <v>73.695922270889596</v>
      </c>
      <c r="AB163" s="1"/>
      <c r="AC163" t="b">
        <f t="shared" si="81"/>
        <v>1</v>
      </c>
      <c r="AD163" t="b">
        <f t="shared" si="82"/>
        <v>0</v>
      </c>
      <c r="AE163" t="b">
        <f t="shared" si="83"/>
        <v>0</v>
      </c>
      <c r="AF163" t="b">
        <f t="shared" si="84"/>
        <v>0</v>
      </c>
      <c r="AG163" t="b">
        <f t="shared" si="85"/>
        <v>0</v>
      </c>
      <c r="AH163" t="b">
        <f t="shared" si="86"/>
        <v>0</v>
      </c>
      <c r="AI163">
        <f t="shared" si="58"/>
        <v>0</v>
      </c>
      <c r="AJ163" t="str">
        <f>VLOOKUP(AI163,Sheet1!$A$1:$B$7,2)</f>
        <v>takeoff</v>
      </c>
    </row>
    <row r="164" spans="2:36" x14ac:dyDescent="0.25">
      <c r="B164">
        <v>331.07934213550902</v>
      </c>
      <c r="C164">
        <v>150.45085850528099</v>
      </c>
      <c r="D164">
        <v>293.29894440998902</v>
      </c>
      <c r="E164">
        <v>148.06691530642999</v>
      </c>
      <c r="F164">
        <v>340.66187468373499</v>
      </c>
      <c r="G164">
        <v>114.670006911295</v>
      </c>
      <c r="H164">
        <v>276.77096265940401</v>
      </c>
      <c r="I164">
        <v>114.237394111101</v>
      </c>
      <c r="J164">
        <v>329.80312160594298</v>
      </c>
      <c r="K164">
        <v>72.8420730171445</v>
      </c>
      <c r="L164">
        <v>284.374155342861</v>
      </c>
      <c r="M164">
        <v>76.805842845182795</v>
      </c>
      <c r="N164">
        <v>330.482423128486</v>
      </c>
      <c r="O164">
        <v>238.82843856327599</v>
      </c>
      <c r="P164">
        <v>299.02462349118701</v>
      </c>
      <c r="Q164">
        <v>238.94768116085999</v>
      </c>
      <c r="S164" s="1">
        <f t="shared" si="73"/>
        <v>37.780397725520004</v>
      </c>
      <c r="T164" s="1">
        <f t="shared" si="74"/>
        <v>2.383943198851</v>
      </c>
      <c r="V164" s="1">
        <f t="shared" si="75"/>
        <v>9.58253254822597</v>
      </c>
      <c r="W164" s="1">
        <f t="shared" si="76"/>
        <v>-1.2762205295660465</v>
      </c>
      <c r="X164" s="1">
        <f t="shared" si="77"/>
        <v>16.527981750585013</v>
      </c>
      <c r="Y164" s="1">
        <f t="shared" si="78"/>
        <v>8.9247890671280175</v>
      </c>
      <c r="Z164" s="1">
        <f t="shared" si="79"/>
        <v>77.60878548813649</v>
      </c>
      <c r="AA164" s="1">
        <f t="shared" si="80"/>
        <v>71.261072461247196</v>
      </c>
      <c r="AB164" s="1"/>
      <c r="AC164" t="b">
        <f t="shared" si="81"/>
        <v>1</v>
      </c>
      <c r="AD164" t="b">
        <f t="shared" si="82"/>
        <v>0</v>
      </c>
      <c r="AE164" t="b">
        <f t="shared" si="83"/>
        <v>0</v>
      </c>
      <c r="AF164" t="b">
        <f t="shared" si="84"/>
        <v>0</v>
      </c>
      <c r="AG164" t="b">
        <f t="shared" si="85"/>
        <v>0</v>
      </c>
      <c r="AH164" t="b">
        <f t="shared" si="86"/>
        <v>0</v>
      </c>
      <c r="AI164">
        <f t="shared" si="58"/>
        <v>0</v>
      </c>
      <c r="AJ164" t="str">
        <f>VLOOKUP(AI164,Sheet1!$A$1:$B$7,2)</f>
        <v>takeoff</v>
      </c>
    </row>
    <row r="165" spans="2:36" x14ac:dyDescent="0.25">
      <c r="B165">
        <v>333.20097587308197</v>
      </c>
      <c r="C165">
        <v>140.626282318953</v>
      </c>
      <c r="D165">
        <v>294.79703592839701</v>
      </c>
      <c r="E165">
        <v>139.348503257961</v>
      </c>
      <c r="F165">
        <v>342.54638864718999</v>
      </c>
      <c r="G165">
        <v>107.35741903615499</v>
      </c>
      <c r="H165">
        <v>278.11054368343002</v>
      </c>
      <c r="I165">
        <v>104.161481474217</v>
      </c>
      <c r="J165">
        <v>331.81346344910099</v>
      </c>
      <c r="K165">
        <v>67.880278702266097</v>
      </c>
      <c r="L165">
        <v>287.208369588023</v>
      </c>
      <c r="M165">
        <v>67.632039172956794</v>
      </c>
      <c r="N165">
        <v>333.012440758293</v>
      </c>
      <c r="O165">
        <v>233.39971272184201</v>
      </c>
      <c r="P165">
        <v>299.39620706519003</v>
      </c>
      <c r="Q165">
        <v>232.699695288756</v>
      </c>
      <c r="S165" s="1">
        <f t="shared" si="73"/>
        <v>38.403939944684964</v>
      </c>
      <c r="T165" s="1">
        <f t="shared" si="74"/>
        <v>1.2777790609920032</v>
      </c>
      <c r="V165" s="1">
        <f t="shared" si="75"/>
        <v>9.3454127741080129</v>
      </c>
      <c r="W165" s="1">
        <f t="shared" si="76"/>
        <v>-1.3875124239809793</v>
      </c>
      <c r="X165" s="1">
        <f t="shared" si="77"/>
        <v>16.686492244966985</v>
      </c>
      <c r="Y165" s="1">
        <f t="shared" si="78"/>
        <v>7.5886663403740044</v>
      </c>
      <c r="Z165" s="1">
        <f t="shared" si="79"/>
        <v>72.746003616686906</v>
      </c>
      <c r="AA165" s="1">
        <f t="shared" si="80"/>
        <v>71.716464085004205</v>
      </c>
      <c r="AB165" s="1"/>
      <c r="AC165" t="b">
        <f t="shared" si="81"/>
        <v>1</v>
      </c>
      <c r="AD165" t="b">
        <f t="shared" si="82"/>
        <v>0</v>
      </c>
      <c r="AE165" t="b">
        <f t="shared" si="83"/>
        <v>0</v>
      </c>
      <c r="AF165" t="b">
        <f t="shared" si="84"/>
        <v>0</v>
      </c>
      <c r="AG165" t="b">
        <f t="shared" si="85"/>
        <v>0</v>
      </c>
      <c r="AH165" t="b">
        <f t="shared" si="86"/>
        <v>0</v>
      </c>
      <c r="AI165">
        <f t="shared" si="58"/>
        <v>0</v>
      </c>
      <c r="AJ165" t="str">
        <f>VLOOKUP(AI165,Sheet1!$A$1:$B$7,2)</f>
        <v>takeoff</v>
      </c>
    </row>
    <row r="166" spans="2:36" x14ac:dyDescent="0.25">
      <c r="B166">
        <v>333.10178530724602</v>
      </c>
      <c r="C166">
        <v>144.34442782250801</v>
      </c>
      <c r="D166">
        <v>292.84723025739203</v>
      </c>
      <c r="E166">
        <v>141.16669991555699</v>
      </c>
      <c r="F166">
        <v>340.32768550830599</v>
      </c>
      <c r="G166">
        <v>107.593539925508</v>
      </c>
      <c r="H166">
        <v>275.59873119914698</v>
      </c>
      <c r="I166">
        <v>108.126040049385</v>
      </c>
      <c r="J166">
        <v>326.92938107073201</v>
      </c>
      <c r="K166">
        <v>64.401058011528804</v>
      </c>
      <c r="L166">
        <v>287.74780321648501</v>
      </c>
      <c r="M166">
        <v>68.265209560918507</v>
      </c>
      <c r="N166">
        <v>331.20519146911698</v>
      </c>
      <c r="O166">
        <v>234.651841774551</v>
      </c>
      <c r="P166">
        <v>301.10736804739099</v>
      </c>
      <c r="Q166">
        <v>233.867423801543</v>
      </c>
      <c r="S166" s="1">
        <f t="shared" si="73"/>
        <v>40.254555049853991</v>
      </c>
      <c r="T166" s="1">
        <f t="shared" si="74"/>
        <v>3.17772790695102</v>
      </c>
      <c r="V166" s="1">
        <f t="shared" si="75"/>
        <v>7.2259002010599716</v>
      </c>
      <c r="W166" s="1">
        <f t="shared" si="76"/>
        <v>-6.1724042365140122</v>
      </c>
      <c r="X166" s="1">
        <f t="shared" si="77"/>
        <v>17.248499058245045</v>
      </c>
      <c r="Y166" s="1">
        <f t="shared" si="78"/>
        <v>5.0994270409070168</v>
      </c>
      <c r="Z166" s="1">
        <f t="shared" si="79"/>
        <v>79.943369810979206</v>
      </c>
      <c r="AA166" s="1">
        <f t="shared" si="80"/>
        <v>72.901490354638483</v>
      </c>
      <c r="AB166" s="1"/>
      <c r="AC166" t="b">
        <f t="shared" si="81"/>
        <v>1</v>
      </c>
      <c r="AD166" t="b">
        <f t="shared" si="82"/>
        <v>0</v>
      </c>
      <c r="AE166" t="b">
        <f t="shared" si="83"/>
        <v>0</v>
      </c>
      <c r="AF166" t="b">
        <f t="shared" si="84"/>
        <v>0</v>
      </c>
      <c r="AG166" t="b">
        <f t="shared" si="85"/>
        <v>0</v>
      </c>
      <c r="AH166" t="b">
        <f t="shared" si="86"/>
        <v>0</v>
      </c>
      <c r="AI166">
        <f t="shared" si="58"/>
        <v>0</v>
      </c>
      <c r="AJ166" t="str">
        <f>VLOOKUP(AI166,Sheet1!$A$1:$B$7,2)</f>
        <v>takeoff</v>
      </c>
    </row>
    <row r="167" spans="2:36" x14ac:dyDescent="0.25">
      <c r="B167">
        <v>332.44384385963099</v>
      </c>
      <c r="C167">
        <v>149.84983415986699</v>
      </c>
      <c r="D167">
        <v>293.14971393506801</v>
      </c>
      <c r="E167">
        <v>149.18489613442199</v>
      </c>
      <c r="F167">
        <v>340.52453593996802</v>
      </c>
      <c r="G167">
        <v>119.75834336391701</v>
      </c>
      <c r="H167">
        <v>275.26372370184998</v>
      </c>
      <c r="I167">
        <v>117.20720222586</v>
      </c>
      <c r="J167">
        <v>326.789534389501</v>
      </c>
      <c r="K167">
        <v>74.715697306659195</v>
      </c>
      <c r="L167">
        <v>285.40436562392</v>
      </c>
      <c r="M167">
        <v>74.284835718650896</v>
      </c>
      <c r="N167">
        <v>331.44784231321501</v>
      </c>
      <c r="O167">
        <v>238.25665617089899</v>
      </c>
      <c r="P167">
        <v>301.11838294054797</v>
      </c>
      <c r="Q167">
        <v>237.61669457336799</v>
      </c>
      <c r="S167" s="1">
        <f t="shared" si="73"/>
        <v>39.294129924562981</v>
      </c>
      <c r="T167" s="1">
        <f t="shared" si="74"/>
        <v>0.66493802544499658</v>
      </c>
      <c r="V167" s="1">
        <f t="shared" si="75"/>
        <v>8.0806920803370303</v>
      </c>
      <c r="W167" s="1">
        <f t="shared" si="76"/>
        <v>-5.6543094701299879</v>
      </c>
      <c r="X167" s="1">
        <f t="shared" si="77"/>
        <v>17.885990233218024</v>
      </c>
      <c r="Y167" s="1">
        <f t="shared" si="78"/>
        <v>7.7453483111480068</v>
      </c>
      <c r="Z167" s="1">
        <f t="shared" si="79"/>
        <v>75.134136853207792</v>
      </c>
      <c r="AA167" s="1">
        <f t="shared" si="80"/>
        <v>74.900060415771094</v>
      </c>
      <c r="AB167" s="1"/>
      <c r="AC167" t="b">
        <f t="shared" si="81"/>
        <v>1</v>
      </c>
      <c r="AD167" t="b">
        <f t="shared" si="82"/>
        <v>0</v>
      </c>
      <c r="AE167" t="b">
        <f t="shared" si="83"/>
        <v>0</v>
      </c>
      <c r="AF167" t="b">
        <f t="shared" si="84"/>
        <v>0</v>
      </c>
      <c r="AG167" t="b">
        <f t="shared" si="85"/>
        <v>0</v>
      </c>
      <c r="AH167" t="b">
        <f t="shared" si="86"/>
        <v>0</v>
      </c>
      <c r="AI167">
        <f t="shared" si="58"/>
        <v>0</v>
      </c>
      <c r="AJ167" t="str">
        <f>VLOOKUP(AI167,Sheet1!$A$1:$B$7,2)</f>
        <v>takeoff</v>
      </c>
    </row>
    <row r="168" spans="2:36" x14ac:dyDescent="0.25">
      <c r="B168">
        <v>327.37156486812501</v>
      </c>
      <c r="C168">
        <v>149.62948530975399</v>
      </c>
      <c r="D168">
        <v>292.28494026461198</v>
      </c>
      <c r="E168">
        <v>148.54428926431601</v>
      </c>
      <c r="F168">
        <v>343.64613995544499</v>
      </c>
      <c r="G168">
        <v>120.365301216883</v>
      </c>
      <c r="H168">
        <v>274.16894343227</v>
      </c>
      <c r="I168">
        <v>117.36893313127599</v>
      </c>
      <c r="J168">
        <v>331.75748852191902</v>
      </c>
      <c r="K168">
        <v>82.029002312625906</v>
      </c>
      <c r="L168">
        <v>287.80318755862402</v>
      </c>
      <c r="M168">
        <v>80.693875528541199</v>
      </c>
      <c r="N168">
        <v>334.01367018761403</v>
      </c>
      <c r="O168">
        <v>240.01666143630999</v>
      </c>
      <c r="P168">
        <v>301.93357350136898</v>
      </c>
      <c r="Q168">
        <v>240.42456274052699</v>
      </c>
      <c r="S168" s="1">
        <f t="shared" si="73"/>
        <v>35.08662460351303</v>
      </c>
      <c r="T168" s="1">
        <f t="shared" si="74"/>
        <v>1.0851960454379821</v>
      </c>
      <c r="V168" s="1">
        <f t="shared" si="75"/>
        <v>16.274575087319988</v>
      </c>
      <c r="W168" s="1">
        <f t="shared" si="76"/>
        <v>4.3859236537940092</v>
      </c>
      <c r="X168" s="1">
        <f t="shared" si="77"/>
        <v>18.115996832341978</v>
      </c>
      <c r="Y168" s="1">
        <f t="shared" si="78"/>
        <v>4.4817527059879581</v>
      </c>
      <c r="Z168" s="1">
        <f t="shared" si="79"/>
        <v>67.600482997128083</v>
      </c>
      <c r="AA168" s="1">
        <f t="shared" si="80"/>
        <v>67.850413735774808</v>
      </c>
      <c r="AB168" s="1"/>
      <c r="AC168" t="b">
        <f t="shared" si="81"/>
        <v>1</v>
      </c>
      <c r="AD168" t="b">
        <f t="shared" si="82"/>
        <v>0</v>
      </c>
      <c r="AE168" t="b">
        <f t="shared" si="83"/>
        <v>0</v>
      </c>
      <c r="AF168" t="b">
        <f t="shared" si="84"/>
        <v>0</v>
      </c>
      <c r="AG168" t="b">
        <f t="shared" si="85"/>
        <v>0</v>
      </c>
      <c r="AH168" t="b">
        <f t="shared" si="86"/>
        <v>0</v>
      </c>
      <c r="AI168">
        <f t="shared" si="58"/>
        <v>0</v>
      </c>
      <c r="AJ168" t="str">
        <f>VLOOKUP(AI168,Sheet1!$A$1:$B$7,2)</f>
        <v>takeoff</v>
      </c>
    </row>
    <row r="169" spans="2:36" x14ac:dyDescent="0.25">
      <c r="B169">
        <v>332.30667325181003</v>
      </c>
      <c r="C169">
        <v>154.283836109693</v>
      </c>
      <c r="D169">
        <v>293.62424588316401</v>
      </c>
      <c r="E169">
        <v>150.43303669129</v>
      </c>
      <c r="F169">
        <v>341.789809192338</v>
      </c>
      <c r="G169">
        <v>121.62228541948799</v>
      </c>
      <c r="H169">
        <v>278.87136257466898</v>
      </c>
      <c r="I169">
        <v>121.599174644679</v>
      </c>
      <c r="J169">
        <v>329.97050063869898</v>
      </c>
      <c r="K169">
        <v>79.054474780221796</v>
      </c>
      <c r="L169">
        <v>289.558015796245</v>
      </c>
      <c r="M169">
        <v>78.326184391723302</v>
      </c>
      <c r="N169">
        <v>331.131704911989</v>
      </c>
      <c r="O169">
        <v>243.26932077427901</v>
      </c>
      <c r="P169">
        <v>303.75396680304601</v>
      </c>
      <c r="Q169">
        <v>242.11273128840099</v>
      </c>
      <c r="S169" s="1">
        <f t="shared" si="73"/>
        <v>38.682427368646017</v>
      </c>
      <c r="T169" s="1">
        <f t="shared" si="74"/>
        <v>3.8507994184029997</v>
      </c>
      <c r="V169" s="1">
        <f t="shared" si="75"/>
        <v>9.4831359405279727</v>
      </c>
      <c r="W169" s="1">
        <f t="shared" si="76"/>
        <v>-2.3361726131110458</v>
      </c>
      <c r="X169" s="1">
        <f t="shared" si="77"/>
        <v>14.752883308495029</v>
      </c>
      <c r="Y169" s="1">
        <f t="shared" si="78"/>
        <v>4.0662300869190062</v>
      </c>
      <c r="Z169" s="1">
        <f t="shared" si="79"/>
        <v>75.229361329471203</v>
      </c>
      <c r="AA169" s="1">
        <f t="shared" si="80"/>
        <v>72.106852299566697</v>
      </c>
      <c r="AB169" s="1"/>
      <c r="AC169" t="b">
        <f t="shared" si="81"/>
        <v>1</v>
      </c>
      <c r="AD169" t="b">
        <f t="shared" si="82"/>
        <v>0</v>
      </c>
      <c r="AE169" t="b">
        <f t="shared" si="83"/>
        <v>0</v>
      </c>
      <c r="AF169" t="b">
        <f t="shared" si="84"/>
        <v>0</v>
      </c>
      <c r="AG169" t="b">
        <f t="shared" si="85"/>
        <v>0</v>
      </c>
      <c r="AH169" t="b">
        <f t="shared" si="86"/>
        <v>0</v>
      </c>
      <c r="AI169">
        <f t="shared" si="58"/>
        <v>0</v>
      </c>
      <c r="AJ169" t="str">
        <f>VLOOKUP(AI169,Sheet1!$A$1:$B$7,2)</f>
        <v>takeoff</v>
      </c>
    </row>
    <row r="170" spans="2:36" x14ac:dyDescent="0.25">
      <c r="B170">
        <v>333.32581928367603</v>
      </c>
      <c r="C170">
        <v>155.67056030854101</v>
      </c>
      <c r="D170">
        <v>291.60957035106799</v>
      </c>
      <c r="E170">
        <v>149.44944482525099</v>
      </c>
      <c r="F170">
        <v>340.91078627166002</v>
      </c>
      <c r="G170">
        <v>120.607801764006</v>
      </c>
      <c r="H170">
        <v>276.50535981236999</v>
      </c>
      <c r="I170">
        <v>117.527644538476</v>
      </c>
      <c r="J170">
        <v>328.57160571250398</v>
      </c>
      <c r="K170">
        <v>80.151533969612998</v>
      </c>
      <c r="L170">
        <v>286.92453345227898</v>
      </c>
      <c r="M170">
        <v>76.196723921858407</v>
      </c>
      <c r="N170">
        <v>330.98630618898397</v>
      </c>
      <c r="O170">
        <v>241.912540613218</v>
      </c>
      <c r="P170">
        <v>301.03183547467398</v>
      </c>
      <c r="Q170">
        <v>241.565739508663</v>
      </c>
      <c r="S170" s="1">
        <f t="shared" si="73"/>
        <v>41.716248932608039</v>
      </c>
      <c r="T170" s="1">
        <f t="shared" si="74"/>
        <v>6.2211154832900206</v>
      </c>
      <c r="V170" s="1">
        <f t="shared" si="75"/>
        <v>7.5849669879839894</v>
      </c>
      <c r="W170" s="1">
        <f t="shared" si="76"/>
        <v>-4.7542135711720448</v>
      </c>
      <c r="X170" s="1">
        <f t="shared" si="77"/>
        <v>15.104210538697998</v>
      </c>
      <c r="Y170" s="1">
        <f t="shared" si="78"/>
        <v>4.6850368987890079</v>
      </c>
      <c r="Z170" s="1">
        <f t="shared" si="79"/>
        <v>75.519026338928015</v>
      </c>
      <c r="AA170" s="1">
        <f t="shared" si="80"/>
        <v>73.252720903392586</v>
      </c>
      <c r="AB170" s="1"/>
      <c r="AC170" t="b">
        <f t="shared" si="81"/>
        <v>1</v>
      </c>
      <c r="AD170" t="b">
        <f t="shared" si="82"/>
        <v>0</v>
      </c>
      <c r="AE170" t="b">
        <f t="shared" si="83"/>
        <v>0</v>
      </c>
      <c r="AF170" t="b">
        <f t="shared" si="84"/>
        <v>0</v>
      </c>
      <c r="AG170" t="b">
        <f t="shared" si="85"/>
        <v>0</v>
      </c>
      <c r="AH170" t="b">
        <f t="shared" si="86"/>
        <v>0</v>
      </c>
      <c r="AI170">
        <f t="shared" si="58"/>
        <v>0</v>
      </c>
      <c r="AJ170" t="str">
        <f>VLOOKUP(AI170,Sheet1!$A$1:$B$7,2)</f>
        <v>takeoff</v>
      </c>
    </row>
    <row r="171" spans="2:36" x14ac:dyDescent="0.25">
      <c r="B171">
        <v>329.74259519652298</v>
      </c>
      <c r="C171">
        <v>155.45102996503499</v>
      </c>
      <c r="D171">
        <v>291.55475586323098</v>
      </c>
      <c r="E171">
        <v>152.20673639728901</v>
      </c>
      <c r="F171">
        <v>341.64790293616699</v>
      </c>
      <c r="G171">
        <v>121.73461462428099</v>
      </c>
      <c r="H171">
        <v>276.29696259943</v>
      </c>
      <c r="I171">
        <v>117.506990009332</v>
      </c>
      <c r="J171">
        <v>328.47156398104198</v>
      </c>
      <c r="K171">
        <v>82.670726009957605</v>
      </c>
      <c r="L171">
        <v>287.79933694414598</v>
      </c>
      <c r="M171">
        <v>77.821001048823902</v>
      </c>
      <c r="N171">
        <v>331.60401746560001</v>
      </c>
      <c r="O171">
        <v>244.03476048725599</v>
      </c>
      <c r="P171">
        <v>302.11247882571797</v>
      </c>
      <c r="Q171">
        <v>242.62401121111299</v>
      </c>
      <c r="S171" s="1">
        <f t="shared" si="73"/>
        <v>38.187839333292004</v>
      </c>
      <c r="T171" s="1">
        <f t="shared" si="74"/>
        <v>3.2442935677459843</v>
      </c>
      <c r="V171" s="1">
        <f t="shared" si="75"/>
        <v>11.905307739644002</v>
      </c>
      <c r="W171" s="1">
        <f t="shared" si="76"/>
        <v>-1.2710312154810026</v>
      </c>
      <c r="X171" s="1">
        <f t="shared" si="77"/>
        <v>15.257793263800977</v>
      </c>
      <c r="Y171" s="1">
        <f t="shared" si="78"/>
        <v>3.7554189190850025</v>
      </c>
      <c r="Z171" s="1">
        <f t="shared" si="79"/>
        <v>72.780303955077386</v>
      </c>
      <c r="AA171" s="1">
        <f t="shared" si="80"/>
        <v>74.385735348465104</v>
      </c>
      <c r="AB171" s="1"/>
      <c r="AC171" t="b">
        <f t="shared" si="81"/>
        <v>1</v>
      </c>
      <c r="AD171" t="b">
        <f t="shared" si="82"/>
        <v>0</v>
      </c>
      <c r="AE171" t="b">
        <f t="shared" si="83"/>
        <v>0</v>
      </c>
      <c r="AF171" t="b">
        <f t="shared" si="84"/>
        <v>0</v>
      </c>
      <c r="AG171" t="b">
        <f t="shared" si="85"/>
        <v>0</v>
      </c>
      <c r="AH171" t="b">
        <f t="shared" si="86"/>
        <v>0</v>
      </c>
      <c r="AI171">
        <f t="shared" si="58"/>
        <v>0</v>
      </c>
      <c r="AJ171" t="str">
        <f>VLOOKUP(AI171,Sheet1!$A$1:$B$7,2)</f>
        <v>takeoff</v>
      </c>
    </row>
    <row r="172" spans="2:36" x14ac:dyDescent="0.25">
      <c r="B172">
        <v>331.41732844131201</v>
      </c>
      <c r="C172">
        <v>154.457009700589</v>
      </c>
      <c r="D172">
        <v>291.653335836449</v>
      </c>
      <c r="E172">
        <v>151.28501714661999</v>
      </c>
      <c r="F172">
        <v>342.45178222656199</v>
      </c>
      <c r="G172">
        <v>120.292492598358</v>
      </c>
      <c r="H172">
        <v>275.46861591308902</v>
      </c>
      <c r="I172">
        <v>117.50493055670201</v>
      </c>
      <c r="J172">
        <v>330.08768813869898</v>
      </c>
      <c r="K172">
        <v>81.499617981860297</v>
      </c>
      <c r="L172">
        <v>286.47524334996399</v>
      </c>
      <c r="M172">
        <v>77.998293983507807</v>
      </c>
      <c r="N172">
        <v>332.68875604180499</v>
      </c>
      <c r="O172">
        <v>243.001215251253</v>
      </c>
      <c r="P172">
        <v>301.70013283101298</v>
      </c>
      <c r="Q172">
        <v>241.758680605737</v>
      </c>
      <c r="S172" s="1">
        <f t="shared" si="73"/>
        <v>39.763992604863006</v>
      </c>
      <c r="T172" s="1">
        <f t="shared" si="74"/>
        <v>3.1719925539690053</v>
      </c>
      <c r="V172" s="1">
        <f t="shared" si="75"/>
        <v>11.03445378524998</v>
      </c>
      <c r="W172" s="1">
        <f t="shared" si="76"/>
        <v>-1.3296403026130292</v>
      </c>
      <c r="X172" s="1">
        <f t="shared" si="77"/>
        <v>16.184719923359978</v>
      </c>
      <c r="Y172" s="1">
        <f t="shared" si="78"/>
        <v>5.1780924864850135</v>
      </c>
      <c r="Z172" s="1">
        <f t="shared" si="79"/>
        <v>72.957391718728701</v>
      </c>
      <c r="AA172" s="1">
        <f t="shared" si="80"/>
        <v>73.286723163112185</v>
      </c>
      <c r="AB172" s="1"/>
      <c r="AC172" t="b">
        <f t="shared" si="81"/>
        <v>1</v>
      </c>
      <c r="AD172" t="b">
        <f t="shared" si="82"/>
        <v>0</v>
      </c>
      <c r="AE172" t="b">
        <f t="shared" si="83"/>
        <v>0</v>
      </c>
      <c r="AF172" t="b">
        <f t="shared" si="84"/>
        <v>0</v>
      </c>
      <c r="AG172" t="b">
        <f t="shared" si="85"/>
        <v>0</v>
      </c>
      <c r="AH172" t="b">
        <f t="shared" si="86"/>
        <v>0</v>
      </c>
      <c r="AI172">
        <f t="shared" si="58"/>
        <v>0</v>
      </c>
      <c r="AJ172" t="str">
        <f>VLOOKUP(AI172,Sheet1!$A$1:$B$7,2)</f>
        <v>takeoff</v>
      </c>
    </row>
    <row r="173" spans="2:36" x14ac:dyDescent="0.25">
      <c r="B173">
        <v>332.13389844125999</v>
      </c>
      <c r="C173">
        <v>157.83329840694299</v>
      </c>
      <c r="D173">
        <v>290.892404372469</v>
      </c>
      <c r="E173">
        <v>151.75261741460699</v>
      </c>
      <c r="F173">
        <v>341.60402319065901</v>
      </c>
      <c r="G173">
        <v>121.45686917778799</v>
      </c>
      <c r="H173">
        <v>275.92426028861797</v>
      </c>
      <c r="I173">
        <v>117.855169122869</v>
      </c>
      <c r="J173">
        <v>328.90390308735601</v>
      </c>
      <c r="K173">
        <v>83.146468761355294</v>
      </c>
      <c r="L173">
        <v>290.73305729629402</v>
      </c>
      <c r="M173">
        <v>81.194546560404405</v>
      </c>
      <c r="N173">
        <v>332.22683079434699</v>
      </c>
      <c r="O173">
        <v>243.06373374406601</v>
      </c>
      <c r="P173">
        <v>301.18492186728599</v>
      </c>
      <c r="Q173">
        <v>240.74952849374</v>
      </c>
      <c r="S173" s="1">
        <f t="shared" si="73"/>
        <v>41.241494068790985</v>
      </c>
      <c r="T173" s="1">
        <f t="shared" si="74"/>
        <v>6.0806809923359992</v>
      </c>
      <c r="V173" s="1">
        <f t="shared" si="75"/>
        <v>9.4701247493990195</v>
      </c>
      <c r="W173" s="1">
        <f t="shared" si="76"/>
        <v>-3.2299953539039734</v>
      </c>
      <c r="X173" s="1">
        <f t="shared" si="77"/>
        <v>14.96814408385103</v>
      </c>
      <c r="Y173" s="1">
        <f t="shared" si="78"/>
        <v>0.15934707617498134</v>
      </c>
      <c r="Z173" s="1">
        <f t="shared" si="79"/>
        <v>74.686829645587693</v>
      </c>
      <c r="AA173" s="1">
        <f t="shared" si="80"/>
        <v>70.558070854202583</v>
      </c>
      <c r="AB173" s="1"/>
      <c r="AC173" t="b">
        <f t="shared" si="81"/>
        <v>1</v>
      </c>
      <c r="AD173" t="b">
        <f t="shared" si="82"/>
        <v>0</v>
      </c>
      <c r="AE173" t="b">
        <f t="shared" si="83"/>
        <v>0</v>
      </c>
      <c r="AF173" t="b">
        <f t="shared" si="84"/>
        <v>0</v>
      </c>
      <c r="AG173" t="b">
        <f t="shared" si="85"/>
        <v>0</v>
      </c>
      <c r="AH173" t="b">
        <f t="shared" si="86"/>
        <v>0</v>
      </c>
      <c r="AI173">
        <f t="shared" si="58"/>
        <v>0</v>
      </c>
      <c r="AJ173" t="str">
        <f>VLOOKUP(AI173,Sheet1!$A$1:$B$7,2)</f>
        <v>takeoff</v>
      </c>
    </row>
    <row r="174" spans="2:36" x14ac:dyDescent="0.25">
      <c r="B174">
        <v>331.97595912698301</v>
      </c>
      <c r="C174">
        <v>162.69489516163401</v>
      </c>
      <c r="D174">
        <v>288.595411351883</v>
      </c>
      <c r="E174">
        <v>156.367578808903</v>
      </c>
      <c r="F174">
        <v>358.39970689625898</v>
      </c>
      <c r="G174">
        <v>132.17259025976901</v>
      </c>
      <c r="H174">
        <v>262.55686417951699</v>
      </c>
      <c r="I174">
        <v>127.01129421371201</v>
      </c>
      <c r="J174">
        <v>341.18040256590598</v>
      </c>
      <c r="K174">
        <v>101.64520924993499</v>
      </c>
      <c r="L174">
        <v>285.61539250715799</v>
      </c>
      <c r="M174">
        <v>97.564922598905298</v>
      </c>
      <c r="N174">
        <v>331.76964875834398</v>
      </c>
      <c r="O174">
        <v>247.57846896794501</v>
      </c>
      <c r="P174">
        <v>295.03424814715299</v>
      </c>
      <c r="Q174">
        <v>248.771953945684</v>
      </c>
      <c r="S174" s="1">
        <f t="shared" si="73"/>
        <v>43.380547775100013</v>
      </c>
      <c r="T174" s="1">
        <f t="shared" si="74"/>
        <v>6.3273163527310032</v>
      </c>
      <c r="V174" s="1">
        <f t="shared" si="75"/>
        <v>26.423747769275963</v>
      </c>
      <c r="W174" s="1">
        <f t="shared" si="76"/>
        <v>9.204443438922965</v>
      </c>
      <c r="X174" s="1">
        <f t="shared" si="77"/>
        <v>26.038547172366009</v>
      </c>
      <c r="Y174" s="1">
        <f t="shared" si="78"/>
        <v>2.9800188447250093</v>
      </c>
      <c r="Z174" s="1">
        <f t="shared" si="79"/>
        <v>61.049685911699015</v>
      </c>
      <c r="AA174" s="1">
        <f t="shared" si="80"/>
        <v>58.802656209997707</v>
      </c>
      <c r="AB174" s="1"/>
      <c r="AC174" t="b">
        <f t="shared" si="81"/>
        <v>1</v>
      </c>
      <c r="AD174" t="b">
        <f t="shared" si="82"/>
        <v>0</v>
      </c>
      <c r="AE174" t="b">
        <f t="shared" si="83"/>
        <v>0</v>
      </c>
      <c r="AF174" t="b">
        <f t="shared" si="84"/>
        <v>0</v>
      </c>
      <c r="AG174" t="b">
        <f t="shared" si="85"/>
        <v>0</v>
      </c>
      <c r="AH174" t="b">
        <f t="shared" si="86"/>
        <v>0</v>
      </c>
      <c r="AI174">
        <f t="shared" si="58"/>
        <v>0</v>
      </c>
      <c r="AJ174" t="str">
        <f>VLOOKUP(AI174,Sheet1!$A$1:$B$7,2)</f>
        <v>takeoff</v>
      </c>
    </row>
    <row r="175" spans="2:36" x14ac:dyDescent="0.25">
      <c r="B175">
        <v>334.847273984791</v>
      </c>
      <c r="C175">
        <v>164.948959350585</v>
      </c>
      <c r="D175">
        <v>290.71462043653702</v>
      </c>
      <c r="E175">
        <v>163.543871784815</v>
      </c>
      <c r="F175">
        <v>371.58273464883803</v>
      </c>
      <c r="G175">
        <v>156.31255329285301</v>
      </c>
      <c r="H175">
        <v>258.16014390797699</v>
      </c>
      <c r="I175">
        <v>154.507955990684</v>
      </c>
      <c r="J175">
        <v>356.27257445035502</v>
      </c>
      <c r="K175">
        <v>150.540792130516</v>
      </c>
      <c r="L175">
        <v>264.965179587992</v>
      </c>
      <c r="M175">
        <v>148.69350183337701</v>
      </c>
      <c r="N175">
        <v>334.34393691413902</v>
      </c>
      <c r="O175">
        <v>249.21661038227299</v>
      </c>
      <c r="P175">
        <v>305.304198543795</v>
      </c>
      <c r="Q175">
        <v>251.00579287990701</v>
      </c>
      <c r="S175" s="1">
        <f t="shared" si="73"/>
        <v>44.132653548253984</v>
      </c>
      <c r="T175" s="1">
        <f t="shared" si="74"/>
        <v>1.4050875657700033</v>
      </c>
      <c r="V175" s="1">
        <f t="shared" si="75"/>
        <v>36.735460664047025</v>
      </c>
      <c r="W175" s="1">
        <f t="shared" si="76"/>
        <v>21.425300465564021</v>
      </c>
      <c r="X175" s="1">
        <f t="shared" si="77"/>
        <v>32.554476528560031</v>
      </c>
      <c r="Y175" s="1">
        <f t="shared" si="78"/>
        <v>25.749440848545021</v>
      </c>
      <c r="Z175" s="1">
        <f t="shared" si="79"/>
        <v>14.408167220069004</v>
      </c>
      <c r="AA175" s="1">
        <f t="shared" si="80"/>
        <v>14.850369951437983</v>
      </c>
      <c r="AB175" s="1"/>
      <c r="AC175" t="b">
        <f t="shared" si="81"/>
        <v>0</v>
      </c>
      <c r="AD175" t="b">
        <f t="shared" si="82"/>
        <v>0</v>
      </c>
      <c r="AE175" t="b">
        <f t="shared" si="83"/>
        <v>1</v>
      </c>
      <c r="AF175" t="b">
        <f t="shared" si="84"/>
        <v>0</v>
      </c>
      <c r="AG175" t="b">
        <f t="shared" si="85"/>
        <v>0</v>
      </c>
      <c r="AH175" t="b">
        <f t="shared" si="86"/>
        <v>0</v>
      </c>
      <c r="AI175">
        <f t="shared" si="58"/>
        <v>2</v>
      </c>
      <c r="AJ175" t="str">
        <f>VLOOKUP(AI175,Sheet1!$A$1:$B$7,2)</f>
        <v>flip</v>
      </c>
    </row>
    <row r="176" spans="2:36" x14ac:dyDescent="0.25">
      <c r="B176">
        <v>337.34550391704897</v>
      </c>
      <c r="C176">
        <v>174.12190459495301</v>
      </c>
      <c r="D176">
        <v>293.238702807192</v>
      </c>
      <c r="E176">
        <v>174.24301937820999</v>
      </c>
      <c r="F176">
        <v>367.57833134318201</v>
      </c>
      <c r="G176">
        <v>164.19778223017499</v>
      </c>
      <c r="H176">
        <v>257.94737708888698</v>
      </c>
      <c r="I176">
        <v>159.664656979841</v>
      </c>
      <c r="J176">
        <v>369.98990485265102</v>
      </c>
      <c r="K176">
        <v>154.99076504535901</v>
      </c>
      <c r="L176">
        <v>274.36559933245002</v>
      </c>
      <c r="M176">
        <v>157.66396068871299</v>
      </c>
      <c r="N176">
        <v>336.74286611837198</v>
      </c>
      <c r="O176">
        <v>254.738865664847</v>
      </c>
      <c r="P176">
        <v>304.94186762949801</v>
      </c>
      <c r="Q176">
        <v>255.31449186877501</v>
      </c>
      <c r="S176" s="1">
        <f t="shared" si="73"/>
        <v>44.106801109856974</v>
      </c>
      <c r="T176" s="1">
        <f t="shared" si="74"/>
        <v>-0.12111478325698499</v>
      </c>
      <c r="V176" s="1">
        <f t="shared" si="75"/>
        <v>30.232827426133042</v>
      </c>
      <c r="W176" s="1">
        <f t="shared" si="76"/>
        <v>32.64440093560205</v>
      </c>
      <c r="X176" s="1">
        <f t="shared" si="77"/>
        <v>35.291325718305018</v>
      </c>
      <c r="Y176" s="1">
        <f t="shared" si="78"/>
        <v>18.873103474741981</v>
      </c>
      <c r="Z176" s="1">
        <f t="shared" si="79"/>
        <v>19.131139549593996</v>
      </c>
      <c r="AA176" s="1">
        <f t="shared" si="80"/>
        <v>16.579058689497003</v>
      </c>
      <c r="AB176" s="1"/>
      <c r="AC176" t="b">
        <f t="shared" si="81"/>
        <v>0</v>
      </c>
      <c r="AD176" t="b">
        <f t="shared" si="82"/>
        <v>0</v>
      </c>
      <c r="AE176" t="b">
        <f t="shared" si="83"/>
        <v>0</v>
      </c>
      <c r="AF176" t="b">
        <f t="shared" si="84"/>
        <v>0</v>
      </c>
      <c r="AG176" t="b">
        <f t="shared" si="85"/>
        <v>0</v>
      </c>
      <c r="AH176" t="b">
        <f t="shared" si="86"/>
        <v>0</v>
      </c>
      <c r="AI176">
        <f t="shared" si="58"/>
        <v>999</v>
      </c>
      <c r="AJ176" t="str">
        <f>VLOOKUP(AI176,Sheet1!$A$1:$B$7,2)</f>
        <v>not detected</v>
      </c>
    </row>
    <row r="177" spans="2:36" x14ac:dyDescent="0.25">
      <c r="B177">
        <v>339.63324090315803</v>
      </c>
      <c r="C177">
        <v>170.98018009113201</v>
      </c>
      <c r="D177">
        <v>295.10699183266598</v>
      </c>
      <c r="E177">
        <v>170.564994307955</v>
      </c>
      <c r="F177">
        <v>373.22799899566701</v>
      </c>
      <c r="G177">
        <v>160.52843864069899</v>
      </c>
      <c r="H177">
        <v>258.91743302910203</v>
      </c>
      <c r="I177">
        <v>162.34637399556499</v>
      </c>
      <c r="J177">
        <v>365.409948822069</v>
      </c>
      <c r="K177">
        <v>153.21482297481899</v>
      </c>
      <c r="L177">
        <v>273.29114868742499</v>
      </c>
      <c r="M177">
        <v>157.102605968902</v>
      </c>
      <c r="N177">
        <v>336.70985265553998</v>
      </c>
      <c r="O177">
        <v>256.20771896007398</v>
      </c>
      <c r="P177">
        <v>307.34493117008498</v>
      </c>
      <c r="Q177">
        <v>258.308779573339</v>
      </c>
      <c r="S177" s="1">
        <f t="shared" si="73"/>
        <v>44.526249070492042</v>
      </c>
      <c r="T177" s="1">
        <f t="shared" si="74"/>
        <v>0.41518578317700872</v>
      </c>
      <c r="V177" s="1">
        <f t="shared" si="75"/>
        <v>33.594758092508982</v>
      </c>
      <c r="W177" s="1">
        <f t="shared" si="76"/>
        <v>25.776707918910972</v>
      </c>
      <c r="X177" s="1">
        <f t="shared" si="77"/>
        <v>36.189558803563955</v>
      </c>
      <c r="Y177" s="1">
        <f t="shared" si="78"/>
        <v>21.81584314524099</v>
      </c>
      <c r="Z177" s="1">
        <f t="shared" si="79"/>
        <v>17.765357116313027</v>
      </c>
      <c r="AA177" s="1">
        <f t="shared" si="80"/>
        <v>13.462388339053007</v>
      </c>
      <c r="AB177" s="1"/>
      <c r="AC177" t="b">
        <f t="shared" si="81"/>
        <v>0</v>
      </c>
      <c r="AD177" t="b">
        <f t="shared" si="82"/>
        <v>0</v>
      </c>
      <c r="AE177" t="b">
        <f t="shared" si="83"/>
        <v>1</v>
      </c>
      <c r="AF177" t="b">
        <f t="shared" si="84"/>
        <v>0</v>
      </c>
      <c r="AG177" t="b">
        <f t="shared" si="85"/>
        <v>0</v>
      </c>
      <c r="AH177" t="b">
        <f t="shared" si="86"/>
        <v>0</v>
      </c>
      <c r="AI177">
        <f t="shared" si="58"/>
        <v>2</v>
      </c>
      <c r="AJ177" t="str">
        <f>VLOOKUP(AI177,Sheet1!$A$1:$B$7,2)</f>
        <v>flip</v>
      </c>
    </row>
    <row r="178" spans="2:36" x14ac:dyDescent="0.25">
      <c r="B178">
        <v>339.30064703050903</v>
      </c>
      <c r="C178">
        <v>173.27368375362801</v>
      </c>
      <c r="D178">
        <v>294.78514371513302</v>
      </c>
      <c r="E178">
        <v>170.39718061370499</v>
      </c>
      <c r="F178">
        <v>376.44913563419402</v>
      </c>
      <c r="G178">
        <v>162.23740882147601</v>
      </c>
      <c r="H178">
        <v>259.11343398252302</v>
      </c>
      <c r="I178">
        <v>161.680901751205</v>
      </c>
      <c r="J178">
        <v>363.14180557949999</v>
      </c>
      <c r="K178">
        <v>156.294637603437</v>
      </c>
      <c r="L178">
        <v>271.19329033681299</v>
      </c>
      <c r="M178">
        <v>156.40647033304199</v>
      </c>
      <c r="N178">
        <v>337.54109411254598</v>
      </c>
      <c r="O178">
        <v>257.73598160854601</v>
      </c>
      <c r="P178">
        <v>307.06527444800298</v>
      </c>
      <c r="Q178">
        <v>258.50804637400802</v>
      </c>
      <c r="S178" s="1">
        <f t="shared" si="73"/>
        <v>44.515503315376009</v>
      </c>
      <c r="T178" s="1">
        <f t="shared" si="74"/>
        <v>2.8765031399230168</v>
      </c>
      <c r="V178" s="1">
        <f t="shared" si="75"/>
        <v>37.148488603684996</v>
      </c>
      <c r="W178" s="1">
        <f t="shared" si="76"/>
        <v>23.841158548990961</v>
      </c>
      <c r="X178" s="1">
        <f t="shared" si="77"/>
        <v>35.671709732609997</v>
      </c>
      <c r="Y178" s="1">
        <f t="shared" si="78"/>
        <v>23.591853378320025</v>
      </c>
      <c r="Z178" s="1">
        <f t="shared" si="79"/>
        <v>16.97904615019101</v>
      </c>
      <c r="AA178" s="1">
        <f t="shared" si="80"/>
        <v>13.990710280662995</v>
      </c>
      <c r="AB178" s="1"/>
      <c r="AC178" t="b">
        <f t="shared" si="81"/>
        <v>0</v>
      </c>
      <c r="AD178" t="b">
        <f t="shared" si="82"/>
        <v>0</v>
      </c>
      <c r="AE178" t="b">
        <f t="shared" si="83"/>
        <v>1</v>
      </c>
      <c r="AF178" t="b">
        <f t="shared" si="84"/>
        <v>0</v>
      </c>
      <c r="AG178" t="b">
        <f t="shared" si="85"/>
        <v>0</v>
      </c>
      <c r="AH178" t="b">
        <f t="shared" si="86"/>
        <v>0</v>
      </c>
      <c r="AI178">
        <f t="shared" si="58"/>
        <v>2</v>
      </c>
      <c r="AJ178" t="str">
        <f>VLOOKUP(AI178,Sheet1!$A$1:$B$7,2)</f>
        <v>flip</v>
      </c>
    </row>
    <row r="179" spans="2:36" x14ac:dyDescent="0.25">
      <c r="B179">
        <v>339.86456559167601</v>
      </c>
      <c r="C179">
        <v>171.37148673640201</v>
      </c>
      <c r="D179">
        <v>294.89404759700801</v>
      </c>
      <c r="E179">
        <v>170.74580252044501</v>
      </c>
      <c r="F179">
        <v>377.25647840454599</v>
      </c>
      <c r="G179">
        <v>163.10763836915001</v>
      </c>
      <c r="H179">
        <v>257.10309985312898</v>
      </c>
      <c r="I179">
        <v>163.45906005601299</v>
      </c>
      <c r="J179">
        <v>369.11934200244599</v>
      </c>
      <c r="K179">
        <v>159.64873299790199</v>
      </c>
      <c r="L179">
        <v>272.848120232893</v>
      </c>
      <c r="M179">
        <v>150.62392341662101</v>
      </c>
      <c r="N179">
        <v>336.84669048676898</v>
      </c>
      <c r="O179">
        <v>257.44365837306799</v>
      </c>
      <c r="P179">
        <v>306.77660419289299</v>
      </c>
      <c r="Q179">
        <v>257.910290974139</v>
      </c>
      <c r="S179" s="1">
        <f t="shared" si="73"/>
        <v>44.970517994668</v>
      </c>
      <c r="T179" s="1">
        <f t="shared" si="74"/>
        <v>0.62568421595699419</v>
      </c>
      <c r="V179" s="1">
        <f t="shared" si="75"/>
        <v>37.391912812869975</v>
      </c>
      <c r="W179" s="1">
        <f t="shared" si="76"/>
        <v>29.254776410769978</v>
      </c>
      <c r="X179" s="1">
        <f t="shared" si="77"/>
        <v>37.79094774387903</v>
      </c>
      <c r="Y179" s="1">
        <f t="shared" si="78"/>
        <v>22.045927364115016</v>
      </c>
      <c r="Z179" s="1">
        <f t="shared" si="79"/>
        <v>11.722753738500018</v>
      </c>
      <c r="AA179" s="1">
        <f t="shared" si="80"/>
        <v>20.121879103824</v>
      </c>
      <c r="AB179" s="1"/>
      <c r="AC179" t="b">
        <f t="shared" si="81"/>
        <v>0</v>
      </c>
      <c r="AD179" t="b">
        <f t="shared" si="82"/>
        <v>0</v>
      </c>
      <c r="AE179" t="b">
        <f t="shared" si="83"/>
        <v>1</v>
      </c>
      <c r="AF179" t="b">
        <f t="shared" si="84"/>
        <v>0</v>
      </c>
      <c r="AG179" t="b">
        <f t="shared" si="85"/>
        <v>0</v>
      </c>
      <c r="AH179" t="b">
        <f t="shared" si="86"/>
        <v>0</v>
      </c>
      <c r="AI179">
        <f t="shared" si="58"/>
        <v>2</v>
      </c>
      <c r="AJ179" t="str">
        <f>VLOOKUP(AI179,Sheet1!$A$1:$B$7,2)</f>
        <v>flip</v>
      </c>
    </row>
    <row r="180" spans="2:36" x14ac:dyDescent="0.25">
      <c r="B180">
        <v>339.03628001280799</v>
      </c>
      <c r="C180">
        <v>174.85034644225601</v>
      </c>
      <c r="D180">
        <v>294.78985778905002</v>
      </c>
      <c r="E180">
        <v>171.273906619049</v>
      </c>
      <c r="F180">
        <v>374.10803241940602</v>
      </c>
      <c r="G180">
        <v>166.661810844695</v>
      </c>
      <c r="H180">
        <v>264.15546628159501</v>
      </c>
      <c r="I180">
        <v>164.133115611167</v>
      </c>
      <c r="J180">
        <v>366.06733252840201</v>
      </c>
      <c r="K180">
        <v>153.32150320170001</v>
      </c>
      <c r="L180">
        <v>264.92962877897202</v>
      </c>
      <c r="M180">
        <v>157.25465609205699</v>
      </c>
      <c r="N180">
        <v>338.09931750546099</v>
      </c>
      <c r="O180">
        <v>256.472758803256</v>
      </c>
      <c r="P180">
        <v>307.756504824187</v>
      </c>
      <c r="Q180">
        <v>259.50020279995198</v>
      </c>
      <c r="S180" s="1">
        <f t="shared" si="73"/>
        <v>44.246422223757975</v>
      </c>
      <c r="T180" s="1">
        <f t="shared" si="74"/>
        <v>3.5764398232070107</v>
      </c>
      <c r="V180" s="1">
        <f t="shared" si="75"/>
        <v>35.071752406598023</v>
      </c>
      <c r="W180" s="1">
        <f t="shared" si="76"/>
        <v>27.031052515594013</v>
      </c>
      <c r="X180" s="1">
        <f t="shared" si="77"/>
        <v>30.634391507455007</v>
      </c>
      <c r="Y180" s="1">
        <f t="shared" si="78"/>
        <v>29.860229010078001</v>
      </c>
      <c r="Z180" s="1">
        <f t="shared" si="79"/>
        <v>21.528843240556</v>
      </c>
      <c r="AA180" s="1">
        <f t="shared" si="80"/>
        <v>14.01925052699201</v>
      </c>
      <c r="AB180" s="1"/>
      <c r="AC180" t="b">
        <f t="shared" si="81"/>
        <v>0</v>
      </c>
      <c r="AD180" t="b">
        <f t="shared" si="82"/>
        <v>0</v>
      </c>
      <c r="AE180" t="b">
        <f t="shared" si="83"/>
        <v>1</v>
      </c>
      <c r="AF180" t="b">
        <f t="shared" si="84"/>
        <v>0</v>
      </c>
      <c r="AG180" t="b">
        <f t="shared" si="85"/>
        <v>0</v>
      </c>
      <c r="AH180" t="b">
        <f t="shared" si="86"/>
        <v>0</v>
      </c>
      <c r="AI180">
        <f t="shared" si="58"/>
        <v>2</v>
      </c>
      <c r="AJ180" t="str">
        <f>VLOOKUP(AI180,Sheet1!$A$1:$B$7,2)</f>
        <v>flip</v>
      </c>
    </row>
    <row r="181" spans="2:36" x14ac:dyDescent="0.25">
      <c r="B181">
        <v>338.58412430749598</v>
      </c>
      <c r="C181">
        <v>173.77372548141599</v>
      </c>
      <c r="D181">
        <v>294.801517143068</v>
      </c>
      <c r="E181">
        <v>172.79779147900101</v>
      </c>
      <c r="F181">
        <v>378.59469493606798</v>
      </c>
      <c r="G181">
        <v>166.54763510060801</v>
      </c>
      <c r="H181">
        <v>260.845714888489</v>
      </c>
      <c r="I181">
        <v>160.113712496283</v>
      </c>
      <c r="J181">
        <v>366.82136065587002</v>
      </c>
      <c r="K181">
        <v>155.718521214942</v>
      </c>
      <c r="L181">
        <v>271.56856446469499</v>
      </c>
      <c r="M181">
        <v>155.69466524345901</v>
      </c>
      <c r="N181">
        <v>339.16456370180401</v>
      </c>
      <c r="O181">
        <v>256.02703538051799</v>
      </c>
      <c r="P181">
        <v>308.91331002233898</v>
      </c>
      <c r="Q181">
        <v>260.14277379558098</v>
      </c>
      <c r="S181" s="1">
        <f t="shared" si="73"/>
        <v>43.782607164427986</v>
      </c>
      <c r="T181" s="1">
        <f t="shared" si="74"/>
        <v>0.97593400241498784</v>
      </c>
      <c r="V181" s="1">
        <f t="shared" si="75"/>
        <v>40.010570628571998</v>
      </c>
      <c r="W181" s="1">
        <f t="shared" si="76"/>
        <v>28.23723634837404</v>
      </c>
      <c r="X181" s="1">
        <f t="shared" si="77"/>
        <v>33.955802254578998</v>
      </c>
      <c r="Y181" s="1">
        <f t="shared" si="78"/>
        <v>23.23295267837301</v>
      </c>
      <c r="Z181" s="1">
        <f t="shared" si="79"/>
        <v>18.055204266473993</v>
      </c>
      <c r="AA181" s="1">
        <f t="shared" si="80"/>
        <v>17.103126235541993</v>
      </c>
      <c r="AB181" s="1"/>
      <c r="AC181" t="b">
        <f t="shared" si="81"/>
        <v>0</v>
      </c>
      <c r="AD181" t="b">
        <f t="shared" si="82"/>
        <v>0</v>
      </c>
      <c r="AE181" t="b">
        <f t="shared" si="83"/>
        <v>1</v>
      </c>
      <c r="AF181" t="b">
        <f t="shared" si="84"/>
        <v>0</v>
      </c>
      <c r="AG181" t="b">
        <f t="shared" si="85"/>
        <v>0</v>
      </c>
      <c r="AH181" t="b">
        <f t="shared" si="86"/>
        <v>0</v>
      </c>
      <c r="AI181">
        <f t="shared" si="58"/>
        <v>2</v>
      </c>
      <c r="AJ181" t="str">
        <f>VLOOKUP(AI181,Sheet1!$A$1:$B$7,2)</f>
        <v>flip</v>
      </c>
    </row>
    <row r="182" spans="2:36" x14ac:dyDescent="0.25">
      <c r="B182">
        <v>338.89047541324499</v>
      </c>
      <c r="C182">
        <v>174.50153729880299</v>
      </c>
      <c r="D182">
        <v>295.04739529336899</v>
      </c>
      <c r="E182">
        <v>171.9451953896</v>
      </c>
      <c r="F182">
        <v>378.06346055644002</v>
      </c>
      <c r="G182">
        <v>166.10766904802699</v>
      </c>
      <c r="H182">
        <v>260.15724411131202</v>
      </c>
      <c r="I182">
        <v>164.11845749578799</v>
      </c>
      <c r="J182">
        <v>363.04161270647802</v>
      </c>
      <c r="K182">
        <v>159.54364381431199</v>
      </c>
      <c r="L182">
        <v>274.35382523619501</v>
      </c>
      <c r="M182">
        <v>154.21921066703499</v>
      </c>
      <c r="N182">
        <v>339.31999652494898</v>
      </c>
      <c r="O182">
        <v>255.98297925630499</v>
      </c>
      <c r="P182">
        <v>308.81752821694801</v>
      </c>
      <c r="Q182">
        <v>259.44295666434499</v>
      </c>
      <c r="S182" s="1">
        <f t="shared" si="73"/>
        <v>43.843080119875992</v>
      </c>
      <c r="T182" s="1">
        <f t="shared" si="74"/>
        <v>2.5563419092029847</v>
      </c>
      <c r="V182" s="1">
        <f t="shared" si="75"/>
        <v>39.172985143195035</v>
      </c>
      <c r="W182" s="1">
        <f t="shared" si="76"/>
        <v>24.151137293233035</v>
      </c>
      <c r="X182" s="1">
        <f t="shared" si="77"/>
        <v>34.890151182056968</v>
      </c>
      <c r="Y182" s="1">
        <f t="shared" si="78"/>
        <v>20.693570057173986</v>
      </c>
      <c r="Z182" s="1">
        <f t="shared" si="79"/>
        <v>14.957893484490995</v>
      </c>
      <c r="AA182" s="1">
        <f t="shared" si="80"/>
        <v>17.725984722565016</v>
      </c>
      <c r="AB182" s="1"/>
      <c r="AC182" t="b">
        <f t="shared" si="81"/>
        <v>0</v>
      </c>
      <c r="AD182" t="b">
        <f t="shared" si="82"/>
        <v>0</v>
      </c>
      <c r="AE182" t="b">
        <f t="shared" si="83"/>
        <v>1</v>
      </c>
      <c r="AF182" t="b">
        <f t="shared" si="84"/>
        <v>0</v>
      </c>
      <c r="AG182" t="b">
        <f t="shared" si="85"/>
        <v>0</v>
      </c>
      <c r="AH182" t="b">
        <f t="shared" si="86"/>
        <v>0</v>
      </c>
      <c r="AI182">
        <f t="shared" si="58"/>
        <v>2</v>
      </c>
      <c r="AJ182" t="str">
        <f>VLOOKUP(AI182,Sheet1!$A$1:$B$7,2)</f>
        <v>flip</v>
      </c>
    </row>
    <row r="183" spans="2:36" x14ac:dyDescent="0.25">
      <c r="B183">
        <v>340.83888784592301</v>
      </c>
      <c r="C183">
        <v>174.40824883684701</v>
      </c>
      <c r="D183">
        <v>295.52814598143698</v>
      </c>
      <c r="E183">
        <v>173.777900518373</v>
      </c>
      <c r="F183">
        <v>377.82329541246997</v>
      </c>
      <c r="G183">
        <v>166.96871767588399</v>
      </c>
      <c r="H183">
        <v>264.69744207734698</v>
      </c>
      <c r="I183">
        <v>162.624119442058</v>
      </c>
      <c r="J183">
        <v>366.84120889335202</v>
      </c>
      <c r="K183">
        <v>152.101406234515</v>
      </c>
      <c r="L183">
        <v>265.20133068211197</v>
      </c>
      <c r="M183">
        <v>157.25871209110301</v>
      </c>
      <c r="N183">
        <v>341.79332690969602</v>
      </c>
      <c r="O183">
        <v>259.07604580449703</v>
      </c>
      <c r="P183">
        <v>309.215904585369</v>
      </c>
      <c r="Q183">
        <v>259.78114021504899</v>
      </c>
      <c r="S183" s="1">
        <f t="shared" si="73"/>
        <v>45.310741864486033</v>
      </c>
      <c r="T183" s="1">
        <f t="shared" si="74"/>
        <v>0.63034831847400596</v>
      </c>
      <c r="V183" s="1">
        <f t="shared" si="75"/>
        <v>36.984407566546963</v>
      </c>
      <c r="W183" s="1">
        <f t="shared" si="76"/>
        <v>26.002321047429007</v>
      </c>
      <c r="X183" s="1">
        <f t="shared" si="77"/>
        <v>30.830703904090001</v>
      </c>
      <c r="Y183" s="1">
        <f t="shared" si="78"/>
        <v>30.326815299325006</v>
      </c>
      <c r="Z183" s="1">
        <f t="shared" si="79"/>
        <v>22.306842602332011</v>
      </c>
      <c r="AA183" s="1">
        <f t="shared" si="80"/>
        <v>16.519188427269995</v>
      </c>
      <c r="AB183" s="1"/>
      <c r="AC183" t="b">
        <f t="shared" si="81"/>
        <v>0</v>
      </c>
      <c r="AD183" t="b">
        <f t="shared" si="82"/>
        <v>0</v>
      </c>
      <c r="AE183" t="b">
        <f t="shared" si="83"/>
        <v>0</v>
      </c>
      <c r="AF183" t="b">
        <f t="shared" si="84"/>
        <v>0</v>
      </c>
      <c r="AG183" t="b">
        <f t="shared" si="85"/>
        <v>0</v>
      </c>
      <c r="AH183" t="b">
        <f t="shared" si="86"/>
        <v>0</v>
      </c>
      <c r="AI183">
        <f t="shared" si="58"/>
        <v>999</v>
      </c>
      <c r="AJ183" t="str">
        <f>VLOOKUP(AI183,Sheet1!$A$1:$B$7,2)</f>
        <v>not detected</v>
      </c>
    </row>
    <row r="184" spans="2:36" x14ac:dyDescent="0.25">
      <c r="B184">
        <v>342.36708654611499</v>
      </c>
      <c r="C184">
        <v>171.814817545529</v>
      </c>
      <c r="D184">
        <v>295.79405870482799</v>
      </c>
      <c r="E184">
        <v>172.368785382325</v>
      </c>
      <c r="F184">
        <v>381.13089273702798</v>
      </c>
      <c r="G184">
        <v>164.024438353976</v>
      </c>
      <c r="H184">
        <v>263.89532562303998</v>
      </c>
      <c r="I184">
        <v>163.14519773326001</v>
      </c>
      <c r="J184">
        <v>366.92510282447103</v>
      </c>
      <c r="K184">
        <v>156.485414726789</v>
      </c>
      <c r="L184">
        <v>267.030576974106</v>
      </c>
      <c r="M184">
        <v>156.992144594736</v>
      </c>
      <c r="N184">
        <v>342.334755510327</v>
      </c>
      <c r="O184">
        <v>257.96347394302001</v>
      </c>
      <c r="P184">
        <v>308.455255155879</v>
      </c>
      <c r="Q184">
        <v>260.63098915535602</v>
      </c>
      <c r="S184" s="1">
        <f t="shared" si="73"/>
        <v>46.573027841287001</v>
      </c>
      <c r="T184" s="1">
        <f t="shared" si="74"/>
        <v>-0.55396783679600503</v>
      </c>
      <c r="V184" s="1">
        <f t="shared" si="75"/>
        <v>38.763806190912987</v>
      </c>
      <c r="W184" s="1">
        <f t="shared" si="76"/>
        <v>24.558016278356035</v>
      </c>
      <c r="X184" s="1">
        <f t="shared" si="77"/>
        <v>31.898733081788009</v>
      </c>
      <c r="Y184" s="1">
        <f t="shared" si="78"/>
        <v>28.763481730721992</v>
      </c>
      <c r="Z184" s="1">
        <f t="shared" si="79"/>
        <v>15.329402818739993</v>
      </c>
      <c r="AA184" s="1">
        <f t="shared" si="80"/>
        <v>15.376640787588997</v>
      </c>
      <c r="AB184" s="1"/>
      <c r="AC184" t="b">
        <f t="shared" si="81"/>
        <v>0</v>
      </c>
      <c r="AD184" t="b">
        <f t="shared" si="82"/>
        <v>0</v>
      </c>
      <c r="AE184" t="b">
        <f t="shared" si="83"/>
        <v>1</v>
      </c>
      <c r="AF184" t="b">
        <f t="shared" si="84"/>
        <v>0</v>
      </c>
      <c r="AG184" t="b">
        <f t="shared" si="85"/>
        <v>0</v>
      </c>
      <c r="AH184" t="b">
        <f t="shared" si="86"/>
        <v>0</v>
      </c>
      <c r="AI184">
        <f t="shared" si="58"/>
        <v>2</v>
      </c>
      <c r="AJ184" t="str">
        <f>VLOOKUP(AI184,Sheet1!$A$1:$B$7,2)</f>
        <v>flip</v>
      </c>
    </row>
    <row r="185" spans="2:36" x14ac:dyDescent="0.25">
      <c r="B185">
        <v>344.67199268310901</v>
      </c>
      <c r="C185">
        <v>173.83839403600001</v>
      </c>
      <c r="D185">
        <v>296.27758249099003</v>
      </c>
      <c r="E185">
        <v>173.29258586085101</v>
      </c>
      <c r="F185">
        <v>378.87197292623102</v>
      </c>
      <c r="G185">
        <v>166.19872724279</v>
      </c>
      <c r="H185">
        <v>265.96976474563002</v>
      </c>
      <c r="I185">
        <v>164.02400914004599</v>
      </c>
      <c r="J185">
        <v>366.16034677996601</v>
      </c>
      <c r="K185">
        <v>158.311024639621</v>
      </c>
      <c r="L185">
        <v>272.48472578340898</v>
      </c>
      <c r="M185">
        <v>156.950398096322</v>
      </c>
      <c r="N185">
        <v>342.17682318664799</v>
      </c>
      <c r="O185">
        <v>259.87332520978799</v>
      </c>
      <c r="P185">
        <v>309.17022174756801</v>
      </c>
      <c r="Q185">
        <v>260.06013260331201</v>
      </c>
      <c r="S185" s="1">
        <f t="shared" si="73"/>
        <v>48.394410192118983</v>
      </c>
      <c r="T185" s="1">
        <f t="shared" si="74"/>
        <v>0.54580817514900559</v>
      </c>
      <c r="V185" s="1">
        <f t="shared" si="75"/>
        <v>34.199980243122013</v>
      </c>
      <c r="W185" s="1">
        <f t="shared" si="76"/>
        <v>21.488354096856995</v>
      </c>
      <c r="X185" s="1">
        <f t="shared" si="77"/>
        <v>30.307817745360012</v>
      </c>
      <c r="Y185" s="1">
        <f t="shared" si="78"/>
        <v>23.792856707581052</v>
      </c>
      <c r="Z185" s="1">
        <f t="shared" si="79"/>
        <v>15.527369396379015</v>
      </c>
      <c r="AA185" s="1">
        <f t="shared" si="80"/>
        <v>16.342187764529001</v>
      </c>
      <c r="AB185" s="1"/>
      <c r="AC185" t="b">
        <f t="shared" si="81"/>
        <v>0</v>
      </c>
      <c r="AD185" t="b">
        <f t="shared" si="82"/>
        <v>0</v>
      </c>
      <c r="AE185" t="b">
        <f t="shared" si="83"/>
        <v>1</v>
      </c>
      <c r="AF185" t="b">
        <f t="shared" si="84"/>
        <v>0</v>
      </c>
      <c r="AG185" t="b">
        <f t="shared" si="85"/>
        <v>0</v>
      </c>
      <c r="AH185" t="b">
        <f t="shared" si="86"/>
        <v>0</v>
      </c>
      <c r="AI185">
        <f t="shared" si="58"/>
        <v>2</v>
      </c>
      <c r="AJ185" t="str">
        <f>VLOOKUP(AI185,Sheet1!$A$1:$B$7,2)</f>
        <v>flip</v>
      </c>
    </row>
    <row r="186" spans="2:36" x14ac:dyDescent="0.25">
      <c r="B186">
        <v>340.103392277095</v>
      </c>
      <c r="C186">
        <v>174.89488839598999</v>
      </c>
      <c r="D186">
        <v>295.87815994335</v>
      </c>
      <c r="E186">
        <v>173.019308207151</v>
      </c>
      <c r="F186">
        <v>375.76666327261</v>
      </c>
      <c r="G186">
        <v>167.38335768717701</v>
      </c>
      <c r="H186">
        <v>262.910660055199</v>
      </c>
      <c r="I186">
        <v>162.67098166725799</v>
      </c>
      <c r="J186">
        <v>367.05093745371698</v>
      </c>
      <c r="K186">
        <v>160.755450710433</v>
      </c>
      <c r="L186">
        <v>266.96494345039702</v>
      </c>
      <c r="M186">
        <v>155.88029179966199</v>
      </c>
      <c r="N186">
        <v>339.87694232573</v>
      </c>
      <c r="O186">
        <v>256.18432994624698</v>
      </c>
      <c r="P186">
        <v>308.97518405040398</v>
      </c>
      <c r="Q186">
        <v>260.12602256669999</v>
      </c>
      <c r="S186" s="1">
        <f t="shared" si="73"/>
        <v>44.225232333744998</v>
      </c>
      <c r="T186" s="1">
        <f t="shared" si="74"/>
        <v>1.8755801888389954</v>
      </c>
      <c r="V186" s="1">
        <f t="shared" si="75"/>
        <v>35.663270995515006</v>
      </c>
      <c r="W186" s="1">
        <f t="shared" si="76"/>
        <v>26.947545176621986</v>
      </c>
      <c r="X186" s="1">
        <f t="shared" si="77"/>
        <v>32.967499888150996</v>
      </c>
      <c r="Y186" s="1">
        <f t="shared" si="78"/>
        <v>28.913216492952984</v>
      </c>
      <c r="Z186" s="1">
        <f t="shared" si="79"/>
        <v>14.139437685556999</v>
      </c>
      <c r="AA186" s="1">
        <f t="shared" si="80"/>
        <v>17.139016407489009</v>
      </c>
      <c r="AB186" s="1"/>
      <c r="AC186" t="b">
        <f t="shared" si="81"/>
        <v>0</v>
      </c>
      <c r="AD186" t="b">
        <f t="shared" si="82"/>
        <v>0</v>
      </c>
      <c r="AE186" t="b">
        <f t="shared" si="83"/>
        <v>1</v>
      </c>
      <c r="AF186" t="b">
        <f t="shared" si="84"/>
        <v>0</v>
      </c>
      <c r="AG186" t="b">
        <f t="shared" si="85"/>
        <v>0</v>
      </c>
      <c r="AH186" t="b">
        <f t="shared" si="86"/>
        <v>0</v>
      </c>
      <c r="AI186">
        <f t="shared" si="58"/>
        <v>2</v>
      </c>
      <c r="AJ186" t="str">
        <f>VLOOKUP(AI186,Sheet1!$A$1:$B$7,2)</f>
        <v>flip</v>
      </c>
    </row>
    <row r="187" spans="2:36" x14ac:dyDescent="0.25">
      <c r="B187">
        <v>342.966663908996</v>
      </c>
      <c r="C187">
        <v>172.907366843354</v>
      </c>
      <c r="D187">
        <v>295.71441602179601</v>
      </c>
      <c r="E187">
        <v>172.256221005074</v>
      </c>
      <c r="F187">
        <v>381.551250439684</v>
      </c>
      <c r="G187">
        <v>163.57712630741599</v>
      </c>
      <c r="H187">
        <v>263.03251920341501</v>
      </c>
      <c r="I187">
        <v>162.634718655027</v>
      </c>
      <c r="J187">
        <v>376.73852037667803</v>
      </c>
      <c r="K187">
        <v>158.79330528210801</v>
      </c>
      <c r="L187">
        <v>268.473585951384</v>
      </c>
      <c r="M187">
        <v>156.696250221946</v>
      </c>
      <c r="N187">
        <v>341.85602727471098</v>
      </c>
      <c r="O187">
        <v>257.38535568527601</v>
      </c>
      <c r="P187">
        <v>309.63923594397897</v>
      </c>
      <c r="Q187">
        <v>260.04865524380699</v>
      </c>
      <c r="S187" s="1">
        <f t="shared" si="73"/>
        <v>47.252247887199985</v>
      </c>
      <c r="T187" s="1">
        <f t="shared" si="74"/>
        <v>0.6511458382800015</v>
      </c>
      <c r="V187" s="1">
        <f t="shared" si="75"/>
        <v>38.584586530688</v>
      </c>
      <c r="W187" s="1">
        <f t="shared" si="76"/>
        <v>33.771856467682028</v>
      </c>
      <c r="X187" s="1">
        <f t="shared" si="77"/>
        <v>32.681896818381006</v>
      </c>
      <c r="Y187" s="1">
        <f t="shared" si="78"/>
        <v>27.240830070412017</v>
      </c>
      <c r="Z187" s="1">
        <f t="shared" si="79"/>
        <v>14.11406156124599</v>
      </c>
      <c r="AA187" s="1">
        <f t="shared" si="80"/>
        <v>15.559970783127994</v>
      </c>
      <c r="AB187" s="1"/>
      <c r="AC187" t="b">
        <f t="shared" si="81"/>
        <v>0</v>
      </c>
      <c r="AD187" t="b">
        <f t="shared" si="82"/>
        <v>0</v>
      </c>
      <c r="AE187" t="b">
        <f t="shared" si="83"/>
        <v>0</v>
      </c>
      <c r="AF187" t="b">
        <f t="shared" si="84"/>
        <v>0</v>
      </c>
      <c r="AG187" t="b">
        <f t="shared" si="85"/>
        <v>0</v>
      </c>
      <c r="AH187" t="b">
        <f t="shared" si="86"/>
        <v>0</v>
      </c>
      <c r="AI187">
        <f t="shared" si="58"/>
        <v>999</v>
      </c>
      <c r="AJ187" t="str">
        <f>VLOOKUP(AI187,Sheet1!$A$1:$B$7,2)</f>
        <v>not detected</v>
      </c>
    </row>
    <row r="188" spans="2:36" x14ac:dyDescent="0.25">
      <c r="B188">
        <v>340.20877723633498</v>
      </c>
      <c r="C188">
        <v>174.02497241159301</v>
      </c>
      <c r="D188">
        <v>296.13164386478002</v>
      </c>
      <c r="E188">
        <v>172.79921678861601</v>
      </c>
      <c r="F188">
        <v>381.17079314462302</v>
      </c>
      <c r="G188">
        <v>165.605825541135</v>
      </c>
      <c r="H188">
        <v>260.67326164546898</v>
      </c>
      <c r="I188">
        <v>162.61165433403801</v>
      </c>
      <c r="J188">
        <v>365.73844246766299</v>
      </c>
      <c r="K188">
        <v>159.252042548601</v>
      </c>
      <c r="L188">
        <v>284.14303073009199</v>
      </c>
      <c r="M188">
        <v>153.72998542059801</v>
      </c>
      <c r="N188">
        <v>339.31396098686798</v>
      </c>
      <c r="O188">
        <v>257.02231425311498</v>
      </c>
      <c r="P188">
        <v>309.41466995890102</v>
      </c>
      <c r="Q188">
        <v>262.067810123112</v>
      </c>
      <c r="S188" s="1">
        <f t="shared" si="73"/>
        <v>44.077133371554964</v>
      </c>
      <c r="T188" s="1">
        <f t="shared" si="74"/>
        <v>1.2257556229770046</v>
      </c>
      <c r="V188" s="1">
        <f t="shared" si="75"/>
        <v>40.962015908288038</v>
      </c>
      <c r="W188" s="1">
        <f t="shared" si="76"/>
        <v>25.529665231328011</v>
      </c>
      <c r="X188" s="1">
        <f t="shared" si="77"/>
        <v>35.458382219311034</v>
      </c>
      <c r="Y188" s="1">
        <f t="shared" si="78"/>
        <v>11.988613134688023</v>
      </c>
      <c r="Z188" s="1">
        <f t="shared" si="79"/>
        <v>14.772929862992015</v>
      </c>
      <c r="AA188" s="1">
        <f t="shared" si="80"/>
        <v>19.069231368017995</v>
      </c>
      <c r="AB188" s="1"/>
      <c r="AC188" t="b">
        <f t="shared" si="81"/>
        <v>0</v>
      </c>
      <c r="AD188" t="b">
        <f t="shared" si="82"/>
        <v>0</v>
      </c>
      <c r="AE188" t="b">
        <f t="shared" si="83"/>
        <v>1</v>
      </c>
      <c r="AF188" t="b">
        <f t="shared" si="84"/>
        <v>0</v>
      </c>
      <c r="AG188" t="b">
        <f t="shared" si="85"/>
        <v>0</v>
      </c>
      <c r="AH188" t="b">
        <f t="shared" si="86"/>
        <v>0</v>
      </c>
      <c r="AI188">
        <f t="shared" si="58"/>
        <v>2</v>
      </c>
      <c r="AJ188" t="str">
        <f>VLOOKUP(AI188,Sheet1!$A$1:$B$7,2)</f>
        <v>flip</v>
      </c>
    </row>
    <row r="189" spans="2:36" x14ac:dyDescent="0.25">
      <c r="B189">
        <v>341.26258813939302</v>
      </c>
      <c r="C189">
        <v>174.54305781874501</v>
      </c>
      <c r="D189">
        <v>296.58887143007001</v>
      </c>
      <c r="E189">
        <v>174.676741747221</v>
      </c>
      <c r="F189">
        <v>383.46411827051202</v>
      </c>
      <c r="G189">
        <v>166.99703708511501</v>
      </c>
      <c r="H189">
        <v>261.59370988842801</v>
      </c>
      <c r="I189">
        <v>162.21336316356599</v>
      </c>
      <c r="J189">
        <v>370.83105222873701</v>
      </c>
      <c r="K189">
        <v>154.913879136454</v>
      </c>
      <c r="L189">
        <v>294.27160856659702</v>
      </c>
      <c r="M189">
        <v>155.05980267837199</v>
      </c>
      <c r="N189">
        <v>342.23051001863598</v>
      </c>
      <c r="O189">
        <v>258.693064070655</v>
      </c>
      <c r="P189">
        <v>309.67689357474302</v>
      </c>
      <c r="Q189">
        <v>260.65639745861398</v>
      </c>
      <c r="S189" s="1">
        <f t="shared" si="73"/>
        <v>44.673716709323003</v>
      </c>
      <c r="T189" s="1">
        <f t="shared" si="74"/>
        <v>-0.13368392847598898</v>
      </c>
      <c r="V189" s="1">
        <f t="shared" si="75"/>
        <v>42.201530131119</v>
      </c>
      <c r="W189" s="1">
        <f t="shared" si="76"/>
        <v>29.568464089343991</v>
      </c>
      <c r="X189" s="1">
        <f t="shared" si="77"/>
        <v>34.995161541642005</v>
      </c>
      <c r="Y189" s="1">
        <f t="shared" si="78"/>
        <v>2.3172628634729904</v>
      </c>
      <c r="Z189" s="1">
        <f t="shared" si="79"/>
        <v>19.629178682291013</v>
      </c>
      <c r="AA189" s="1">
        <f t="shared" si="80"/>
        <v>19.616939068849007</v>
      </c>
      <c r="AB189" s="1"/>
      <c r="AC189" t="b">
        <f t="shared" si="81"/>
        <v>0</v>
      </c>
      <c r="AD189" t="b">
        <f t="shared" si="82"/>
        <v>0</v>
      </c>
      <c r="AE189" t="b">
        <f t="shared" si="83"/>
        <v>1</v>
      </c>
      <c r="AF189" t="b">
        <f t="shared" si="84"/>
        <v>0</v>
      </c>
      <c r="AG189" t="b">
        <f t="shared" si="85"/>
        <v>0</v>
      </c>
      <c r="AH189" t="b">
        <f t="shared" si="86"/>
        <v>0</v>
      </c>
      <c r="AI189">
        <f t="shared" si="58"/>
        <v>2</v>
      </c>
      <c r="AJ189" t="str">
        <f>VLOOKUP(AI189,Sheet1!$A$1:$B$7,2)</f>
        <v>flip</v>
      </c>
    </row>
    <row r="190" spans="2:36" x14ac:dyDescent="0.25">
      <c r="B190">
        <v>335.603952513298</v>
      </c>
      <c r="C190">
        <v>179.67060516550899</v>
      </c>
      <c r="D190">
        <v>291.62918741669102</v>
      </c>
      <c r="E190">
        <v>175.313374396358</v>
      </c>
      <c r="F190">
        <v>373.307962764119</v>
      </c>
      <c r="G190">
        <v>172.80123269078999</v>
      </c>
      <c r="H190">
        <v>255.39327564209299</v>
      </c>
      <c r="I190">
        <v>170.598604553093</v>
      </c>
      <c r="J190">
        <v>365.6172084959</v>
      </c>
      <c r="K190">
        <v>165.749996903078</v>
      </c>
      <c r="L190">
        <v>265.476510046405</v>
      </c>
      <c r="M190">
        <v>163.12242084527301</v>
      </c>
      <c r="N190">
        <v>335.34735367761402</v>
      </c>
      <c r="O190">
        <v>262.078839517799</v>
      </c>
      <c r="P190">
        <v>306.69483299315601</v>
      </c>
      <c r="Q190">
        <v>262.426298597146</v>
      </c>
      <c r="S190" s="1">
        <f t="shared" si="73"/>
        <v>43.974765096606973</v>
      </c>
      <c r="T190" s="1">
        <f t="shared" si="74"/>
        <v>4.3572307691509877</v>
      </c>
      <c r="V190" s="1">
        <f t="shared" si="75"/>
        <v>37.704010250821</v>
      </c>
      <c r="W190" s="1">
        <f t="shared" si="76"/>
        <v>30.013255982602004</v>
      </c>
      <c r="X190" s="1">
        <f t="shared" si="77"/>
        <v>36.235911774598037</v>
      </c>
      <c r="Y190" s="1">
        <f t="shared" si="78"/>
        <v>26.152677370286028</v>
      </c>
      <c r="Z190" s="1">
        <f t="shared" si="79"/>
        <v>13.920608262430989</v>
      </c>
      <c r="AA190" s="1">
        <f t="shared" si="80"/>
        <v>12.190953551084988</v>
      </c>
      <c r="AB190" s="1"/>
      <c r="AC190" t="b">
        <f t="shared" si="81"/>
        <v>0</v>
      </c>
      <c r="AD190" t="b">
        <f t="shared" si="82"/>
        <v>0</v>
      </c>
      <c r="AE190" t="b">
        <f t="shared" si="83"/>
        <v>0</v>
      </c>
      <c r="AF190" t="b">
        <f t="shared" si="84"/>
        <v>0</v>
      </c>
      <c r="AG190" t="b">
        <f t="shared" si="85"/>
        <v>0</v>
      </c>
      <c r="AH190" t="b">
        <f t="shared" si="86"/>
        <v>0</v>
      </c>
      <c r="AI190">
        <f t="shared" si="58"/>
        <v>999</v>
      </c>
      <c r="AJ190" t="str">
        <f>VLOOKUP(AI190,Sheet1!$A$1:$B$7,2)</f>
        <v>not detected</v>
      </c>
    </row>
    <row r="191" spans="2:36" x14ac:dyDescent="0.25">
      <c r="B191">
        <v>328.02843572969101</v>
      </c>
      <c r="C191">
        <v>183.58877573154399</v>
      </c>
      <c r="D191">
        <v>283.37229844706502</v>
      </c>
      <c r="E191">
        <v>183.74028050622201</v>
      </c>
      <c r="F191">
        <v>364.83020463072597</v>
      </c>
      <c r="G191">
        <v>177.75058028561801</v>
      </c>
      <c r="H191">
        <v>244.927602469638</v>
      </c>
      <c r="I191">
        <v>173.65026816757199</v>
      </c>
      <c r="J191">
        <v>355.64136613601698</v>
      </c>
      <c r="K191">
        <v>170.57143294029899</v>
      </c>
      <c r="L191">
        <v>273.73877743785698</v>
      </c>
      <c r="M191">
        <v>165.96559730191001</v>
      </c>
      <c r="N191">
        <v>328.20358686160802</v>
      </c>
      <c r="O191">
        <v>268.58664571104703</v>
      </c>
      <c r="P191">
        <v>297.17118635373402</v>
      </c>
      <c r="Q191">
        <v>268.98099435560198</v>
      </c>
      <c r="S191" s="1">
        <f t="shared" si="73"/>
        <v>44.656137282625991</v>
      </c>
      <c r="T191" s="1">
        <f t="shared" si="74"/>
        <v>-0.15150477467801693</v>
      </c>
      <c r="V191" s="1">
        <f t="shared" si="75"/>
        <v>36.801768901034961</v>
      </c>
      <c r="W191" s="1">
        <f t="shared" si="76"/>
        <v>27.612930406325972</v>
      </c>
      <c r="X191" s="1">
        <f t="shared" si="77"/>
        <v>38.444695977427017</v>
      </c>
      <c r="Y191" s="1">
        <f t="shared" si="78"/>
        <v>9.6335210092080388</v>
      </c>
      <c r="Z191" s="1">
        <f t="shared" si="79"/>
        <v>13.017342791244999</v>
      </c>
      <c r="AA191" s="1">
        <f t="shared" si="80"/>
        <v>17.774683204311998</v>
      </c>
      <c r="AB191" s="1"/>
      <c r="AC191" t="b">
        <f t="shared" si="81"/>
        <v>0</v>
      </c>
      <c r="AD191" t="b">
        <f t="shared" si="82"/>
        <v>0</v>
      </c>
      <c r="AE191" t="b">
        <f t="shared" si="83"/>
        <v>1</v>
      </c>
      <c r="AF191" t="b">
        <f t="shared" si="84"/>
        <v>0</v>
      </c>
      <c r="AG191" t="b">
        <f t="shared" si="85"/>
        <v>0</v>
      </c>
      <c r="AH191" t="b">
        <f t="shared" si="86"/>
        <v>0</v>
      </c>
      <c r="AI191">
        <f t="shared" si="58"/>
        <v>2</v>
      </c>
      <c r="AJ191" t="str">
        <f>VLOOKUP(AI191,Sheet1!$A$1:$B$7,2)</f>
        <v>flip</v>
      </c>
    </row>
    <row r="192" spans="2:36" x14ac:dyDescent="0.25">
      <c r="B192">
        <v>328.02843572969101</v>
      </c>
      <c r="C192">
        <v>183.58877573154399</v>
      </c>
      <c r="D192">
        <v>283.37229844706502</v>
      </c>
      <c r="E192">
        <v>183.74028050622201</v>
      </c>
      <c r="F192">
        <v>364.83020463072597</v>
      </c>
      <c r="G192">
        <v>177.75058028561801</v>
      </c>
      <c r="H192">
        <v>244.927602469638</v>
      </c>
      <c r="I192">
        <v>173.65026816757199</v>
      </c>
      <c r="J192">
        <v>355.64136613601698</v>
      </c>
      <c r="K192">
        <v>170.57143294029899</v>
      </c>
      <c r="L192">
        <v>273.73877743785698</v>
      </c>
      <c r="M192">
        <v>165.96559730191001</v>
      </c>
      <c r="N192">
        <v>328.20358686160802</v>
      </c>
      <c r="O192">
        <v>268.58664571104703</v>
      </c>
      <c r="P192">
        <v>297.17118635373402</v>
      </c>
      <c r="Q192">
        <v>268.98099435560198</v>
      </c>
      <c r="S192" s="1">
        <f t="shared" si="73"/>
        <v>44.656137282625991</v>
      </c>
      <c r="T192" s="1">
        <f t="shared" si="74"/>
        <v>-0.15150477467801693</v>
      </c>
      <c r="V192" s="1">
        <f t="shared" si="75"/>
        <v>36.801768901034961</v>
      </c>
      <c r="W192" s="1">
        <f t="shared" si="76"/>
        <v>27.612930406325972</v>
      </c>
      <c r="X192" s="1">
        <f t="shared" si="77"/>
        <v>38.444695977427017</v>
      </c>
      <c r="Y192" s="1">
        <f t="shared" si="78"/>
        <v>9.6335210092080388</v>
      </c>
      <c r="Z192" s="1">
        <f t="shared" si="79"/>
        <v>13.017342791244999</v>
      </c>
      <c r="AA192" s="1">
        <f t="shared" si="80"/>
        <v>17.774683204311998</v>
      </c>
      <c r="AB192" s="1"/>
      <c r="AC192" t="b">
        <f t="shared" si="81"/>
        <v>0</v>
      </c>
      <c r="AD192" t="b">
        <f t="shared" si="82"/>
        <v>0</v>
      </c>
      <c r="AE192" t="b">
        <f t="shared" si="83"/>
        <v>1</v>
      </c>
      <c r="AF192" t="b">
        <f t="shared" si="84"/>
        <v>0</v>
      </c>
      <c r="AG192" t="b">
        <f t="shared" si="85"/>
        <v>0</v>
      </c>
      <c r="AH192" t="b">
        <f t="shared" si="86"/>
        <v>0</v>
      </c>
      <c r="AI192">
        <f t="shared" ref="AI192:AI193" si="87">IF(AC192,0,IF(AD192,1,IF(AE192,2,IF(AF192,3,IF(AG192,4,IF(AH192,5,999))))))</f>
        <v>2</v>
      </c>
      <c r="AJ192" t="str">
        <f>VLOOKUP(AI192,Sheet1!$A$1:$B$7,2)</f>
        <v>flip</v>
      </c>
    </row>
    <row r="193" spans="2:36" x14ac:dyDescent="0.25">
      <c r="B193">
        <v>328.02843572969101</v>
      </c>
      <c r="C193">
        <v>183.58877573154399</v>
      </c>
      <c r="D193">
        <v>283.37229844706502</v>
      </c>
      <c r="E193">
        <v>183.74028050622201</v>
      </c>
      <c r="F193">
        <v>364.83020463072597</v>
      </c>
      <c r="G193">
        <v>177.75058028561801</v>
      </c>
      <c r="H193">
        <v>244.927602469638</v>
      </c>
      <c r="I193">
        <v>173.65026816757199</v>
      </c>
      <c r="J193">
        <v>355.64136613601698</v>
      </c>
      <c r="K193">
        <v>170.57143294029899</v>
      </c>
      <c r="L193">
        <v>273.73877743785698</v>
      </c>
      <c r="M193">
        <v>165.96559730191001</v>
      </c>
      <c r="N193">
        <v>328.20358686160802</v>
      </c>
      <c r="O193">
        <v>268.58664571104703</v>
      </c>
      <c r="P193">
        <v>297.17118635373402</v>
      </c>
      <c r="Q193">
        <v>268.98099435560198</v>
      </c>
      <c r="S193" s="1">
        <f t="shared" si="73"/>
        <v>44.656137282625991</v>
      </c>
      <c r="T193" s="1">
        <f t="shared" si="74"/>
        <v>-0.15150477467801693</v>
      </c>
      <c r="V193" s="1">
        <f t="shared" si="75"/>
        <v>36.801768901034961</v>
      </c>
      <c r="W193" s="1">
        <f t="shared" si="76"/>
        <v>27.612930406325972</v>
      </c>
      <c r="X193" s="1">
        <f t="shared" si="77"/>
        <v>38.444695977427017</v>
      </c>
      <c r="Y193" s="1">
        <f t="shared" si="78"/>
        <v>9.6335210092080388</v>
      </c>
      <c r="Z193" s="1">
        <f t="shared" si="79"/>
        <v>13.017342791244999</v>
      </c>
      <c r="AA193" s="1">
        <f t="shared" si="80"/>
        <v>17.774683204311998</v>
      </c>
      <c r="AB193" s="1"/>
      <c r="AC193" t="b">
        <f t="shared" si="81"/>
        <v>0</v>
      </c>
      <c r="AD193" t="b">
        <f t="shared" si="82"/>
        <v>0</v>
      </c>
      <c r="AE193" t="b">
        <f t="shared" si="83"/>
        <v>1</v>
      </c>
      <c r="AF193" t="b">
        <f t="shared" si="84"/>
        <v>0</v>
      </c>
      <c r="AG193" t="b">
        <f t="shared" si="85"/>
        <v>0</v>
      </c>
      <c r="AH193" t="b">
        <f t="shared" si="86"/>
        <v>0</v>
      </c>
      <c r="AI193">
        <f t="shared" si="87"/>
        <v>2</v>
      </c>
      <c r="AJ193" t="str">
        <f>VLOOKUP(AI193,Sheet1!$A$1:$B$7,2)</f>
        <v>flip</v>
      </c>
    </row>
    <row r="194" spans="2:36" x14ac:dyDescent="0.25">
      <c r="B194">
        <v>328.02843572969101</v>
      </c>
      <c r="C194">
        <v>183.58877573154399</v>
      </c>
      <c r="D194">
        <v>283.37229844706502</v>
      </c>
      <c r="E194">
        <v>183.74028050622201</v>
      </c>
      <c r="F194">
        <v>364.83020463072597</v>
      </c>
      <c r="G194">
        <v>177.75058028561801</v>
      </c>
      <c r="H194">
        <v>244.927602469638</v>
      </c>
      <c r="I194">
        <v>173.65026816757199</v>
      </c>
      <c r="J194">
        <v>355.64136613601698</v>
      </c>
      <c r="K194">
        <v>170.57143294029899</v>
      </c>
      <c r="L194">
        <v>273.73877743785698</v>
      </c>
      <c r="M194">
        <v>165.96559730191001</v>
      </c>
      <c r="N194">
        <v>328.20358686160802</v>
      </c>
      <c r="O194">
        <v>268.58664571104703</v>
      </c>
      <c r="P194">
        <v>297.17118635373402</v>
      </c>
      <c r="Q194">
        <v>268.98099435560198</v>
      </c>
    </row>
    <row r="195" spans="2:36" x14ac:dyDescent="0.25">
      <c r="B195">
        <v>328.02843572969101</v>
      </c>
      <c r="C195">
        <v>183.58877573154399</v>
      </c>
      <c r="D195">
        <v>283.37229844706502</v>
      </c>
      <c r="E195">
        <v>183.74028050622201</v>
      </c>
      <c r="F195">
        <v>364.83020463072597</v>
      </c>
      <c r="G195">
        <v>177.75058028561801</v>
      </c>
      <c r="H195">
        <v>244.927602469638</v>
      </c>
      <c r="I195">
        <v>173.65026816757199</v>
      </c>
      <c r="J195">
        <v>355.64136613601698</v>
      </c>
      <c r="K195">
        <v>170.57143294029899</v>
      </c>
      <c r="L195">
        <v>273.73877743785698</v>
      </c>
      <c r="M195">
        <v>165.96559730191001</v>
      </c>
      <c r="N195">
        <v>328.20358686160802</v>
      </c>
      <c r="O195">
        <v>268.58664571104703</v>
      </c>
      <c r="P195">
        <v>297.17118635373402</v>
      </c>
      <c r="Q195">
        <v>268.98099435560198</v>
      </c>
    </row>
    <row r="196" spans="2:36" x14ac:dyDescent="0.25">
      <c r="B196">
        <v>328.02843572969101</v>
      </c>
      <c r="C196">
        <v>183.58877573154399</v>
      </c>
      <c r="D196">
        <v>283.37229844706502</v>
      </c>
      <c r="E196">
        <v>183.74028050622201</v>
      </c>
      <c r="F196">
        <v>364.83020463072597</v>
      </c>
      <c r="G196">
        <v>177.75058028561801</v>
      </c>
      <c r="H196">
        <v>244.927602469638</v>
      </c>
      <c r="I196">
        <v>173.65026816757199</v>
      </c>
      <c r="J196">
        <v>355.64136613601698</v>
      </c>
      <c r="K196">
        <v>170.57143294029899</v>
      </c>
      <c r="L196">
        <v>273.73877743785698</v>
      </c>
      <c r="M196">
        <v>165.96559730191001</v>
      </c>
      <c r="N196">
        <v>328.20358686160802</v>
      </c>
      <c r="O196">
        <v>268.58664571104703</v>
      </c>
      <c r="P196">
        <v>297.17118635373402</v>
      </c>
      <c r="Q196">
        <v>268.98099435560198</v>
      </c>
    </row>
    <row r="197" spans="2:36" x14ac:dyDescent="0.25">
      <c r="B197">
        <v>328.02843572969101</v>
      </c>
      <c r="C197">
        <v>183.58877573154399</v>
      </c>
      <c r="D197">
        <v>283.37229844706502</v>
      </c>
      <c r="E197">
        <v>183.74028050622201</v>
      </c>
      <c r="F197">
        <v>364.83020463072597</v>
      </c>
      <c r="G197">
        <v>177.75058028561801</v>
      </c>
      <c r="H197">
        <v>244.927602469638</v>
      </c>
      <c r="I197">
        <v>173.65026816757199</v>
      </c>
      <c r="J197">
        <v>355.64136613601698</v>
      </c>
      <c r="K197">
        <v>170.57143294029899</v>
      </c>
      <c r="L197">
        <v>273.73877743785698</v>
      </c>
      <c r="M197">
        <v>165.96559730191001</v>
      </c>
      <c r="N197">
        <v>328.20358686160802</v>
      </c>
      <c r="O197">
        <v>268.58664571104703</v>
      </c>
      <c r="P197">
        <v>297.17118635373402</v>
      </c>
      <c r="Q197">
        <v>268.98099435560198</v>
      </c>
    </row>
    <row r="198" spans="2:36" x14ac:dyDescent="0.25">
      <c r="B198">
        <v>328.02843572969101</v>
      </c>
      <c r="C198">
        <v>183.58877573154399</v>
      </c>
      <c r="D198">
        <v>283.37229844706502</v>
      </c>
      <c r="E198">
        <v>183.74028050622201</v>
      </c>
      <c r="F198">
        <v>364.83020463072597</v>
      </c>
      <c r="G198">
        <v>177.75058028561801</v>
      </c>
      <c r="H198">
        <v>244.927602469638</v>
      </c>
      <c r="I198">
        <v>173.65026816757199</v>
      </c>
      <c r="J198">
        <v>355.64136613601698</v>
      </c>
      <c r="K198">
        <v>170.57143294029899</v>
      </c>
      <c r="L198">
        <v>273.73877743785698</v>
      </c>
      <c r="M198">
        <v>165.96559730191001</v>
      </c>
      <c r="N198">
        <v>328.20358686160802</v>
      </c>
      <c r="O198">
        <v>268.58664571104703</v>
      </c>
      <c r="P198">
        <v>297.17118635373402</v>
      </c>
      <c r="Q198">
        <v>268.98099435560198</v>
      </c>
    </row>
    <row r="199" spans="2:36" x14ac:dyDescent="0.25">
      <c r="B199">
        <v>328.02843572969101</v>
      </c>
      <c r="C199">
        <v>183.58877573154399</v>
      </c>
      <c r="D199">
        <v>283.37229844706502</v>
      </c>
      <c r="E199">
        <v>183.74028050622201</v>
      </c>
      <c r="F199">
        <v>364.83020463072597</v>
      </c>
      <c r="G199">
        <v>177.75058028561801</v>
      </c>
      <c r="H199">
        <v>244.927602469638</v>
      </c>
      <c r="I199">
        <v>173.65026816757199</v>
      </c>
      <c r="J199">
        <v>355.64136613601698</v>
      </c>
      <c r="K199">
        <v>170.57143294029899</v>
      </c>
      <c r="L199">
        <v>273.73877743785698</v>
      </c>
      <c r="M199">
        <v>165.96559730191001</v>
      </c>
      <c r="N199">
        <v>328.20358686160802</v>
      </c>
      <c r="O199">
        <v>268.58664571104703</v>
      </c>
      <c r="P199">
        <v>297.17118635373402</v>
      </c>
      <c r="Q199">
        <v>268.98099435560198</v>
      </c>
    </row>
    <row r="200" spans="2:36" x14ac:dyDescent="0.25">
      <c r="B200">
        <v>328.02843572969101</v>
      </c>
      <c r="C200">
        <v>183.58877573154399</v>
      </c>
      <c r="D200">
        <v>283.37229844706502</v>
      </c>
      <c r="E200">
        <v>183.74028050622201</v>
      </c>
      <c r="F200">
        <v>364.83020463072597</v>
      </c>
      <c r="G200">
        <v>177.75058028561801</v>
      </c>
      <c r="H200">
        <v>244.927602469638</v>
      </c>
      <c r="I200">
        <v>173.65026816757199</v>
      </c>
      <c r="J200">
        <v>355.64136613601698</v>
      </c>
      <c r="K200">
        <v>170.57143294029899</v>
      </c>
      <c r="L200">
        <v>273.73877743785698</v>
      </c>
      <c r="M200">
        <v>165.96559730191001</v>
      </c>
      <c r="N200">
        <v>328.20358686160802</v>
      </c>
      <c r="O200">
        <v>268.58664571104703</v>
      </c>
      <c r="P200">
        <v>297.17118635373402</v>
      </c>
      <c r="Q200">
        <v>268.98099435560198</v>
      </c>
    </row>
    <row r="201" spans="2:36" x14ac:dyDescent="0.25">
      <c r="B201">
        <v>328.02843572969101</v>
      </c>
      <c r="C201">
        <v>183.58877573154399</v>
      </c>
      <c r="D201">
        <v>283.37229844706502</v>
      </c>
      <c r="E201">
        <v>183.74028050622201</v>
      </c>
      <c r="F201">
        <v>364.83020463072597</v>
      </c>
      <c r="G201">
        <v>177.75058028561801</v>
      </c>
      <c r="H201">
        <v>244.927602469638</v>
      </c>
      <c r="I201">
        <v>173.65026816757199</v>
      </c>
      <c r="J201">
        <v>355.64136613601698</v>
      </c>
      <c r="K201">
        <v>170.57143294029899</v>
      </c>
      <c r="L201">
        <v>273.73877743785698</v>
      </c>
      <c r="M201">
        <v>165.96559730191001</v>
      </c>
      <c r="N201">
        <v>328.20358686160802</v>
      </c>
      <c r="O201">
        <v>268.58664571104703</v>
      </c>
      <c r="P201">
        <v>297.17118635373402</v>
      </c>
      <c r="Q201">
        <v>268.98099435560198</v>
      </c>
    </row>
    <row r="202" spans="2:36" x14ac:dyDescent="0.25">
      <c r="B202">
        <v>328.02843572969101</v>
      </c>
      <c r="C202">
        <v>183.58877573154399</v>
      </c>
      <c r="D202">
        <v>283.37229844706502</v>
      </c>
      <c r="E202">
        <v>183.74028050622201</v>
      </c>
      <c r="F202">
        <v>364.83020463072597</v>
      </c>
      <c r="G202">
        <v>177.75058028561801</v>
      </c>
      <c r="H202">
        <v>244.927602469638</v>
      </c>
      <c r="I202">
        <v>173.65026816757199</v>
      </c>
      <c r="J202">
        <v>355.64136613601698</v>
      </c>
      <c r="K202">
        <v>170.57143294029899</v>
      </c>
      <c r="L202">
        <v>273.73877743785698</v>
      </c>
      <c r="M202">
        <v>165.96559730191001</v>
      </c>
      <c r="N202">
        <v>328.20358686160802</v>
      </c>
      <c r="O202">
        <v>268.58664571104703</v>
      </c>
      <c r="P202">
        <v>297.17118635373402</v>
      </c>
      <c r="Q202">
        <v>268.98099435560198</v>
      </c>
    </row>
    <row r="203" spans="2:36" x14ac:dyDescent="0.25">
      <c r="B203">
        <v>328.02843572969101</v>
      </c>
      <c r="C203">
        <v>183.58877573154399</v>
      </c>
      <c r="D203">
        <v>283.37229844706502</v>
      </c>
      <c r="E203">
        <v>183.74028050622201</v>
      </c>
      <c r="F203">
        <v>364.83020463072597</v>
      </c>
      <c r="G203">
        <v>177.75058028561801</v>
      </c>
      <c r="H203">
        <v>244.927602469638</v>
      </c>
      <c r="I203">
        <v>173.65026816757199</v>
      </c>
      <c r="J203">
        <v>355.64136613601698</v>
      </c>
      <c r="K203">
        <v>170.57143294029899</v>
      </c>
      <c r="L203">
        <v>273.73877743785698</v>
      </c>
      <c r="M203">
        <v>165.96559730191001</v>
      </c>
      <c r="N203">
        <v>328.20358686160802</v>
      </c>
      <c r="O203">
        <v>268.58664571104703</v>
      </c>
      <c r="P203">
        <v>297.17118635373402</v>
      </c>
      <c r="Q203">
        <v>268.98099435560198</v>
      </c>
    </row>
    <row r="204" spans="2:36" x14ac:dyDescent="0.25">
      <c r="B204">
        <v>328.02843572969101</v>
      </c>
      <c r="C204">
        <v>183.58877573154399</v>
      </c>
      <c r="D204">
        <v>283.37229844706502</v>
      </c>
      <c r="E204">
        <v>183.74028050622201</v>
      </c>
      <c r="F204">
        <v>364.83020463072597</v>
      </c>
      <c r="G204">
        <v>177.75058028561801</v>
      </c>
      <c r="H204">
        <v>244.927602469638</v>
      </c>
      <c r="I204">
        <v>173.65026816757199</v>
      </c>
      <c r="J204">
        <v>355.64136613601698</v>
      </c>
      <c r="K204">
        <v>170.57143294029899</v>
      </c>
      <c r="L204">
        <v>273.73877743785698</v>
      </c>
      <c r="M204">
        <v>165.96559730191001</v>
      </c>
      <c r="N204">
        <v>328.20358686160802</v>
      </c>
      <c r="O204">
        <v>268.58664571104703</v>
      </c>
      <c r="P204">
        <v>297.17118635373402</v>
      </c>
      <c r="Q204">
        <v>268.98099435560198</v>
      </c>
    </row>
    <row r="205" spans="2:36" x14ac:dyDescent="0.25">
      <c r="B205">
        <v>328.02843572969101</v>
      </c>
      <c r="C205">
        <v>183.58877573154399</v>
      </c>
      <c r="D205">
        <v>283.37229844706502</v>
      </c>
      <c r="E205">
        <v>183.74028050622201</v>
      </c>
      <c r="F205">
        <v>364.83020463072597</v>
      </c>
      <c r="G205">
        <v>177.75058028561801</v>
      </c>
      <c r="H205">
        <v>244.927602469638</v>
      </c>
      <c r="I205">
        <v>173.65026816757199</v>
      </c>
      <c r="J205">
        <v>355.64136613601698</v>
      </c>
      <c r="K205">
        <v>170.57143294029899</v>
      </c>
      <c r="L205">
        <v>273.73877743785698</v>
      </c>
      <c r="M205">
        <v>165.96559730191001</v>
      </c>
      <c r="N205">
        <v>328.20358686160802</v>
      </c>
      <c r="O205">
        <v>268.58664571104703</v>
      </c>
      <c r="P205">
        <v>297.17118635373402</v>
      </c>
      <c r="Q205">
        <v>268.98099435560198</v>
      </c>
    </row>
    <row r="206" spans="2:36" x14ac:dyDescent="0.25">
      <c r="B206">
        <v>328.02843572969101</v>
      </c>
      <c r="C206">
        <v>183.58877573154399</v>
      </c>
      <c r="D206">
        <v>283.37229844706502</v>
      </c>
      <c r="E206">
        <v>183.74028050622201</v>
      </c>
      <c r="F206">
        <v>364.83020463072597</v>
      </c>
      <c r="G206">
        <v>177.75058028561801</v>
      </c>
      <c r="H206">
        <v>244.927602469638</v>
      </c>
      <c r="I206">
        <v>173.65026816757199</v>
      </c>
      <c r="J206">
        <v>355.64136613601698</v>
      </c>
      <c r="K206">
        <v>170.57143294029899</v>
      </c>
      <c r="L206">
        <v>273.73877743785698</v>
      </c>
      <c r="M206">
        <v>165.96559730191001</v>
      </c>
      <c r="N206">
        <v>328.20358686160802</v>
      </c>
      <c r="O206">
        <v>268.58664571104703</v>
      </c>
      <c r="P206">
        <v>297.17118635373402</v>
      </c>
      <c r="Q206">
        <v>268.98099435560198</v>
      </c>
    </row>
    <row r="207" spans="2:36" x14ac:dyDescent="0.25">
      <c r="B207">
        <v>328.02843572969101</v>
      </c>
      <c r="C207">
        <v>183.58877573154399</v>
      </c>
      <c r="D207">
        <v>283.37229844706502</v>
      </c>
      <c r="E207">
        <v>183.74028050622201</v>
      </c>
      <c r="F207">
        <v>364.83020463072597</v>
      </c>
      <c r="G207">
        <v>177.75058028561801</v>
      </c>
      <c r="H207">
        <v>244.927602469638</v>
      </c>
      <c r="I207">
        <v>173.65026816757199</v>
      </c>
      <c r="J207">
        <v>355.64136613601698</v>
      </c>
      <c r="K207">
        <v>170.57143294029899</v>
      </c>
      <c r="L207">
        <v>273.73877743785698</v>
      </c>
      <c r="M207">
        <v>165.96559730191001</v>
      </c>
      <c r="N207">
        <v>328.20358686160802</v>
      </c>
      <c r="O207">
        <v>268.58664571104703</v>
      </c>
      <c r="P207">
        <v>297.17118635373402</v>
      </c>
      <c r="Q207">
        <v>268.98099435560198</v>
      </c>
    </row>
    <row r="208" spans="2:36" x14ac:dyDescent="0.25">
      <c r="B208">
        <v>328.02843572969101</v>
      </c>
      <c r="C208">
        <v>183.58877573154399</v>
      </c>
      <c r="D208">
        <v>283.37229844706502</v>
      </c>
      <c r="E208">
        <v>183.74028050622201</v>
      </c>
      <c r="F208">
        <v>364.83020463072597</v>
      </c>
      <c r="G208">
        <v>177.75058028561801</v>
      </c>
      <c r="H208">
        <v>244.927602469638</v>
      </c>
      <c r="I208">
        <v>173.65026816757199</v>
      </c>
      <c r="J208">
        <v>355.64136613601698</v>
      </c>
      <c r="K208">
        <v>170.57143294029899</v>
      </c>
      <c r="L208">
        <v>273.73877743785698</v>
      </c>
      <c r="M208">
        <v>165.96559730191001</v>
      </c>
      <c r="N208">
        <v>328.20358686160802</v>
      </c>
      <c r="O208">
        <v>268.58664571104703</v>
      </c>
      <c r="P208">
        <v>297.17118635373402</v>
      </c>
      <c r="Q208">
        <v>268.98099435560198</v>
      </c>
    </row>
    <row r="209" spans="2:17" x14ac:dyDescent="0.25">
      <c r="B209">
        <v>328.02843572969101</v>
      </c>
      <c r="C209">
        <v>183.58877573154399</v>
      </c>
      <c r="D209">
        <v>283.37229844706502</v>
      </c>
      <c r="E209">
        <v>183.74028050622201</v>
      </c>
      <c r="F209">
        <v>364.83020463072597</v>
      </c>
      <c r="G209">
        <v>177.75058028561801</v>
      </c>
      <c r="H209">
        <v>244.927602469638</v>
      </c>
      <c r="I209">
        <v>173.65026816757199</v>
      </c>
      <c r="J209">
        <v>355.64136613601698</v>
      </c>
      <c r="K209">
        <v>170.57143294029899</v>
      </c>
      <c r="L209">
        <v>273.73877743785698</v>
      </c>
      <c r="M209">
        <v>165.96559730191001</v>
      </c>
      <c r="N209">
        <v>328.20358686160802</v>
      </c>
      <c r="O209">
        <v>268.58664571104703</v>
      </c>
      <c r="P209">
        <v>297.17118635373402</v>
      </c>
      <c r="Q209">
        <v>268.98099435560198</v>
      </c>
    </row>
    <row r="210" spans="2:17" x14ac:dyDescent="0.25">
      <c r="B210">
        <v>328.02843572969101</v>
      </c>
      <c r="C210">
        <v>183.58877573154399</v>
      </c>
      <c r="D210">
        <v>283.37229844706502</v>
      </c>
      <c r="E210">
        <v>183.74028050622201</v>
      </c>
      <c r="F210">
        <v>364.83020463072597</v>
      </c>
      <c r="G210">
        <v>177.75058028561801</v>
      </c>
      <c r="H210">
        <v>244.927602469638</v>
      </c>
      <c r="I210">
        <v>173.65026816757199</v>
      </c>
      <c r="J210">
        <v>355.64136613601698</v>
      </c>
      <c r="K210">
        <v>170.57143294029899</v>
      </c>
      <c r="L210">
        <v>273.73877743785698</v>
      </c>
      <c r="M210">
        <v>165.96559730191001</v>
      </c>
      <c r="N210">
        <v>328.20358686160802</v>
      </c>
      <c r="O210">
        <v>268.58664571104703</v>
      </c>
      <c r="P210">
        <v>297.17118635373402</v>
      </c>
      <c r="Q210">
        <v>268.98099435560198</v>
      </c>
    </row>
    <row r="211" spans="2:17" x14ac:dyDescent="0.25">
      <c r="B211">
        <v>328.02843572969101</v>
      </c>
      <c r="C211">
        <v>183.58877573154399</v>
      </c>
      <c r="D211">
        <v>283.37229844706502</v>
      </c>
      <c r="E211">
        <v>183.74028050622201</v>
      </c>
      <c r="F211">
        <v>364.83020463072597</v>
      </c>
      <c r="G211">
        <v>177.75058028561801</v>
      </c>
      <c r="H211">
        <v>244.927602469638</v>
      </c>
      <c r="I211">
        <v>173.65026816757199</v>
      </c>
      <c r="J211">
        <v>355.64136613601698</v>
      </c>
      <c r="K211">
        <v>170.57143294029899</v>
      </c>
      <c r="L211">
        <v>273.73877743785698</v>
      </c>
      <c r="M211">
        <v>165.96559730191001</v>
      </c>
      <c r="N211">
        <v>328.20358686160802</v>
      </c>
      <c r="O211">
        <v>268.58664571104703</v>
      </c>
      <c r="P211">
        <v>297.17118635373402</v>
      </c>
      <c r="Q211">
        <v>268.98099435560198</v>
      </c>
    </row>
    <row r="212" spans="2:17" x14ac:dyDescent="0.25">
      <c r="B212">
        <v>328.02843572969101</v>
      </c>
      <c r="C212">
        <v>183.58877573154399</v>
      </c>
      <c r="D212">
        <v>283.37229844706502</v>
      </c>
      <c r="E212">
        <v>183.74028050622201</v>
      </c>
      <c r="F212">
        <v>364.83020463072597</v>
      </c>
      <c r="G212">
        <v>177.75058028561801</v>
      </c>
      <c r="H212">
        <v>244.927602469638</v>
      </c>
      <c r="I212">
        <v>173.65026816757199</v>
      </c>
      <c r="J212">
        <v>355.64136613601698</v>
      </c>
      <c r="K212">
        <v>170.57143294029899</v>
      </c>
      <c r="L212">
        <v>273.73877743785698</v>
      </c>
      <c r="M212">
        <v>165.96559730191001</v>
      </c>
      <c r="N212">
        <v>328.20358686160802</v>
      </c>
      <c r="O212">
        <v>268.58664571104703</v>
      </c>
      <c r="P212">
        <v>297.17118635373402</v>
      </c>
      <c r="Q212">
        <v>268.98099435560198</v>
      </c>
    </row>
    <row r="213" spans="2:17" x14ac:dyDescent="0.25">
      <c r="B213">
        <v>328.02843572969101</v>
      </c>
      <c r="C213">
        <v>183.58877573154399</v>
      </c>
      <c r="D213">
        <v>283.37229844706502</v>
      </c>
      <c r="E213">
        <v>183.74028050622201</v>
      </c>
      <c r="F213">
        <v>364.83020463072597</v>
      </c>
      <c r="G213">
        <v>177.75058028561801</v>
      </c>
      <c r="H213">
        <v>244.927602469638</v>
      </c>
      <c r="I213">
        <v>173.65026816757199</v>
      </c>
      <c r="J213">
        <v>355.64136613601698</v>
      </c>
      <c r="K213">
        <v>170.57143294029899</v>
      </c>
      <c r="L213">
        <v>273.73877743785698</v>
      </c>
      <c r="M213">
        <v>165.96559730191001</v>
      </c>
      <c r="N213">
        <v>328.20358686160802</v>
      </c>
      <c r="O213">
        <v>268.58664571104703</v>
      </c>
      <c r="P213">
        <v>297.17118635373402</v>
      </c>
      <c r="Q213">
        <v>268.98099435560198</v>
      </c>
    </row>
    <row r="214" spans="2:17" x14ac:dyDescent="0.25">
      <c r="B214">
        <v>328.02843572969101</v>
      </c>
      <c r="C214">
        <v>183.58877573154399</v>
      </c>
      <c r="D214">
        <v>283.37229844706502</v>
      </c>
      <c r="E214">
        <v>183.74028050622201</v>
      </c>
      <c r="F214">
        <v>364.83020463072597</v>
      </c>
      <c r="G214">
        <v>177.75058028561801</v>
      </c>
      <c r="H214">
        <v>244.927602469638</v>
      </c>
      <c r="I214">
        <v>173.65026816757199</v>
      </c>
      <c r="J214">
        <v>355.64136613601698</v>
      </c>
      <c r="K214">
        <v>170.57143294029899</v>
      </c>
      <c r="L214">
        <v>273.73877743785698</v>
      </c>
      <c r="M214">
        <v>165.96559730191001</v>
      </c>
      <c r="N214">
        <v>328.20358686160802</v>
      </c>
      <c r="O214">
        <v>268.58664571104703</v>
      </c>
      <c r="P214">
        <v>297.17118635373402</v>
      </c>
      <c r="Q214">
        <v>268.98099435560198</v>
      </c>
    </row>
    <row r="215" spans="2:17" x14ac:dyDescent="0.25">
      <c r="B215">
        <v>328.02843572969101</v>
      </c>
      <c r="C215">
        <v>183.58877573154399</v>
      </c>
      <c r="D215">
        <v>283.37229844706502</v>
      </c>
      <c r="E215">
        <v>183.74028050622201</v>
      </c>
      <c r="F215">
        <v>364.83020463072597</v>
      </c>
      <c r="G215">
        <v>177.75058028561801</v>
      </c>
      <c r="H215">
        <v>244.927602469638</v>
      </c>
      <c r="I215">
        <v>173.65026816757199</v>
      </c>
      <c r="J215">
        <v>355.64136613601698</v>
      </c>
      <c r="K215">
        <v>170.57143294029899</v>
      </c>
      <c r="L215">
        <v>273.73877743785698</v>
      </c>
      <c r="M215">
        <v>165.96559730191001</v>
      </c>
      <c r="N215">
        <v>328.20358686160802</v>
      </c>
      <c r="O215">
        <v>268.58664571104703</v>
      </c>
      <c r="P215">
        <v>297.17118635373402</v>
      </c>
      <c r="Q215">
        <v>268.98099435560198</v>
      </c>
    </row>
    <row r="216" spans="2:17" x14ac:dyDescent="0.25">
      <c r="B216">
        <v>328.02843572969101</v>
      </c>
      <c r="C216">
        <v>183.58877573154399</v>
      </c>
      <c r="D216">
        <v>283.37229844706502</v>
      </c>
      <c r="E216">
        <v>183.74028050622201</v>
      </c>
      <c r="F216">
        <v>364.83020463072597</v>
      </c>
      <c r="G216">
        <v>177.75058028561801</v>
      </c>
      <c r="H216">
        <v>244.927602469638</v>
      </c>
      <c r="I216">
        <v>173.65026816757199</v>
      </c>
      <c r="J216">
        <v>355.64136613601698</v>
      </c>
      <c r="K216">
        <v>170.57143294029899</v>
      </c>
      <c r="L216">
        <v>273.73877743785698</v>
      </c>
      <c r="M216">
        <v>165.96559730191001</v>
      </c>
      <c r="N216">
        <v>328.20358686160802</v>
      </c>
      <c r="O216">
        <v>268.58664571104703</v>
      </c>
      <c r="P216">
        <v>297.17118635373402</v>
      </c>
      <c r="Q216">
        <v>268.98099435560198</v>
      </c>
    </row>
    <row r="217" spans="2:17" x14ac:dyDescent="0.25">
      <c r="B217">
        <v>328.02843572969101</v>
      </c>
      <c r="C217">
        <v>183.58877573154399</v>
      </c>
      <c r="D217">
        <v>283.37229844706502</v>
      </c>
      <c r="E217">
        <v>183.74028050622201</v>
      </c>
      <c r="F217">
        <v>364.83020463072597</v>
      </c>
      <c r="G217">
        <v>177.75058028561801</v>
      </c>
      <c r="H217">
        <v>244.927602469638</v>
      </c>
      <c r="I217">
        <v>173.65026816757199</v>
      </c>
      <c r="J217">
        <v>355.64136613601698</v>
      </c>
      <c r="K217">
        <v>170.57143294029899</v>
      </c>
      <c r="L217">
        <v>273.73877743785698</v>
      </c>
      <c r="M217">
        <v>165.96559730191001</v>
      </c>
      <c r="N217">
        <v>328.20358686160802</v>
      </c>
      <c r="O217">
        <v>268.58664571104703</v>
      </c>
      <c r="P217">
        <v>297.17118635373402</v>
      </c>
      <c r="Q217">
        <v>268.98099435560198</v>
      </c>
    </row>
    <row r="218" spans="2:17" x14ac:dyDescent="0.25">
      <c r="B218">
        <v>328.02843572969101</v>
      </c>
      <c r="C218">
        <v>183.58877573154399</v>
      </c>
      <c r="D218">
        <v>283.37229844706502</v>
      </c>
      <c r="E218">
        <v>183.74028050622201</v>
      </c>
      <c r="F218">
        <v>364.83020463072597</v>
      </c>
      <c r="G218">
        <v>177.75058028561801</v>
      </c>
      <c r="H218">
        <v>244.927602469638</v>
      </c>
      <c r="I218">
        <v>173.65026816757199</v>
      </c>
      <c r="J218">
        <v>355.64136613601698</v>
      </c>
      <c r="K218">
        <v>170.57143294029899</v>
      </c>
      <c r="L218">
        <v>273.73877743785698</v>
      </c>
      <c r="M218">
        <v>165.96559730191001</v>
      </c>
      <c r="N218">
        <v>328.20358686160802</v>
      </c>
      <c r="O218">
        <v>268.58664571104703</v>
      </c>
      <c r="P218">
        <v>297.17118635373402</v>
      </c>
      <c r="Q218">
        <v>268.98099435560198</v>
      </c>
    </row>
    <row r="219" spans="2:17" x14ac:dyDescent="0.25">
      <c r="B219">
        <v>328.02843572969101</v>
      </c>
      <c r="C219">
        <v>183.58877573154399</v>
      </c>
      <c r="D219">
        <v>283.37229844706502</v>
      </c>
      <c r="E219">
        <v>183.74028050622201</v>
      </c>
      <c r="F219">
        <v>364.83020463072597</v>
      </c>
      <c r="G219">
        <v>177.75058028561801</v>
      </c>
      <c r="H219">
        <v>244.927602469638</v>
      </c>
      <c r="I219">
        <v>173.65026816757199</v>
      </c>
      <c r="J219">
        <v>355.64136613601698</v>
      </c>
      <c r="K219">
        <v>170.57143294029899</v>
      </c>
      <c r="L219">
        <v>273.73877743785698</v>
      </c>
      <c r="M219">
        <v>165.96559730191001</v>
      </c>
      <c r="N219">
        <v>328.20358686160802</v>
      </c>
      <c r="O219">
        <v>268.58664571104703</v>
      </c>
      <c r="P219">
        <v>297.17118635373402</v>
      </c>
      <c r="Q219">
        <v>268.98099435560198</v>
      </c>
    </row>
    <row r="220" spans="2:17" x14ac:dyDescent="0.25">
      <c r="B220">
        <v>328.02843572969101</v>
      </c>
      <c r="C220">
        <v>183.58877573154399</v>
      </c>
      <c r="D220">
        <v>283.37229844706502</v>
      </c>
      <c r="E220">
        <v>183.74028050622201</v>
      </c>
      <c r="F220">
        <v>364.83020463072597</v>
      </c>
      <c r="G220">
        <v>177.75058028561801</v>
      </c>
      <c r="H220">
        <v>244.927602469638</v>
      </c>
      <c r="I220">
        <v>173.65026816757199</v>
      </c>
      <c r="J220">
        <v>355.64136613601698</v>
      </c>
      <c r="K220">
        <v>170.57143294029899</v>
      </c>
      <c r="L220">
        <v>273.73877743785698</v>
      </c>
      <c r="M220">
        <v>165.96559730191001</v>
      </c>
      <c r="N220">
        <v>328.20358686160802</v>
      </c>
      <c r="O220">
        <v>268.58664571104703</v>
      </c>
      <c r="P220">
        <v>297.17118635373402</v>
      </c>
      <c r="Q220">
        <v>268.98099435560198</v>
      </c>
    </row>
    <row r="221" spans="2:17" x14ac:dyDescent="0.25">
      <c r="B221">
        <v>328.02843572969101</v>
      </c>
      <c r="C221">
        <v>183.58877573154399</v>
      </c>
      <c r="D221">
        <v>283.37229844706502</v>
      </c>
      <c r="E221">
        <v>183.74028050622201</v>
      </c>
      <c r="F221">
        <v>364.83020463072597</v>
      </c>
      <c r="G221">
        <v>177.75058028561801</v>
      </c>
      <c r="H221">
        <v>244.927602469638</v>
      </c>
      <c r="I221">
        <v>173.65026816757199</v>
      </c>
      <c r="J221">
        <v>355.64136613601698</v>
      </c>
      <c r="K221">
        <v>170.57143294029899</v>
      </c>
      <c r="L221">
        <v>273.73877743785698</v>
      </c>
      <c r="M221">
        <v>165.96559730191001</v>
      </c>
      <c r="N221">
        <v>328.20358686160802</v>
      </c>
      <c r="O221">
        <v>268.58664571104703</v>
      </c>
      <c r="P221">
        <v>297.17118635373402</v>
      </c>
      <c r="Q221">
        <v>268.98099435560198</v>
      </c>
    </row>
    <row r="222" spans="2:17" x14ac:dyDescent="0.25">
      <c r="B222">
        <v>328.02843572969101</v>
      </c>
      <c r="C222">
        <v>183.58877573154399</v>
      </c>
      <c r="D222">
        <v>283.37229844706502</v>
      </c>
      <c r="E222">
        <v>183.74028050622201</v>
      </c>
      <c r="F222">
        <v>364.83020463072597</v>
      </c>
      <c r="G222">
        <v>177.75058028561801</v>
      </c>
      <c r="H222">
        <v>244.927602469638</v>
      </c>
      <c r="I222">
        <v>173.65026816757199</v>
      </c>
      <c r="J222">
        <v>355.64136613601698</v>
      </c>
      <c r="K222">
        <v>170.57143294029899</v>
      </c>
      <c r="L222">
        <v>273.73877743785698</v>
      </c>
      <c r="M222">
        <v>165.96559730191001</v>
      </c>
      <c r="N222">
        <v>328.20358686160802</v>
      </c>
      <c r="O222">
        <v>268.58664571104703</v>
      </c>
      <c r="P222">
        <v>297.17118635373402</v>
      </c>
      <c r="Q222">
        <v>268.98099435560198</v>
      </c>
    </row>
    <row r="223" spans="2:17" x14ac:dyDescent="0.25">
      <c r="B223">
        <v>328.02843572969101</v>
      </c>
      <c r="C223">
        <v>183.58877573154399</v>
      </c>
      <c r="D223">
        <v>283.37229844706502</v>
      </c>
      <c r="E223">
        <v>183.74028050622201</v>
      </c>
      <c r="F223">
        <v>364.83020463072597</v>
      </c>
      <c r="G223">
        <v>177.75058028561801</v>
      </c>
      <c r="H223">
        <v>244.927602469638</v>
      </c>
      <c r="I223">
        <v>173.65026816757199</v>
      </c>
      <c r="J223">
        <v>355.64136613601698</v>
      </c>
      <c r="K223">
        <v>170.57143294029899</v>
      </c>
      <c r="L223">
        <v>273.73877743785698</v>
      </c>
      <c r="M223">
        <v>165.96559730191001</v>
      </c>
      <c r="N223">
        <v>328.20358686160802</v>
      </c>
      <c r="O223">
        <v>268.58664571104703</v>
      </c>
      <c r="P223">
        <v>297.17118635373402</v>
      </c>
      <c r="Q223">
        <v>268.98099435560198</v>
      </c>
    </row>
    <row r="224" spans="2:17" x14ac:dyDescent="0.25">
      <c r="B224">
        <v>328.02843572969101</v>
      </c>
      <c r="C224">
        <v>183.58877573154399</v>
      </c>
      <c r="D224">
        <v>283.37229844706502</v>
      </c>
      <c r="E224">
        <v>183.74028050622201</v>
      </c>
      <c r="F224">
        <v>364.83020463072597</v>
      </c>
      <c r="G224">
        <v>177.75058028561801</v>
      </c>
      <c r="H224">
        <v>244.927602469638</v>
      </c>
      <c r="I224">
        <v>173.65026816757199</v>
      </c>
      <c r="J224">
        <v>355.64136613601698</v>
      </c>
      <c r="K224">
        <v>170.57143294029899</v>
      </c>
      <c r="L224">
        <v>273.73877743785698</v>
      </c>
      <c r="M224">
        <v>165.96559730191001</v>
      </c>
      <c r="N224">
        <v>328.20358686160802</v>
      </c>
      <c r="O224">
        <v>268.58664571104703</v>
      </c>
      <c r="P224">
        <v>297.17118635373402</v>
      </c>
      <c r="Q224">
        <v>268.98099435560198</v>
      </c>
    </row>
    <row r="225" spans="2:17" x14ac:dyDescent="0.25">
      <c r="B225">
        <v>328.02843572969101</v>
      </c>
      <c r="C225">
        <v>183.58877573154399</v>
      </c>
      <c r="D225">
        <v>283.37229844706502</v>
      </c>
      <c r="E225">
        <v>183.74028050622201</v>
      </c>
      <c r="F225">
        <v>364.83020463072597</v>
      </c>
      <c r="G225">
        <v>177.75058028561801</v>
      </c>
      <c r="H225">
        <v>244.927602469638</v>
      </c>
      <c r="I225">
        <v>173.65026816757199</v>
      </c>
      <c r="J225">
        <v>355.64136613601698</v>
      </c>
      <c r="K225">
        <v>170.57143294029899</v>
      </c>
      <c r="L225">
        <v>273.73877743785698</v>
      </c>
      <c r="M225">
        <v>165.96559730191001</v>
      </c>
      <c r="N225">
        <v>328.20358686160802</v>
      </c>
      <c r="O225">
        <v>268.58664571104703</v>
      </c>
      <c r="P225">
        <v>297.17118635373402</v>
      </c>
      <c r="Q225">
        <v>268.98099435560198</v>
      </c>
    </row>
    <row r="226" spans="2:17" x14ac:dyDescent="0.25">
      <c r="B226">
        <v>328.02843572969101</v>
      </c>
      <c r="C226">
        <v>183.58877573154399</v>
      </c>
      <c r="D226">
        <v>283.37229844706502</v>
      </c>
      <c r="E226">
        <v>183.74028050622201</v>
      </c>
      <c r="F226">
        <v>364.83020463072597</v>
      </c>
      <c r="G226">
        <v>177.75058028561801</v>
      </c>
      <c r="H226">
        <v>244.927602469638</v>
      </c>
      <c r="I226">
        <v>173.65026816757199</v>
      </c>
      <c r="J226">
        <v>355.64136613601698</v>
      </c>
      <c r="K226">
        <v>170.57143294029899</v>
      </c>
      <c r="L226">
        <v>273.73877743785698</v>
      </c>
      <c r="M226">
        <v>165.96559730191001</v>
      </c>
      <c r="N226">
        <v>328.20358686160802</v>
      </c>
      <c r="O226">
        <v>268.58664571104703</v>
      </c>
      <c r="P226">
        <v>297.17118635373402</v>
      </c>
      <c r="Q226">
        <v>268.98099435560198</v>
      </c>
    </row>
  </sheetData>
  <conditionalFormatting sqref="AI2:AI193">
    <cfRule type="cellIs" dxfId="0" priority="1" operator="greaterThan">
      <formula>499.5</formula>
    </cfRule>
  </conditionalFormatting>
  <conditionalFormatting sqref="AA2:AA19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{78AE6E81-2AF8-4C8C-A565-17755A6B3AD5}</x14:id>
        </ext>
      </extLst>
    </cfRule>
  </conditionalFormatting>
  <conditionalFormatting sqref="Z2:Z19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{8564D9A7-708B-4749-9814-FA8B097C0B53}</x14:id>
        </ext>
      </extLst>
    </cfRule>
  </conditionalFormatting>
  <conditionalFormatting sqref="Y2:Y1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{BD4D8BDD-5F13-4CE1-A54C-F7E42745E922}</x14:id>
        </ext>
      </extLst>
    </cfRule>
  </conditionalFormatting>
  <conditionalFormatting sqref="W2:W19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{CA95F174-8DC0-4819-A15A-83052F19F081}</x14:id>
        </ext>
      </extLst>
    </cfRule>
  </conditionalFormatting>
  <conditionalFormatting sqref="X2:X19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{62AEFB15-0D99-4850-93E2-A2B1C727EA76}</x14:id>
        </ext>
      </extLst>
    </cfRule>
  </conditionalFormatting>
  <conditionalFormatting sqref="V2:V193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{20C511B9-7ACB-4CE3-A89B-E990CA44358D}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AE6E81-2AF8-4C8C-A565-17755A6B3A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AA2:AA193</xm:sqref>
        </x14:conditionalFormatting>
        <x14:conditionalFormatting xmlns:xm="http://schemas.microsoft.com/office/excel/2006/main">
          <x14:cfRule type="dataBar" id="{8564D9A7-708B-4749-9814-FA8B097C0B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Z2:Z193</xm:sqref>
        </x14:conditionalFormatting>
        <x14:conditionalFormatting xmlns:xm="http://schemas.microsoft.com/office/excel/2006/main">
          <x14:cfRule type="dataBar" id="{BD4D8BDD-5F13-4CE1-A54C-F7E42745E9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Y2:Y193</xm:sqref>
        </x14:conditionalFormatting>
        <x14:conditionalFormatting xmlns:xm="http://schemas.microsoft.com/office/excel/2006/main">
          <x14:cfRule type="dataBar" id="{CA95F174-8DC0-4819-A15A-83052F19F0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W2:W193</xm:sqref>
        </x14:conditionalFormatting>
        <x14:conditionalFormatting xmlns:xm="http://schemas.microsoft.com/office/excel/2006/main">
          <x14:cfRule type="dataBar" id="{62AEFB15-0D99-4850-93E2-A2B1C727EA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X2:X193</xm:sqref>
        </x14:conditionalFormatting>
        <x14:conditionalFormatting xmlns:xm="http://schemas.microsoft.com/office/excel/2006/main">
          <x14:cfRule type="dataBar" id="{20C511B9-7ACB-4CE3-A89B-E990CA4435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V2:V193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F73C-6A24-4756-A6C9-9954D8B0B7EC}"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>
        <v>0</v>
      </c>
      <c r="B1" t="s">
        <v>21</v>
      </c>
    </row>
    <row r="2" spans="1:2" x14ac:dyDescent="0.25">
      <c r="A2">
        <v>1</v>
      </c>
      <c r="B2" t="s">
        <v>22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t="s">
        <v>24</v>
      </c>
    </row>
    <row r="5" spans="1:2" x14ac:dyDescent="0.25">
      <c r="A5">
        <v>4</v>
      </c>
      <c r="B5" t="s">
        <v>25</v>
      </c>
    </row>
    <row r="6" spans="1:2" x14ac:dyDescent="0.25">
      <c r="A6">
        <v>5</v>
      </c>
      <c r="B6" t="s">
        <v>26</v>
      </c>
    </row>
    <row r="7" spans="1:2" x14ac:dyDescent="0.25">
      <c r="A7">
        <v>6</v>
      </c>
      <c r="B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dataframe_video_posture_01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created xsi:type="dcterms:W3CDTF">2018-11-10T17:06:13Z</dcterms:created>
  <dcterms:modified xsi:type="dcterms:W3CDTF">2018-11-12T16:44:14Z</dcterms:modified>
</cp:coreProperties>
</file>