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git\drone_steering\app_local\"/>
    </mc:Choice>
  </mc:AlternateContent>
  <xr:revisionPtr revIDLastSave="0" documentId="13_ncr:1_{DED24360-6671-4DF9-AC4D-8EFFFAE76A06}" xr6:coauthVersionLast="38" xr6:coauthVersionMax="38" xr10:uidLastSave="{00000000-0000-0000-0000-000000000000}"/>
  <bookViews>
    <workbookView xWindow="0" yWindow="0" windowWidth="23040" windowHeight="10485" xr2:uid="{00000000-000D-0000-FFFF-FFFF00000000}"/>
  </bookViews>
  <sheets>
    <sheet name="dataframe_video_posture_01" sheetId="1" r:id="rId1"/>
    <sheet name="Sheet1" sheetId="2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V3" i="1" l="1"/>
  <c r="X3" i="1"/>
  <c r="V4" i="1"/>
  <c r="X4" i="1"/>
  <c r="V5" i="1"/>
  <c r="X5" i="1"/>
  <c r="V6" i="1"/>
  <c r="X6" i="1"/>
  <c r="V7" i="1"/>
  <c r="X7" i="1"/>
  <c r="V8" i="1"/>
  <c r="X8" i="1"/>
  <c r="V9" i="1"/>
  <c r="X9" i="1"/>
  <c r="V10" i="1"/>
  <c r="X10" i="1"/>
  <c r="V11" i="1"/>
  <c r="X11" i="1"/>
  <c r="V12" i="1"/>
  <c r="X12" i="1"/>
  <c r="V13" i="1"/>
  <c r="X13" i="1"/>
  <c r="V14" i="1"/>
  <c r="X14" i="1"/>
  <c r="V15" i="1"/>
  <c r="X15" i="1"/>
  <c r="V16" i="1"/>
  <c r="X16" i="1"/>
  <c r="V17" i="1"/>
  <c r="X17" i="1"/>
  <c r="V18" i="1"/>
  <c r="X18" i="1"/>
  <c r="V19" i="1"/>
  <c r="X19" i="1"/>
  <c r="V20" i="1"/>
  <c r="X20" i="1"/>
  <c r="V21" i="1"/>
  <c r="X21" i="1"/>
  <c r="V22" i="1"/>
  <c r="X22" i="1"/>
  <c r="V23" i="1"/>
  <c r="X23" i="1"/>
  <c r="V24" i="1"/>
  <c r="X24" i="1"/>
  <c r="V25" i="1"/>
  <c r="X25" i="1"/>
  <c r="V26" i="1"/>
  <c r="X26" i="1"/>
  <c r="V27" i="1"/>
  <c r="X27" i="1"/>
  <c r="V28" i="1"/>
  <c r="X28" i="1"/>
  <c r="V29" i="1"/>
  <c r="X29" i="1"/>
  <c r="V30" i="1"/>
  <c r="X30" i="1"/>
  <c r="V31" i="1"/>
  <c r="X31" i="1"/>
  <c r="V32" i="1"/>
  <c r="X32" i="1"/>
  <c r="V33" i="1"/>
  <c r="X33" i="1"/>
  <c r="V34" i="1"/>
  <c r="X34" i="1"/>
  <c r="V35" i="1"/>
  <c r="X35" i="1"/>
  <c r="V36" i="1"/>
  <c r="X36" i="1"/>
  <c r="V37" i="1"/>
  <c r="X37" i="1"/>
  <c r="V38" i="1"/>
  <c r="X38" i="1"/>
  <c r="V39" i="1"/>
  <c r="X39" i="1"/>
  <c r="V40" i="1"/>
  <c r="X40" i="1"/>
  <c r="V41" i="1"/>
  <c r="X41" i="1"/>
  <c r="V42" i="1"/>
  <c r="X42" i="1"/>
  <c r="V43" i="1"/>
  <c r="X43" i="1"/>
  <c r="V44" i="1"/>
  <c r="X44" i="1"/>
  <c r="V45" i="1"/>
  <c r="X45" i="1"/>
  <c r="V46" i="1"/>
  <c r="X46" i="1"/>
  <c r="V47" i="1"/>
  <c r="X47" i="1"/>
  <c r="V48" i="1"/>
  <c r="X48" i="1"/>
  <c r="V49" i="1"/>
  <c r="X49" i="1"/>
  <c r="V50" i="1"/>
  <c r="X50" i="1"/>
  <c r="V51" i="1"/>
  <c r="X51" i="1"/>
  <c r="V52" i="1"/>
  <c r="X52" i="1"/>
  <c r="V53" i="1"/>
  <c r="X53" i="1"/>
  <c r="V54" i="1"/>
  <c r="X54" i="1"/>
  <c r="V55" i="1"/>
  <c r="X55" i="1"/>
  <c r="V56" i="1"/>
  <c r="X56" i="1"/>
  <c r="V57" i="1"/>
  <c r="X57" i="1"/>
  <c r="V58" i="1"/>
  <c r="X58" i="1"/>
  <c r="V59" i="1"/>
  <c r="X59" i="1"/>
  <c r="V60" i="1"/>
  <c r="X60" i="1"/>
  <c r="V61" i="1"/>
  <c r="X61" i="1"/>
  <c r="V62" i="1"/>
  <c r="X62" i="1"/>
  <c r="V63" i="1"/>
  <c r="X63" i="1"/>
  <c r="V64" i="1"/>
  <c r="X64" i="1"/>
  <c r="V65" i="1"/>
  <c r="X65" i="1"/>
  <c r="V66" i="1"/>
  <c r="X66" i="1"/>
  <c r="V67" i="1"/>
  <c r="X67" i="1"/>
  <c r="V68" i="1"/>
  <c r="X68" i="1"/>
  <c r="V69" i="1"/>
  <c r="X69" i="1"/>
  <c r="V70" i="1"/>
  <c r="X70" i="1"/>
  <c r="V71" i="1"/>
  <c r="X71" i="1"/>
  <c r="V72" i="1"/>
  <c r="X72" i="1"/>
  <c r="V73" i="1"/>
  <c r="X73" i="1"/>
  <c r="V74" i="1"/>
  <c r="X74" i="1"/>
  <c r="V75" i="1"/>
  <c r="X75" i="1"/>
  <c r="V76" i="1"/>
  <c r="X76" i="1"/>
  <c r="V77" i="1"/>
  <c r="X77" i="1"/>
  <c r="V78" i="1"/>
  <c r="X78" i="1"/>
  <c r="V79" i="1"/>
  <c r="X79" i="1"/>
  <c r="V80" i="1"/>
  <c r="X80" i="1"/>
  <c r="V81" i="1"/>
  <c r="X81" i="1"/>
  <c r="V82" i="1"/>
  <c r="X82" i="1"/>
  <c r="V83" i="1"/>
  <c r="X83" i="1"/>
  <c r="V84" i="1"/>
  <c r="X84" i="1"/>
  <c r="V85" i="1"/>
  <c r="X85" i="1"/>
  <c r="V86" i="1"/>
  <c r="X86" i="1"/>
  <c r="V87" i="1"/>
  <c r="X87" i="1"/>
  <c r="V88" i="1"/>
  <c r="X88" i="1"/>
  <c r="V89" i="1"/>
  <c r="X89" i="1"/>
  <c r="V90" i="1"/>
  <c r="X90" i="1"/>
  <c r="V91" i="1"/>
  <c r="X91" i="1"/>
  <c r="V92" i="1"/>
  <c r="X92" i="1"/>
  <c r="V93" i="1"/>
  <c r="X93" i="1"/>
  <c r="V94" i="1"/>
  <c r="X94" i="1"/>
  <c r="V95" i="1"/>
  <c r="X95" i="1"/>
  <c r="V96" i="1"/>
  <c r="X96" i="1"/>
  <c r="V97" i="1"/>
  <c r="X97" i="1"/>
  <c r="V98" i="1"/>
  <c r="X98" i="1"/>
  <c r="V99" i="1"/>
  <c r="X99" i="1"/>
  <c r="V100" i="1"/>
  <c r="X100" i="1"/>
  <c r="V101" i="1"/>
  <c r="X101" i="1"/>
  <c r="V102" i="1"/>
  <c r="X102" i="1"/>
  <c r="V103" i="1"/>
  <c r="X103" i="1"/>
  <c r="V104" i="1"/>
  <c r="X104" i="1"/>
  <c r="V105" i="1"/>
  <c r="X105" i="1"/>
  <c r="V106" i="1"/>
  <c r="X106" i="1"/>
  <c r="V107" i="1"/>
  <c r="X107" i="1"/>
  <c r="V108" i="1"/>
  <c r="X108" i="1"/>
  <c r="V109" i="1"/>
  <c r="X109" i="1"/>
  <c r="V110" i="1"/>
  <c r="X110" i="1"/>
  <c r="V111" i="1"/>
  <c r="X111" i="1"/>
  <c r="V112" i="1"/>
  <c r="X112" i="1"/>
  <c r="V113" i="1"/>
  <c r="X113" i="1"/>
  <c r="V114" i="1"/>
  <c r="X114" i="1"/>
  <c r="V115" i="1"/>
  <c r="X115" i="1"/>
  <c r="V116" i="1"/>
  <c r="X116" i="1"/>
  <c r="V117" i="1"/>
  <c r="X117" i="1"/>
  <c r="V118" i="1"/>
  <c r="X118" i="1"/>
  <c r="V119" i="1"/>
  <c r="X119" i="1"/>
  <c r="V120" i="1"/>
  <c r="X120" i="1"/>
  <c r="V121" i="1"/>
  <c r="X121" i="1"/>
  <c r="V122" i="1"/>
  <c r="X122" i="1"/>
  <c r="V123" i="1"/>
  <c r="X123" i="1"/>
  <c r="V124" i="1"/>
  <c r="X124" i="1"/>
  <c r="V125" i="1"/>
  <c r="X125" i="1"/>
  <c r="V126" i="1"/>
  <c r="X126" i="1"/>
  <c r="V127" i="1"/>
  <c r="X127" i="1"/>
  <c r="V128" i="1"/>
  <c r="X128" i="1"/>
  <c r="V129" i="1"/>
  <c r="X129" i="1"/>
  <c r="V130" i="1"/>
  <c r="X130" i="1"/>
  <c r="V131" i="1"/>
  <c r="X131" i="1"/>
  <c r="V132" i="1"/>
  <c r="X132" i="1"/>
  <c r="V133" i="1"/>
  <c r="X133" i="1"/>
  <c r="V134" i="1"/>
  <c r="X134" i="1"/>
  <c r="V135" i="1"/>
  <c r="X135" i="1"/>
  <c r="V136" i="1"/>
  <c r="X136" i="1"/>
  <c r="V137" i="1"/>
  <c r="X137" i="1"/>
  <c r="V138" i="1"/>
  <c r="X138" i="1"/>
  <c r="V139" i="1"/>
  <c r="X139" i="1"/>
  <c r="V140" i="1"/>
  <c r="X140" i="1"/>
  <c r="V141" i="1"/>
  <c r="X141" i="1"/>
  <c r="V142" i="1"/>
  <c r="X142" i="1"/>
  <c r="V143" i="1"/>
  <c r="X143" i="1"/>
  <c r="V144" i="1"/>
  <c r="X144" i="1"/>
  <c r="V145" i="1"/>
  <c r="X145" i="1"/>
  <c r="V146" i="1"/>
  <c r="X146" i="1"/>
  <c r="V147" i="1"/>
  <c r="X147" i="1"/>
  <c r="V148" i="1"/>
  <c r="X148" i="1"/>
  <c r="V149" i="1"/>
  <c r="X149" i="1"/>
  <c r="V150" i="1"/>
  <c r="X150" i="1"/>
  <c r="V151" i="1"/>
  <c r="X151" i="1"/>
  <c r="V152" i="1"/>
  <c r="X152" i="1"/>
  <c r="V153" i="1"/>
  <c r="X153" i="1"/>
  <c r="V154" i="1"/>
  <c r="X154" i="1"/>
  <c r="V155" i="1"/>
  <c r="X155" i="1"/>
  <c r="V156" i="1"/>
  <c r="X156" i="1"/>
  <c r="V157" i="1"/>
  <c r="X157" i="1"/>
  <c r="V158" i="1"/>
  <c r="X158" i="1"/>
  <c r="V159" i="1"/>
  <c r="X159" i="1"/>
  <c r="V160" i="1"/>
  <c r="X160" i="1"/>
  <c r="V161" i="1"/>
  <c r="X161" i="1"/>
  <c r="V162" i="1"/>
  <c r="X162" i="1"/>
  <c r="V163" i="1"/>
  <c r="X163" i="1"/>
  <c r="V164" i="1"/>
  <c r="X164" i="1"/>
  <c r="V165" i="1"/>
  <c r="X165" i="1"/>
  <c r="V166" i="1"/>
  <c r="X166" i="1"/>
  <c r="V167" i="1"/>
  <c r="X167" i="1"/>
  <c r="V168" i="1"/>
  <c r="X168" i="1"/>
  <c r="V169" i="1"/>
  <c r="X169" i="1"/>
  <c r="V170" i="1"/>
  <c r="X170" i="1"/>
  <c r="V171" i="1"/>
  <c r="X171" i="1"/>
  <c r="V172" i="1"/>
  <c r="X172" i="1"/>
  <c r="V173" i="1"/>
  <c r="X173" i="1"/>
  <c r="V174" i="1"/>
  <c r="X174" i="1"/>
  <c r="V175" i="1"/>
  <c r="X175" i="1"/>
  <c r="V176" i="1"/>
  <c r="X176" i="1"/>
  <c r="V177" i="1"/>
  <c r="X177" i="1"/>
  <c r="V178" i="1"/>
  <c r="X178" i="1"/>
  <c r="V179" i="1"/>
  <c r="X179" i="1"/>
  <c r="V180" i="1"/>
  <c r="X180" i="1"/>
  <c r="V181" i="1"/>
  <c r="X181" i="1"/>
  <c r="V182" i="1"/>
  <c r="X182" i="1"/>
  <c r="V183" i="1"/>
  <c r="X183" i="1"/>
  <c r="V184" i="1"/>
  <c r="X184" i="1"/>
  <c r="V185" i="1"/>
  <c r="X185" i="1"/>
  <c r="V186" i="1"/>
  <c r="X186" i="1"/>
  <c r="V187" i="1"/>
  <c r="X187" i="1"/>
  <c r="V188" i="1"/>
  <c r="X188" i="1"/>
  <c r="V189" i="1"/>
  <c r="X189" i="1"/>
  <c r="V190" i="1"/>
  <c r="X190" i="1"/>
  <c r="V191" i="1"/>
  <c r="X191" i="1"/>
  <c r="V192" i="1"/>
  <c r="X192" i="1"/>
  <c r="V193" i="1"/>
  <c r="X193" i="1"/>
  <c r="X2" i="1"/>
  <c r="V2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W2" i="1" l="1"/>
  <c r="Y2" i="1"/>
  <c r="Z2" i="1"/>
  <c r="AA2" i="1"/>
  <c r="W3" i="1"/>
  <c r="Y3" i="1"/>
  <c r="Z3" i="1"/>
  <c r="AA3" i="1"/>
  <c r="W4" i="1"/>
  <c r="Y4" i="1"/>
  <c r="Z4" i="1"/>
  <c r="AA4" i="1"/>
  <c r="W5" i="1"/>
  <c r="Y5" i="1"/>
  <c r="Z5" i="1"/>
  <c r="AA5" i="1"/>
  <c r="W6" i="1"/>
  <c r="Y6" i="1"/>
  <c r="Z6" i="1"/>
  <c r="AA6" i="1"/>
  <c r="W7" i="1"/>
  <c r="Y7" i="1"/>
  <c r="Z7" i="1"/>
  <c r="AA7" i="1"/>
  <c r="W8" i="1"/>
  <c r="Y8" i="1"/>
  <c r="Z8" i="1"/>
  <c r="AA8" i="1"/>
  <c r="W9" i="1"/>
  <c r="Y9" i="1"/>
  <c r="Z9" i="1"/>
  <c r="AA9" i="1"/>
  <c r="W10" i="1"/>
  <c r="Y10" i="1"/>
  <c r="Z10" i="1"/>
  <c r="AA10" i="1"/>
  <c r="W11" i="1"/>
  <c r="Y11" i="1"/>
  <c r="Z11" i="1"/>
  <c r="AA11" i="1"/>
  <c r="W12" i="1"/>
  <c r="Y12" i="1"/>
  <c r="Z12" i="1"/>
  <c r="AA12" i="1"/>
  <c r="W13" i="1"/>
  <c r="Y13" i="1"/>
  <c r="Z13" i="1"/>
  <c r="AA13" i="1"/>
  <c r="W14" i="1"/>
  <c r="Y14" i="1"/>
  <c r="Z14" i="1"/>
  <c r="AA14" i="1"/>
  <c r="W15" i="1"/>
  <c r="Y15" i="1"/>
  <c r="Z15" i="1"/>
  <c r="AA15" i="1"/>
  <c r="W16" i="1"/>
  <c r="Y16" i="1"/>
  <c r="Z16" i="1"/>
  <c r="AA16" i="1"/>
  <c r="W17" i="1"/>
  <c r="Y17" i="1"/>
  <c r="Z17" i="1"/>
  <c r="AA17" i="1"/>
  <c r="W18" i="1"/>
  <c r="Y18" i="1"/>
  <c r="Z18" i="1"/>
  <c r="AA18" i="1"/>
  <c r="W19" i="1"/>
  <c r="Y19" i="1"/>
  <c r="Z19" i="1"/>
  <c r="AA19" i="1"/>
  <c r="W20" i="1"/>
  <c r="Y20" i="1"/>
  <c r="Z20" i="1"/>
  <c r="AA20" i="1"/>
  <c r="W21" i="1"/>
  <c r="Y21" i="1"/>
  <c r="Z21" i="1"/>
  <c r="AA21" i="1"/>
  <c r="W22" i="1"/>
  <c r="Y22" i="1"/>
  <c r="Z22" i="1"/>
  <c r="AA22" i="1"/>
  <c r="W23" i="1"/>
  <c r="Y23" i="1"/>
  <c r="Z23" i="1"/>
  <c r="AA23" i="1"/>
  <c r="W24" i="1"/>
  <c r="Y24" i="1"/>
  <c r="Z24" i="1"/>
  <c r="AA24" i="1"/>
  <c r="W25" i="1"/>
  <c r="Y25" i="1"/>
  <c r="Z25" i="1"/>
  <c r="AA25" i="1"/>
  <c r="W26" i="1"/>
  <c r="Y26" i="1"/>
  <c r="Z26" i="1"/>
  <c r="AA26" i="1"/>
  <c r="W27" i="1"/>
  <c r="Y27" i="1"/>
  <c r="Z27" i="1"/>
  <c r="AA27" i="1"/>
  <c r="W28" i="1"/>
  <c r="Y28" i="1"/>
  <c r="Z28" i="1"/>
  <c r="AA28" i="1"/>
  <c r="W29" i="1"/>
  <c r="Y29" i="1"/>
  <c r="Z29" i="1"/>
  <c r="AA29" i="1"/>
  <c r="W30" i="1"/>
  <c r="Y30" i="1"/>
  <c r="Z30" i="1"/>
  <c r="AA30" i="1"/>
  <c r="W31" i="1"/>
  <c r="Y31" i="1"/>
  <c r="Z31" i="1"/>
  <c r="AA31" i="1"/>
  <c r="W32" i="1"/>
  <c r="Y32" i="1"/>
  <c r="Z32" i="1"/>
  <c r="AA32" i="1"/>
  <c r="W33" i="1"/>
  <c r="Y33" i="1"/>
  <c r="Z33" i="1"/>
  <c r="AA33" i="1"/>
  <c r="W34" i="1"/>
  <c r="Y34" i="1"/>
  <c r="Z34" i="1"/>
  <c r="AA34" i="1"/>
  <c r="W35" i="1"/>
  <c r="Y35" i="1"/>
  <c r="Z35" i="1"/>
  <c r="AA35" i="1"/>
  <c r="W36" i="1"/>
  <c r="Y36" i="1"/>
  <c r="Z36" i="1"/>
  <c r="AA36" i="1"/>
  <c r="W37" i="1"/>
  <c r="Y37" i="1"/>
  <c r="Z37" i="1"/>
  <c r="AA37" i="1"/>
  <c r="W38" i="1"/>
  <c r="Y38" i="1"/>
  <c r="Z38" i="1"/>
  <c r="AA38" i="1"/>
  <c r="W39" i="1"/>
  <c r="Y39" i="1"/>
  <c r="Z39" i="1"/>
  <c r="AA39" i="1"/>
  <c r="W40" i="1"/>
  <c r="Y40" i="1"/>
  <c r="Z40" i="1"/>
  <c r="AA40" i="1"/>
  <c r="W41" i="1"/>
  <c r="Y41" i="1"/>
  <c r="Z41" i="1"/>
  <c r="AA41" i="1"/>
  <c r="W42" i="1"/>
  <c r="Y42" i="1"/>
  <c r="Z42" i="1"/>
  <c r="AA42" i="1"/>
  <c r="W43" i="1"/>
  <c r="Y43" i="1"/>
  <c r="Z43" i="1"/>
  <c r="AA43" i="1"/>
  <c r="W44" i="1"/>
  <c r="Y44" i="1"/>
  <c r="Z44" i="1"/>
  <c r="AA44" i="1"/>
  <c r="W45" i="1"/>
  <c r="Y45" i="1"/>
  <c r="Z45" i="1"/>
  <c r="AA45" i="1"/>
  <c r="W46" i="1"/>
  <c r="Y46" i="1"/>
  <c r="Z46" i="1"/>
  <c r="AA46" i="1"/>
  <c r="W47" i="1"/>
  <c r="Y47" i="1"/>
  <c r="Z47" i="1"/>
  <c r="AA47" i="1"/>
  <c r="W48" i="1"/>
  <c r="Y48" i="1"/>
  <c r="Z48" i="1"/>
  <c r="AA48" i="1"/>
  <c r="W49" i="1"/>
  <c r="Y49" i="1"/>
  <c r="Z49" i="1"/>
  <c r="AA49" i="1"/>
  <c r="W50" i="1"/>
  <c r="Y50" i="1"/>
  <c r="Z50" i="1"/>
  <c r="AA50" i="1"/>
  <c r="W51" i="1"/>
  <c r="Y51" i="1"/>
  <c r="Z51" i="1"/>
  <c r="AA51" i="1"/>
  <c r="W52" i="1"/>
  <c r="Y52" i="1"/>
  <c r="Z52" i="1"/>
  <c r="AA52" i="1"/>
  <c r="W53" i="1"/>
  <c r="Y53" i="1"/>
  <c r="Z53" i="1"/>
  <c r="AA53" i="1"/>
  <c r="W54" i="1"/>
  <c r="Y54" i="1"/>
  <c r="Z54" i="1"/>
  <c r="AA54" i="1"/>
  <c r="W55" i="1"/>
  <c r="Y55" i="1"/>
  <c r="Z55" i="1"/>
  <c r="AA55" i="1"/>
  <c r="W56" i="1"/>
  <c r="Y56" i="1"/>
  <c r="Z56" i="1"/>
  <c r="AA56" i="1"/>
  <c r="W57" i="1"/>
  <c r="Y57" i="1"/>
  <c r="Z57" i="1"/>
  <c r="AA57" i="1"/>
  <c r="W58" i="1"/>
  <c r="Y58" i="1"/>
  <c r="Z58" i="1"/>
  <c r="AA58" i="1"/>
  <c r="W59" i="1"/>
  <c r="Y59" i="1"/>
  <c r="Z59" i="1"/>
  <c r="AA59" i="1"/>
  <c r="W60" i="1"/>
  <c r="Y60" i="1"/>
  <c r="Z60" i="1"/>
  <c r="AA60" i="1"/>
  <c r="W61" i="1"/>
  <c r="Y61" i="1"/>
  <c r="Z61" i="1"/>
  <c r="AA61" i="1"/>
  <c r="W62" i="1"/>
  <c r="Y62" i="1"/>
  <c r="Z62" i="1"/>
  <c r="AA62" i="1"/>
  <c r="W63" i="1"/>
  <c r="Y63" i="1"/>
  <c r="Z63" i="1"/>
  <c r="AA63" i="1"/>
  <c r="W64" i="1"/>
  <c r="Y64" i="1"/>
  <c r="Z64" i="1"/>
  <c r="AA64" i="1"/>
  <c r="W65" i="1"/>
  <c r="Y65" i="1"/>
  <c r="Z65" i="1"/>
  <c r="AA65" i="1"/>
  <c r="W66" i="1"/>
  <c r="Y66" i="1"/>
  <c r="Z66" i="1"/>
  <c r="AA66" i="1"/>
  <c r="W67" i="1"/>
  <c r="Y67" i="1"/>
  <c r="Z67" i="1"/>
  <c r="AA67" i="1"/>
  <c r="W68" i="1"/>
  <c r="Y68" i="1"/>
  <c r="Z68" i="1"/>
  <c r="AA68" i="1"/>
  <c r="W69" i="1"/>
  <c r="Y69" i="1"/>
  <c r="Z69" i="1"/>
  <c r="AA69" i="1"/>
  <c r="W70" i="1"/>
  <c r="Y70" i="1"/>
  <c r="Z70" i="1"/>
  <c r="AA70" i="1"/>
  <c r="W71" i="1"/>
  <c r="Y71" i="1"/>
  <c r="Z71" i="1"/>
  <c r="AA71" i="1"/>
  <c r="W72" i="1"/>
  <c r="Y72" i="1"/>
  <c r="Z72" i="1"/>
  <c r="AA72" i="1"/>
  <c r="W73" i="1"/>
  <c r="Y73" i="1"/>
  <c r="Z73" i="1"/>
  <c r="AA73" i="1"/>
  <c r="W74" i="1"/>
  <c r="Y74" i="1"/>
  <c r="Z74" i="1"/>
  <c r="AA74" i="1"/>
  <c r="W75" i="1"/>
  <c r="Y75" i="1"/>
  <c r="Z75" i="1"/>
  <c r="AA75" i="1"/>
  <c r="W76" i="1"/>
  <c r="Y76" i="1"/>
  <c r="Z76" i="1"/>
  <c r="AA76" i="1"/>
  <c r="W77" i="1"/>
  <c r="Y77" i="1"/>
  <c r="Z77" i="1"/>
  <c r="AA77" i="1"/>
  <c r="W78" i="1"/>
  <c r="Y78" i="1"/>
  <c r="Z78" i="1"/>
  <c r="AA78" i="1"/>
  <c r="W79" i="1"/>
  <c r="Y79" i="1"/>
  <c r="Z79" i="1"/>
  <c r="AA79" i="1"/>
  <c r="W80" i="1"/>
  <c r="Y80" i="1"/>
  <c r="Z80" i="1"/>
  <c r="AA80" i="1"/>
  <c r="W81" i="1"/>
  <c r="Y81" i="1"/>
  <c r="Z81" i="1"/>
  <c r="AA81" i="1"/>
  <c r="W82" i="1"/>
  <c r="Y82" i="1"/>
  <c r="Z82" i="1"/>
  <c r="AA82" i="1"/>
  <c r="W83" i="1"/>
  <c r="Y83" i="1"/>
  <c r="Z83" i="1"/>
  <c r="AA83" i="1"/>
  <c r="W84" i="1"/>
  <c r="Y84" i="1"/>
  <c r="Z84" i="1"/>
  <c r="AA84" i="1"/>
  <c r="W85" i="1"/>
  <c r="Y85" i="1"/>
  <c r="Z85" i="1"/>
  <c r="AA85" i="1"/>
  <c r="W86" i="1"/>
  <c r="Y86" i="1"/>
  <c r="Z86" i="1"/>
  <c r="AA86" i="1"/>
  <c r="W87" i="1"/>
  <c r="Y87" i="1"/>
  <c r="Z87" i="1"/>
  <c r="AA87" i="1"/>
  <c r="W88" i="1"/>
  <c r="Y88" i="1"/>
  <c r="Z88" i="1"/>
  <c r="AA88" i="1"/>
  <c r="W89" i="1"/>
  <c r="Y89" i="1"/>
  <c r="Z89" i="1"/>
  <c r="AA89" i="1"/>
  <c r="W90" i="1"/>
  <c r="Y90" i="1"/>
  <c r="Z90" i="1"/>
  <c r="AA90" i="1"/>
  <c r="W91" i="1"/>
  <c r="Y91" i="1"/>
  <c r="Z91" i="1"/>
  <c r="AA91" i="1"/>
  <c r="W92" i="1"/>
  <c r="Y92" i="1"/>
  <c r="Z92" i="1"/>
  <c r="AA92" i="1"/>
  <c r="W93" i="1"/>
  <c r="Y93" i="1"/>
  <c r="Z93" i="1"/>
  <c r="AA93" i="1"/>
  <c r="W94" i="1"/>
  <c r="Y94" i="1"/>
  <c r="Z94" i="1"/>
  <c r="AA94" i="1"/>
  <c r="W95" i="1"/>
  <c r="Y95" i="1"/>
  <c r="Z95" i="1"/>
  <c r="AA95" i="1"/>
  <c r="W96" i="1"/>
  <c r="Y96" i="1"/>
  <c r="Z96" i="1"/>
  <c r="AA96" i="1"/>
  <c r="W97" i="1"/>
  <c r="Y97" i="1"/>
  <c r="Z97" i="1"/>
  <c r="AA97" i="1"/>
  <c r="W98" i="1"/>
  <c r="Y98" i="1"/>
  <c r="Z98" i="1"/>
  <c r="AA98" i="1"/>
  <c r="W99" i="1"/>
  <c r="Y99" i="1"/>
  <c r="Z99" i="1"/>
  <c r="AA99" i="1"/>
  <c r="W100" i="1"/>
  <c r="Y100" i="1"/>
  <c r="Z100" i="1"/>
  <c r="AA100" i="1"/>
  <c r="W101" i="1"/>
  <c r="Y101" i="1"/>
  <c r="Z101" i="1"/>
  <c r="AA101" i="1"/>
  <c r="W102" i="1"/>
  <c r="Y102" i="1"/>
  <c r="Z102" i="1"/>
  <c r="AA102" i="1"/>
  <c r="W103" i="1"/>
  <c r="Y103" i="1"/>
  <c r="Z103" i="1"/>
  <c r="AA103" i="1"/>
  <c r="W104" i="1"/>
  <c r="Y104" i="1"/>
  <c r="Z104" i="1"/>
  <c r="AA104" i="1"/>
  <c r="W105" i="1"/>
  <c r="Y105" i="1"/>
  <c r="Z105" i="1"/>
  <c r="AA105" i="1"/>
  <c r="W106" i="1"/>
  <c r="Y106" i="1"/>
  <c r="Z106" i="1"/>
  <c r="AA106" i="1"/>
  <c r="W107" i="1"/>
  <c r="Y107" i="1"/>
  <c r="Z107" i="1"/>
  <c r="AA107" i="1"/>
  <c r="W108" i="1"/>
  <c r="Y108" i="1"/>
  <c r="Z108" i="1"/>
  <c r="AA108" i="1"/>
  <c r="W109" i="1"/>
  <c r="Y109" i="1"/>
  <c r="Z109" i="1"/>
  <c r="AA109" i="1"/>
  <c r="W110" i="1"/>
  <c r="Y110" i="1"/>
  <c r="Z110" i="1"/>
  <c r="AA110" i="1"/>
  <c r="W111" i="1"/>
  <c r="Y111" i="1"/>
  <c r="Z111" i="1"/>
  <c r="AA111" i="1"/>
  <c r="W112" i="1"/>
  <c r="Y112" i="1"/>
  <c r="Z112" i="1"/>
  <c r="AA112" i="1"/>
  <c r="W113" i="1"/>
  <c r="Y113" i="1"/>
  <c r="Z113" i="1"/>
  <c r="AA113" i="1"/>
  <c r="W114" i="1"/>
  <c r="Y114" i="1"/>
  <c r="Z114" i="1"/>
  <c r="AA114" i="1"/>
  <c r="W115" i="1"/>
  <c r="Y115" i="1"/>
  <c r="Z115" i="1"/>
  <c r="AA115" i="1"/>
  <c r="W116" i="1"/>
  <c r="Y116" i="1"/>
  <c r="Z116" i="1"/>
  <c r="AA116" i="1"/>
  <c r="W117" i="1"/>
  <c r="Y117" i="1"/>
  <c r="Z117" i="1"/>
  <c r="AA117" i="1"/>
  <c r="W118" i="1"/>
  <c r="Y118" i="1"/>
  <c r="Z118" i="1"/>
  <c r="AA118" i="1"/>
  <c r="W119" i="1"/>
  <c r="Y119" i="1"/>
  <c r="Z119" i="1"/>
  <c r="AA119" i="1"/>
  <c r="W120" i="1"/>
  <c r="Y120" i="1"/>
  <c r="Z120" i="1"/>
  <c r="AA120" i="1"/>
  <c r="W121" i="1"/>
  <c r="Y121" i="1"/>
  <c r="Z121" i="1"/>
  <c r="AA121" i="1"/>
  <c r="W122" i="1"/>
  <c r="Y122" i="1"/>
  <c r="Z122" i="1"/>
  <c r="AA122" i="1"/>
  <c r="W123" i="1"/>
  <c r="Y123" i="1"/>
  <c r="Z123" i="1"/>
  <c r="AA123" i="1"/>
  <c r="W124" i="1"/>
  <c r="Y124" i="1"/>
  <c r="Z124" i="1"/>
  <c r="AA124" i="1"/>
  <c r="W125" i="1"/>
  <c r="Y125" i="1"/>
  <c r="Z125" i="1"/>
  <c r="AA125" i="1"/>
  <c r="W126" i="1"/>
  <c r="Y126" i="1"/>
  <c r="Z126" i="1"/>
  <c r="AA126" i="1"/>
  <c r="W127" i="1"/>
  <c r="Y127" i="1"/>
  <c r="Z127" i="1"/>
  <c r="AA127" i="1"/>
  <c r="W128" i="1"/>
  <c r="Y128" i="1"/>
  <c r="Z128" i="1"/>
  <c r="AA128" i="1"/>
  <c r="W129" i="1"/>
  <c r="Y129" i="1"/>
  <c r="Z129" i="1"/>
  <c r="AA129" i="1"/>
  <c r="W130" i="1"/>
  <c r="Y130" i="1"/>
  <c r="Z130" i="1"/>
  <c r="AA130" i="1"/>
  <c r="W131" i="1"/>
  <c r="Y131" i="1"/>
  <c r="Z131" i="1"/>
  <c r="AA131" i="1"/>
  <c r="W132" i="1"/>
  <c r="Y132" i="1"/>
  <c r="Z132" i="1"/>
  <c r="AA132" i="1"/>
  <c r="W133" i="1"/>
  <c r="Y133" i="1"/>
  <c r="Z133" i="1"/>
  <c r="AA133" i="1"/>
  <c r="W134" i="1"/>
  <c r="Y134" i="1"/>
  <c r="Z134" i="1"/>
  <c r="AA134" i="1"/>
  <c r="W135" i="1"/>
  <c r="Y135" i="1"/>
  <c r="Z135" i="1"/>
  <c r="AA135" i="1"/>
  <c r="W136" i="1"/>
  <c r="Y136" i="1"/>
  <c r="Z136" i="1"/>
  <c r="AA136" i="1"/>
  <c r="W137" i="1"/>
  <c r="Y137" i="1"/>
  <c r="Z137" i="1"/>
  <c r="AA137" i="1"/>
  <c r="W138" i="1"/>
  <c r="Y138" i="1"/>
  <c r="Z138" i="1"/>
  <c r="AA138" i="1"/>
  <c r="W139" i="1"/>
  <c r="Y139" i="1"/>
  <c r="Z139" i="1"/>
  <c r="AA139" i="1"/>
  <c r="W140" i="1"/>
  <c r="Y140" i="1"/>
  <c r="Z140" i="1"/>
  <c r="AA140" i="1"/>
  <c r="W141" i="1"/>
  <c r="Y141" i="1"/>
  <c r="Z141" i="1"/>
  <c r="AA141" i="1"/>
  <c r="W142" i="1"/>
  <c r="Y142" i="1"/>
  <c r="Z142" i="1"/>
  <c r="AA142" i="1"/>
  <c r="W143" i="1"/>
  <c r="Y143" i="1"/>
  <c r="Z143" i="1"/>
  <c r="AA143" i="1"/>
  <c r="W144" i="1"/>
  <c r="Y144" i="1"/>
  <c r="Z144" i="1"/>
  <c r="AA144" i="1"/>
  <c r="W145" i="1"/>
  <c r="Y145" i="1"/>
  <c r="Z145" i="1"/>
  <c r="AA145" i="1"/>
  <c r="W146" i="1"/>
  <c r="Y146" i="1"/>
  <c r="Z146" i="1"/>
  <c r="AA146" i="1"/>
  <c r="W147" i="1"/>
  <c r="Y147" i="1"/>
  <c r="Z147" i="1"/>
  <c r="AA147" i="1"/>
  <c r="W148" i="1"/>
  <c r="Y148" i="1"/>
  <c r="Z148" i="1"/>
  <c r="AA148" i="1"/>
  <c r="W149" i="1"/>
  <c r="Y149" i="1"/>
  <c r="Z149" i="1"/>
  <c r="AA149" i="1"/>
  <c r="W150" i="1"/>
  <c r="Y150" i="1"/>
  <c r="Z150" i="1"/>
  <c r="AA150" i="1"/>
  <c r="W151" i="1"/>
  <c r="Y151" i="1"/>
  <c r="Z151" i="1"/>
  <c r="AA151" i="1"/>
  <c r="W152" i="1"/>
  <c r="Y152" i="1"/>
  <c r="Z152" i="1"/>
  <c r="AA152" i="1"/>
  <c r="W153" i="1"/>
  <c r="Y153" i="1"/>
  <c r="Z153" i="1"/>
  <c r="AA153" i="1"/>
  <c r="W154" i="1"/>
  <c r="Y154" i="1"/>
  <c r="Z154" i="1"/>
  <c r="AA154" i="1"/>
  <c r="W155" i="1"/>
  <c r="Y155" i="1"/>
  <c r="Z155" i="1"/>
  <c r="AA155" i="1"/>
  <c r="W156" i="1"/>
  <c r="Y156" i="1"/>
  <c r="Z156" i="1"/>
  <c r="AA156" i="1"/>
  <c r="W157" i="1"/>
  <c r="Y157" i="1"/>
  <c r="Z157" i="1"/>
  <c r="AA157" i="1"/>
  <c r="W158" i="1"/>
  <c r="Y158" i="1"/>
  <c r="Z158" i="1"/>
  <c r="AA158" i="1"/>
  <c r="W159" i="1"/>
  <c r="Y159" i="1"/>
  <c r="Z159" i="1"/>
  <c r="AA159" i="1"/>
  <c r="W160" i="1"/>
  <c r="Y160" i="1"/>
  <c r="Z160" i="1"/>
  <c r="AA160" i="1"/>
  <c r="W161" i="1"/>
  <c r="Y161" i="1"/>
  <c r="Z161" i="1"/>
  <c r="AA161" i="1"/>
  <c r="W162" i="1"/>
  <c r="Y162" i="1"/>
  <c r="Z162" i="1"/>
  <c r="AA162" i="1"/>
  <c r="W163" i="1"/>
  <c r="Y163" i="1"/>
  <c r="Z163" i="1"/>
  <c r="AA163" i="1"/>
  <c r="W164" i="1"/>
  <c r="Y164" i="1"/>
  <c r="Z164" i="1"/>
  <c r="AA164" i="1"/>
  <c r="W165" i="1"/>
  <c r="Y165" i="1"/>
  <c r="Z165" i="1"/>
  <c r="AA165" i="1"/>
  <c r="W166" i="1"/>
  <c r="Y166" i="1"/>
  <c r="Z166" i="1"/>
  <c r="AA166" i="1"/>
  <c r="W167" i="1"/>
  <c r="Y167" i="1"/>
  <c r="Z167" i="1"/>
  <c r="AA167" i="1"/>
  <c r="W168" i="1"/>
  <c r="Y168" i="1"/>
  <c r="Z168" i="1"/>
  <c r="AA168" i="1"/>
  <c r="W169" i="1"/>
  <c r="Y169" i="1"/>
  <c r="Z169" i="1"/>
  <c r="AA169" i="1"/>
  <c r="W170" i="1"/>
  <c r="Y170" i="1"/>
  <c r="Z170" i="1"/>
  <c r="AA170" i="1"/>
  <c r="W171" i="1"/>
  <c r="Y171" i="1"/>
  <c r="Z171" i="1"/>
  <c r="AA171" i="1"/>
  <c r="W172" i="1"/>
  <c r="Y172" i="1"/>
  <c r="Z172" i="1"/>
  <c r="AA172" i="1"/>
  <c r="W173" i="1"/>
  <c r="Y173" i="1"/>
  <c r="Z173" i="1"/>
  <c r="AA173" i="1"/>
  <c r="W174" i="1"/>
  <c r="Y174" i="1"/>
  <c r="Z174" i="1"/>
  <c r="AA174" i="1"/>
  <c r="W175" i="1"/>
  <c r="Y175" i="1"/>
  <c r="Z175" i="1"/>
  <c r="AA175" i="1"/>
  <c r="W176" i="1"/>
  <c r="Y176" i="1"/>
  <c r="Z176" i="1"/>
  <c r="AA176" i="1"/>
  <c r="W177" i="1"/>
  <c r="Y177" i="1"/>
  <c r="Z177" i="1"/>
  <c r="AA177" i="1"/>
  <c r="W178" i="1"/>
  <c r="Y178" i="1"/>
  <c r="Z178" i="1"/>
  <c r="AA178" i="1"/>
  <c r="W179" i="1"/>
  <c r="Y179" i="1"/>
  <c r="Z179" i="1"/>
  <c r="AA179" i="1"/>
  <c r="W180" i="1"/>
  <c r="Y180" i="1"/>
  <c r="Z180" i="1"/>
  <c r="AA180" i="1"/>
  <c r="W181" i="1"/>
  <c r="Y181" i="1"/>
  <c r="Z181" i="1"/>
  <c r="AA181" i="1"/>
  <c r="W182" i="1"/>
  <c r="Y182" i="1"/>
  <c r="Z182" i="1"/>
  <c r="AA182" i="1"/>
  <c r="W183" i="1"/>
  <c r="Y183" i="1"/>
  <c r="Z183" i="1"/>
  <c r="AA183" i="1"/>
  <c r="W184" i="1"/>
  <c r="Y184" i="1"/>
  <c r="Z184" i="1"/>
  <c r="AA184" i="1"/>
  <c r="W185" i="1"/>
  <c r="Y185" i="1"/>
  <c r="Z185" i="1"/>
  <c r="AA185" i="1"/>
  <c r="W186" i="1"/>
  <c r="Y186" i="1"/>
  <c r="Z186" i="1"/>
  <c r="AA186" i="1"/>
  <c r="W187" i="1"/>
  <c r="Y187" i="1"/>
  <c r="Z187" i="1"/>
  <c r="AA187" i="1"/>
  <c r="W188" i="1"/>
  <c r="Y188" i="1"/>
  <c r="Z188" i="1"/>
  <c r="AA188" i="1"/>
  <c r="W189" i="1"/>
  <c r="Y189" i="1"/>
  <c r="Z189" i="1"/>
  <c r="AA189" i="1"/>
  <c r="W190" i="1"/>
  <c r="Y190" i="1"/>
  <c r="Z190" i="1"/>
  <c r="AA190" i="1"/>
  <c r="W191" i="1"/>
  <c r="Y191" i="1"/>
  <c r="Z191" i="1"/>
  <c r="AA191" i="1"/>
  <c r="W192" i="1"/>
  <c r="Y192" i="1"/>
  <c r="Z192" i="1"/>
  <c r="AA192" i="1"/>
  <c r="W193" i="1"/>
  <c r="Y193" i="1"/>
  <c r="Z193" i="1"/>
  <c r="AA193" i="1"/>
  <c r="AC184" i="1" l="1"/>
  <c r="AD180" i="1"/>
  <c r="AH175" i="1"/>
  <c r="AD173" i="1"/>
  <c r="AF165" i="1"/>
  <c r="AC164" i="1"/>
  <c r="AH159" i="1"/>
  <c r="AF154" i="1"/>
  <c r="AC143" i="1"/>
  <c r="AG139" i="1"/>
  <c r="AC137" i="1"/>
  <c r="AE132" i="1"/>
  <c r="AE122" i="1"/>
  <c r="AC121" i="1"/>
  <c r="AH116" i="1"/>
  <c r="AH111" i="1"/>
  <c r="AF105" i="1"/>
  <c r="AD100" i="1"/>
  <c r="AC95" i="1"/>
  <c r="AH90" i="1"/>
  <c r="AD89" i="1"/>
  <c r="AC79" i="1"/>
  <c r="AG75" i="1"/>
  <c r="AH74" i="1"/>
  <c r="AH68" i="1"/>
  <c r="AC191" i="1"/>
  <c r="AH180" i="1"/>
  <c r="AE175" i="1"/>
  <c r="AG160" i="1"/>
  <c r="AC159" i="1"/>
  <c r="AD143" i="1"/>
  <c r="AH138" i="1"/>
  <c r="AF121" i="1"/>
  <c r="AC116" i="1"/>
  <c r="AH95" i="1"/>
  <c r="AE90" i="1"/>
  <c r="AC73" i="1"/>
  <c r="AC57" i="1"/>
  <c r="AC56" i="1"/>
  <c r="AG52" i="1"/>
  <c r="AE47" i="1"/>
  <c r="AC41" i="1"/>
  <c r="AH31" i="1"/>
  <c r="AF21" i="1"/>
  <c r="AC20" i="1"/>
  <c r="AD15" i="1"/>
  <c r="AD4" i="1"/>
  <c r="AD57" i="1"/>
  <c r="AH52" i="1"/>
  <c r="AC36" i="1"/>
  <c r="AH6" i="1"/>
  <c r="AE4" i="1"/>
  <c r="AC100" i="1"/>
  <c r="AH132" i="1"/>
  <c r="AH47" i="1"/>
  <c r="AD132" i="1"/>
  <c r="AD47" i="1"/>
  <c r="AE164" i="1"/>
  <c r="AE79" i="1"/>
  <c r="AC180" i="1"/>
  <c r="AC15" i="1"/>
  <c r="AF41" i="1"/>
  <c r="AG143" i="1"/>
  <c r="AD36" i="1"/>
  <c r="AG32" i="1"/>
  <c r="AE26" i="1"/>
  <c r="AH154" i="1"/>
  <c r="AH26" i="1"/>
  <c r="AE36" i="1"/>
  <c r="AG193" i="1"/>
  <c r="AE193" i="1"/>
  <c r="AF193" i="1"/>
  <c r="AH193" i="1"/>
  <c r="AC193" i="1"/>
  <c r="AD193" i="1"/>
  <c r="AF192" i="1"/>
  <c r="AE192" i="1"/>
  <c r="AD192" i="1"/>
  <c r="AH192" i="1"/>
  <c r="AC192" i="1"/>
  <c r="AG192" i="1"/>
  <c r="AG191" i="1"/>
  <c r="AF191" i="1"/>
  <c r="AE191" i="1"/>
  <c r="AD191" i="1"/>
  <c r="AG190" i="1"/>
  <c r="AD190" i="1"/>
  <c r="AC190" i="1"/>
  <c r="AF190" i="1"/>
  <c r="AE190" i="1"/>
  <c r="AH190" i="1"/>
  <c r="AG189" i="1"/>
  <c r="AE189" i="1"/>
  <c r="AH189" i="1"/>
  <c r="AF189" i="1"/>
  <c r="AD189" i="1"/>
  <c r="AF188" i="1"/>
  <c r="AE188" i="1"/>
  <c r="AG188" i="1"/>
  <c r="AH188" i="1"/>
  <c r="AC188" i="1"/>
  <c r="AF187" i="1"/>
  <c r="AE187" i="1"/>
  <c r="AD187" i="1"/>
  <c r="AG187" i="1"/>
  <c r="AH187" i="1"/>
  <c r="AC187" i="1"/>
  <c r="AG186" i="1"/>
  <c r="AD186" i="1"/>
  <c r="AC186" i="1"/>
  <c r="AG185" i="1"/>
  <c r="AE185" i="1"/>
  <c r="AH185" i="1"/>
  <c r="AF185" i="1"/>
  <c r="AD185" i="1"/>
  <c r="AF184" i="1"/>
  <c r="AG184" i="1"/>
  <c r="AD184" i="1"/>
  <c r="AE184" i="1"/>
  <c r="AH184" i="1"/>
  <c r="AG183" i="1"/>
  <c r="AF183" i="1"/>
  <c r="AE183" i="1"/>
  <c r="AD183" i="1"/>
  <c r="AH183" i="1"/>
  <c r="AC183" i="1"/>
  <c r="AG182" i="1"/>
  <c r="AD182" i="1"/>
  <c r="AF182" i="1"/>
  <c r="AE182" i="1"/>
  <c r="AC182" i="1"/>
  <c r="AH182" i="1"/>
  <c r="AG181" i="1"/>
  <c r="AE181" i="1"/>
  <c r="AD181" i="1"/>
  <c r="AH181" i="1"/>
  <c r="AC181" i="1"/>
  <c r="AF181" i="1"/>
  <c r="AF180" i="1"/>
  <c r="AE180" i="1"/>
  <c r="AF179" i="1"/>
  <c r="AE179" i="1"/>
  <c r="AG179" i="1"/>
  <c r="AD179" i="1"/>
  <c r="AH179" i="1"/>
  <c r="AC179" i="1"/>
  <c r="AG178" i="1"/>
  <c r="AD178" i="1"/>
  <c r="AC178" i="1"/>
  <c r="AF178" i="1"/>
  <c r="AE178" i="1"/>
  <c r="AH178" i="1"/>
  <c r="AG177" i="1"/>
  <c r="AE177" i="1"/>
  <c r="AF177" i="1"/>
  <c r="AH177" i="1"/>
  <c r="AD177" i="1"/>
  <c r="AC177" i="1"/>
  <c r="AF176" i="1"/>
  <c r="AE176" i="1"/>
  <c r="AD176" i="1"/>
  <c r="AG176" i="1"/>
  <c r="AH176" i="1"/>
  <c r="AC176" i="1"/>
  <c r="AG175" i="1"/>
  <c r="AD175" i="1"/>
  <c r="AG174" i="1"/>
  <c r="AD174" i="1"/>
  <c r="AC174" i="1"/>
  <c r="AF174" i="1"/>
  <c r="AE174" i="1"/>
  <c r="AH174" i="1"/>
  <c r="AG173" i="1"/>
  <c r="AE173" i="1"/>
  <c r="AH173" i="1"/>
  <c r="AF173" i="1"/>
  <c r="AC173" i="1"/>
  <c r="AF172" i="1"/>
  <c r="AG172" i="1"/>
  <c r="AE172" i="1"/>
  <c r="AH172" i="1"/>
  <c r="AC172" i="1"/>
  <c r="AD172" i="1"/>
  <c r="AF171" i="1"/>
  <c r="AE171" i="1"/>
  <c r="AD171" i="1"/>
  <c r="AH171" i="1"/>
  <c r="AC171" i="1"/>
  <c r="AG171" i="1"/>
  <c r="AG170" i="1"/>
  <c r="AD170" i="1"/>
  <c r="AC170" i="1"/>
  <c r="AF170" i="1"/>
  <c r="AE170" i="1"/>
  <c r="AG169" i="1"/>
  <c r="AE169" i="1"/>
  <c r="AH169" i="1"/>
  <c r="AF169" i="1"/>
  <c r="AD169" i="1"/>
  <c r="AF168" i="1"/>
  <c r="AG168" i="1"/>
  <c r="AE168" i="1"/>
  <c r="AD168" i="1"/>
  <c r="AH168" i="1"/>
  <c r="AC168" i="1"/>
  <c r="AG167" i="1"/>
  <c r="AF167" i="1"/>
  <c r="AE167" i="1"/>
  <c r="AD167" i="1"/>
  <c r="AH167" i="1"/>
  <c r="AC167" i="1"/>
  <c r="AG166" i="1"/>
  <c r="AD166" i="1"/>
  <c r="AF166" i="1"/>
  <c r="AE166" i="1"/>
  <c r="AC166" i="1"/>
  <c r="AH166" i="1"/>
  <c r="AG165" i="1"/>
  <c r="AE165" i="1"/>
  <c r="AD165" i="1"/>
  <c r="AH165" i="1"/>
  <c r="AC165" i="1"/>
  <c r="AF164" i="1"/>
  <c r="AG164" i="1"/>
  <c r="AG163" i="1"/>
  <c r="AF163" i="1"/>
  <c r="AE163" i="1"/>
  <c r="AD163" i="1"/>
  <c r="AH163" i="1"/>
  <c r="AC163" i="1"/>
  <c r="AG162" i="1"/>
  <c r="AD162" i="1"/>
  <c r="AC162" i="1"/>
  <c r="AF162" i="1"/>
  <c r="AE162" i="1"/>
  <c r="AH162" i="1"/>
  <c r="AG161" i="1"/>
  <c r="AE161" i="1"/>
  <c r="AF161" i="1"/>
  <c r="AH161" i="1"/>
  <c r="AD161" i="1"/>
  <c r="AC161" i="1"/>
  <c r="AF160" i="1"/>
  <c r="AE160" i="1"/>
  <c r="AD160" i="1"/>
  <c r="AH160" i="1"/>
  <c r="AC160" i="1"/>
  <c r="AG159" i="1"/>
  <c r="AF159" i="1"/>
  <c r="AE159" i="1"/>
  <c r="AD159" i="1"/>
  <c r="AG158" i="1"/>
  <c r="AD158" i="1"/>
  <c r="AC158" i="1"/>
  <c r="AF158" i="1"/>
  <c r="AE158" i="1"/>
  <c r="AH158" i="1"/>
  <c r="AG157" i="1"/>
  <c r="AE157" i="1"/>
  <c r="AH157" i="1"/>
  <c r="AF157" i="1"/>
  <c r="AD157" i="1"/>
  <c r="AC157" i="1"/>
  <c r="AF156" i="1"/>
  <c r="AE156" i="1"/>
  <c r="AD156" i="1"/>
  <c r="AH156" i="1"/>
  <c r="AC156" i="1"/>
  <c r="AG156" i="1"/>
  <c r="AF155" i="1"/>
  <c r="AE155" i="1"/>
  <c r="AD155" i="1"/>
  <c r="AG155" i="1"/>
  <c r="AH155" i="1"/>
  <c r="AC155" i="1"/>
  <c r="AG154" i="1"/>
  <c r="AD154" i="1"/>
  <c r="AC154" i="1"/>
  <c r="AG153" i="1"/>
  <c r="AE153" i="1"/>
  <c r="AH153" i="1"/>
  <c r="AF153" i="1"/>
  <c r="AF152" i="1"/>
  <c r="AG152" i="1"/>
  <c r="AE152" i="1"/>
  <c r="AD152" i="1"/>
  <c r="AH152" i="1"/>
  <c r="AC152" i="1"/>
  <c r="AG151" i="1"/>
  <c r="AF151" i="1"/>
  <c r="AE151" i="1"/>
  <c r="AD151" i="1"/>
  <c r="AH151" i="1"/>
  <c r="AC151" i="1"/>
  <c r="AG150" i="1"/>
  <c r="AD150" i="1"/>
  <c r="AF150" i="1"/>
  <c r="AE150" i="1"/>
  <c r="AC150" i="1"/>
  <c r="AH150" i="1"/>
  <c r="AG149" i="1"/>
  <c r="AE149" i="1"/>
  <c r="AD149" i="1"/>
  <c r="AH149" i="1"/>
  <c r="AC149" i="1"/>
  <c r="AF149" i="1"/>
  <c r="AF148" i="1"/>
  <c r="AG148" i="1"/>
  <c r="AE148" i="1"/>
  <c r="AD148" i="1"/>
  <c r="AG147" i="1"/>
  <c r="AF147" i="1"/>
  <c r="AE147" i="1"/>
  <c r="AD147" i="1"/>
  <c r="AH147" i="1"/>
  <c r="AC147" i="1"/>
  <c r="AG146" i="1"/>
  <c r="AD146" i="1"/>
  <c r="AC146" i="1"/>
  <c r="AF146" i="1"/>
  <c r="AE146" i="1"/>
  <c r="AH146" i="1"/>
  <c r="AG145" i="1"/>
  <c r="AE145" i="1"/>
  <c r="AF145" i="1"/>
  <c r="AH145" i="1"/>
  <c r="AD145" i="1"/>
  <c r="AC145" i="1"/>
  <c r="AF144" i="1"/>
  <c r="AE144" i="1"/>
  <c r="AD144" i="1"/>
  <c r="AG144" i="1"/>
  <c r="AH144" i="1"/>
  <c r="AC144" i="1"/>
  <c r="AG142" i="1"/>
  <c r="AD142" i="1"/>
  <c r="AC142" i="1"/>
  <c r="AF142" i="1"/>
  <c r="AE142" i="1"/>
  <c r="AH142" i="1"/>
  <c r="AF140" i="1"/>
  <c r="AG140" i="1"/>
  <c r="AE140" i="1"/>
  <c r="AD140" i="1"/>
  <c r="AH140" i="1"/>
  <c r="AC140" i="1"/>
  <c r="AG138" i="1"/>
  <c r="AD138" i="1"/>
  <c r="AC138" i="1"/>
  <c r="AF138" i="1"/>
  <c r="AE138" i="1"/>
  <c r="AF136" i="1"/>
  <c r="AE136" i="1"/>
  <c r="AD136" i="1"/>
  <c r="AG136" i="1"/>
  <c r="AH136" i="1"/>
  <c r="AC136" i="1"/>
  <c r="AG134" i="1"/>
  <c r="AD134" i="1"/>
  <c r="AF134" i="1"/>
  <c r="AE134" i="1"/>
  <c r="AC134" i="1"/>
  <c r="AH134" i="1"/>
  <c r="AF132" i="1"/>
  <c r="AG132" i="1"/>
  <c r="AG130" i="1"/>
  <c r="AD130" i="1"/>
  <c r="AC130" i="1"/>
  <c r="AF130" i="1"/>
  <c r="AE130" i="1"/>
  <c r="AH130" i="1"/>
  <c r="AF128" i="1"/>
  <c r="AE128" i="1"/>
  <c r="AD128" i="1"/>
  <c r="AH128" i="1"/>
  <c r="AC128" i="1"/>
  <c r="AG128" i="1"/>
  <c r="AG126" i="1"/>
  <c r="AD126" i="1"/>
  <c r="AC126" i="1"/>
  <c r="AF126" i="1"/>
  <c r="AE126" i="1"/>
  <c r="AH126" i="1"/>
  <c r="AF124" i="1"/>
  <c r="AE124" i="1"/>
  <c r="AD124" i="1"/>
  <c r="AG124" i="1"/>
  <c r="AH124" i="1"/>
  <c r="AC124" i="1"/>
  <c r="AF122" i="1"/>
  <c r="AG122" i="1"/>
  <c r="AD122" i="1"/>
  <c r="AC122" i="1"/>
  <c r="AG120" i="1"/>
  <c r="AF120" i="1"/>
  <c r="AE120" i="1"/>
  <c r="AD120" i="1"/>
  <c r="AH120" i="1"/>
  <c r="AC120" i="1"/>
  <c r="AF118" i="1"/>
  <c r="AG118" i="1"/>
  <c r="AD118" i="1"/>
  <c r="AE118" i="1"/>
  <c r="AC118" i="1"/>
  <c r="AH118" i="1"/>
  <c r="AF116" i="1"/>
  <c r="AE116" i="1"/>
  <c r="AD116" i="1"/>
  <c r="AF114" i="1"/>
  <c r="AG114" i="1"/>
  <c r="AD114" i="1"/>
  <c r="AC114" i="1"/>
  <c r="AE114" i="1"/>
  <c r="AH114" i="1"/>
  <c r="AG111" i="1"/>
  <c r="AF111" i="1"/>
  <c r="AG109" i="1"/>
  <c r="AE109" i="1"/>
  <c r="AF109" i="1"/>
  <c r="AH109" i="1"/>
  <c r="AD109" i="1"/>
  <c r="AC109" i="1"/>
  <c r="AF107" i="1"/>
  <c r="AE107" i="1"/>
  <c r="AD107" i="1"/>
  <c r="AH107" i="1"/>
  <c r="AC107" i="1"/>
  <c r="AG107" i="1"/>
  <c r="AG105" i="1"/>
  <c r="AE105" i="1"/>
  <c r="AH105" i="1"/>
  <c r="AD105" i="1"/>
  <c r="AF103" i="1"/>
  <c r="AG103" i="1"/>
  <c r="AE103" i="1"/>
  <c r="AD103" i="1"/>
  <c r="AH103" i="1"/>
  <c r="AC103" i="1"/>
  <c r="AG101" i="1"/>
  <c r="AE101" i="1"/>
  <c r="AD101" i="1"/>
  <c r="AH101" i="1"/>
  <c r="AF101" i="1"/>
  <c r="AC101" i="1"/>
  <c r="AF99" i="1"/>
  <c r="AG99" i="1"/>
  <c r="AE99" i="1"/>
  <c r="AD99" i="1"/>
  <c r="AH99" i="1"/>
  <c r="AC99" i="1"/>
  <c r="AG97" i="1"/>
  <c r="AE97" i="1"/>
  <c r="AF97" i="1"/>
  <c r="AH97" i="1"/>
  <c r="AD97" i="1"/>
  <c r="AC97" i="1"/>
  <c r="AF95" i="1"/>
  <c r="AG95" i="1"/>
  <c r="AE95" i="1"/>
  <c r="AD95" i="1"/>
  <c r="AG93" i="1"/>
  <c r="AE93" i="1"/>
  <c r="AH93" i="1"/>
  <c r="AF93" i="1"/>
  <c r="AD93" i="1"/>
  <c r="AC93" i="1"/>
  <c r="AF91" i="1"/>
  <c r="AE91" i="1"/>
  <c r="AD91" i="1"/>
  <c r="AG91" i="1"/>
  <c r="AH91" i="1"/>
  <c r="AC91" i="1"/>
  <c r="AG89" i="1"/>
  <c r="AE89" i="1"/>
  <c r="AH89" i="1"/>
  <c r="AF89" i="1"/>
  <c r="AF87" i="1"/>
  <c r="AG87" i="1"/>
  <c r="AE87" i="1"/>
  <c r="AD87" i="1"/>
  <c r="AH87" i="1"/>
  <c r="AC87" i="1"/>
  <c r="AG85" i="1"/>
  <c r="AE85" i="1"/>
  <c r="AD85" i="1"/>
  <c r="AH85" i="1"/>
  <c r="AC85" i="1"/>
  <c r="AF84" i="1"/>
  <c r="AG84" i="1"/>
  <c r="AE84" i="1"/>
  <c r="AD84" i="1"/>
  <c r="AF82" i="1"/>
  <c r="AG82" i="1"/>
  <c r="AD82" i="1"/>
  <c r="AC82" i="1"/>
  <c r="AE82" i="1"/>
  <c r="AH82" i="1"/>
  <c r="AE80" i="1"/>
  <c r="AD80" i="1"/>
  <c r="AG80" i="1"/>
  <c r="AF80" i="1"/>
  <c r="AH80" i="1"/>
  <c r="AC80" i="1"/>
  <c r="AF78" i="1"/>
  <c r="AG78" i="1"/>
  <c r="AD78" i="1"/>
  <c r="AC78" i="1"/>
  <c r="AE78" i="1"/>
  <c r="AH78" i="1"/>
  <c r="AF76" i="1"/>
  <c r="AG76" i="1"/>
  <c r="AE76" i="1"/>
  <c r="AD76" i="1"/>
  <c r="AH76" i="1"/>
  <c r="AC76" i="1"/>
  <c r="AF74" i="1"/>
  <c r="AG74" i="1"/>
  <c r="AD74" i="1"/>
  <c r="AC74" i="1"/>
  <c r="AE74" i="1"/>
  <c r="AF72" i="1"/>
  <c r="AE72" i="1"/>
  <c r="AD72" i="1"/>
  <c r="AG72" i="1"/>
  <c r="AH72" i="1"/>
  <c r="AC72" i="1"/>
  <c r="AF70" i="1"/>
  <c r="AG70" i="1"/>
  <c r="AD70" i="1"/>
  <c r="AE70" i="1"/>
  <c r="AC70" i="1"/>
  <c r="AH70" i="1"/>
  <c r="AF68" i="1"/>
  <c r="AG68" i="1"/>
  <c r="AF66" i="1"/>
  <c r="AG66" i="1"/>
  <c r="AD66" i="1"/>
  <c r="AC66" i="1"/>
  <c r="AE66" i="1"/>
  <c r="AH66" i="1"/>
  <c r="AE64" i="1"/>
  <c r="AD64" i="1"/>
  <c r="AH64" i="1"/>
  <c r="AC64" i="1"/>
  <c r="AG64" i="1"/>
  <c r="AF62" i="1"/>
  <c r="AG62" i="1"/>
  <c r="AD62" i="1"/>
  <c r="AC62" i="1"/>
  <c r="AE62" i="1"/>
  <c r="AH62" i="1"/>
  <c r="AF60" i="1"/>
  <c r="AE60" i="1"/>
  <c r="AD60" i="1"/>
  <c r="AG60" i="1"/>
  <c r="AH60" i="1"/>
  <c r="AC60" i="1"/>
  <c r="AF58" i="1"/>
  <c r="AG58" i="1"/>
  <c r="AD58" i="1"/>
  <c r="AC58" i="1"/>
  <c r="AG56" i="1"/>
  <c r="AF56" i="1"/>
  <c r="AE56" i="1"/>
  <c r="AD56" i="1"/>
  <c r="AH56" i="1"/>
  <c r="AF54" i="1"/>
  <c r="AG54" i="1"/>
  <c r="AD54" i="1"/>
  <c r="AE54" i="1"/>
  <c r="AC54" i="1"/>
  <c r="AH54" i="1"/>
  <c r="AF52" i="1"/>
  <c r="AE52" i="1"/>
  <c r="AD52" i="1"/>
  <c r="AG49" i="1"/>
  <c r="AE49" i="1"/>
  <c r="AH49" i="1"/>
  <c r="AD49" i="1"/>
  <c r="AF49" i="1"/>
  <c r="AC49" i="1"/>
  <c r="AF42" i="1"/>
  <c r="AG42" i="1"/>
  <c r="AD42" i="1"/>
  <c r="AC42" i="1"/>
  <c r="AE42" i="1"/>
  <c r="AF10" i="1"/>
  <c r="AG10" i="1"/>
  <c r="AD10" i="1"/>
  <c r="AH10" i="1"/>
  <c r="AC10" i="1"/>
  <c r="AE10" i="1"/>
  <c r="AE154" i="1"/>
  <c r="AE111" i="1"/>
  <c r="AE68" i="1"/>
  <c r="AF186" i="1"/>
  <c r="AF143" i="1"/>
  <c r="AF85" i="1"/>
  <c r="AG116" i="1"/>
  <c r="AG141" i="1"/>
  <c r="AE141" i="1"/>
  <c r="AH141" i="1"/>
  <c r="AF141" i="1"/>
  <c r="AD141" i="1"/>
  <c r="AC141" i="1"/>
  <c r="AF139" i="1"/>
  <c r="AE139" i="1"/>
  <c r="AD139" i="1"/>
  <c r="AH139" i="1"/>
  <c r="AC139" i="1"/>
  <c r="AG137" i="1"/>
  <c r="AE137" i="1"/>
  <c r="AH137" i="1"/>
  <c r="AF137" i="1"/>
  <c r="AD137" i="1"/>
  <c r="AG135" i="1"/>
  <c r="AF135" i="1"/>
  <c r="AE135" i="1"/>
  <c r="AD135" i="1"/>
  <c r="AH135" i="1"/>
  <c r="AC135" i="1"/>
  <c r="AG133" i="1"/>
  <c r="AE133" i="1"/>
  <c r="AD133" i="1"/>
  <c r="AH133" i="1"/>
  <c r="AC133" i="1"/>
  <c r="AG131" i="1"/>
  <c r="AF131" i="1"/>
  <c r="AE131" i="1"/>
  <c r="AD131" i="1"/>
  <c r="AH131" i="1"/>
  <c r="AC131" i="1"/>
  <c r="AG129" i="1"/>
  <c r="AE129" i="1"/>
  <c r="AF129" i="1"/>
  <c r="AH129" i="1"/>
  <c r="AD129" i="1"/>
  <c r="AC129" i="1"/>
  <c r="AG127" i="1"/>
  <c r="AF127" i="1"/>
  <c r="AE127" i="1"/>
  <c r="AD127" i="1"/>
  <c r="AG125" i="1"/>
  <c r="AE125" i="1"/>
  <c r="AH125" i="1"/>
  <c r="AF125" i="1"/>
  <c r="AD125" i="1"/>
  <c r="AC125" i="1"/>
  <c r="AF123" i="1"/>
  <c r="AE123" i="1"/>
  <c r="AD123" i="1"/>
  <c r="AG123" i="1"/>
  <c r="AH123" i="1"/>
  <c r="AC123" i="1"/>
  <c r="AG121" i="1"/>
  <c r="AE121" i="1"/>
  <c r="AH121" i="1"/>
  <c r="AG119" i="1"/>
  <c r="AF119" i="1"/>
  <c r="AE119" i="1"/>
  <c r="AD119" i="1"/>
  <c r="AH119" i="1"/>
  <c r="AC119" i="1"/>
  <c r="AG117" i="1"/>
  <c r="AE117" i="1"/>
  <c r="AD117" i="1"/>
  <c r="AH117" i="1"/>
  <c r="AF117" i="1"/>
  <c r="AC117" i="1"/>
  <c r="AE115" i="1"/>
  <c r="AD115" i="1"/>
  <c r="AF115" i="1"/>
  <c r="AG115" i="1"/>
  <c r="AH115" i="1"/>
  <c r="AC115" i="1"/>
  <c r="AG113" i="1"/>
  <c r="AF113" i="1"/>
  <c r="AE113" i="1"/>
  <c r="AH113" i="1"/>
  <c r="AD113" i="1"/>
  <c r="AC113" i="1"/>
  <c r="AE112" i="1"/>
  <c r="AD112" i="1"/>
  <c r="AG112" i="1"/>
  <c r="AF112" i="1"/>
  <c r="AH112" i="1"/>
  <c r="AC112" i="1"/>
  <c r="AF110" i="1"/>
  <c r="AG110" i="1"/>
  <c r="AD110" i="1"/>
  <c r="AC110" i="1"/>
  <c r="AE110" i="1"/>
  <c r="AH110" i="1"/>
  <c r="AF108" i="1"/>
  <c r="AG108" i="1"/>
  <c r="AE108" i="1"/>
  <c r="AD108" i="1"/>
  <c r="AH108" i="1"/>
  <c r="AC108" i="1"/>
  <c r="AF106" i="1"/>
  <c r="AG106" i="1"/>
  <c r="AD106" i="1"/>
  <c r="AC106" i="1"/>
  <c r="AE106" i="1"/>
  <c r="AG104" i="1"/>
  <c r="AE104" i="1"/>
  <c r="AD104" i="1"/>
  <c r="AF104" i="1"/>
  <c r="AH104" i="1"/>
  <c r="AC104" i="1"/>
  <c r="AF102" i="1"/>
  <c r="AG102" i="1"/>
  <c r="AD102" i="1"/>
  <c r="AE102" i="1"/>
  <c r="AC102" i="1"/>
  <c r="AH102" i="1"/>
  <c r="AF100" i="1"/>
  <c r="AG100" i="1"/>
  <c r="AF98" i="1"/>
  <c r="AG98" i="1"/>
  <c r="AD98" i="1"/>
  <c r="AC98" i="1"/>
  <c r="AE98" i="1"/>
  <c r="AH98" i="1"/>
  <c r="AE96" i="1"/>
  <c r="AD96" i="1"/>
  <c r="AH96" i="1"/>
  <c r="AC96" i="1"/>
  <c r="AF96" i="1"/>
  <c r="AF94" i="1"/>
  <c r="AG94" i="1"/>
  <c r="AD94" i="1"/>
  <c r="AC94" i="1"/>
  <c r="AE94" i="1"/>
  <c r="AH94" i="1"/>
  <c r="AF92" i="1"/>
  <c r="AE92" i="1"/>
  <c r="AD92" i="1"/>
  <c r="AH92" i="1"/>
  <c r="AC92" i="1"/>
  <c r="AG92" i="1"/>
  <c r="AF90" i="1"/>
  <c r="AG90" i="1"/>
  <c r="AD90" i="1"/>
  <c r="AC90" i="1"/>
  <c r="AG88" i="1"/>
  <c r="AF88" i="1"/>
  <c r="AE88" i="1"/>
  <c r="AD88" i="1"/>
  <c r="AH88" i="1"/>
  <c r="AC88" i="1"/>
  <c r="AF86" i="1"/>
  <c r="AG86" i="1"/>
  <c r="AD86" i="1"/>
  <c r="AE86" i="1"/>
  <c r="AC86" i="1"/>
  <c r="AH86" i="1"/>
  <c r="AF83" i="1"/>
  <c r="AG83" i="1"/>
  <c r="AE83" i="1"/>
  <c r="AD83" i="1"/>
  <c r="AH83" i="1"/>
  <c r="AC83" i="1"/>
  <c r="AG81" i="1"/>
  <c r="AE81" i="1"/>
  <c r="AH81" i="1"/>
  <c r="AD81" i="1"/>
  <c r="AC81" i="1"/>
  <c r="AF81" i="1"/>
  <c r="AF79" i="1"/>
  <c r="AG79" i="1"/>
  <c r="AG77" i="1"/>
  <c r="AE77" i="1"/>
  <c r="AF77" i="1"/>
  <c r="AH77" i="1"/>
  <c r="AD77" i="1"/>
  <c r="AC77" i="1"/>
  <c r="AF75" i="1"/>
  <c r="AE75" i="1"/>
  <c r="AD75" i="1"/>
  <c r="AH75" i="1"/>
  <c r="AC75" i="1"/>
  <c r="AG73" i="1"/>
  <c r="AE73" i="1"/>
  <c r="AH73" i="1"/>
  <c r="AF73" i="1"/>
  <c r="AD73" i="1"/>
  <c r="AF71" i="1"/>
  <c r="AG71" i="1"/>
  <c r="AE71" i="1"/>
  <c r="AD71" i="1"/>
  <c r="AH71" i="1"/>
  <c r="AC71" i="1"/>
  <c r="AG69" i="1"/>
  <c r="AE69" i="1"/>
  <c r="AD69" i="1"/>
  <c r="AH69" i="1"/>
  <c r="AF69" i="1"/>
  <c r="AC69" i="1"/>
  <c r="AF67" i="1"/>
  <c r="AG67" i="1"/>
  <c r="AE67" i="1"/>
  <c r="AD67" i="1"/>
  <c r="AH67" i="1"/>
  <c r="AC67" i="1"/>
  <c r="AG65" i="1"/>
  <c r="AE65" i="1"/>
  <c r="AF65" i="1"/>
  <c r="AH65" i="1"/>
  <c r="AD65" i="1"/>
  <c r="AC65" i="1"/>
  <c r="AF63" i="1"/>
  <c r="AG63" i="1"/>
  <c r="AE63" i="1"/>
  <c r="AD63" i="1"/>
  <c r="AG61" i="1"/>
  <c r="AE61" i="1"/>
  <c r="AH61" i="1"/>
  <c r="AD61" i="1"/>
  <c r="AF61" i="1"/>
  <c r="AC61" i="1"/>
  <c r="AF59" i="1"/>
  <c r="AE59" i="1"/>
  <c r="AD59" i="1"/>
  <c r="AG59" i="1"/>
  <c r="AH59" i="1"/>
  <c r="AC59" i="1"/>
  <c r="AG57" i="1"/>
  <c r="AE57" i="1"/>
  <c r="AH57" i="1"/>
  <c r="AF57" i="1"/>
  <c r="AF55" i="1"/>
  <c r="AG55" i="1"/>
  <c r="AE55" i="1"/>
  <c r="AD55" i="1"/>
  <c r="AH55" i="1"/>
  <c r="AC55" i="1"/>
  <c r="AG53" i="1"/>
  <c r="AE53" i="1"/>
  <c r="AD53" i="1"/>
  <c r="AH53" i="1"/>
  <c r="AC53" i="1"/>
  <c r="AF53" i="1"/>
  <c r="AF51" i="1"/>
  <c r="AE51" i="1"/>
  <c r="AD51" i="1"/>
  <c r="AG51" i="1"/>
  <c r="AH51" i="1"/>
  <c r="AC51" i="1"/>
  <c r="AF50" i="1"/>
  <c r="AG50" i="1"/>
  <c r="AD50" i="1"/>
  <c r="AC50" i="1"/>
  <c r="AE50" i="1"/>
  <c r="AH50" i="1"/>
  <c r="AE48" i="1"/>
  <c r="AD48" i="1"/>
  <c r="AG48" i="1"/>
  <c r="AF48" i="1"/>
  <c r="AH48" i="1"/>
  <c r="AC48" i="1"/>
  <c r="AF47" i="1"/>
  <c r="AG47" i="1"/>
  <c r="AF46" i="1"/>
  <c r="AG46" i="1"/>
  <c r="AD46" i="1"/>
  <c r="AC46" i="1"/>
  <c r="AE46" i="1"/>
  <c r="AH46" i="1"/>
  <c r="AG45" i="1"/>
  <c r="AE45" i="1"/>
  <c r="AF45" i="1"/>
  <c r="AH45" i="1"/>
  <c r="AD45" i="1"/>
  <c r="AC45" i="1"/>
  <c r="AF44" i="1"/>
  <c r="AG44" i="1"/>
  <c r="AE44" i="1"/>
  <c r="AD44" i="1"/>
  <c r="AH44" i="1"/>
  <c r="AC44" i="1"/>
  <c r="AF43" i="1"/>
  <c r="AE43" i="1"/>
  <c r="AD43" i="1"/>
  <c r="AH43" i="1"/>
  <c r="AC43" i="1"/>
  <c r="AG43" i="1"/>
  <c r="AG41" i="1"/>
  <c r="AE41" i="1"/>
  <c r="AH41" i="1"/>
  <c r="AD41" i="1"/>
  <c r="AG40" i="1"/>
  <c r="AE40" i="1"/>
  <c r="AD40" i="1"/>
  <c r="AF40" i="1"/>
  <c r="AH40" i="1"/>
  <c r="AC40" i="1"/>
  <c r="AF39" i="1"/>
  <c r="AG39" i="1"/>
  <c r="AE39" i="1"/>
  <c r="AD39" i="1"/>
  <c r="AH39" i="1"/>
  <c r="AC39" i="1"/>
  <c r="AF38" i="1"/>
  <c r="AG38" i="1"/>
  <c r="AD38" i="1"/>
  <c r="AE38" i="1"/>
  <c r="AC38" i="1"/>
  <c r="AH38" i="1"/>
  <c r="AG37" i="1"/>
  <c r="AE37" i="1"/>
  <c r="AD37" i="1"/>
  <c r="AH37" i="1"/>
  <c r="AF37" i="1"/>
  <c r="AC37" i="1"/>
  <c r="AF36" i="1"/>
  <c r="AG36" i="1"/>
  <c r="AF35" i="1"/>
  <c r="AG35" i="1"/>
  <c r="AE35" i="1"/>
  <c r="AD35" i="1"/>
  <c r="AH35" i="1"/>
  <c r="AC35" i="1"/>
  <c r="AF34" i="1"/>
  <c r="AG34" i="1"/>
  <c r="AD34" i="1"/>
  <c r="AC34" i="1"/>
  <c r="AE34" i="1"/>
  <c r="AH34" i="1"/>
  <c r="AG33" i="1"/>
  <c r="AE33" i="1"/>
  <c r="AF33" i="1"/>
  <c r="AH33" i="1"/>
  <c r="AD33" i="1"/>
  <c r="AC33" i="1"/>
  <c r="AE32" i="1"/>
  <c r="AD32" i="1"/>
  <c r="AH32" i="1"/>
  <c r="AC32" i="1"/>
  <c r="AF32" i="1"/>
  <c r="AF31" i="1"/>
  <c r="AG31" i="1"/>
  <c r="AE31" i="1"/>
  <c r="AD31" i="1"/>
  <c r="AF30" i="1"/>
  <c r="AG30" i="1"/>
  <c r="AD30" i="1"/>
  <c r="AC30" i="1"/>
  <c r="AE30" i="1"/>
  <c r="AH30" i="1"/>
  <c r="AG29" i="1"/>
  <c r="AE29" i="1"/>
  <c r="AH29" i="1"/>
  <c r="AF29" i="1"/>
  <c r="AD29" i="1"/>
  <c r="AC29" i="1"/>
  <c r="AF28" i="1"/>
  <c r="AE28" i="1"/>
  <c r="AD28" i="1"/>
  <c r="AH28" i="1"/>
  <c r="AC28" i="1"/>
  <c r="AG28" i="1"/>
  <c r="AF27" i="1"/>
  <c r="AE27" i="1"/>
  <c r="AD27" i="1"/>
  <c r="AG27" i="1"/>
  <c r="AH27" i="1"/>
  <c r="AC27" i="1"/>
  <c r="AF26" i="1"/>
  <c r="AG26" i="1"/>
  <c r="AD26" i="1"/>
  <c r="AC26" i="1"/>
  <c r="AI26" i="1" s="1"/>
  <c r="AJ26" i="1" s="1"/>
  <c r="AG25" i="1"/>
  <c r="AE25" i="1"/>
  <c r="AH25" i="1"/>
  <c r="AF25" i="1"/>
  <c r="AG24" i="1"/>
  <c r="AF24" i="1"/>
  <c r="AE24" i="1"/>
  <c r="AD24" i="1"/>
  <c r="AH24" i="1"/>
  <c r="AC24" i="1"/>
  <c r="AF23" i="1"/>
  <c r="AG23" i="1"/>
  <c r="AE23" i="1"/>
  <c r="AD23" i="1"/>
  <c r="AH23" i="1"/>
  <c r="AC23" i="1"/>
  <c r="AI23" i="1" s="1"/>
  <c r="AJ23" i="1" s="1"/>
  <c r="AF22" i="1"/>
  <c r="AG22" i="1"/>
  <c r="AD22" i="1"/>
  <c r="AE22" i="1"/>
  <c r="AC22" i="1"/>
  <c r="AH22" i="1"/>
  <c r="AG21" i="1"/>
  <c r="AE21" i="1"/>
  <c r="AD21" i="1"/>
  <c r="AH21" i="1"/>
  <c r="AC21" i="1"/>
  <c r="AF20" i="1"/>
  <c r="AG20" i="1"/>
  <c r="AE20" i="1"/>
  <c r="AD20" i="1"/>
  <c r="AF19" i="1"/>
  <c r="AH19" i="1"/>
  <c r="AG19" i="1"/>
  <c r="AE19" i="1"/>
  <c r="AD19" i="1"/>
  <c r="AC19" i="1"/>
  <c r="AF18" i="1"/>
  <c r="AG18" i="1"/>
  <c r="AD18" i="1"/>
  <c r="AC18" i="1"/>
  <c r="AE18" i="1"/>
  <c r="AH18" i="1"/>
  <c r="AG17" i="1"/>
  <c r="AE17" i="1"/>
  <c r="AD17" i="1"/>
  <c r="AH17" i="1"/>
  <c r="AC17" i="1"/>
  <c r="AF17" i="1"/>
  <c r="AE16" i="1"/>
  <c r="AD16" i="1"/>
  <c r="AH16" i="1"/>
  <c r="AG16" i="1"/>
  <c r="AF16" i="1"/>
  <c r="AC16" i="1"/>
  <c r="AF15" i="1"/>
  <c r="AG15" i="1"/>
  <c r="AH15" i="1"/>
  <c r="AF14" i="1"/>
  <c r="AG14" i="1"/>
  <c r="AD14" i="1"/>
  <c r="AC14" i="1"/>
  <c r="AH14" i="1"/>
  <c r="AE14" i="1"/>
  <c r="AG13" i="1"/>
  <c r="AE13" i="1"/>
  <c r="AF13" i="1"/>
  <c r="AD13" i="1"/>
  <c r="AC13" i="1"/>
  <c r="AF12" i="1"/>
  <c r="AG12" i="1"/>
  <c r="AE12" i="1"/>
  <c r="AD12" i="1"/>
  <c r="AC12" i="1"/>
  <c r="AH12" i="1"/>
  <c r="AF11" i="1"/>
  <c r="AH11" i="1"/>
  <c r="AE11" i="1"/>
  <c r="AD11" i="1"/>
  <c r="AC11" i="1"/>
  <c r="AG9" i="1"/>
  <c r="AE9" i="1"/>
  <c r="AF9" i="1"/>
  <c r="AD9" i="1"/>
  <c r="AH9" i="1"/>
  <c r="AF8" i="1"/>
  <c r="AE8" i="1"/>
  <c r="AD8" i="1"/>
  <c r="AH8" i="1"/>
  <c r="AG8" i="1"/>
  <c r="AC8" i="1"/>
  <c r="AF7" i="1"/>
  <c r="AG7" i="1"/>
  <c r="AH7" i="1"/>
  <c r="AE7" i="1"/>
  <c r="AD7" i="1"/>
  <c r="AC7" i="1"/>
  <c r="AF6" i="1"/>
  <c r="AG6" i="1"/>
  <c r="AD6" i="1"/>
  <c r="AE6" i="1"/>
  <c r="AC6" i="1"/>
  <c r="AG5" i="1"/>
  <c r="AE5" i="1"/>
  <c r="AD5" i="1"/>
  <c r="AH5" i="1"/>
  <c r="AF5" i="1"/>
  <c r="AC5" i="1"/>
  <c r="AF4" i="1"/>
  <c r="AG4" i="1"/>
  <c r="AH4" i="1"/>
  <c r="AF3" i="1"/>
  <c r="AH3" i="1"/>
  <c r="AG3" i="1"/>
  <c r="AE3" i="1"/>
  <c r="AD3" i="1"/>
  <c r="AC3" i="1"/>
  <c r="AF2" i="1"/>
  <c r="AG2" i="1"/>
  <c r="AD2" i="1"/>
  <c r="AC2" i="1"/>
  <c r="AE2" i="1"/>
  <c r="AH2" i="1"/>
  <c r="AC189" i="1"/>
  <c r="AC175" i="1"/>
  <c r="AC153" i="1"/>
  <c r="AC132" i="1"/>
  <c r="AC111" i="1"/>
  <c r="AC89" i="1"/>
  <c r="AC68" i="1"/>
  <c r="AC52" i="1"/>
  <c r="AC31" i="1"/>
  <c r="AC9" i="1"/>
  <c r="AH191" i="1"/>
  <c r="AH170" i="1"/>
  <c r="AH148" i="1"/>
  <c r="AH127" i="1"/>
  <c r="AH106" i="1"/>
  <c r="AH84" i="1"/>
  <c r="AH63" i="1"/>
  <c r="AH42" i="1"/>
  <c r="AH20" i="1"/>
  <c r="AD164" i="1"/>
  <c r="AD121" i="1"/>
  <c r="AD79" i="1"/>
  <c r="AI79" i="1" s="1"/>
  <c r="AJ79" i="1" s="1"/>
  <c r="AC185" i="1"/>
  <c r="AC169" i="1"/>
  <c r="AC148" i="1"/>
  <c r="AC127" i="1"/>
  <c r="AC105" i="1"/>
  <c r="AC84" i="1"/>
  <c r="AC63" i="1"/>
  <c r="AC47" i="1"/>
  <c r="AC25" i="1"/>
  <c r="AC4" i="1"/>
  <c r="AH186" i="1"/>
  <c r="AH164" i="1"/>
  <c r="AH143" i="1"/>
  <c r="AH122" i="1"/>
  <c r="AH100" i="1"/>
  <c r="AH79" i="1"/>
  <c r="AH58" i="1"/>
  <c r="AH36" i="1"/>
  <c r="AH13" i="1"/>
  <c r="AD188" i="1"/>
  <c r="AD153" i="1"/>
  <c r="AD111" i="1"/>
  <c r="AD68" i="1"/>
  <c r="AD25" i="1"/>
  <c r="AE186" i="1"/>
  <c r="AE143" i="1"/>
  <c r="AE100" i="1"/>
  <c r="AE58" i="1"/>
  <c r="AE15" i="1"/>
  <c r="AF175" i="1"/>
  <c r="AF133" i="1"/>
  <c r="AF64" i="1"/>
  <c r="AG180" i="1"/>
  <c r="AG96" i="1"/>
  <c r="AG11" i="1"/>
  <c r="AI6" i="1" l="1"/>
  <c r="AJ6" i="1" s="1"/>
  <c r="AI12" i="1"/>
  <c r="AJ12" i="1" s="1"/>
  <c r="AI14" i="1"/>
  <c r="AJ14" i="1" s="1"/>
  <c r="AI139" i="1"/>
  <c r="AJ139" i="1" s="1"/>
  <c r="AI140" i="1"/>
  <c r="AJ140" i="1" s="1"/>
  <c r="AI9" i="1"/>
  <c r="AJ9" i="1" s="1"/>
  <c r="AI13" i="1"/>
  <c r="AJ13" i="1" s="1"/>
  <c r="AI141" i="1"/>
  <c r="AJ141" i="1" s="1"/>
  <c r="AI138" i="1"/>
  <c r="AJ138" i="1" s="1"/>
  <c r="AI142" i="1"/>
  <c r="AJ142" i="1" s="1"/>
  <c r="AI143" i="1"/>
  <c r="AJ143" i="1" s="1"/>
  <c r="AI128" i="1"/>
  <c r="AJ128" i="1" s="1"/>
  <c r="AI11" i="1"/>
  <c r="AJ11" i="1" s="1"/>
  <c r="AI17" i="1"/>
  <c r="AJ17" i="1" s="1"/>
  <c r="AI130" i="1"/>
  <c r="AJ130" i="1" s="1"/>
  <c r="AI7" i="1"/>
  <c r="AJ7" i="1" s="1"/>
  <c r="AI100" i="1"/>
  <c r="AJ100" i="1" s="1"/>
  <c r="AI126" i="1"/>
  <c r="AJ126" i="1" s="1"/>
  <c r="AI8" i="1"/>
  <c r="AJ8" i="1" s="1"/>
  <c r="AI16" i="1"/>
  <c r="AJ16" i="1" s="1"/>
  <c r="AI10" i="1"/>
  <c r="AJ10" i="1" s="1"/>
  <c r="AI15" i="1"/>
  <c r="AJ15" i="1" s="1"/>
  <c r="AI132" i="1"/>
  <c r="AJ132" i="1" s="1"/>
  <c r="AI25" i="1"/>
  <c r="AJ25" i="1" s="1"/>
  <c r="AI127" i="1"/>
  <c r="AJ127" i="1" s="1"/>
  <c r="AI18" i="1"/>
  <c r="AJ18" i="1" s="1"/>
  <c r="AI19" i="1"/>
  <c r="AJ19" i="1" s="1"/>
  <c r="AI22" i="1"/>
  <c r="AJ22" i="1" s="1"/>
  <c r="AI21" i="1"/>
  <c r="AJ21" i="1" s="1"/>
  <c r="AI24" i="1"/>
  <c r="AJ24" i="1" s="1"/>
  <c r="AI123" i="1"/>
  <c r="AJ123" i="1" s="1"/>
  <c r="AI129" i="1"/>
  <c r="AJ129" i="1" s="1"/>
  <c r="AI133" i="1"/>
  <c r="AJ133" i="1" s="1"/>
  <c r="AI135" i="1"/>
  <c r="AJ135" i="1" s="1"/>
  <c r="AI134" i="1"/>
  <c r="AJ134" i="1" s="1"/>
  <c r="AI137" i="1"/>
  <c r="AJ137" i="1" s="1"/>
  <c r="AI125" i="1"/>
  <c r="AJ125" i="1" s="1"/>
  <c r="AI131" i="1"/>
  <c r="AJ131" i="1" s="1"/>
  <c r="AI124" i="1"/>
  <c r="AJ124" i="1" s="1"/>
  <c r="AI136" i="1"/>
  <c r="AJ136" i="1" s="1"/>
  <c r="AI20" i="1"/>
  <c r="AJ20" i="1" s="1"/>
  <c r="AI4" i="1"/>
  <c r="AJ4" i="1" s="1"/>
  <c r="AI41" i="1"/>
  <c r="AJ41" i="1" s="1"/>
  <c r="AI31" i="1"/>
  <c r="AJ31" i="1" s="1"/>
  <c r="AI84" i="1"/>
  <c r="AJ84" i="1" s="1"/>
  <c r="AI169" i="1"/>
  <c r="AJ169" i="1" s="1"/>
  <c r="AI121" i="1"/>
  <c r="AJ121" i="1" s="1"/>
  <c r="AI89" i="1"/>
  <c r="AJ89" i="1" s="1"/>
  <c r="AI164" i="1"/>
  <c r="AJ164" i="1" s="1"/>
  <c r="AI42" i="1"/>
  <c r="AJ42" i="1" s="1"/>
  <c r="AI49" i="1"/>
  <c r="AJ49" i="1" s="1"/>
  <c r="AI95" i="1"/>
  <c r="AJ95" i="1" s="1"/>
  <c r="AI111" i="1"/>
  <c r="AJ111" i="1" s="1"/>
  <c r="AI43" i="1"/>
  <c r="AJ43" i="1" s="1"/>
  <c r="AI53" i="1"/>
  <c r="AJ53" i="1" s="1"/>
  <c r="AI73" i="1"/>
  <c r="AJ73" i="1" s="1"/>
  <c r="AI75" i="1"/>
  <c r="AJ75" i="1" s="1"/>
  <c r="AI98" i="1"/>
  <c r="AJ98" i="1" s="1"/>
  <c r="AI104" i="1"/>
  <c r="AJ104" i="1" s="1"/>
  <c r="AI56" i="1"/>
  <c r="AJ56" i="1" s="1"/>
  <c r="AI58" i="1"/>
  <c r="AJ58" i="1" s="1"/>
  <c r="AI60" i="1"/>
  <c r="AJ60" i="1" s="1"/>
  <c r="AI62" i="1"/>
  <c r="AJ62" i="1" s="1"/>
  <c r="AI122" i="1"/>
  <c r="AJ122" i="1" s="1"/>
  <c r="AI149" i="1"/>
  <c r="AJ149" i="1" s="1"/>
  <c r="AI162" i="1"/>
  <c r="AJ162" i="1" s="1"/>
  <c r="AI168" i="1"/>
  <c r="AJ168" i="1" s="1"/>
  <c r="AI173" i="1"/>
  <c r="AJ173" i="1" s="1"/>
  <c r="AI174" i="1"/>
  <c r="AJ174" i="1" s="1"/>
  <c r="AI178" i="1"/>
  <c r="AJ178" i="1" s="1"/>
  <c r="AI181" i="1"/>
  <c r="AJ181" i="1" s="1"/>
  <c r="AI184" i="1"/>
  <c r="AJ184" i="1" s="1"/>
  <c r="AI188" i="1"/>
  <c r="AJ188" i="1" s="1"/>
  <c r="AI191" i="1"/>
  <c r="AJ191" i="1" s="1"/>
  <c r="AI185" i="1"/>
  <c r="AJ185" i="1" s="1"/>
  <c r="AI189" i="1"/>
  <c r="AJ189" i="1" s="1"/>
  <c r="AI28" i="1"/>
  <c r="AJ28" i="1" s="1"/>
  <c r="AI57" i="1"/>
  <c r="AJ57" i="1" s="1"/>
  <c r="AI116" i="1"/>
  <c r="AJ116" i="1" s="1"/>
  <c r="AI147" i="1"/>
  <c r="AJ147" i="1" s="1"/>
  <c r="AI156" i="1"/>
  <c r="AJ156" i="1" s="1"/>
  <c r="AI180" i="1"/>
  <c r="AJ180" i="1" s="1"/>
  <c r="AI105" i="1"/>
  <c r="AJ105" i="1" s="1"/>
  <c r="AI148" i="1"/>
  <c r="AJ148" i="1" s="1"/>
  <c r="AI29" i="1"/>
  <c r="AJ29" i="1" s="1"/>
  <c r="AI30" i="1"/>
  <c r="AJ30" i="1" s="1"/>
  <c r="AI36" i="1"/>
  <c r="AJ36" i="1" s="1"/>
  <c r="AI146" i="1"/>
  <c r="AJ146" i="1" s="1"/>
  <c r="AI159" i="1"/>
  <c r="AJ159" i="1" s="1"/>
  <c r="AI2" i="1"/>
  <c r="AI40" i="1"/>
  <c r="AJ40" i="1" s="1"/>
  <c r="AI44" i="1"/>
  <c r="AJ44" i="1" s="1"/>
  <c r="AI48" i="1"/>
  <c r="AJ48" i="1" s="1"/>
  <c r="AI50" i="1"/>
  <c r="AJ50" i="1" s="1"/>
  <c r="AI51" i="1"/>
  <c r="AJ51" i="1" s="1"/>
  <c r="AI55" i="1"/>
  <c r="AJ55" i="1" s="1"/>
  <c r="AI61" i="1"/>
  <c r="AJ61" i="1" s="1"/>
  <c r="AI67" i="1"/>
  <c r="AJ67" i="1" s="1"/>
  <c r="AI71" i="1"/>
  <c r="AJ71" i="1" s="1"/>
  <c r="AI77" i="1"/>
  <c r="AJ77" i="1" s="1"/>
  <c r="AI90" i="1"/>
  <c r="AJ90" i="1" s="1"/>
  <c r="AI94" i="1"/>
  <c r="AJ94" i="1" s="1"/>
  <c r="AI113" i="1"/>
  <c r="AJ113" i="1" s="1"/>
  <c r="AI117" i="1"/>
  <c r="AJ117" i="1" s="1"/>
  <c r="AI64" i="1"/>
  <c r="AJ64" i="1" s="1"/>
  <c r="AI91" i="1"/>
  <c r="AJ91" i="1" s="1"/>
  <c r="AI97" i="1"/>
  <c r="AJ97" i="1" s="1"/>
  <c r="AI101" i="1"/>
  <c r="AJ101" i="1" s="1"/>
  <c r="AI114" i="1"/>
  <c r="AJ114" i="1" s="1"/>
  <c r="AI118" i="1"/>
  <c r="AJ118" i="1" s="1"/>
  <c r="AI145" i="1"/>
  <c r="AJ145" i="1" s="1"/>
  <c r="AI152" i="1"/>
  <c r="AJ152" i="1" s="1"/>
  <c r="AI166" i="1"/>
  <c r="AJ166" i="1" s="1"/>
  <c r="AI170" i="1"/>
  <c r="AJ170" i="1" s="1"/>
  <c r="AI171" i="1"/>
  <c r="AJ171" i="1" s="1"/>
  <c r="AI176" i="1"/>
  <c r="AJ176" i="1" s="1"/>
  <c r="AI190" i="1"/>
  <c r="AJ190" i="1" s="1"/>
  <c r="AI192" i="1"/>
  <c r="AJ192" i="1" s="1"/>
  <c r="AI47" i="1"/>
  <c r="AJ47" i="1" s="1"/>
  <c r="AI52" i="1"/>
  <c r="AJ52" i="1" s="1"/>
  <c r="AI63" i="1"/>
  <c r="AJ63" i="1" s="1"/>
  <c r="AI68" i="1"/>
  <c r="AJ68" i="1" s="1"/>
  <c r="AI153" i="1"/>
  <c r="AJ153" i="1" s="1"/>
  <c r="AI5" i="1"/>
  <c r="AJ5" i="1" s="1"/>
  <c r="AI27" i="1"/>
  <c r="AJ27" i="1" s="1"/>
  <c r="AI38" i="1"/>
  <c r="AJ38" i="1" s="1"/>
  <c r="AI81" i="1"/>
  <c r="AJ81" i="1" s="1"/>
  <c r="AI86" i="1"/>
  <c r="AJ86" i="1" s="1"/>
  <c r="AI92" i="1"/>
  <c r="AJ92" i="1" s="1"/>
  <c r="AI96" i="1"/>
  <c r="AJ96" i="1" s="1"/>
  <c r="AI54" i="1"/>
  <c r="AJ54" i="1" s="1"/>
  <c r="AI70" i="1"/>
  <c r="AJ70" i="1" s="1"/>
  <c r="AI74" i="1"/>
  <c r="AJ74" i="1" s="1"/>
  <c r="AI76" i="1"/>
  <c r="AJ76" i="1" s="1"/>
  <c r="AI78" i="1"/>
  <c r="AJ78" i="1" s="1"/>
  <c r="AI80" i="1"/>
  <c r="AJ80" i="1" s="1"/>
  <c r="AI82" i="1"/>
  <c r="AJ82" i="1" s="1"/>
  <c r="AI85" i="1"/>
  <c r="AJ85" i="1" s="1"/>
  <c r="AI107" i="1"/>
  <c r="AJ107" i="1" s="1"/>
  <c r="AI120" i="1"/>
  <c r="AJ120" i="1" s="1"/>
  <c r="AI150" i="1"/>
  <c r="AJ150" i="1" s="1"/>
  <c r="AI155" i="1"/>
  <c r="AJ155" i="1" s="1"/>
  <c r="AI157" i="1"/>
  <c r="AJ157" i="1" s="1"/>
  <c r="AI160" i="1"/>
  <c r="AJ160" i="1" s="1"/>
  <c r="AI167" i="1"/>
  <c r="AJ167" i="1" s="1"/>
  <c r="AI182" i="1"/>
  <c r="AJ182" i="1" s="1"/>
  <c r="AI187" i="1"/>
  <c r="AJ187" i="1" s="1"/>
  <c r="AI3" i="1"/>
  <c r="AJ3" i="1" s="1"/>
  <c r="AI175" i="1"/>
  <c r="AJ175" i="1" s="1"/>
  <c r="AI32" i="1"/>
  <c r="AJ32" i="1" s="1"/>
  <c r="AI33" i="1"/>
  <c r="AJ33" i="1" s="1"/>
  <c r="AI34" i="1"/>
  <c r="AJ34" i="1" s="1"/>
  <c r="AI35" i="1"/>
  <c r="AJ35" i="1" s="1"/>
  <c r="AI37" i="1"/>
  <c r="AJ37" i="1" s="1"/>
  <c r="AI39" i="1"/>
  <c r="AJ39" i="1" s="1"/>
  <c r="AI45" i="1"/>
  <c r="AJ45" i="1" s="1"/>
  <c r="AI46" i="1"/>
  <c r="AJ46" i="1" s="1"/>
  <c r="AI59" i="1"/>
  <c r="AJ59" i="1" s="1"/>
  <c r="AI65" i="1"/>
  <c r="AJ65" i="1" s="1"/>
  <c r="AI69" i="1"/>
  <c r="AJ69" i="1" s="1"/>
  <c r="AI83" i="1"/>
  <c r="AJ83" i="1" s="1"/>
  <c r="AI88" i="1"/>
  <c r="AJ88" i="1" s="1"/>
  <c r="AI102" i="1"/>
  <c r="AJ102" i="1" s="1"/>
  <c r="AI106" i="1"/>
  <c r="AJ106" i="1" s="1"/>
  <c r="AI108" i="1"/>
  <c r="AJ108" i="1" s="1"/>
  <c r="AI110" i="1"/>
  <c r="AJ110" i="1" s="1"/>
  <c r="AI112" i="1"/>
  <c r="AJ112" i="1" s="1"/>
  <c r="AI115" i="1"/>
  <c r="AJ115" i="1" s="1"/>
  <c r="AI119" i="1"/>
  <c r="AJ119" i="1" s="1"/>
  <c r="AI66" i="1"/>
  <c r="AJ66" i="1" s="1"/>
  <c r="AI72" i="1"/>
  <c r="AJ72" i="1" s="1"/>
  <c r="AI87" i="1"/>
  <c r="AJ87" i="1" s="1"/>
  <c r="AI93" i="1"/>
  <c r="AJ93" i="1" s="1"/>
  <c r="AI99" i="1"/>
  <c r="AJ99" i="1" s="1"/>
  <c r="AI103" i="1"/>
  <c r="AJ103" i="1" s="1"/>
  <c r="AI109" i="1"/>
  <c r="AJ109" i="1" s="1"/>
  <c r="AI144" i="1"/>
  <c r="AJ144" i="1" s="1"/>
  <c r="AI151" i="1"/>
  <c r="AJ151" i="1" s="1"/>
  <c r="AI154" i="1"/>
  <c r="AJ154" i="1" s="1"/>
  <c r="AI158" i="1"/>
  <c r="AJ158" i="1" s="1"/>
  <c r="AI161" i="1"/>
  <c r="AJ161" i="1" s="1"/>
  <c r="AI163" i="1"/>
  <c r="AJ163" i="1" s="1"/>
  <c r="AI165" i="1"/>
  <c r="AJ165" i="1" s="1"/>
  <c r="AI172" i="1"/>
  <c r="AJ172" i="1" s="1"/>
  <c r="AI177" i="1"/>
  <c r="AJ177" i="1" s="1"/>
  <c r="AI179" i="1"/>
  <c r="AJ179" i="1" s="1"/>
  <c r="AI183" i="1"/>
  <c r="AJ183" i="1" s="1"/>
  <c r="AI186" i="1"/>
  <c r="AJ186" i="1" s="1"/>
  <c r="AI193" i="1"/>
  <c r="AJ193" i="1" s="1"/>
  <c r="AJ2" i="1" l="1"/>
  <c r="AM7" i="1"/>
</calcChain>
</file>

<file path=xl/sharedStrings.xml><?xml version="1.0" encoding="utf-8"?>
<sst xmlns="http://schemas.openxmlformats.org/spreadsheetml/2006/main" count="50" uniqueCount="44">
  <si>
    <t>leftShoulder_x</t>
  </si>
  <si>
    <t>leftShoulder_y</t>
  </si>
  <si>
    <t>rightShoulder_x</t>
  </si>
  <si>
    <t>rightShoulder_y</t>
  </si>
  <si>
    <t>leftElbow_x</t>
  </si>
  <si>
    <t>leftElbow_y</t>
  </si>
  <si>
    <t>rightElbow_x</t>
  </si>
  <si>
    <t>rightElbow_y</t>
  </si>
  <si>
    <t>leftWrist_x</t>
  </si>
  <si>
    <t>leftWrist_y</t>
  </si>
  <si>
    <t>rightWrist_x</t>
  </si>
  <si>
    <t>rightWrist_y</t>
  </si>
  <si>
    <t>leftHip_x</t>
  </si>
  <si>
    <t>leftHip_y</t>
  </si>
  <si>
    <t>rightHip_x</t>
  </si>
  <si>
    <t>rightHip_y</t>
  </si>
  <si>
    <t>label</t>
  </si>
  <si>
    <t>leftArm_x</t>
  </si>
  <si>
    <t>rightArm_x</t>
  </si>
  <si>
    <t>leftArm_y</t>
  </si>
  <si>
    <t>rightArm_y</t>
  </si>
  <si>
    <t>takeoff</t>
  </si>
  <si>
    <t>move_forward</t>
  </si>
  <si>
    <t>flip</t>
  </si>
  <si>
    <t>rotate_cw</t>
  </si>
  <si>
    <t>rotate_ccw</t>
  </si>
  <si>
    <t>land</t>
  </si>
  <si>
    <t>distShoulder_x</t>
  </si>
  <si>
    <t>distShoulder_y</t>
  </si>
  <si>
    <t>leftUpperArm_x</t>
  </si>
  <si>
    <t>rightUpperArm_x</t>
  </si>
  <si>
    <t>not detected</t>
  </si>
  <si>
    <t>label_manual_desc</t>
  </si>
  <si>
    <t>Output Stride</t>
  </si>
  <si>
    <t>Image Scale Factor</t>
  </si>
  <si>
    <t>Max Pose Detections</t>
  </si>
  <si>
    <t>NMS Radius</t>
  </si>
  <si>
    <t>Score Threshold</t>
  </si>
  <si>
    <t>Vertical</t>
  </si>
  <si>
    <t>Horizontal</t>
  </si>
  <si>
    <t>Feature Auto-Detection</t>
  </si>
  <si>
    <t>PoseNet Settings</t>
  </si>
  <si>
    <t>Non-detection Rate</t>
  </si>
  <si>
    <t>No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</si>
</sst>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9" fontId="0" fillId="0" borderId="0" xfId="42" applyFont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AM211"/>
  <sheetViews>
    <sheetView tabSelected="1" zoomScale="85" zoomScaleNormal="85" zoomScaleSheetLayoutView="40" workbookViewId="0">
      <pane ySplit="1" topLeftCell="A2" activePane="bottomLeft" state="frozen"/>
      <selection activeCell="N1" sqref="N1"/>
      <selection pane="bottomLeft" activeCell="B1" sqref="B1"/>
    </sheetView>
  </sheetViews>
  <sheetFormatPr defaultRowHeight="15" outlineLevelCol="1" x14ac:dyDescent="0.25"/>
  <cols>
    <col min="1" max="1" width="6" customWidth="1"/>
    <col min="2" max="3" width="14.28515625" customWidth="1" outlineLevel="1"/>
    <col min="4" max="5" width="15.28515625" customWidth="1" outlineLevel="1"/>
    <col min="6" max="7" width="12" customWidth="1" outlineLevel="1"/>
    <col min="8" max="9" width="12.5703125" customWidth="1" outlineLevel="1"/>
    <col min="10" max="17" width="12" customWidth="1" outlineLevel="1"/>
    <col min="18" max="18" width="5.42578125" customWidth="1" collapsed="1"/>
    <col min="19" max="19" width="9.85546875" hidden="1" customWidth="1" outlineLevel="1"/>
    <col min="20" max="20" width="10.85546875" hidden="1" customWidth="1" outlineLevel="1"/>
    <col min="21" max="21" width="5.42578125" customWidth="1" collapsed="1"/>
    <col min="22" max="22" width="16.42578125" hidden="1" customWidth="1" outlineLevel="1"/>
    <col min="23" max="23" width="16.42578125" customWidth="1" collapsed="1"/>
    <col min="24" max="24" width="16.42578125" hidden="1" customWidth="1" outlineLevel="1"/>
    <col min="25" max="27" width="16.42578125" customWidth="1"/>
    <col min="28" max="28" width="5.28515625" customWidth="1"/>
    <col min="36" max="36" width="18.5703125" bestFit="1" customWidth="1"/>
    <col min="38" max="38" width="21.5703125" bestFit="1" customWidth="1"/>
    <col min="40" max="40" width="13.140625" bestFit="1" customWidth="1"/>
  </cols>
  <sheetData>
    <row r="1" spans="2:3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S1" t="s">
        <v>27</v>
      </c>
      <c r="T1" t="s">
        <v>28</v>
      </c>
      <c r="V1" t="s">
        <v>29</v>
      </c>
      <c r="W1" t="s">
        <v>17</v>
      </c>
      <c r="X1" t="s">
        <v>30</v>
      </c>
      <c r="Y1" t="s">
        <v>18</v>
      </c>
      <c r="Z1" t="s">
        <v>19</v>
      </c>
      <c r="AA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16</v>
      </c>
      <c r="AJ1" t="s">
        <v>32</v>
      </c>
    </row>
    <row r="2" spans="2:39" x14ac:dyDescent="0.25">
      <c r="B2">
        <v>367.67046526144998</v>
      </c>
      <c r="C2">
        <v>169.029122487687</v>
      </c>
      <c r="D2">
        <v>323.14011897709298</v>
      </c>
      <c r="E2">
        <v>170.93897770121501</v>
      </c>
      <c r="F2">
        <v>381.714607347244</v>
      </c>
      <c r="G2">
        <v>212.78544936069201</v>
      </c>
      <c r="H2">
        <v>308.152958295921</v>
      </c>
      <c r="I2">
        <v>208.94392565995301</v>
      </c>
      <c r="J2">
        <v>393.730401254566</v>
      </c>
      <c r="K2">
        <v>245.15875560284601</v>
      </c>
      <c r="L2">
        <v>294.14663498623798</v>
      </c>
      <c r="M2">
        <v>248.42537942446799</v>
      </c>
      <c r="N2">
        <v>362.01719937919597</v>
      </c>
      <c r="O2">
        <v>249.09110087420899</v>
      </c>
      <c r="P2">
        <v>331.78172001529799</v>
      </c>
      <c r="Q2">
        <v>249.99804732663401</v>
      </c>
      <c r="S2" s="1">
        <f t="shared" ref="S2:S33" si="0">B2-D2</f>
        <v>44.530346284356995</v>
      </c>
      <c r="T2" s="1">
        <f t="shared" ref="T2:T33" si="1">C2-E2</f>
        <v>-1.9098552135280045</v>
      </c>
      <c r="V2" s="1">
        <f t="shared" ref="V2:V33" si="2">F2-B2</f>
        <v>14.044142085794022</v>
      </c>
      <c r="W2" s="1">
        <f t="shared" ref="W2:W33" si="3">J2-B2</f>
        <v>26.059935993116028</v>
      </c>
      <c r="X2" s="1">
        <f t="shared" ref="X2:X33" si="4">D2-H2</f>
        <v>14.987160681171986</v>
      </c>
      <c r="Y2" s="1">
        <f t="shared" ref="Y2:Y33" si="5">D2-L2</f>
        <v>28.993483990854998</v>
      </c>
      <c r="Z2" s="1">
        <f t="shared" ref="Z2:Z33" si="6">C2-K2</f>
        <v>-76.12963311515901</v>
      </c>
      <c r="AA2" s="1">
        <f t="shared" ref="AA2:AA33" si="7">E2-M2</f>
        <v>-77.486401723252982</v>
      </c>
      <c r="AB2" s="1"/>
      <c r="AC2" t="b">
        <f t="shared" ref="AC2:AC33" si="8">AND(($Z2&gt;$AM$3),($AA2&gt;$AM$3),(ABS($W2)&lt;$AM$5),(ABS($Y2)&lt;$AM$5))</f>
        <v>0</v>
      </c>
      <c r="AD2" t="b">
        <f t="shared" ref="AD2:AD33" si="9">AND((ABS($Z2)&lt;$AM$5),(ABS($AA2)&lt;$AM$5),($W2&gt;$AM$4),($Y2&gt;$AM$4))</f>
        <v>0</v>
      </c>
      <c r="AE2" t="b">
        <f t="shared" ref="AE2:AE33" si="10">AND((ABS($Z2)&lt;$AM$5),(ABS($AA2)&lt;$AM$5),(ABS($W2)&lt;$AM$5),(ABS($Y2)&lt;$AM$5))</f>
        <v>0</v>
      </c>
      <c r="AF2" t="b">
        <f t="shared" ref="AF2:AF33" si="11">AND(($Z2&lt;-$AM$3),(ABS($AA2)&lt;$AM$5),(ABS($W2)&lt;$AM$5),($Y2&gt;$AM$4))</f>
        <v>0</v>
      </c>
      <c r="AG2" t="b">
        <f t="shared" ref="AG2:AG33" si="12">AND((ABS($Z2)&lt;$AM$5),($AA2&lt;-$AM$3),($W2&gt;$AM$4),(ABS($Y2)&lt;$AM$5))</f>
        <v>0</v>
      </c>
      <c r="AH2" t="b">
        <f t="shared" ref="AH2:AH33" si="13">AND(($Z2&lt;-$AM$3),($AA2&lt;-$AM$3),(ABS($W2)&lt;$AM$5),(ABS($Y2)&lt;$AM$5))</f>
        <v>1</v>
      </c>
      <c r="AI2">
        <f t="shared" ref="AI2:AI63" si="14">IF(AC2,0,IF(AD2,1,IF(AE2,2,IF(AF2,3,IF(AG2,4,IF(AH2,5,999))))))</f>
        <v>5</v>
      </c>
      <c r="AJ2" t="str">
        <f>VLOOKUP(AI2,Sheet1!$A$1:$B$7,2)</f>
        <v>land</v>
      </c>
      <c r="AL2" s="3" t="s">
        <v>40</v>
      </c>
    </row>
    <row r="3" spans="2:39" x14ac:dyDescent="0.25">
      <c r="B3">
        <v>367.67046526144998</v>
      </c>
      <c r="C3">
        <v>169.029122487687</v>
      </c>
      <c r="D3">
        <v>323.14011897709298</v>
      </c>
      <c r="E3">
        <v>170.93897770121501</v>
      </c>
      <c r="F3">
        <v>381.714607347244</v>
      </c>
      <c r="G3">
        <v>212.78544936069201</v>
      </c>
      <c r="H3">
        <v>308.152958295921</v>
      </c>
      <c r="I3">
        <v>208.94392565995301</v>
      </c>
      <c r="J3">
        <v>393.730401254566</v>
      </c>
      <c r="K3">
        <v>245.15875560284601</v>
      </c>
      <c r="L3">
        <v>294.14663498623798</v>
      </c>
      <c r="M3">
        <v>248.42537942446799</v>
      </c>
      <c r="N3">
        <v>362.01719937919597</v>
      </c>
      <c r="O3">
        <v>249.09110087420899</v>
      </c>
      <c r="P3">
        <v>331.78172001529799</v>
      </c>
      <c r="Q3">
        <v>249.99804732663401</v>
      </c>
      <c r="S3" s="1">
        <f t="shared" si="0"/>
        <v>44.530346284356995</v>
      </c>
      <c r="T3" s="1">
        <f t="shared" si="1"/>
        <v>-1.9098552135280045</v>
      </c>
      <c r="V3" s="1">
        <f t="shared" si="2"/>
        <v>14.044142085794022</v>
      </c>
      <c r="W3" s="1">
        <f t="shared" si="3"/>
        <v>26.059935993116028</v>
      </c>
      <c r="X3" s="1">
        <f t="shared" si="4"/>
        <v>14.987160681171986</v>
      </c>
      <c r="Y3" s="1">
        <f t="shared" si="5"/>
        <v>28.993483990854998</v>
      </c>
      <c r="Z3" s="1">
        <f t="shared" si="6"/>
        <v>-76.12963311515901</v>
      </c>
      <c r="AA3" s="1">
        <f t="shared" si="7"/>
        <v>-77.486401723252982</v>
      </c>
      <c r="AB3" s="1"/>
      <c r="AC3" t="b">
        <f t="shared" si="8"/>
        <v>0</v>
      </c>
      <c r="AD3" t="b">
        <f t="shared" si="9"/>
        <v>0</v>
      </c>
      <c r="AE3" t="b">
        <f t="shared" si="10"/>
        <v>0</v>
      </c>
      <c r="AF3" t="b">
        <f t="shared" si="11"/>
        <v>0</v>
      </c>
      <c r="AG3" t="b">
        <f t="shared" si="12"/>
        <v>0</v>
      </c>
      <c r="AH3" t="b">
        <f t="shared" si="13"/>
        <v>1</v>
      </c>
      <c r="AI3">
        <f t="shared" si="14"/>
        <v>5</v>
      </c>
      <c r="AJ3" t="str">
        <f>VLOOKUP(AI3,Sheet1!$A$1:$B$7,2)</f>
        <v>land</v>
      </c>
      <c r="AL3" t="s">
        <v>38</v>
      </c>
      <c r="AM3">
        <v>50</v>
      </c>
    </row>
    <row r="4" spans="2:39" x14ac:dyDescent="0.25">
      <c r="B4">
        <v>367.67046526144998</v>
      </c>
      <c r="C4">
        <v>169.029122487687</v>
      </c>
      <c r="D4">
        <v>323.14011897709298</v>
      </c>
      <c r="E4">
        <v>170.93897770121501</v>
      </c>
      <c r="F4">
        <v>381.714607347244</v>
      </c>
      <c r="G4">
        <v>212.78544936069201</v>
      </c>
      <c r="H4">
        <v>308.152958295921</v>
      </c>
      <c r="I4">
        <v>208.94392565995301</v>
      </c>
      <c r="J4">
        <v>393.730401254566</v>
      </c>
      <c r="K4">
        <v>245.15875560284601</v>
      </c>
      <c r="L4">
        <v>294.14663498623798</v>
      </c>
      <c r="M4">
        <v>248.42537942446799</v>
      </c>
      <c r="N4">
        <v>362.01719937919597</v>
      </c>
      <c r="O4">
        <v>249.09110087420899</v>
      </c>
      <c r="P4">
        <v>331.78172001529799</v>
      </c>
      <c r="Q4">
        <v>249.99804732663401</v>
      </c>
      <c r="S4" s="1">
        <f t="shared" si="0"/>
        <v>44.530346284356995</v>
      </c>
      <c r="T4" s="1">
        <f t="shared" si="1"/>
        <v>-1.9098552135280045</v>
      </c>
      <c r="V4" s="1">
        <f t="shared" si="2"/>
        <v>14.044142085794022</v>
      </c>
      <c r="W4" s="1">
        <f t="shared" si="3"/>
        <v>26.059935993116028</v>
      </c>
      <c r="X4" s="1">
        <f t="shared" si="4"/>
        <v>14.987160681171986</v>
      </c>
      <c r="Y4" s="1">
        <f t="shared" si="5"/>
        <v>28.993483990854998</v>
      </c>
      <c r="Z4" s="1">
        <f t="shared" si="6"/>
        <v>-76.12963311515901</v>
      </c>
      <c r="AA4" s="1">
        <f t="shared" si="7"/>
        <v>-77.486401723252982</v>
      </c>
      <c r="AB4" s="1"/>
      <c r="AC4" t="b">
        <f t="shared" si="8"/>
        <v>0</v>
      </c>
      <c r="AD4" t="b">
        <f t="shared" si="9"/>
        <v>0</v>
      </c>
      <c r="AE4" t="b">
        <f t="shared" si="10"/>
        <v>0</v>
      </c>
      <c r="AF4" t="b">
        <f t="shared" si="11"/>
        <v>0</v>
      </c>
      <c r="AG4" t="b">
        <f t="shared" si="12"/>
        <v>0</v>
      </c>
      <c r="AH4" t="b">
        <f t="shared" si="13"/>
        <v>1</v>
      </c>
      <c r="AI4">
        <f t="shared" si="14"/>
        <v>5</v>
      </c>
      <c r="AJ4" t="str">
        <f>VLOOKUP(AI4,Sheet1!$A$1:$B$7,2)</f>
        <v>land</v>
      </c>
      <c r="AL4" t="s">
        <v>39</v>
      </c>
      <c r="AM4">
        <v>40</v>
      </c>
    </row>
    <row r="5" spans="2:39" x14ac:dyDescent="0.25">
      <c r="B5">
        <v>367.67046526144998</v>
      </c>
      <c r="C5">
        <v>169.029122487687</v>
      </c>
      <c r="D5">
        <v>323.14011897709298</v>
      </c>
      <c r="E5">
        <v>170.93897770121501</v>
      </c>
      <c r="F5">
        <v>381.714607347244</v>
      </c>
      <c r="G5">
        <v>212.78544936069201</v>
      </c>
      <c r="H5">
        <v>308.152958295921</v>
      </c>
      <c r="I5">
        <v>208.94392565995301</v>
      </c>
      <c r="J5">
        <v>393.730401254566</v>
      </c>
      <c r="K5">
        <v>245.15875560284601</v>
      </c>
      <c r="L5">
        <v>294.14663498623798</v>
      </c>
      <c r="M5">
        <v>248.42537942446799</v>
      </c>
      <c r="N5">
        <v>362.01719937919597</v>
      </c>
      <c r="O5">
        <v>249.09110087420899</v>
      </c>
      <c r="P5">
        <v>331.78172001529799</v>
      </c>
      <c r="Q5">
        <v>249.99804732663401</v>
      </c>
      <c r="S5" s="1">
        <f t="shared" si="0"/>
        <v>44.530346284356995</v>
      </c>
      <c r="T5" s="1">
        <f t="shared" si="1"/>
        <v>-1.9098552135280045</v>
      </c>
      <c r="V5" s="1">
        <f t="shared" si="2"/>
        <v>14.044142085794022</v>
      </c>
      <c r="W5" s="1">
        <f t="shared" si="3"/>
        <v>26.059935993116028</v>
      </c>
      <c r="X5" s="1">
        <f t="shared" si="4"/>
        <v>14.987160681171986</v>
      </c>
      <c r="Y5" s="1">
        <f t="shared" si="5"/>
        <v>28.993483990854998</v>
      </c>
      <c r="Z5" s="1">
        <f t="shared" si="6"/>
        <v>-76.12963311515901</v>
      </c>
      <c r="AA5" s="1">
        <f t="shared" si="7"/>
        <v>-77.486401723252982</v>
      </c>
      <c r="AB5" s="1"/>
      <c r="AC5" t="b">
        <f t="shared" si="8"/>
        <v>0</v>
      </c>
      <c r="AD5" t="b">
        <f t="shared" si="9"/>
        <v>0</v>
      </c>
      <c r="AE5" t="b">
        <f t="shared" si="10"/>
        <v>0</v>
      </c>
      <c r="AF5" t="b">
        <f t="shared" si="11"/>
        <v>0</v>
      </c>
      <c r="AG5" t="b">
        <f t="shared" si="12"/>
        <v>0</v>
      </c>
      <c r="AH5" t="b">
        <f t="shared" si="13"/>
        <v>1</v>
      </c>
      <c r="AI5">
        <f t="shared" si="14"/>
        <v>5</v>
      </c>
      <c r="AJ5" t="str">
        <f>VLOOKUP(AI5,Sheet1!$A$1:$B$7,2)</f>
        <v>land</v>
      </c>
      <c r="AL5" t="s">
        <v>43</v>
      </c>
      <c r="AM5">
        <v>30</v>
      </c>
    </row>
    <row r="6" spans="2:39" x14ac:dyDescent="0.25">
      <c r="B6">
        <v>367.67046526144998</v>
      </c>
      <c r="C6">
        <v>169.029122487687</v>
      </c>
      <c r="D6">
        <v>323.14011897709298</v>
      </c>
      <c r="E6">
        <v>170.93897770121501</v>
      </c>
      <c r="F6">
        <v>381.714607347244</v>
      </c>
      <c r="G6">
        <v>212.78544936069201</v>
      </c>
      <c r="H6">
        <v>308.152958295921</v>
      </c>
      <c r="I6">
        <v>208.94392565995301</v>
      </c>
      <c r="J6">
        <v>393.730401254566</v>
      </c>
      <c r="K6">
        <v>245.15875560284601</v>
      </c>
      <c r="L6">
        <v>294.14663498623798</v>
      </c>
      <c r="M6">
        <v>248.42537942446799</v>
      </c>
      <c r="N6">
        <v>362.01719937919597</v>
      </c>
      <c r="O6">
        <v>249.09110087420899</v>
      </c>
      <c r="P6">
        <v>331.78172001529799</v>
      </c>
      <c r="Q6">
        <v>249.99804732663401</v>
      </c>
      <c r="S6" s="1">
        <f t="shared" si="0"/>
        <v>44.530346284356995</v>
      </c>
      <c r="T6" s="1">
        <f t="shared" si="1"/>
        <v>-1.9098552135280045</v>
      </c>
      <c r="V6" s="1">
        <f t="shared" si="2"/>
        <v>14.044142085794022</v>
      </c>
      <c r="W6" s="1">
        <f t="shared" si="3"/>
        <v>26.059935993116028</v>
      </c>
      <c r="X6" s="1">
        <f t="shared" si="4"/>
        <v>14.987160681171986</v>
      </c>
      <c r="Y6" s="1">
        <f t="shared" si="5"/>
        <v>28.993483990854998</v>
      </c>
      <c r="Z6" s="1">
        <f t="shared" si="6"/>
        <v>-76.12963311515901</v>
      </c>
      <c r="AA6" s="1">
        <f t="shared" si="7"/>
        <v>-77.486401723252982</v>
      </c>
      <c r="AB6" s="1"/>
      <c r="AC6" t="b">
        <f t="shared" si="8"/>
        <v>0</v>
      </c>
      <c r="AD6" t="b">
        <f t="shared" si="9"/>
        <v>0</v>
      </c>
      <c r="AE6" t="b">
        <f t="shared" si="10"/>
        <v>0</v>
      </c>
      <c r="AF6" t="b">
        <f t="shared" si="11"/>
        <v>0</v>
      </c>
      <c r="AG6" t="b">
        <f t="shared" si="12"/>
        <v>0</v>
      </c>
      <c r="AH6" t="b">
        <f t="shared" si="13"/>
        <v>1</v>
      </c>
      <c r="AI6">
        <f t="shared" si="14"/>
        <v>5</v>
      </c>
      <c r="AJ6" t="str">
        <f>VLOOKUP(AI6,Sheet1!$A$1:$B$7,2)</f>
        <v>land</v>
      </c>
    </row>
    <row r="7" spans="2:39" x14ac:dyDescent="0.25">
      <c r="B7">
        <v>367.67046526144998</v>
      </c>
      <c r="C7">
        <v>169.029122487687</v>
      </c>
      <c r="D7">
        <v>323.14011897709298</v>
      </c>
      <c r="E7">
        <v>170.93897770121501</v>
      </c>
      <c r="F7">
        <v>381.714607347244</v>
      </c>
      <c r="G7">
        <v>212.78544936069201</v>
      </c>
      <c r="H7">
        <v>308.152958295921</v>
      </c>
      <c r="I7">
        <v>208.94392565995301</v>
      </c>
      <c r="J7">
        <v>393.730401254566</v>
      </c>
      <c r="K7">
        <v>245.15875560284601</v>
      </c>
      <c r="L7">
        <v>294.14663498623798</v>
      </c>
      <c r="M7">
        <v>248.42537942446799</v>
      </c>
      <c r="N7">
        <v>362.01719937919597</v>
      </c>
      <c r="O7">
        <v>249.09110087420899</v>
      </c>
      <c r="P7">
        <v>331.78172001529799</v>
      </c>
      <c r="Q7">
        <v>249.99804732663401</v>
      </c>
      <c r="S7" s="1">
        <f t="shared" si="0"/>
        <v>44.530346284356995</v>
      </c>
      <c r="T7" s="1">
        <f t="shared" si="1"/>
        <v>-1.9098552135280045</v>
      </c>
      <c r="V7" s="1">
        <f t="shared" si="2"/>
        <v>14.044142085794022</v>
      </c>
      <c r="W7" s="1">
        <f t="shared" si="3"/>
        <v>26.059935993116028</v>
      </c>
      <c r="X7" s="1">
        <f t="shared" si="4"/>
        <v>14.987160681171986</v>
      </c>
      <c r="Y7" s="1">
        <f t="shared" si="5"/>
        <v>28.993483990854998</v>
      </c>
      <c r="Z7" s="1">
        <f t="shared" si="6"/>
        <v>-76.12963311515901</v>
      </c>
      <c r="AA7" s="1">
        <f t="shared" si="7"/>
        <v>-77.486401723252982</v>
      </c>
      <c r="AB7" s="1"/>
      <c r="AC7" t="b">
        <f t="shared" si="8"/>
        <v>0</v>
      </c>
      <c r="AD7" t="b">
        <f t="shared" si="9"/>
        <v>0</v>
      </c>
      <c r="AE7" t="b">
        <f t="shared" si="10"/>
        <v>0</v>
      </c>
      <c r="AF7" t="b">
        <f t="shared" si="11"/>
        <v>0</v>
      </c>
      <c r="AG7" t="b">
        <f t="shared" si="12"/>
        <v>0</v>
      </c>
      <c r="AH7" t="b">
        <f t="shared" si="13"/>
        <v>1</v>
      </c>
      <c r="AI7">
        <f t="shared" si="14"/>
        <v>5</v>
      </c>
      <c r="AJ7" t="str">
        <f>VLOOKUP(AI7,Sheet1!$A$1:$B$7,2)</f>
        <v>land</v>
      </c>
      <c r="AL7" t="s">
        <v>42</v>
      </c>
      <c r="AM7" s="2">
        <f>COUNTIF(AI:AI,999)/COUNT(AI:AI)</f>
        <v>8.3333333333333329E-2</v>
      </c>
    </row>
    <row r="8" spans="2:39" x14ac:dyDescent="0.25">
      <c r="B8">
        <v>366.46938788005701</v>
      </c>
      <c r="C8">
        <v>170.85026859985001</v>
      </c>
      <c r="D8">
        <v>324.15699360683197</v>
      </c>
      <c r="E8">
        <v>171.48790944202199</v>
      </c>
      <c r="F8">
        <v>397.29235897696901</v>
      </c>
      <c r="G8">
        <v>204.66064441027601</v>
      </c>
      <c r="H8">
        <v>293.07769727179601</v>
      </c>
      <c r="I8">
        <v>205.97756093450599</v>
      </c>
      <c r="J8">
        <v>422.87164938205001</v>
      </c>
      <c r="K8">
        <v>227.907531447944</v>
      </c>
      <c r="L8">
        <v>266.20832639094499</v>
      </c>
      <c r="M8">
        <v>228.148769515765</v>
      </c>
      <c r="N8">
        <v>362.73030936435498</v>
      </c>
      <c r="O8">
        <v>252.45494890918599</v>
      </c>
      <c r="P8">
        <v>334.02653240667797</v>
      </c>
      <c r="Q8">
        <v>250.87721560520501</v>
      </c>
      <c r="S8" s="1">
        <f t="shared" si="0"/>
        <v>42.312394273225038</v>
      </c>
      <c r="T8" s="1">
        <f t="shared" si="1"/>
        <v>-0.63764084217197592</v>
      </c>
      <c r="V8" s="1">
        <f t="shared" si="2"/>
        <v>30.822971096911999</v>
      </c>
      <c r="W8" s="1">
        <f t="shared" si="3"/>
        <v>56.402261501992996</v>
      </c>
      <c r="X8" s="1">
        <f t="shared" si="4"/>
        <v>31.079296335035963</v>
      </c>
      <c r="Y8" s="1">
        <f t="shared" si="5"/>
        <v>57.948667215886985</v>
      </c>
      <c r="Z8" s="1">
        <f t="shared" si="6"/>
        <v>-57.057262848093984</v>
      </c>
      <c r="AA8" s="1">
        <f t="shared" si="7"/>
        <v>-56.660860073743009</v>
      </c>
      <c r="AB8" s="1"/>
      <c r="AC8" t="b">
        <f t="shared" si="8"/>
        <v>0</v>
      </c>
      <c r="AD8" t="b">
        <f t="shared" si="9"/>
        <v>0</v>
      </c>
      <c r="AE8" t="b">
        <f t="shared" si="10"/>
        <v>0</v>
      </c>
      <c r="AF8" t="b">
        <f t="shared" si="11"/>
        <v>0</v>
      </c>
      <c r="AG8" t="b">
        <f t="shared" si="12"/>
        <v>0</v>
      </c>
      <c r="AH8" t="b">
        <f t="shared" si="13"/>
        <v>0</v>
      </c>
      <c r="AI8">
        <f t="shared" si="14"/>
        <v>999</v>
      </c>
      <c r="AJ8" t="str">
        <f>VLOOKUP(AI8,Sheet1!$A$1:$B$7,2)</f>
        <v>not detected</v>
      </c>
    </row>
    <row r="9" spans="2:39" x14ac:dyDescent="0.25">
      <c r="B9">
        <v>367.40891394833602</v>
      </c>
      <c r="C9">
        <v>174.20595842486401</v>
      </c>
      <c r="D9">
        <v>322.81178647684601</v>
      </c>
      <c r="E9">
        <v>171.280568870883</v>
      </c>
      <c r="F9">
        <v>410.864589504344</v>
      </c>
      <c r="G9">
        <v>182.80886111753401</v>
      </c>
      <c r="H9">
        <v>288.76422876053698</v>
      </c>
      <c r="I9">
        <v>180.52690921323699</v>
      </c>
      <c r="J9">
        <v>451.57286344169597</v>
      </c>
      <c r="K9">
        <v>188.24569895706</v>
      </c>
      <c r="L9">
        <v>244.01890807430499</v>
      </c>
      <c r="M9">
        <v>185.20944421941499</v>
      </c>
      <c r="N9">
        <v>363.17240342897998</v>
      </c>
      <c r="O9">
        <v>253.74607231349799</v>
      </c>
      <c r="P9">
        <v>328.745979200607</v>
      </c>
      <c r="Q9">
        <v>252.19200747209601</v>
      </c>
      <c r="S9" s="1">
        <f t="shared" si="0"/>
        <v>44.597127471490012</v>
      </c>
      <c r="T9" s="1">
        <f t="shared" si="1"/>
        <v>2.925389553981006</v>
      </c>
      <c r="V9" s="1">
        <f t="shared" si="2"/>
        <v>43.455675556007975</v>
      </c>
      <c r="W9" s="1">
        <f t="shared" si="3"/>
        <v>84.163949493359951</v>
      </c>
      <c r="X9" s="1">
        <f t="shared" si="4"/>
        <v>34.047557716309029</v>
      </c>
      <c r="Y9" s="1">
        <f t="shared" si="5"/>
        <v>78.792878402541021</v>
      </c>
      <c r="Z9" s="1">
        <f t="shared" si="6"/>
        <v>-14.039740532195992</v>
      </c>
      <c r="AA9" s="1">
        <f t="shared" si="7"/>
        <v>-13.928875348531989</v>
      </c>
      <c r="AB9" s="1"/>
      <c r="AC9" t="b">
        <f t="shared" si="8"/>
        <v>0</v>
      </c>
      <c r="AD9" t="b">
        <f t="shared" si="9"/>
        <v>1</v>
      </c>
      <c r="AE9" t="b">
        <f t="shared" si="10"/>
        <v>0</v>
      </c>
      <c r="AF9" t="b">
        <f t="shared" si="11"/>
        <v>0</v>
      </c>
      <c r="AG9" t="b">
        <f t="shared" si="12"/>
        <v>0</v>
      </c>
      <c r="AH9" t="b">
        <f t="shared" si="13"/>
        <v>0</v>
      </c>
      <c r="AI9">
        <f t="shared" si="14"/>
        <v>1</v>
      </c>
      <c r="AJ9" t="str">
        <f>VLOOKUP(AI9,Sheet1!$A$1:$B$7,2)</f>
        <v>move_forward</v>
      </c>
    </row>
    <row r="10" spans="2:39" x14ac:dyDescent="0.25">
      <c r="B10">
        <v>367.724096409705</v>
      </c>
      <c r="C10">
        <v>174.61083635971301</v>
      </c>
      <c r="D10">
        <v>318.65133710382099</v>
      </c>
      <c r="E10">
        <v>172.42464755100599</v>
      </c>
      <c r="F10">
        <v>406.34023175231999</v>
      </c>
      <c r="G10">
        <v>174.29428358662699</v>
      </c>
      <c r="H10">
        <v>288.04280936435498</v>
      </c>
      <c r="I10">
        <v>168.89911095133201</v>
      </c>
      <c r="J10">
        <v>445.93450127431299</v>
      </c>
      <c r="K10">
        <v>169.483459343617</v>
      </c>
      <c r="L10">
        <v>243.69211061305899</v>
      </c>
      <c r="M10">
        <v>166.73502641802801</v>
      </c>
      <c r="N10">
        <v>363.63279261295202</v>
      </c>
      <c r="O10">
        <v>256.79601108801</v>
      </c>
      <c r="P10">
        <v>328.38586551129902</v>
      </c>
      <c r="Q10">
        <v>255.50095314203301</v>
      </c>
      <c r="S10" s="1">
        <f t="shared" si="0"/>
        <v>49.072759305884006</v>
      </c>
      <c r="T10" s="1">
        <f t="shared" si="1"/>
        <v>2.1861888087070156</v>
      </c>
      <c r="V10" s="1">
        <f t="shared" si="2"/>
        <v>38.616135342614996</v>
      </c>
      <c r="W10" s="1">
        <f t="shared" si="3"/>
        <v>78.210404864607995</v>
      </c>
      <c r="X10" s="1">
        <f t="shared" si="4"/>
        <v>30.608527739466012</v>
      </c>
      <c r="Y10" s="1">
        <f t="shared" si="5"/>
        <v>74.959226490762006</v>
      </c>
      <c r="Z10" s="1">
        <f t="shared" si="6"/>
        <v>5.1273770160960055</v>
      </c>
      <c r="AA10" s="1">
        <f t="shared" si="7"/>
        <v>5.689621132977976</v>
      </c>
      <c r="AB10" s="1"/>
      <c r="AC10" t="b">
        <f t="shared" si="8"/>
        <v>0</v>
      </c>
      <c r="AD10" t="b">
        <f t="shared" si="9"/>
        <v>1</v>
      </c>
      <c r="AE10" t="b">
        <f t="shared" si="10"/>
        <v>0</v>
      </c>
      <c r="AF10" t="b">
        <f t="shared" si="11"/>
        <v>0</v>
      </c>
      <c r="AG10" t="b">
        <f t="shared" si="12"/>
        <v>0</v>
      </c>
      <c r="AH10" t="b">
        <f t="shared" si="13"/>
        <v>0</v>
      </c>
      <c r="AI10">
        <f t="shared" si="14"/>
        <v>1</v>
      </c>
      <c r="AJ10" t="str">
        <f>VLOOKUP(AI10,Sheet1!$A$1:$B$7,2)</f>
        <v>move_forward</v>
      </c>
      <c r="AL10" s="3" t="s">
        <v>41</v>
      </c>
    </row>
    <row r="11" spans="2:39" x14ac:dyDescent="0.25">
      <c r="B11">
        <v>366.07071766544402</v>
      </c>
      <c r="C11">
        <v>175.05960129784199</v>
      </c>
      <c r="D11">
        <v>315.81723277979302</v>
      </c>
      <c r="E11">
        <v>173.28847856904599</v>
      </c>
      <c r="F11">
        <v>406.85118278997498</v>
      </c>
      <c r="G11">
        <v>172.02047658520999</v>
      </c>
      <c r="H11">
        <v>285.79868117779898</v>
      </c>
      <c r="I11">
        <v>167.74506260426301</v>
      </c>
      <c r="J11">
        <v>443.37159553033598</v>
      </c>
      <c r="K11">
        <v>163.94878782631201</v>
      </c>
      <c r="L11">
        <v>244.52933023702801</v>
      </c>
      <c r="M11">
        <v>165.993827190762</v>
      </c>
      <c r="N11">
        <v>356.96197919559302</v>
      </c>
      <c r="O11">
        <v>257.65238239699602</v>
      </c>
      <c r="P11">
        <v>326.20773243113098</v>
      </c>
      <c r="Q11">
        <v>260.72211364358901</v>
      </c>
      <c r="S11" s="1">
        <f t="shared" si="0"/>
        <v>50.253484885651005</v>
      </c>
      <c r="T11" s="1">
        <f t="shared" si="1"/>
        <v>1.7711227287960014</v>
      </c>
      <c r="V11" s="1">
        <f t="shared" si="2"/>
        <v>40.780465124530963</v>
      </c>
      <c r="W11" s="1">
        <f t="shared" si="3"/>
        <v>77.300877864891959</v>
      </c>
      <c r="X11" s="1">
        <f t="shared" si="4"/>
        <v>30.018551601994034</v>
      </c>
      <c r="Y11" s="1">
        <f t="shared" si="5"/>
        <v>71.287902542765011</v>
      </c>
      <c r="Z11" s="1">
        <f t="shared" si="6"/>
        <v>11.11081347152998</v>
      </c>
      <c r="AA11" s="1">
        <f t="shared" si="7"/>
        <v>7.2946513782839872</v>
      </c>
      <c r="AB11" s="1"/>
      <c r="AC11" t="b">
        <f t="shared" si="8"/>
        <v>0</v>
      </c>
      <c r="AD11" t="b">
        <f t="shared" si="9"/>
        <v>1</v>
      </c>
      <c r="AE11" t="b">
        <f t="shared" si="10"/>
        <v>0</v>
      </c>
      <c r="AF11" t="b">
        <f t="shared" si="11"/>
        <v>0</v>
      </c>
      <c r="AG11" t="b">
        <f t="shared" si="12"/>
        <v>0</v>
      </c>
      <c r="AH11" t="b">
        <f t="shared" si="13"/>
        <v>0</v>
      </c>
      <c r="AI11">
        <f t="shared" si="14"/>
        <v>1</v>
      </c>
      <c r="AJ11" t="str">
        <f>VLOOKUP(AI11,Sheet1!$A$1:$B$7,2)</f>
        <v>move_forward</v>
      </c>
      <c r="AL11" t="s">
        <v>33</v>
      </c>
      <c r="AM11">
        <v>8</v>
      </c>
    </row>
    <row r="12" spans="2:39" x14ac:dyDescent="0.25">
      <c r="B12">
        <v>364.48208825471397</v>
      </c>
      <c r="C12">
        <v>177.63945760989</v>
      </c>
      <c r="D12">
        <v>313.06907521228197</v>
      </c>
      <c r="E12">
        <v>173.58991788255199</v>
      </c>
      <c r="F12">
        <v>403.29230237722697</v>
      </c>
      <c r="G12">
        <v>168.323540395208</v>
      </c>
      <c r="H12">
        <v>279.25410507226201</v>
      </c>
      <c r="I12">
        <v>167.67773166519299</v>
      </c>
      <c r="J12">
        <v>445.08420923121503</v>
      </c>
      <c r="K12">
        <v>164.81558463034099</v>
      </c>
      <c r="L12">
        <v>235.59595382232399</v>
      </c>
      <c r="M12">
        <v>166.236940347619</v>
      </c>
      <c r="N12">
        <v>359.59274677680298</v>
      </c>
      <c r="O12">
        <v>257.73119323601401</v>
      </c>
      <c r="P12">
        <v>319.68372796949001</v>
      </c>
      <c r="Q12">
        <v>259.647166532391</v>
      </c>
      <c r="S12" s="1">
        <f t="shared" si="0"/>
        <v>51.413013042431999</v>
      </c>
      <c r="T12" s="1">
        <f t="shared" si="1"/>
        <v>4.0495397273380149</v>
      </c>
      <c r="V12" s="1">
        <f t="shared" si="2"/>
        <v>38.810214122513003</v>
      </c>
      <c r="W12" s="1">
        <f t="shared" si="3"/>
        <v>80.602120976501055</v>
      </c>
      <c r="X12" s="1">
        <f t="shared" si="4"/>
        <v>33.814970140019966</v>
      </c>
      <c r="Y12" s="1">
        <f t="shared" si="5"/>
        <v>77.473121389957981</v>
      </c>
      <c r="Z12" s="1">
        <f t="shared" si="6"/>
        <v>12.823872979549009</v>
      </c>
      <c r="AA12" s="1">
        <f t="shared" si="7"/>
        <v>7.3529775349329896</v>
      </c>
      <c r="AB12" s="1"/>
      <c r="AC12" t="b">
        <f t="shared" si="8"/>
        <v>0</v>
      </c>
      <c r="AD12" t="b">
        <f t="shared" si="9"/>
        <v>1</v>
      </c>
      <c r="AE12" t="b">
        <f t="shared" si="10"/>
        <v>0</v>
      </c>
      <c r="AF12" t="b">
        <f t="shared" si="11"/>
        <v>0</v>
      </c>
      <c r="AG12" t="b">
        <f t="shared" si="12"/>
        <v>0</v>
      </c>
      <c r="AH12" t="b">
        <f t="shared" si="13"/>
        <v>0</v>
      </c>
      <c r="AI12">
        <f t="shared" si="14"/>
        <v>1</v>
      </c>
      <c r="AJ12" t="str">
        <f>VLOOKUP(AI12,Sheet1!$A$1:$B$7,2)</f>
        <v>move_forward</v>
      </c>
      <c r="AL12" t="s">
        <v>34</v>
      </c>
      <c r="AM12">
        <v>1</v>
      </c>
    </row>
    <row r="13" spans="2:39" x14ac:dyDescent="0.25">
      <c r="B13">
        <v>362.00559498574398</v>
      </c>
      <c r="C13">
        <v>177.80407863237801</v>
      </c>
      <c r="D13">
        <v>312.67622093453701</v>
      </c>
      <c r="E13">
        <v>174.13104486767801</v>
      </c>
      <c r="F13">
        <v>399.98046103623602</v>
      </c>
      <c r="G13">
        <v>172.30921706992001</v>
      </c>
      <c r="H13">
        <v>277.59192492347898</v>
      </c>
      <c r="I13">
        <v>167.40913374983401</v>
      </c>
      <c r="J13">
        <v>443.09213840189301</v>
      </c>
      <c r="K13">
        <v>165.93304962738799</v>
      </c>
      <c r="L13">
        <v>233.61880912599901</v>
      </c>
      <c r="M13">
        <v>164.888106299757</v>
      </c>
      <c r="N13">
        <v>359.39603929082699</v>
      </c>
      <c r="O13">
        <v>256.02345601700802</v>
      </c>
      <c r="P13">
        <v>318.81447935179699</v>
      </c>
      <c r="Q13">
        <v>260.29302918633698</v>
      </c>
      <c r="S13" s="1">
        <f t="shared" si="0"/>
        <v>49.329374051206969</v>
      </c>
      <c r="T13" s="1">
        <f t="shared" si="1"/>
        <v>3.6730337646999942</v>
      </c>
      <c r="V13" s="1">
        <f t="shared" si="2"/>
        <v>37.974866050492039</v>
      </c>
      <c r="W13" s="1">
        <f t="shared" si="3"/>
        <v>81.086543416149027</v>
      </c>
      <c r="X13" s="1">
        <f t="shared" si="4"/>
        <v>35.084296011058029</v>
      </c>
      <c r="Y13" s="1">
        <f t="shared" si="5"/>
        <v>79.057411808538006</v>
      </c>
      <c r="Z13" s="1">
        <f t="shared" si="6"/>
        <v>11.871029004990021</v>
      </c>
      <c r="AA13" s="1">
        <f t="shared" si="7"/>
        <v>9.2429385679210156</v>
      </c>
      <c r="AB13" s="1"/>
      <c r="AC13" t="b">
        <f t="shared" si="8"/>
        <v>0</v>
      </c>
      <c r="AD13" t="b">
        <f t="shared" si="9"/>
        <v>1</v>
      </c>
      <c r="AE13" t="b">
        <f t="shared" si="10"/>
        <v>0</v>
      </c>
      <c r="AF13" t="b">
        <f t="shared" si="11"/>
        <v>0</v>
      </c>
      <c r="AG13" t="b">
        <f t="shared" si="12"/>
        <v>0</v>
      </c>
      <c r="AH13" t="b">
        <f t="shared" si="13"/>
        <v>0</v>
      </c>
      <c r="AI13">
        <f t="shared" si="14"/>
        <v>1</v>
      </c>
      <c r="AJ13" t="str">
        <f>VLOOKUP(AI13,Sheet1!$A$1:$B$7,2)</f>
        <v>move_forward</v>
      </c>
      <c r="AL13" t="s">
        <v>35</v>
      </c>
      <c r="AM13">
        <v>0</v>
      </c>
    </row>
    <row r="14" spans="2:39" x14ac:dyDescent="0.25">
      <c r="B14">
        <v>360.14952070528398</v>
      </c>
      <c r="C14">
        <v>176.82314963471799</v>
      </c>
      <c r="D14">
        <v>310.008529976457</v>
      </c>
      <c r="E14">
        <v>173.699044919165</v>
      </c>
      <c r="F14">
        <v>401.480589470403</v>
      </c>
      <c r="G14">
        <v>173.10777902098999</v>
      </c>
      <c r="H14">
        <v>277.35364217893698</v>
      </c>
      <c r="I14">
        <v>167.14522960574101</v>
      </c>
      <c r="J14">
        <v>441.925865522869</v>
      </c>
      <c r="K14">
        <v>164.90977023167</v>
      </c>
      <c r="L14">
        <v>233.999571114731</v>
      </c>
      <c r="M14">
        <v>165.987498099909</v>
      </c>
      <c r="N14">
        <v>357.440185546875</v>
      </c>
      <c r="O14">
        <v>256.024384125594</v>
      </c>
      <c r="P14">
        <v>323.32808170649997</v>
      </c>
      <c r="Q14">
        <v>256.19717878216602</v>
      </c>
      <c r="S14" s="1">
        <f t="shared" si="0"/>
        <v>50.140990728826978</v>
      </c>
      <c r="T14" s="1">
        <f t="shared" si="1"/>
        <v>3.1241047155529884</v>
      </c>
      <c r="V14" s="1">
        <f t="shared" si="2"/>
        <v>41.331068765119028</v>
      </c>
      <c r="W14" s="1">
        <f t="shared" si="3"/>
        <v>81.776344817585027</v>
      </c>
      <c r="X14" s="1">
        <f t="shared" si="4"/>
        <v>32.654887797520018</v>
      </c>
      <c r="Y14" s="1">
        <f t="shared" si="5"/>
        <v>76.008958861726001</v>
      </c>
      <c r="Z14" s="1">
        <f t="shared" si="6"/>
        <v>11.913379403047998</v>
      </c>
      <c r="AA14" s="1">
        <f t="shared" si="7"/>
        <v>7.7115468192560002</v>
      </c>
      <c r="AB14" s="1"/>
      <c r="AC14" t="b">
        <f t="shared" si="8"/>
        <v>0</v>
      </c>
      <c r="AD14" t="b">
        <f t="shared" si="9"/>
        <v>1</v>
      </c>
      <c r="AE14" t="b">
        <f t="shared" si="10"/>
        <v>0</v>
      </c>
      <c r="AF14" t="b">
        <f t="shared" si="11"/>
        <v>0</v>
      </c>
      <c r="AG14" t="b">
        <f t="shared" si="12"/>
        <v>0</v>
      </c>
      <c r="AH14" t="b">
        <f t="shared" si="13"/>
        <v>0</v>
      </c>
      <c r="AI14">
        <f t="shared" si="14"/>
        <v>1</v>
      </c>
      <c r="AJ14" t="str">
        <f>VLOOKUP(AI14,Sheet1!$A$1:$B$7,2)</f>
        <v>move_forward</v>
      </c>
      <c r="AL14" t="s">
        <v>36</v>
      </c>
      <c r="AM14">
        <v>30</v>
      </c>
    </row>
    <row r="15" spans="2:39" x14ac:dyDescent="0.25">
      <c r="B15">
        <v>358.69344846897201</v>
      </c>
      <c r="C15">
        <v>175.38320464765201</v>
      </c>
      <c r="D15">
        <v>309.04906648030197</v>
      </c>
      <c r="E15">
        <v>173.73261119044099</v>
      </c>
      <c r="F15">
        <v>395.89080376647598</v>
      </c>
      <c r="G15">
        <v>173.295042590409</v>
      </c>
      <c r="H15">
        <v>274.802584851522</v>
      </c>
      <c r="I15">
        <v>166.98731759133801</v>
      </c>
      <c r="J15">
        <v>437.52883597761098</v>
      </c>
      <c r="K15">
        <v>168.829741850967</v>
      </c>
      <c r="L15">
        <v>232.50979358739301</v>
      </c>
      <c r="M15">
        <v>164.220051997307</v>
      </c>
      <c r="N15">
        <v>355.07062776393798</v>
      </c>
      <c r="O15">
        <v>257.54428944174299</v>
      </c>
      <c r="P15">
        <v>321.33031956580697</v>
      </c>
      <c r="Q15">
        <v>255.93921395235199</v>
      </c>
      <c r="S15" s="1">
        <f t="shared" si="0"/>
        <v>49.644381988670034</v>
      </c>
      <c r="T15" s="1">
        <f t="shared" si="1"/>
        <v>1.6505934572110164</v>
      </c>
      <c r="V15" s="1">
        <f t="shared" si="2"/>
        <v>37.197355297503975</v>
      </c>
      <c r="W15" s="1">
        <f t="shared" si="3"/>
        <v>78.835387508638973</v>
      </c>
      <c r="X15" s="1">
        <f t="shared" si="4"/>
        <v>34.246481628779975</v>
      </c>
      <c r="Y15" s="1">
        <f t="shared" si="5"/>
        <v>76.539272892908969</v>
      </c>
      <c r="Z15" s="1">
        <f t="shared" si="6"/>
        <v>6.553462796685011</v>
      </c>
      <c r="AA15" s="1">
        <f t="shared" si="7"/>
        <v>9.5125591931339954</v>
      </c>
      <c r="AB15" s="1"/>
      <c r="AC15" t="b">
        <f t="shared" si="8"/>
        <v>0</v>
      </c>
      <c r="AD15" t="b">
        <f t="shared" si="9"/>
        <v>1</v>
      </c>
      <c r="AE15" t="b">
        <f t="shared" si="10"/>
        <v>0</v>
      </c>
      <c r="AF15" t="b">
        <f t="shared" si="11"/>
        <v>0</v>
      </c>
      <c r="AG15" t="b">
        <f t="shared" si="12"/>
        <v>0</v>
      </c>
      <c r="AH15" t="b">
        <f t="shared" si="13"/>
        <v>0</v>
      </c>
      <c r="AI15">
        <f t="shared" si="14"/>
        <v>1</v>
      </c>
      <c r="AJ15" t="str">
        <f>VLOOKUP(AI15,Sheet1!$A$1:$B$7,2)</f>
        <v>move_forward</v>
      </c>
      <c r="AL15" t="s">
        <v>37</v>
      </c>
      <c r="AM15">
        <v>0.1</v>
      </c>
    </row>
    <row r="16" spans="2:39" x14ac:dyDescent="0.25">
      <c r="B16">
        <v>357.251198333209</v>
      </c>
      <c r="C16">
        <v>174.60630614460101</v>
      </c>
      <c r="D16">
        <v>310.46579032524301</v>
      </c>
      <c r="E16">
        <v>170.61143645272401</v>
      </c>
      <c r="F16">
        <v>393.11948273042498</v>
      </c>
      <c r="G16">
        <v>172.55017544704</v>
      </c>
      <c r="H16">
        <v>276.52949039404899</v>
      </c>
      <c r="I16">
        <v>165.26833951599201</v>
      </c>
      <c r="J16">
        <v>436.795037195769</v>
      </c>
      <c r="K16">
        <v>168.50057009158601</v>
      </c>
      <c r="L16">
        <v>238.160827540296</v>
      </c>
      <c r="M16">
        <v>165.16052092860599</v>
      </c>
      <c r="N16">
        <v>354.55183225031999</v>
      </c>
      <c r="O16">
        <v>254.02611020755501</v>
      </c>
      <c r="P16">
        <v>320.08531760265402</v>
      </c>
      <c r="Q16">
        <v>255.340951673576</v>
      </c>
      <c r="S16" s="1">
        <f t="shared" si="0"/>
        <v>46.785408007965998</v>
      </c>
      <c r="T16" s="1">
        <f t="shared" si="1"/>
        <v>3.9948696918769997</v>
      </c>
      <c r="V16" s="1">
        <f t="shared" si="2"/>
        <v>35.868284397215973</v>
      </c>
      <c r="W16" s="1">
        <f t="shared" si="3"/>
        <v>79.543838862559994</v>
      </c>
      <c r="X16" s="1">
        <f t="shared" si="4"/>
        <v>33.936299931194014</v>
      </c>
      <c r="Y16" s="1">
        <f t="shared" si="5"/>
        <v>72.304962784947008</v>
      </c>
      <c r="Z16" s="1">
        <f t="shared" si="6"/>
        <v>6.1057360530149936</v>
      </c>
      <c r="AA16" s="1">
        <f t="shared" si="7"/>
        <v>5.4509155241180167</v>
      </c>
      <c r="AB16" s="1"/>
      <c r="AC16" t="b">
        <f t="shared" si="8"/>
        <v>0</v>
      </c>
      <c r="AD16" t="b">
        <f t="shared" si="9"/>
        <v>1</v>
      </c>
      <c r="AE16" t="b">
        <f t="shared" si="10"/>
        <v>0</v>
      </c>
      <c r="AF16" t="b">
        <f t="shared" si="11"/>
        <v>0</v>
      </c>
      <c r="AG16" t="b">
        <f t="shared" si="12"/>
        <v>0</v>
      </c>
      <c r="AH16" t="b">
        <f t="shared" si="13"/>
        <v>0</v>
      </c>
      <c r="AI16">
        <f t="shared" si="14"/>
        <v>1</v>
      </c>
      <c r="AJ16" t="str">
        <f>VLOOKUP(AI16,Sheet1!$A$1:$B$7,2)</f>
        <v>move_forward</v>
      </c>
    </row>
    <row r="17" spans="2:36" x14ac:dyDescent="0.25">
      <c r="B17">
        <v>357.84714637021102</v>
      </c>
      <c r="C17">
        <v>173.75008339105599</v>
      </c>
      <c r="D17">
        <v>308.96718728787101</v>
      </c>
      <c r="E17">
        <v>169.97673502432099</v>
      </c>
      <c r="F17">
        <v>397.39299948934797</v>
      </c>
      <c r="G17">
        <v>168.577505357673</v>
      </c>
      <c r="H17">
        <v>273.87990038541801</v>
      </c>
      <c r="I17">
        <v>162.46669422496399</v>
      </c>
      <c r="J17">
        <v>442.10612750542998</v>
      </c>
      <c r="K17">
        <v>165.740506291137</v>
      </c>
      <c r="L17">
        <v>234.133053940807</v>
      </c>
      <c r="M17">
        <v>164.05987826260599</v>
      </c>
      <c r="N17">
        <v>354.70461828825398</v>
      </c>
      <c r="O17">
        <v>254.61065022184201</v>
      </c>
      <c r="P17">
        <v>321.75599590861901</v>
      </c>
      <c r="Q17">
        <v>254.713561398786</v>
      </c>
      <c r="S17" s="1">
        <f t="shared" si="0"/>
        <v>48.879959082340008</v>
      </c>
      <c r="T17" s="1">
        <f t="shared" si="1"/>
        <v>3.7733483667350072</v>
      </c>
      <c r="V17" s="1">
        <f t="shared" si="2"/>
        <v>39.54585311913695</v>
      </c>
      <c r="W17" s="1">
        <f t="shared" si="3"/>
        <v>84.25898113521896</v>
      </c>
      <c r="X17" s="1">
        <f t="shared" si="4"/>
        <v>35.087286902453002</v>
      </c>
      <c r="Y17" s="1">
        <f t="shared" si="5"/>
        <v>74.834133347064011</v>
      </c>
      <c r="Z17" s="1">
        <f t="shared" si="6"/>
        <v>8.0095770999189995</v>
      </c>
      <c r="AA17" s="1">
        <f t="shared" si="7"/>
        <v>5.9168567617149961</v>
      </c>
      <c r="AB17" s="1"/>
      <c r="AC17" t="b">
        <f t="shared" si="8"/>
        <v>0</v>
      </c>
      <c r="AD17" t="b">
        <f t="shared" si="9"/>
        <v>1</v>
      </c>
      <c r="AE17" t="b">
        <f t="shared" si="10"/>
        <v>0</v>
      </c>
      <c r="AF17" t="b">
        <f t="shared" si="11"/>
        <v>0</v>
      </c>
      <c r="AG17" t="b">
        <f t="shared" si="12"/>
        <v>0</v>
      </c>
      <c r="AH17" t="b">
        <f t="shared" si="13"/>
        <v>0</v>
      </c>
      <c r="AI17">
        <f t="shared" si="14"/>
        <v>1</v>
      </c>
      <c r="AJ17" t="str">
        <f>VLOOKUP(AI17,Sheet1!$A$1:$B$7,2)</f>
        <v>move_forward</v>
      </c>
    </row>
    <row r="18" spans="2:36" x14ac:dyDescent="0.25">
      <c r="B18">
        <v>357.04704585986798</v>
      </c>
      <c r="C18">
        <v>171.83373949240399</v>
      </c>
      <c r="D18">
        <v>306.96662505091001</v>
      </c>
      <c r="E18">
        <v>170.497914872764</v>
      </c>
      <c r="F18">
        <v>399.113660574336</v>
      </c>
      <c r="G18">
        <v>170.747234513845</v>
      </c>
      <c r="H18">
        <v>270.838448040858</v>
      </c>
      <c r="I18">
        <v>164.016653952084</v>
      </c>
      <c r="J18">
        <v>439.96726664321602</v>
      </c>
      <c r="K18">
        <v>164.96435927538201</v>
      </c>
      <c r="L18">
        <v>226.13568491280299</v>
      </c>
      <c r="M18">
        <v>162.380090720053</v>
      </c>
      <c r="N18">
        <v>351.11153263616302</v>
      </c>
      <c r="O18">
        <v>252.397405450994</v>
      </c>
      <c r="P18">
        <v>316.95499462350602</v>
      </c>
      <c r="Q18">
        <v>255.23167051674099</v>
      </c>
      <c r="S18" s="1">
        <f t="shared" si="0"/>
        <v>50.080420808957967</v>
      </c>
      <c r="T18" s="1">
        <f t="shared" si="1"/>
        <v>1.3358246196399932</v>
      </c>
      <c r="V18" s="1">
        <f t="shared" si="2"/>
        <v>42.066614714468017</v>
      </c>
      <c r="W18" s="1">
        <f t="shared" si="3"/>
        <v>82.920220783348043</v>
      </c>
      <c r="X18" s="1">
        <f t="shared" si="4"/>
        <v>36.128177010052013</v>
      </c>
      <c r="Y18" s="1">
        <f t="shared" si="5"/>
        <v>80.830940138107024</v>
      </c>
      <c r="Z18" s="1">
        <f t="shared" si="6"/>
        <v>6.869380217021984</v>
      </c>
      <c r="AA18" s="1">
        <f t="shared" si="7"/>
        <v>8.1178241527109947</v>
      </c>
      <c r="AB18" s="1"/>
      <c r="AC18" t="b">
        <f t="shared" si="8"/>
        <v>0</v>
      </c>
      <c r="AD18" t="b">
        <f t="shared" si="9"/>
        <v>1</v>
      </c>
      <c r="AE18" t="b">
        <f t="shared" si="10"/>
        <v>0</v>
      </c>
      <c r="AF18" t="b">
        <f t="shared" si="11"/>
        <v>0</v>
      </c>
      <c r="AG18" t="b">
        <f t="shared" si="12"/>
        <v>0</v>
      </c>
      <c r="AH18" t="b">
        <f t="shared" si="13"/>
        <v>0</v>
      </c>
      <c r="AI18">
        <f t="shared" si="14"/>
        <v>1</v>
      </c>
      <c r="AJ18" t="str">
        <f>VLOOKUP(AI18,Sheet1!$A$1:$B$7,2)</f>
        <v>move_forward</v>
      </c>
    </row>
    <row r="19" spans="2:36" x14ac:dyDescent="0.25">
      <c r="B19">
        <v>356.34214862263002</v>
      </c>
      <c r="C19">
        <v>172.45393849830501</v>
      </c>
      <c r="D19">
        <v>305.60841733622101</v>
      </c>
      <c r="E19">
        <v>170.65334254541</v>
      </c>
      <c r="F19">
        <v>396.30676703430402</v>
      </c>
      <c r="G19">
        <v>168.91528462254701</v>
      </c>
      <c r="H19">
        <v>273.25006710974498</v>
      </c>
      <c r="I19">
        <v>162.33048485398999</v>
      </c>
      <c r="J19">
        <v>436.08095093737597</v>
      </c>
      <c r="K19">
        <v>166.027204259505</v>
      </c>
      <c r="L19">
        <v>234.57959408631999</v>
      </c>
      <c r="M19">
        <v>162.80090332031199</v>
      </c>
      <c r="N19">
        <v>352.323374092861</v>
      </c>
      <c r="O19">
        <v>256.27043621232502</v>
      </c>
      <c r="P19">
        <v>318.51305245976499</v>
      </c>
      <c r="Q19">
        <v>255.46944390391599</v>
      </c>
      <c r="S19" s="1">
        <f t="shared" si="0"/>
        <v>50.733731286409011</v>
      </c>
      <c r="T19" s="1">
        <f t="shared" si="1"/>
        <v>1.8005959528950086</v>
      </c>
      <c r="V19" s="1">
        <f t="shared" si="2"/>
        <v>39.964618411673996</v>
      </c>
      <c r="W19" s="1">
        <f t="shared" si="3"/>
        <v>79.738802314745953</v>
      </c>
      <c r="X19" s="1">
        <f t="shared" si="4"/>
        <v>32.358350226476034</v>
      </c>
      <c r="Y19" s="1">
        <f t="shared" si="5"/>
        <v>71.028823249901023</v>
      </c>
      <c r="Z19" s="1">
        <f t="shared" si="6"/>
        <v>6.4267342388000088</v>
      </c>
      <c r="AA19" s="1">
        <f t="shared" si="7"/>
        <v>7.85243922509801</v>
      </c>
      <c r="AB19" s="1"/>
      <c r="AC19" t="b">
        <f t="shared" si="8"/>
        <v>0</v>
      </c>
      <c r="AD19" t="b">
        <f t="shared" si="9"/>
        <v>1</v>
      </c>
      <c r="AE19" t="b">
        <f t="shared" si="10"/>
        <v>0</v>
      </c>
      <c r="AF19" t="b">
        <f t="shared" si="11"/>
        <v>0</v>
      </c>
      <c r="AG19" t="b">
        <f t="shared" si="12"/>
        <v>0</v>
      </c>
      <c r="AH19" t="b">
        <f t="shared" si="13"/>
        <v>0</v>
      </c>
      <c r="AI19">
        <f t="shared" si="14"/>
        <v>1</v>
      </c>
      <c r="AJ19" t="str">
        <f>VLOOKUP(AI19,Sheet1!$A$1:$B$7,2)</f>
        <v>move_forward</v>
      </c>
    </row>
    <row r="20" spans="2:36" x14ac:dyDescent="0.25">
      <c r="B20">
        <v>356.24391962566602</v>
      </c>
      <c r="C20">
        <v>171.90602356989299</v>
      </c>
      <c r="D20">
        <v>305.83444604376399</v>
      </c>
      <c r="E20">
        <v>169.915184682317</v>
      </c>
      <c r="F20">
        <v>397.32075816270401</v>
      </c>
      <c r="G20">
        <v>169.06034247819699</v>
      </c>
      <c r="H20">
        <v>272.774192484634</v>
      </c>
      <c r="I20">
        <v>161.51967022433999</v>
      </c>
      <c r="J20">
        <v>442.90547495957901</v>
      </c>
      <c r="K20">
        <v>166.16016283095701</v>
      </c>
      <c r="L20">
        <v>236.70249951017499</v>
      </c>
      <c r="M20">
        <v>162.33556767598699</v>
      </c>
      <c r="N20">
        <v>351.74827804685901</v>
      </c>
      <c r="O20">
        <v>256.21553215365498</v>
      </c>
      <c r="P20">
        <v>315.95539111096701</v>
      </c>
      <c r="Q20">
        <v>255.907896336238</v>
      </c>
      <c r="S20" s="1">
        <f t="shared" si="0"/>
        <v>50.409473581902034</v>
      </c>
      <c r="T20" s="1">
        <f t="shared" si="1"/>
        <v>1.9908388875759897</v>
      </c>
      <c r="V20" s="1">
        <f t="shared" si="2"/>
        <v>41.076838537037986</v>
      </c>
      <c r="W20" s="1">
        <f t="shared" si="3"/>
        <v>86.661555333912986</v>
      </c>
      <c r="X20" s="1">
        <f t="shared" si="4"/>
        <v>33.06025355912999</v>
      </c>
      <c r="Y20" s="1">
        <f t="shared" si="5"/>
        <v>69.131946533589002</v>
      </c>
      <c r="Z20" s="1">
        <f t="shared" si="6"/>
        <v>5.7458607389359884</v>
      </c>
      <c r="AA20" s="1">
        <f t="shared" si="7"/>
        <v>7.579617006330011</v>
      </c>
      <c r="AB20" s="1"/>
      <c r="AC20" t="b">
        <f t="shared" si="8"/>
        <v>0</v>
      </c>
      <c r="AD20" t="b">
        <f t="shared" si="9"/>
        <v>1</v>
      </c>
      <c r="AE20" t="b">
        <f t="shared" si="10"/>
        <v>0</v>
      </c>
      <c r="AF20" t="b">
        <f t="shared" si="11"/>
        <v>0</v>
      </c>
      <c r="AG20" t="b">
        <f t="shared" si="12"/>
        <v>0</v>
      </c>
      <c r="AH20" t="b">
        <f t="shared" si="13"/>
        <v>0</v>
      </c>
      <c r="AI20">
        <f t="shared" si="14"/>
        <v>1</v>
      </c>
      <c r="AJ20" t="str">
        <f>VLOOKUP(AI20,Sheet1!$A$1:$B$7,2)</f>
        <v>move_forward</v>
      </c>
    </row>
    <row r="21" spans="2:36" x14ac:dyDescent="0.25">
      <c r="B21">
        <v>356.03405414599303</v>
      </c>
      <c r="C21">
        <v>172.19550683180799</v>
      </c>
      <c r="D21">
        <v>305.43474676484698</v>
      </c>
      <c r="E21">
        <v>170.626163462503</v>
      </c>
      <c r="F21">
        <v>395.03534735849797</v>
      </c>
      <c r="G21">
        <v>171.85768885541901</v>
      </c>
      <c r="H21">
        <v>273.11639722489599</v>
      </c>
      <c r="I21">
        <v>161.98437099981001</v>
      </c>
      <c r="J21">
        <v>430.07579351488403</v>
      </c>
      <c r="K21">
        <v>167.98504399950801</v>
      </c>
      <c r="L21">
        <v>237.409578296245</v>
      </c>
      <c r="M21">
        <v>162.82217820149299</v>
      </c>
      <c r="N21">
        <v>351.10128297248298</v>
      </c>
      <c r="O21">
        <v>254.51953734706299</v>
      </c>
      <c r="P21">
        <v>315.25197298794097</v>
      </c>
      <c r="Q21">
        <v>255.73750808425399</v>
      </c>
      <c r="S21" s="1">
        <f t="shared" si="0"/>
        <v>50.599307381146048</v>
      </c>
      <c r="T21" s="1">
        <f t="shared" si="1"/>
        <v>1.5693433693049883</v>
      </c>
      <c r="V21" s="1">
        <f t="shared" si="2"/>
        <v>39.001293212504947</v>
      </c>
      <c r="W21" s="1">
        <f t="shared" si="3"/>
        <v>74.041739368891001</v>
      </c>
      <c r="X21" s="1">
        <f t="shared" si="4"/>
        <v>32.318349539950987</v>
      </c>
      <c r="Y21" s="1">
        <f t="shared" si="5"/>
        <v>68.025168468601976</v>
      </c>
      <c r="Z21" s="1">
        <f t="shared" si="6"/>
        <v>4.2104628322999815</v>
      </c>
      <c r="AA21" s="1">
        <f t="shared" si="7"/>
        <v>7.8039852610100127</v>
      </c>
      <c r="AB21" s="1"/>
      <c r="AC21" t="b">
        <f t="shared" si="8"/>
        <v>0</v>
      </c>
      <c r="AD21" t="b">
        <f t="shared" si="9"/>
        <v>1</v>
      </c>
      <c r="AE21" t="b">
        <f t="shared" si="10"/>
        <v>0</v>
      </c>
      <c r="AF21" t="b">
        <f t="shared" si="11"/>
        <v>0</v>
      </c>
      <c r="AG21" t="b">
        <f t="shared" si="12"/>
        <v>0</v>
      </c>
      <c r="AH21" t="b">
        <f t="shared" si="13"/>
        <v>0</v>
      </c>
      <c r="AI21">
        <f t="shared" si="14"/>
        <v>1</v>
      </c>
      <c r="AJ21" t="str">
        <f>VLOOKUP(AI21,Sheet1!$A$1:$B$7,2)</f>
        <v>move_forward</v>
      </c>
    </row>
    <row r="22" spans="2:36" x14ac:dyDescent="0.25">
      <c r="B22">
        <v>354.74231496994702</v>
      </c>
      <c r="C22">
        <v>175.677409746682</v>
      </c>
      <c r="D22">
        <v>306.18110258997302</v>
      </c>
      <c r="E22">
        <v>169.33516181800599</v>
      </c>
      <c r="F22">
        <v>392.47578071003602</v>
      </c>
      <c r="G22">
        <v>174.80301532382401</v>
      </c>
      <c r="H22">
        <v>273.73099810704201</v>
      </c>
      <c r="I22">
        <v>163.54624322806501</v>
      </c>
      <c r="J22">
        <v>432.90117164358702</v>
      </c>
      <c r="K22">
        <v>165.66765073489901</v>
      </c>
      <c r="L22">
        <v>234.12395748481899</v>
      </c>
      <c r="M22">
        <v>162.98966357370199</v>
      </c>
      <c r="N22">
        <v>349.25560515827101</v>
      </c>
      <c r="O22">
        <v>254.56519153103</v>
      </c>
      <c r="P22">
        <v>311.18178332962998</v>
      </c>
      <c r="Q22">
        <v>257.122389085701</v>
      </c>
      <c r="S22" s="1">
        <f t="shared" si="0"/>
        <v>48.561212379973995</v>
      </c>
      <c r="T22" s="1">
        <f t="shared" si="1"/>
        <v>6.3422479286760165</v>
      </c>
      <c r="V22" s="1">
        <f t="shared" si="2"/>
        <v>37.733465740089002</v>
      </c>
      <c r="W22" s="1">
        <f t="shared" si="3"/>
        <v>78.158856673640003</v>
      </c>
      <c r="X22" s="1">
        <f t="shared" si="4"/>
        <v>32.45010448293101</v>
      </c>
      <c r="Y22" s="1">
        <f t="shared" si="5"/>
        <v>72.057145105154035</v>
      </c>
      <c r="Z22" s="1">
        <f t="shared" si="6"/>
        <v>10.00975901178299</v>
      </c>
      <c r="AA22" s="1">
        <f t="shared" si="7"/>
        <v>6.3454982443039967</v>
      </c>
      <c r="AB22" s="1"/>
      <c r="AC22" t="b">
        <f t="shared" si="8"/>
        <v>0</v>
      </c>
      <c r="AD22" t="b">
        <f t="shared" si="9"/>
        <v>1</v>
      </c>
      <c r="AE22" t="b">
        <f t="shared" si="10"/>
        <v>0</v>
      </c>
      <c r="AF22" t="b">
        <f t="shared" si="11"/>
        <v>0</v>
      </c>
      <c r="AG22" t="b">
        <f t="shared" si="12"/>
        <v>0</v>
      </c>
      <c r="AH22" t="b">
        <f t="shared" si="13"/>
        <v>0</v>
      </c>
      <c r="AI22">
        <f t="shared" si="14"/>
        <v>1</v>
      </c>
      <c r="AJ22" t="str">
        <f>VLOOKUP(AI22,Sheet1!$A$1:$B$7,2)</f>
        <v>move_forward</v>
      </c>
    </row>
    <row r="23" spans="2:36" x14ac:dyDescent="0.25">
      <c r="B23">
        <v>356.27775990755799</v>
      </c>
      <c r="C23">
        <v>176.589965013822</v>
      </c>
      <c r="D23">
        <v>304.99071937790001</v>
      </c>
      <c r="E23">
        <v>171.02021687126501</v>
      </c>
      <c r="F23">
        <v>396.39576506652298</v>
      </c>
      <c r="G23">
        <v>174.17416707657799</v>
      </c>
      <c r="H23">
        <v>271.73574583225297</v>
      </c>
      <c r="I23">
        <v>166.51251214251201</v>
      </c>
      <c r="J23">
        <v>429.20764218009401</v>
      </c>
      <c r="K23">
        <v>168.88555708193601</v>
      </c>
      <c r="L23">
        <v>236.45866406095701</v>
      </c>
      <c r="M23">
        <v>163.554559187455</v>
      </c>
      <c r="N23">
        <v>350.37294336593101</v>
      </c>
      <c r="O23">
        <v>254.979265386408</v>
      </c>
      <c r="P23">
        <v>310.94566019790398</v>
      </c>
      <c r="Q23">
        <v>258.09880698206001</v>
      </c>
      <c r="S23" s="1">
        <f t="shared" si="0"/>
        <v>51.287040529657986</v>
      </c>
      <c r="T23" s="1">
        <f t="shared" si="1"/>
        <v>5.569748142556989</v>
      </c>
      <c r="V23" s="1">
        <f t="shared" si="2"/>
        <v>40.118005158964991</v>
      </c>
      <c r="W23" s="1">
        <f t="shared" si="3"/>
        <v>72.92988227253602</v>
      </c>
      <c r="X23" s="1">
        <f t="shared" si="4"/>
        <v>33.254973545647033</v>
      </c>
      <c r="Y23" s="1">
        <f t="shared" si="5"/>
        <v>68.532055316943001</v>
      </c>
      <c r="Z23" s="1">
        <f t="shared" si="6"/>
        <v>7.7044079318859815</v>
      </c>
      <c r="AA23" s="1">
        <f t="shared" si="7"/>
        <v>7.4656576838100079</v>
      </c>
      <c r="AB23" s="1"/>
      <c r="AC23" t="b">
        <f t="shared" si="8"/>
        <v>0</v>
      </c>
      <c r="AD23" t="b">
        <f t="shared" si="9"/>
        <v>1</v>
      </c>
      <c r="AE23" t="b">
        <f t="shared" si="10"/>
        <v>0</v>
      </c>
      <c r="AF23" t="b">
        <f t="shared" si="11"/>
        <v>0</v>
      </c>
      <c r="AG23" t="b">
        <f t="shared" si="12"/>
        <v>0</v>
      </c>
      <c r="AH23" t="b">
        <f t="shared" si="13"/>
        <v>0</v>
      </c>
      <c r="AI23">
        <f t="shared" si="14"/>
        <v>1</v>
      </c>
      <c r="AJ23" t="str">
        <f>VLOOKUP(AI23,Sheet1!$A$1:$B$7,2)</f>
        <v>move_forward</v>
      </c>
    </row>
    <row r="24" spans="2:36" x14ac:dyDescent="0.25">
      <c r="B24">
        <v>355.12854794566999</v>
      </c>
      <c r="C24">
        <v>169.75798495980101</v>
      </c>
      <c r="D24">
        <v>305.75622944281901</v>
      </c>
      <c r="E24">
        <v>169.699692796703</v>
      </c>
      <c r="F24">
        <v>393.811582833481</v>
      </c>
      <c r="G24">
        <v>162.67360050128801</v>
      </c>
      <c r="H24">
        <v>271.38556554230797</v>
      </c>
      <c r="I24">
        <v>157.917186261231</v>
      </c>
      <c r="J24">
        <v>435.56273449842001</v>
      </c>
      <c r="K24">
        <v>148.32146529667401</v>
      </c>
      <c r="L24">
        <v>227.18992212184</v>
      </c>
      <c r="M24">
        <v>146.47052108611399</v>
      </c>
      <c r="N24">
        <v>353.15696246251099</v>
      </c>
      <c r="O24">
        <v>252.058498713229</v>
      </c>
      <c r="P24">
        <v>317.04033295690101</v>
      </c>
      <c r="Q24">
        <v>254.73202146889</v>
      </c>
      <c r="S24" s="1">
        <f t="shared" si="0"/>
        <v>49.372318502850987</v>
      </c>
      <c r="T24" s="1">
        <f t="shared" si="1"/>
        <v>5.8292163098002447E-2</v>
      </c>
      <c r="V24" s="1">
        <f t="shared" si="2"/>
        <v>38.683034887811004</v>
      </c>
      <c r="W24" s="1">
        <f t="shared" si="3"/>
        <v>80.43418655275002</v>
      </c>
      <c r="X24" s="1">
        <f t="shared" si="4"/>
        <v>34.370663900511033</v>
      </c>
      <c r="Y24" s="1">
        <f t="shared" si="5"/>
        <v>78.566307320979007</v>
      </c>
      <c r="Z24" s="1">
        <f t="shared" si="6"/>
        <v>21.436519663127001</v>
      </c>
      <c r="AA24" s="1">
        <f t="shared" si="7"/>
        <v>23.229171710589014</v>
      </c>
      <c r="AB24" s="1"/>
      <c r="AC24" t="b">
        <f t="shared" si="8"/>
        <v>0</v>
      </c>
      <c r="AD24" t="b">
        <f t="shared" si="9"/>
        <v>1</v>
      </c>
      <c r="AE24" t="b">
        <f t="shared" si="10"/>
        <v>0</v>
      </c>
      <c r="AF24" t="b">
        <f t="shared" si="11"/>
        <v>0</v>
      </c>
      <c r="AG24" t="b">
        <f t="shared" si="12"/>
        <v>0</v>
      </c>
      <c r="AH24" t="b">
        <f t="shared" si="13"/>
        <v>0</v>
      </c>
      <c r="AI24">
        <f t="shared" si="14"/>
        <v>1</v>
      </c>
      <c r="AJ24" t="str">
        <f>VLOOKUP(AI24,Sheet1!$A$1:$B$7,2)</f>
        <v>move_forward</v>
      </c>
    </row>
    <row r="25" spans="2:36" x14ac:dyDescent="0.25">
      <c r="B25">
        <v>354.39660721668798</v>
      </c>
      <c r="C25">
        <v>168.98762471076</v>
      </c>
      <c r="D25">
        <v>308.039986608905</v>
      </c>
      <c r="E25">
        <v>166.70370420492199</v>
      </c>
      <c r="F25">
        <v>387.31622668804101</v>
      </c>
      <c r="G25">
        <v>143.2452082886</v>
      </c>
      <c r="H25">
        <v>283.66013754412199</v>
      </c>
      <c r="I25">
        <v>140.167873132556</v>
      </c>
      <c r="J25">
        <v>404.69763395722202</v>
      </c>
      <c r="K25">
        <v>102.477871207303</v>
      </c>
      <c r="L25">
        <v>262.42314777103002</v>
      </c>
      <c r="M25">
        <v>101.370409265885</v>
      </c>
      <c r="N25">
        <v>351.54813552542998</v>
      </c>
      <c r="O25">
        <v>254.38351911419699</v>
      </c>
      <c r="P25">
        <v>316.26854581667101</v>
      </c>
      <c r="Q25">
        <v>254.12651045881901</v>
      </c>
      <c r="S25" s="1">
        <f t="shared" si="0"/>
        <v>46.356620607782986</v>
      </c>
      <c r="T25" s="1">
        <f t="shared" si="1"/>
        <v>2.2839205058380116</v>
      </c>
      <c r="V25" s="1">
        <f t="shared" si="2"/>
        <v>32.91961947135303</v>
      </c>
      <c r="W25" s="1">
        <f t="shared" si="3"/>
        <v>50.301026740534041</v>
      </c>
      <c r="X25" s="1">
        <f t="shared" si="4"/>
        <v>24.379849064783002</v>
      </c>
      <c r="Y25" s="1">
        <f t="shared" si="5"/>
        <v>45.61683883787498</v>
      </c>
      <c r="Z25" s="1">
        <f t="shared" si="6"/>
        <v>66.509753503457006</v>
      </c>
      <c r="AA25" s="1">
        <f t="shared" si="7"/>
        <v>65.333294939036989</v>
      </c>
      <c r="AB25" s="1"/>
      <c r="AC25" t="b">
        <f t="shared" si="8"/>
        <v>0</v>
      </c>
      <c r="AD25" t="b">
        <f t="shared" si="9"/>
        <v>0</v>
      </c>
      <c r="AE25" t="b">
        <f t="shared" si="10"/>
        <v>0</v>
      </c>
      <c r="AF25" t="b">
        <f t="shared" si="11"/>
        <v>0</v>
      </c>
      <c r="AG25" t="b">
        <f t="shared" si="12"/>
        <v>0</v>
      </c>
      <c r="AH25" t="b">
        <f t="shared" si="13"/>
        <v>0</v>
      </c>
      <c r="AI25">
        <f t="shared" si="14"/>
        <v>999</v>
      </c>
      <c r="AJ25" t="str">
        <f>VLOOKUP(AI25,Sheet1!$A$1:$B$7,2)</f>
        <v>not detected</v>
      </c>
    </row>
    <row r="26" spans="2:36" x14ac:dyDescent="0.25">
      <c r="B26">
        <v>351.94445376524197</v>
      </c>
      <c r="C26">
        <v>159.34637476979501</v>
      </c>
      <c r="D26">
        <v>313.98868313709499</v>
      </c>
      <c r="E26">
        <v>160.49270404065601</v>
      </c>
      <c r="F26">
        <v>369.34952433075301</v>
      </c>
      <c r="G26">
        <v>129.94788978366901</v>
      </c>
      <c r="H26">
        <v>293.980977328091</v>
      </c>
      <c r="I26">
        <v>128.50020491295501</v>
      </c>
      <c r="J26">
        <v>365.842411469132</v>
      </c>
      <c r="K26">
        <v>91.991229873883</v>
      </c>
      <c r="L26">
        <v>300.24877707916698</v>
      </c>
      <c r="M26">
        <v>90.114117676813507</v>
      </c>
      <c r="N26">
        <v>353.35988217997101</v>
      </c>
      <c r="O26">
        <v>249.37579019881201</v>
      </c>
      <c r="P26">
        <v>319.04023132806299</v>
      </c>
      <c r="Q26">
        <v>253.80858318498201</v>
      </c>
      <c r="S26" s="1">
        <f t="shared" si="0"/>
        <v>37.955770628146979</v>
      </c>
      <c r="T26" s="1">
        <f t="shared" si="1"/>
        <v>-1.1463292708610027</v>
      </c>
      <c r="V26" s="1">
        <f t="shared" si="2"/>
        <v>17.405070565511039</v>
      </c>
      <c r="W26" s="1">
        <f t="shared" si="3"/>
        <v>13.897957703890029</v>
      </c>
      <c r="X26" s="1">
        <f t="shared" si="4"/>
        <v>20.007705809003994</v>
      </c>
      <c r="Y26" s="1">
        <f t="shared" si="5"/>
        <v>13.73990605792801</v>
      </c>
      <c r="Z26" s="1">
        <f t="shared" si="6"/>
        <v>67.355144895912005</v>
      </c>
      <c r="AA26" s="1">
        <f t="shared" si="7"/>
        <v>70.378586363842501</v>
      </c>
      <c r="AB26" s="1"/>
      <c r="AC26" t="b">
        <f t="shared" si="8"/>
        <v>1</v>
      </c>
      <c r="AD26" t="b">
        <f t="shared" si="9"/>
        <v>0</v>
      </c>
      <c r="AE26" t="b">
        <f t="shared" si="10"/>
        <v>0</v>
      </c>
      <c r="AF26" t="b">
        <f t="shared" si="11"/>
        <v>0</v>
      </c>
      <c r="AG26" t="b">
        <f t="shared" si="12"/>
        <v>0</v>
      </c>
      <c r="AH26" t="b">
        <f t="shared" si="13"/>
        <v>0</v>
      </c>
      <c r="AI26">
        <f t="shared" si="14"/>
        <v>0</v>
      </c>
      <c r="AJ26" t="str">
        <f>VLOOKUP(AI26,Sheet1!$A$1:$B$7,2)</f>
        <v>takeoff</v>
      </c>
    </row>
    <row r="27" spans="2:36" x14ac:dyDescent="0.25">
      <c r="B27">
        <v>352.61627775797899</v>
      </c>
      <c r="C27">
        <v>157.87657497801101</v>
      </c>
      <c r="D27">
        <v>313.10606150453799</v>
      </c>
      <c r="E27">
        <v>157.962292919199</v>
      </c>
      <c r="F27">
        <v>370.02775484540001</v>
      </c>
      <c r="G27">
        <v>131.08020548588601</v>
      </c>
      <c r="H27">
        <v>296.75487114543199</v>
      </c>
      <c r="I27">
        <v>127.28452009076</v>
      </c>
      <c r="J27">
        <v>352.83870558414702</v>
      </c>
      <c r="K27">
        <v>87.921460657744703</v>
      </c>
      <c r="L27">
        <v>314.31384238774899</v>
      </c>
      <c r="M27">
        <v>85.514610887329795</v>
      </c>
      <c r="N27">
        <v>350.64113526547601</v>
      </c>
      <c r="O27">
        <v>250.20661638352601</v>
      </c>
      <c r="P27">
        <v>319.01668795665398</v>
      </c>
      <c r="Q27">
        <v>250.18874944642499</v>
      </c>
      <c r="S27" s="1">
        <f t="shared" si="0"/>
        <v>39.510216253441001</v>
      </c>
      <c r="T27" s="1">
        <f t="shared" si="1"/>
        <v>-8.5717941187994029E-2</v>
      </c>
      <c r="V27" s="1">
        <f t="shared" si="2"/>
        <v>17.411477087421019</v>
      </c>
      <c r="W27" s="1">
        <f t="shared" si="3"/>
        <v>0.2224278261680297</v>
      </c>
      <c r="X27" s="1">
        <f t="shared" si="4"/>
        <v>16.351190359105999</v>
      </c>
      <c r="Y27" s="1">
        <f t="shared" si="5"/>
        <v>-1.2077808832110009</v>
      </c>
      <c r="Z27" s="1">
        <f t="shared" si="6"/>
        <v>69.955114320266304</v>
      </c>
      <c r="AA27" s="1">
        <f t="shared" si="7"/>
        <v>72.447682031869206</v>
      </c>
      <c r="AB27" s="1"/>
      <c r="AC27" t="b">
        <f t="shared" si="8"/>
        <v>1</v>
      </c>
      <c r="AD27" t="b">
        <f t="shared" si="9"/>
        <v>0</v>
      </c>
      <c r="AE27" t="b">
        <f t="shared" si="10"/>
        <v>0</v>
      </c>
      <c r="AF27" t="b">
        <f t="shared" si="11"/>
        <v>0</v>
      </c>
      <c r="AG27" t="b">
        <f t="shared" si="12"/>
        <v>0</v>
      </c>
      <c r="AH27" t="b">
        <f t="shared" si="13"/>
        <v>0</v>
      </c>
      <c r="AI27">
        <f t="shared" si="14"/>
        <v>0</v>
      </c>
      <c r="AJ27" t="str">
        <f>VLOOKUP(AI27,Sheet1!$A$1:$B$7,2)</f>
        <v>takeoff</v>
      </c>
    </row>
    <row r="28" spans="2:36" x14ac:dyDescent="0.25">
      <c r="B28">
        <v>350.56355794270797</v>
      </c>
      <c r="C28">
        <v>157.41391913835301</v>
      </c>
      <c r="D28">
        <v>311.90323864302502</v>
      </c>
      <c r="E28">
        <v>157.193703842969</v>
      </c>
      <c r="F28">
        <v>366.27453941116198</v>
      </c>
      <c r="G28">
        <v>129.15743160449401</v>
      </c>
      <c r="H28">
        <v>295.99800049599497</v>
      </c>
      <c r="I28">
        <v>127.79824706514999</v>
      </c>
      <c r="J28">
        <v>353.08785437031003</v>
      </c>
      <c r="K28">
        <v>88.354777039735495</v>
      </c>
      <c r="L28">
        <v>312.77314437697402</v>
      </c>
      <c r="M28">
        <v>88.7396004739321</v>
      </c>
      <c r="N28">
        <v>350.56832456664</v>
      </c>
      <c r="O28">
        <v>247.12150178550399</v>
      </c>
      <c r="P28">
        <v>317.83176994625001</v>
      </c>
      <c r="Q28">
        <v>249.053541993994</v>
      </c>
      <c r="S28" s="1">
        <f t="shared" si="0"/>
        <v>38.660319299682953</v>
      </c>
      <c r="T28" s="1">
        <f t="shared" si="1"/>
        <v>0.22021529538400841</v>
      </c>
      <c r="V28" s="1">
        <f t="shared" si="2"/>
        <v>15.710981468454008</v>
      </c>
      <c r="W28" s="1">
        <f t="shared" si="3"/>
        <v>2.524296427602053</v>
      </c>
      <c r="X28" s="1">
        <f t="shared" si="4"/>
        <v>15.905238147030047</v>
      </c>
      <c r="Y28" s="1">
        <f t="shared" si="5"/>
        <v>-0.86990573394899684</v>
      </c>
      <c r="Z28" s="1">
        <f t="shared" si="6"/>
        <v>69.059142098617514</v>
      </c>
      <c r="AA28" s="1">
        <f t="shared" si="7"/>
        <v>68.454103369036901</v>
      </c>
      <c r="AB28" s="1"/>
      <c r="AC28" t="b">
        <f t="shared" si="8"/>
        <v>1</v>
      </c>
      <c r="AD28" t="b">
        <f t="shared" si="9"/>
        <v>0</v>
      </c>
      <c r="AE28" t="b">
        <f t="shared" si="10"/>
        <v>0</v>
      </c>
      <c r="AF28" t="b">
        <f t="shared" si="11"/>
        <v>0</v>
      </c>
      <c r="AG28" t="b">
        <f t="shared" si="12"/>
        <v>0</v>
      </c>
      <c r="AH28" t="b">
        <f t="shared" si="13"/>
        <v>0</v>
      </c>
      <c r="AI28">
        <f t="shared" si="14"/>
        <v>0</v>
      </c>
      <c r="AJ28" t="str">
        <f>VLOOKUP(AI28,Sheet1!$A$1:$B$7,2)</f>
        <v>takeoff</v>
      </c>
    </row>
    <row r="29" spans="2:36" x14ac:dyDescent="0.25">
      <c r="B29">
        <v>351.13084356178399</v>
      </c>
      <c r="C29">
        <v>157.557248524833</v>
      </c>
      <c r="D29">
        <v>311.260699472532</v>
      </c>
      <c r="E29">
        <v>157.04758722736699</v>
      </c>
      <c r="F29">
        <v>365.81390429070399</v>
      </c>
      <c r="G29">
        <v>129.27873026744999</v>
      </c>
      <c r="H29">
        <v>298.67153824599802</v>
      </c>
      <c r="I29">
        <v>127.905237951944</v>
      </c>
      <c r="J29">
        <v>352.74321883022299</v>
      </c>
      <c r="K29">
        <v>88.463982225220406</v>
      </c>
      <c r="L29">
        <v>308.53569042814399</v>
      </c>
      <c r="M29">
        <v>87.777926100232804</v>
      </c>
      <c r="N29">
        <v>350.69230692834799</v>
      </c>
      <c r="O29">
        <v>247.387870401459</v>
      </c>
      <c r="P29">
        <v>323.12799390458298</v>
      </c>
      <c r="Q29">
        <v>249.522406676858</v>
      </c>
      <c r="S29" s="1">
        <f t="shared" si="0"/>
        <v>39.870144089251994</v>
      </c>
      <c r="T29" s="1">
        <f t="shared" si="1"/>
        <v>0.50966129746601041</v>
      </c>
      <c r="V29" s="1">
        <f t="shared" si="2"/>
        <v>14.683060728919997</v>
      </c>
      <c r="W29" s="1">
        <f t="shared" si="3"/>
        <v>1.6123752684389956</v>
      </c>
      <c r="X29" s="1">
        <f t="shared" si="4"/>
        <v>12.589161226533975</v>
      </c>
      <c r="Y29" s="1">
        <f t="shared" si="5"/>
        <v>2.7250090443880026</v>
      </c>
      <c r="Z29" s="1">
        <f t="shared" si="6"/>
        <v>69.093266299612594</v>
      </c>
      <c r="AA29" s="1">
        <f t="shared" si="7"/>
        <v>69.269661127134185</v>
      </c>
      <c r="AB29" s="1"/>
      <c r="AC29" t="b">
        <f t="shared" si="8"/>
        <v>1</v>
      </c>
      <c r="AD29" t="b">
        <f t="shared" si="9"/>
        <v>0</v>
      </c>
      <c r="AE29" t="b">
        <f t="shared" si="10"/>
        <v>0</v>
      </c>
      <c r="AF29" t="b">
        <f t="shared" si="11"/>
        <v>0</v>
      </c>
      <c r="AG29" t="b">
        <f t="shared" si="12"/>
        <v>0</v>
      </c>
      <c r="AH29" t="b">
        <f t="shared" si="13"/>
        <v>0</v>
      </c>
      <c r="AI29">
        <f t="shared" si="14"/>
        <v>0</v>
      </c>
      <c r="AJ29" t="str">
        <f>VLOOKUP(AI29,Sheet1!$A$1:$B$7,2)</f>
        <v>takeoff</v>
      </c>
    </row>
    <row r="30" spans="2:36" x14ac:dyDescent="0.25">
      <c r="B30">
        <v>349.81961664618598</v>
      </c>
      <c r="C30">
        <v>156.65413789970901</v>
      </c>
      <c r="D30">
        <v>312.55046778192201</v>
      </c>
      <c r="E30">
        <v>157.12955208711799</v>
      </c>
      <c r="F30">
        <v>362.73476743773398</v>
      </c>
      <c r="G30">
        <v>128.871130913054</v>
      </c>
      <c r="H30">
        <v>298.49100224403003</v>
      </c>
      <c r="I30">
        <v>127.13019082712501</v>
      </c>
      <c r="J30">
        <v>347.501293983881</v>
      </c>
      <c r="K30">
        <v>86.902326781452302</v>
      </c>
      <c r="L30">
        <v>312.10840885108098</v>
      </c>
      <c r="M30">
        <v>89.533885286423896</v>
      </c>
      <c r="N30">
        <v>349.96712008170402</v>
      </c>
      <c r="O30">
        <v>247.97045621004901</v>
      </c>
      <c r="P30">
        <v>318.16687320269301</v>
      </c>
      <c r="Q30">
        <v>250.058370997487</v>
      </c>
      <c r="S30" s="1">
        <f t="shared" si="0"/>
        <v>37.269148864263968</v>
      </c>
      <c r="T30" s="1">
        <f t="shared" si="1"/>
        <v>-0.47541418740897257</v>
      </c>
      <c r="V30" s="1">
        <f t="shared" si="2"/>
        <v>12.915150791548001</v>
      </c>
      <c r="W30" s="1">
        <f t="shared" si="3"/>
        <v>-2.3183226623049791</v>
      </c>
      <c r="X30" s="1">
        <f t="shared" si="4"/>
        <v>14.059465537891981</v>
      </c>
      <c r="Y30" s="1">
        <f t="shared" si="5"/>
        <v>0.44205893084102854</v>
      </c>
      <c r="Z30" s="1">
        <f t="shared" si="6"/>
        <v>69.751811118256711</v>
      </c>
      <c r="AA30" s="1">
        <f t="shared" si="7"/>
        <v>67.59566680069409</v>
      </c>
      <c r="AB30" s="1"/>
      <c r="AC30" t="b">
        <f t="shared" si="8"/>
        <v>1</v>
      </c>
      <c r="AD30" t="b">
        <f t="shared" si="9"/>
        <v>0</v>
      </c>
      <c r="AE30" t="b">
        <f t="shared" si="10"/>
        <v>0</v>
      </c>
      <c r="AF30" t="b">
        <f t="shared" si="11"/>
        <v>0</v>
      </c>
      <c r="AG30" t="b">
        <f t="shared" si="12"/>
        <v>0</v>
      </c>
      <c r="AH30" t="b">
        <f t="shared" si="13"/>
        <v>0</v>
      </c>
      <c r="AI30">
        <f t="shared" si="14"/>
        <v>0</v>
      </c>
      <c r="AJ30" t="str">
        <f>VLOOKUP(AI30,Sheet1!$A$1:$B$7,2)</f>
        <v>takeoff</v>
      </c>
    </row>
    <row r="31" spans="2:36" x14ac:dyDescent="0.25">
      <c r="B31">
        <v>351.70404780720798</v>
      </c>
      <c r="C31">
        <v>157.385053896752</v>
      </c>
      <c r="D31">
        <v>311.42126026123401</v>
      </c>
      <c r="E31">
        <v>157.661483151716</v>
      </c>
      <c r="F31">
        <v>365.18679312996699</v>
      </c>
      <c r="G31">
        <v>131.194485751065</v>
      </c>
      <c r="H31">
        <v>299.37279228162203</v>
      </c>
      <c r="I31">
        <v>127.67749423456399</v>
      </c>
      <c r="J31">
        <v>349.352264645351</v>
      </c>
      <c r="K31">
        <v>91.329180695289693</v>
      </c>
      <c r="L31">
        <v>308.59849770110498</v>
      </c>
      <c r="M31">
        <v>88.891774473936294</v>
      </c>
      <c r="N31">
        <v>350.36757193470402</v>
      </c>
      <c r="O31">
        <v>250.13104557738899</v>
      </c>
      <c r="P31">
        <v>319.18795472637697</v>
      </c>
      <c r="Q31">
        <v>250.698368645117</v>
      </c>
      <c r="S31" s="1">
        <f t="shared" si="0"/>
        <v>40.282787545973974</v>
      </c>
      <c r="T31" s="1">
        <f t="shared" si="1"/>
        <v>-0.27642925496400039</v>
      </c>
      <c r="V31" s="1">
        <f t="shared" si="2"/>
        <v>13.482745322759001</v>
      </c>
      <c r="W31" s="1">
        <f t="shared" si="3"/>
        <v>-2.3517831618569858</v>
      </c>
      <c r="X31" s="1">
        <f t="shared" si="4"/>
        <v>12.048467979611985</v>
      </c>
      <c r="Y31" s="1">
        <f t="shared" si="5"/>
        <v>2.8227625601290356</v>
      </c>
      <c r="Z31" s="1">
        <f t="shared" si="6"/>
        <v>66.055873201462305</v>
      </c>
      <c r="AA31" s="1">
        <f t="shared" si="7"/>
        <v>68.769708677779704</v>
      </c>
      <c r="AB31" s="1"/>
      <c r="AC31" t="b">
        <f t="shared" si="8"/>
        <v>1</v>
      </c>
      <c r="AD31" t="b">
        <f t="shared" si="9"/>
        <v>0</v>
      </c>
      <c r="AE31" t="b">
        <f t="shared" si="10"/>
        <v>0</v>
      </c>
      <c r="AF31" t="b">
        <f t="shared" si="11"/>
        <v>0</v>
      </c>
      <c r="AG31" t="b">
        <f t="shared" si="12"/>
        <v>0</v>
      </c>
      <c r="AH31" t="b">
        <f t="shared" si="13"/>
        <v>0</v>
      </c>
      <c r="AI31">
        <f t="shared" si="14"/>
        <v>0</v>
      </c>
      <c r="AJ31" t="str">
        <f>VLOOKUP(AI31,Sheet1!$A$1:$B$7,2)</f>
        <v>takeoff</v>
      </c>
    </row>
    <row r="32" spans="2:36" x14ac:dyDescent="0.25">
      <c r="B32">
        <v>349.08137738798803</v>
      </c>
      <c r="C32">
        <v>161.632336219319</v>
      </c>
      <c r="D32">
        <v>311.63008317751502</v>
      </c>
      <c r="E32">
        <v>158.56362598895001</v>
      </c>
      <c r="F32">
        <v>366.17766176919798</v>
      </c>
      <c r="G32">
        <v>131.25426020229</v>
      </c>
      <c r="H32">
        <v>298.04830445685798</v>
      </c>
      <c r="I32">
        <v>128.856354727553</v>
      </c>
      <c r="J32">
        <v>354.069756723316</v>
      </c>
      <c r="K32">
        <v>90.296272777855705</v>
      </c>
      <c r="L32">
        <v>309.748652791148</v>
      </c>
      <c r="M32">
        <v>88.836453782579596</v>
      </c>
      <c r="N32">
        <v>350.442874179255</v>
      </c>
      <c r="O32">
        <v>252.41227406023901</v>
      </c>
      <c r="P32">
        <v>319.18139320602501</v>
      </c>
      <c r="Q32">
        <v>250.84428105747401</v>
      </c>
      <c r="S32" s="1">
        <f t="shared" si="0"/>
        <v>37.451294210473009</v>
      </c>
      <c r="T32" s="1">
        <f t="shared" si="1"/>
        <v>3.0687102303689926</v>
      </c>
      <c r="V32" s="1">
        <f t="shared" si="2"/>
        <v>17.096284381209955</v>
      </c>
      <c r="W32" s="1">
        <f t="shared" si="3"/>
        <v>4.9883793353279771</v>
      </c>
      <c r="X32" s="1">
        <f t="shared" si="4"/>
        <v>13.581778720657042</v>
      </c>
      <c r="Y32" s="1">
        <f t="shared" si="5"/>
        <v>1.8814303863670148</v>
      </c>
      <c r="Z32" s="1">
        <f t="shared" si="6"/>
        <v>71.336063441463295</v>
      </c>
      <c r="AA32" s="1">
        <f t="shared" si="7"/>
        <v>69.727172206370412</v>
      </c>
      <c r="AB32" s="1"/>
      <c r="AC32" t="b">
        <f t="shared" si="8"/>
        <v>1</v>
      </c>
      <c r="AD32" t="b">
        <f t="shared" si="9"/>
        <v>0</v>
      </c>
      <c r="AE32" t="b">
        <f t="shared" si="10"/>
        <v>0</v>
      </c>
      <c r="AF32" t="b">
        <f t="shared" si="11"/>
        <v>0</v>
      </c>
      <c r="AG32" t="b">
        <f t="shared" si="12"/>
        <v>0</v>
      </c>
      <c r="AH32" t="b">
        <f t="shared" si="13"/>
        <v>0</v>
      </c>
      <c r="AI32">
        <f t="shared" si="14"/>
        <v>0</v>
      </c>
      <c r="AJ32" t="str">
        <f>VLOOKUP(AI32,Sheet1!$A$1:$B$7,2)</f>
        <v>takeoff</v>
      </c>
    </row>
    <row r="33" spans="2:36" x14ac:dyDescent="0.25">
      <c r="B33">
        <v>347.51279231308001</v>
      </c>
      <c r="C33">
        <v>161.086112863165</v>
      </c>
      <c r="D33">
        <v>311.11100665389199</v>
      </c>
      <c r="E33">
        <v>158.505140631193</v>
      </c>
      <c r="F33">
        <v>365.50102197728398</v>
      </c>
      <c r="G33">
        <v>131.37792801000001</v>
      </c>
      <c r="H33">
        <v>298.38489291415499</v>
      </c>
      <c r="I33">
        <v>127.81548917419499</v>
      </c>
      <c r="J33">
        <v>349.10570189851097</v>
      </c>
      <c r="K33">
        <v>92.485193167882002</v>
      </c>
      <c r="L33">
        <v>308.82640193800597</v>
      </c>
      <c r="M33">
        <v>90.454876760599703</v>
      </c>
      <c r="N33">
        <v>349.55634468162901</v>
      </c>
      <c r="O33">
        <v>253.16952937249101</v>
      </c>
      <c r="P33">
        <v>322.25439520620398</v>
      </c>
      <c r="Q33">
        <v>251.698303545252</v>
      </c>
      <c r="S33" s="1">
        <f t="shared" si="0"/>
        <v>36.401785659188022</v>
      </c>
      <c r="T33" s="1">
        <f t="shared" si="1"/>
        <v>2.5809722319719981</v>
      </c>
      <c r="V33" s="1">
        <f t="shared" si="2"/>
        <v>17.988229664203971</v>
      </c>
      <c r="W33" s="1">
        <f t="shared" si="3"/>
        <v>1.5929095854309594</v>
      </c>
      <c r="X33" s="1">
        <f t="shared" si="4"/>
        <v>12.726113739737002</v>
      </c>
      <c r="Y33" s="1">
        <f t="shared" si="5"/>
        <v>2.2846047158860188</v>
      </c>
      <c r="Z33" s="1">
        <f t="shared" si="6"/>
        <v>68.600919695282997</v>
      </c>
      <c r="AA33" s="1">
        <f t="shared" si="7"/>
        <v>68.050263870593298</v>
      </c>
      <c r="AB33" s="1"/>
      <c r="AC33" t="b">
        <f t="shared" si="8"/>
        <v>1</v>
      </c>
      <c r="AD33" t="b">
        <f t="shared" si="9"/>
        <v>0</v>
      </c>
      <c r="AE33" t="b">
        <f t="shared" si="10"/>
        <v>0</v>
      </c>
      <c r="AF33" t="b">
        <f t="shared" si="11"/>
        <v>0</v>
      </c>
      <c r="AG33" t="b">
        <f t="shared" si="12"/>
        <v>0</v>
      </c>
      <c r="AH33" t="b">
        <f t="shared" si="13"/>
        <v>0</v>
      </c>
      <c r="AI33">
        <f t="shared" si="14"/>
        <v>0</v>
      </c>
      <c r="AJ33" t="str">
        <f>VLOOKUP(AI33,Sheet1!$A$1:$B$7,2)</f>
        <v>takeoff</v>
      </c>
    </row>
    <row r="34" spans="2:36" x14ac:dyDescent="0.25">
      <c r="B34">
        <v>348.67076952122198</v>
      </c>
      <c r="C34">
        <v>156.84118613632199</v>
      </c>
      <c r="D34">
        <v>310.71819431973802</v>
      </c>
      <c r="E34">
        <v>158.24602703715399</v>
      </c>
      <c r="F34">
        <v>363.62222825181402</v>
      </c>
      <c r="G34">
        <v>126.865042107805</v>
      </c>
      <c r="H34">
        <v>298.46469457303903</v>
      </c>
      <c r="I34">
        <v>128.13360686029901</v>
      </c>
      <c r="J34">
        <v>347.17422461246002</v>
      </c>
      <c r="K34">
        <v>90.924680197717706</v>
      </c>
      <c r="L34">
        <v>308.01196829025901</v>
      </c>
      <c r="M34">
        <v>90.444213673629903</v>
      </c>
      <c r="N34">
        <v>351.438496184386</v>
      </c>
      <c r="O34">
        <v>251.64987350366999</v>
      </c>
      <c r="P34">
        <v>321.89491308130903</v>
      </c>
      <c r="Q34">
        <v>251.92042925393099</v>
      </c>
      <c r="S34" s="1">
        <f t="shared" ref="S34:S65" si="15">B34-D34</f>
        <v>37.952575201483967</v>
      </c>
      <c r="T34" s="1">
        <f t="shared" ref="T34:T65" si="16">C34-E34</f>
        <v>-1.4048409008319993</v>
      </c>
      <c r="V34" s="1">
        <f t="shared" ref="V34:V65" si="17">F34-B34</f>
        <v>14.951458730592037</v>
      </c>
      <c r="W34" s="1">
        <f t="shared" ref="W34:W65" si="18">J34-B34</f>
        <v>-1.4965449087619618</v>
      </c>
      <c r="X34" s="1">
        <f t="shared" ref="X34:X65" si="19">D34-H34</f>
        <v>12.253499746698992</v>
      </c>
      <c r="Y34" s="1">
        <f t="shared" ref="Y34:Y65" si="20">D34-L34</f>
        <v>2.7062260294790121</v>
      </c>
      <c r="Z34" s="1">
        <f t="shared" ref="Z34:Z65" si="21">C34-K34</f>
        <v>65.916505938604288</v>
      </c>
      <c r="AA34" s="1">
        <f t="shared" ref="AA34:AA65" si="22">E34-M34</f>
        <v>67.80181336352409</v>
      </c>
      <c r="AB34" s="1"/>
      <c r="AC34" t="b">
        <f t="shared" ref="AC34:AC65" si="23">AND(($Z34&gt;$AM$3),($AA34&gt;$AM$3),(ABS($W34)&lt;$AM$5),(ABS($Y34)&lt;$AM$5))</f>
        <v>1</v>
      </c>
      <c r="AD34" t="b">
        <f t="shared" ref="AD34:AD65" si="24">AND((ABS($Z34)&lt;$AM$5),(ABS($AA34)&lt;$AM$5),($W34&gt;$AM$4),($Y34&gt;$AM$4))</f>
        <v>0</v>
      </c>
      <c r="AE34" t="b">
        <f t="shared" ref="AE34:AE65" si="25">AND((ABS($Z34)&lt;$AM$5),(ABS($AA34)&lt;$AM$5),(ABS($W34)&lt;$AM$5),(ABS($Y34)&lt;$AM$5))</f>
        <v>0</v>
      </c>
      <c r="AF34" t="b">
        <f t="shared" ref="AF34:AF65" si="26">AND(($Z34&lt;-$AM$3),(ABS($AA34)&lt;$AM$5),(ABS($W34)&lt;$AM$5),($Y34&gt;$AM$4))</f>
        <v>0</v>
      </c>
      <c r="AG34" t="b">
        <f t="shared" ref="AG34:AG65" si="27">AND((ABS($Z34)&lt;$AM$5),($AA34&lt;-$AM$3),($W34&gt;$AM$4),(ABS($Y34)&lt;$AM$5))</f>
        <v>0</v>
      </c>
      <c r="AH34" t="b">
        <f t="shared" ref="AH34:AH65" si="28">AND(($Z34&lt;-$AM$3),($AA34&lt;-$AM$3),(ABS($W34)&lt;$AM$5),(ABS($Y34)&lt;$AM$5))</f>
        <v>0</v>
      </c>
      <c r="AI34">
        <f t="shared" si="14"/>
        <v>0</v>
      </c>
      <c r="AJ34" t="str">
        <f>VLOOKUP(AI34,Sheet1!$A$1:$B$7,2)</f>
        <v>takeoff</v>
      </c>
    </row>
    <row r="35" spans="2:36" x14ac:dyDescent="0.25">
      <c r="B35">
        <v>348.214483999339</v>
      </c>
      <c r="C35">
        <v>157.78858079970701</v>
      </c>
      <c r="D35">
        <v>310.691994520913</v>
      </c>
      <c r="E35">
        <v>158.575717530845</v>
      </c>
      <c r="F35">
        <v>366.22238086863098</v>
      </c>
      <c r="G35">
        <v>130.412257640104</v>
      </c>
      <c r="H35">
        <v>299.32119983443999</v>
      </c>
      <c r="I35">
        <v>128.28711931095501</v>
      </c>
      <c r="J35">
        <v>347.69134569695399</v>
      </c>
      <c r="K35">
        <v>91.575856279369106</v>
      </c>
      <c r="L35">
        <v>306.91738725273501</v>
      </c>
      <c r="M35">
        <v>89.501494393540199</v>
      </c>
      <c r="N35">
        <v>350.77425940153501</v>
      </c>
      <c r="O35">
        <v>252.78007592005599</v>
      </c>
      <c r="P35">
        <v>322.36107222088498</v>
      </c>
      <c r="Q35">
        <v>253.12078201745501</v>
      </c>
      <c r="S35" s="1">
        <f t="shared" si="15"/>
        <v>37.522489478425996</v>
      </c>
      <c r="T35" s="1">
        <f t="shared" si="16"/>
        <v>-0.78713673113799132</v>
      </c>
      <c r="V35" s="1">
        <f t="shared" si="17"/>
        <v>18.007896869291983</v>
      </c>
      <c r="W35" s="1">
        <f t="shared" si="18"/>
        <v>-0.52313830238500714</v>
      </c>
      <c r="X35" s="1">
        <f t="shared" si="19"/>
        <v>11.370794686473005</v>
      </c>
      <c r="Y35" s="1">
        <f t="shared" si="20"/>
        <v>3.7746072681779879</v>
      </c>
      <c r="Z35" s="1">
        <f t="shared" si="21"/>
        <v>66.2127245203379</v>
      </c>
      <c r="AA35" s="1">
        <f t="shared" si="22"/>
        <v>69.074223137304799</v>
      </c>
      <c r="AB35" s="1"/>
      <c r="AC35" t="b">
        <f t="shared" si="23"/>
        <v>1</v>
      </c>
      <c r="AD35" t="b">
        <f t="shared" si="24"/>
        <v>0</v>
      </c>
      <c r="AE35" t="b">
        <f t="shared" si="25"/>
        <v>0</v>
      </c>
      <c r="AF35" t="b">
        <f t="shared" si="26"/>
        <v>0</v>
      </c>
      <c r="AG35" t="b">
        <f t="shared" si="27"/>
        <v>0</v>
      </c>
      <c r="AH35" t="b">
        <f t="shared" si="28"/>
        <v>0</v>
      </c>
      <c r="AI35">
        <f t="shared" si="14"/>
        <v>0</v>
      </c>
      <c r="AJ35" t="str">
        <f>VLOOKUP(AI35,Sheet1!$A$1:$B$7,2)</f>
        <v>takeoff</v>
      </c>
    </row>
    <row r="36" spans="2:36" x14ac:dyDescent="0.25">
      <c r="B36">
        <v>349.39954085749201</v>
      </c>
      <c r="C36">
        <v>160.335808203537</v>
      </c>
      <c r="D36">
        <v>311.50547431355199</v>
      </c>
      <c r="E36">
        <v>160.164141987645</v>
      </c>
      <c r="F36">
        <v>364.21090124531003</v>
      </c>
      <c r="G36">
        <v>129.713181864635</v>
      </c>
      <c r="H36">
        <v>296.83858524943201</v>
      </c>
      <c r="I36">
        <v>127.344530682231</v>
      </c>
      <c r="J36">
        <v>350.25670248938502</v>
      </c>
      <c r="K36">
        <v>93.827320445667596</v>
      </c>
      <c r="L36">
        <v>309.98642281144998</v>
      </c>
      <c r="M36">
        <v>90.822811328331397</v>
      </c>
      <c r="N36">
        <v>350.58413537192598</v>
      </c>
      <c r="O36">
        <v>251.116055978529</v>
      </c>
      <c r="P36">
        <v>319.37692169141201</v>
      </c>
      <c r="Q36">
        <v>252.06195274820701</v>
      </c>
      <c r="S36" s="1">
        <f t="shared" si="15"/>
        <v>37.894066543940028</v>
      </c>
      <c r="T36" s="1">
        <f t="shared" si="16"/>
        <v>0.17166621589200304</v>
      </c>
      <c r="V36" s="1">
        <f t="shared" si="17"/>
        <v>14.811360387818013</v>
      </c>
      <c r="W36" s="1">
        <f t="shared" si="18"/>
        <v>0.85716163189300687</v>
      </c>
      <c r="X36" s="1">
        <f t="shared" si="19"/>
        <v>14.666889064119971</v>
      </c>
      <c r="Y36" s="1">
        <f t="shared" si="20"/>
        <v>1.5190515021020019</v>
      </c>
      <c r="Z36" s="1">
        <f t="shared" si="21"/>
        <v>66.508487757869403</v>
      </c>
      <c r="AA36" s="1">
        <f t="shared" si="22"/>
        <v>69.341330659313599</v>
      </c>
      <c r="AB36" s="1"/>
      <c r="AC36" t="b">
        <f t="shared" si="23"/>
        <v>1</v>
      </c>
      <c r="AD36" t="b">
        <f t="shared" si="24"/>
        <v>0</v>
      </c>
      <c r="AE36" t="b">
        <f t="shared" si="25"/>
        <v>0</v>
      </c>
      <c r="AF36" t="b">
        <f t="shared" si="26"/>
        <v>0</v>
      </c>
      <c r="AG36" t="b">
        <f t="shared" si="27"/>
        <v>0</v>
      </c>
      <c r="AH36" t="b">
        <f t="shared" si="28"/>
        <v>0</v>
      </c>
      <c r="AI36">
        <f t="shared" si="14"/>
        <v>0</v>
      </c>
      <c r="AJ36" t="str">
        <f>VLOOKUP(AI36,Sheet1!$A$1:$B$7,2)</f>
        <v>takeoff</v>
      </c>
    </row>
    <row r="37" spans="2:36" x14ac:dyDescent="0.25">
      <c r="B37">
        <v>348.616659878554</v>
      </c>
      <c r="C37">
        <v>164.91424431508401</v>
      </c>
      <c r="D37">
        <v>311.41406886385499</v>
      </c>
      <c r="E37">
        <v>162.195524897182</v>
      </c>
      <c r="F37">
        <v>366.17245063962503</v>
      </c>
      <c r="G37">
        <v>133.09612314494399</v>
      </c>
      <c r="H37">
        <v>296.873869933599</v>
      </c>
      <c r="I37">
        <v>127.14956787625501</v>
      </c>
      <c r="J37">
        <v>348.29785001974699</v>
      </c>
      <c r="K37">
        <v>88.316871691455802</v>
      </c>
      <c r="L37">
        <v>310.30510539315497</v>
      </c>
      <c r="M37">
        <v>92.959536014097097</v>
      </c>
      <c r="N37">
        <v>350.64702665259603</v>
      </c>
      <c r="O37">
        <v>253.854331728267</v>
      </c>
      <c r="P37">
        <v>318.17066933871399</v>
      </c>
      <c r="Q37">
        <v>253.91067246806</v>
      </c>
      <c r="S37" s="1">
        <f t="shared" si="15"/>
        <v>37.20259101469901</v>
      </c>
      <c r="T37" s="1">
        <f t="shared" si="16"/>
        <v>2.7187194179020082</v>
      </c>
      <c r="V37" s="1">
        <f t="shared" si="17"/>
        <v>17.555790761071023</v>
      </c>
      <c r="W37" s="1">
        <f t="shared" si="18"/>
        <v>-0.31880985880701473</v>
      </c>
      <c r="X37" s="1">
        <f t="shared" si="19"/>
        <v>14.540198930255997</v>
      </c>
      <c r="Y37" s="1">
        <f t="shared" si="20"/>
        <v>1.1089634707000187</v>
      </c>
      <c r="Z37" s="1">
        <f t="shared" si="21"/>
        <v>76.597372623628203</v>
      </c>
      <c r="AA37" s="1">
        <f t="shared" si="22"/>
        <v>69.2359888830849</v>
      </c>
      <c r="AB37" s="1"/>
      <c r="AC37" t="b">
        <f t="shared" si="23"/>
        <v>1</v>
      </c>
      <c r="AD37" t="b">
        <f t="shared" si="24"/>
        <v>0</v>
      </c>
      <c r="AE37" t="b">
        <f t="shared" si="25"/>
        <v>0</v>
      </c>
      <c r="AF37" t="b">
        <f t="shared" si="26"/>
        <v>0</v>
      </c>
      <c r="AG37" t="b">
        <f t="shared" si="27"/>
        <v>0</v>
      </c>
      <c r="AH37" t="b">
        <f t="shared" si="28"/>
        <v>0</v>
      </c>
      <c r="AI37">
        <f t="shared" si="14"/>
        <v>0</v>
      </c>
      <c r="AJ37" t="str">
        <f>VLOOKUP(AI37,Sheet1!$A$1:$B$7,2)</f>
        <v>takeoff</v>
      </c>
    </row>
    <row r="38" spans="2:36" x14ac:dyDescent="0.25">
      <c r="B38">
        <v>350.711925440301</v>
      </c>
      <c r="C38">
        <v>162.91468420694</v>
      </c>
      <c r="D38">
        <v>312.22669266976402</v>
      </c>
      <c r="E38">
        <v>163.762337682615</v>
      </c>
      <c r="F38">
        <v>366.78260550114697</v>
      </c>
      <c r="G38">
        <v>132.920996119557</v>
      </c>
      <c r="H38">
        <v>298.27124880388402</v>
      </c>
      <c r="I38">
        <v>134.79659808362501</v>
      </c>
      <c r="J38">
        <v>348.35404671763899</v>
      </c>
      <c r="K38">
        <v>92.112713868219799</v>
      </c>
      <c r="L38">
        <v>311.15068914765902</v>
      </c>
      <c r="M38">
        <v>96.979683357867799</v>
      </c>
      <c r="N38">
        <v>351.44497261228099</v>
      </c>
      <c r="O38">
        <v>254.489041624815</v>
      </c>
      <c r="P38">
        <v>319.08155781774502</v>
      </c>
      <c r="Q38">
        <v>256.167898843454</v>
      </c>
      <c r="S38" s="1">
        <f t="shared" si="15"/>
        <v>38.485232770536982</v>
      </c>
      <c r="T38" s="1">
        <f t="shared" si="16"/>
        <v>-0.84765347567500271</v>
      </c>
      <c r="V38" s="1">
        <f t="shared" si="17"/>
        <v>16.070680060845973</v>
      </c>
      <c r="W38" s="1">
        <f t="shared" si="18"/>
        <v>-2.3578787226620079</v>
      </c>
      <c r="X38" s="1">
        <f t="shared" si="19"/>
        <v>13.95544386588</v>
      </c>
      <c r="Y38" s="1">
        <f t="shared" si="20"/>
        <v>1.0760035221049975</v>
      </c>
      <c r="Z38" s="1">
        <f t="shared" si="21"/>
        <v>70.801970338720196</v>
      </c>
      <c r="AA38" s="1">
        <f t="shared" si="22"/>
        <v>66.782654324747199</v>
      </c>
      <c r="AB38" s="1"/>
      <c r="AC38" t="b">
        <f t="shared" si="23"/>
        <v>1</v>
      </c>
      <c r="AD38" t="b">
        <f t="shared" si="24"/>
        <v>0</v>
      </c>
      <c r="AE38" t="b">
        <f t="shared" si="25"/>
        <v>0</v>
      </c>
      <c r="AF38" t="b">
        <f t="shared" si="26"/>
        <v>0</v>
      </c>
      <c r="AG38" t="b">
        <f t="shared" si="27"/>
        <v>0</v>
      </c>
      <c r="AH38" t="b">
        <f t="shared" si="28"/>
        <v>0</v>
      </c>
      <c r="AI38">
        <f t="shared" si="14"/>
        <v>0</v>
      </c>
      <c r="AJ38" t="str">
        <f>VLOOKUP(AI38,Sheet1!$A$1:$B$7,2)</f>
        <v>takeoff</v>
      </c>
    </row>
    <row r="39" spans="2:36" x14ac:dyDescent="0.25">
      <c r="B39">
        <v>350.56981067145199</v>
      </c>
      <c r="C39">
        <v>165.16206963117699</v>
      </c>
      <c r="D39">
        <v>312.07126972987902</v>
      </c>
      <c r="E39">
        <v>165.81229534511999</v>
      </c>
      <c r="F39">
        <v>365.67528795480303</v>
      </c>
      <c r="G39">
        <v>133.33238920247999</v>
      </c>
      <c r="H39">
        <v>294.57843340591899</v>
      </c>
      <c r="I39">
        <v>134.69394095100199</v>
      </c>
      <c r="J39">
        <v>348.27889344515199</v>
      </c>
      <c r="K39">
        <v>94.633167420078706</v>
      </c>
      <c r="L39">
        <v>311.69166408255501</v>
      </c>
      <c r="M39">
        <v>96.287670498418507</v>
      </c>
      <c r="N39">
        <v>352.14560486129102</v>
      </c>
      <c r="O39">
        <v>255.143093246234</v>
      </c>
      <c r="P39">
        <v>319.30629157718698</v>
      </c>
      <c r="Q39">
        <v>259.72422513094801</v>
      </c>
      <c r="S39" s="1">
        <f t="shared" si="15"/>
        <v>38.498540941572969</v>
      </c>
      <c r="T39" s="1">
        <f t="shared" si="16"/>
        <v>-0.65022571394300144</v>
      </c>
      <c r="V39" s="1">
        <f t="shared" si="17"/>
        <v>15.105477283351036</v>
      </c>
      <c r="W39" s="1">
        <f t="shared" si="18"/>
        <v>-2.2909172262999959</v>
      </c>
      <c r="X39" s="1">
        <f t="shared" si="19"/>
        <v>17.492836323960034</v>
      </c>
      <c r="Y39" s="1">
        <f t="shared" si="20"/>
        <v>0.37960564732401281</v>
      </c>
      <c r="Z39" s="1">
        <f t="shared" si="21"/>
        <v>70.528902211098284</v>
      </c>
      <c r="AA39" s="1">
        <f t="shared" si="22"/>
        <v>69.524624846701485</v>
      </c>
      <c r="AB39" s="1"/>
      <c r="AC39" t="b">
        <f t="shared" si="23"/>
        <v>1</v>
      </c>
      <c r="AD39" t="b">
        <f t="shared" si="24"/>
        <v>0</v>
      </c>
      <c r="AE39" t="b">
        <f t="shared" si="25"/>
        <v>0</v>
      </c>
      <c r="AF39" t="b">
        <f t="shared" si="26"/>
        <v>0</v>
      </c>
      <c r="AG39" t="b">
        <f t="shared" si="27"/>
        <v>0</v>
      </c>
      <c r="AH39" t="b">
        <f t="shared" si="28"/>
        <v>0</v>
      </c>
      <c r="AI39">
        <f t="shared" si="14"/>
        <v>0</v>
      </c>
      <c r="AJ39" t="str">
        <f>VLOOKUP(AI39,Sheet1!$A$1:$B$7,2)</f>
        <v>takeoff</v>
      </c>
    </row>
    <row r="40" spans="2:36" x14ac:dyDescent="0.25">
      <c r="B40">
        <v>350.571307864799</v>
      </c>
      <c r="C40">
        <v>166.346918795627</v>
      </c>
      <c r="D40">
        <v>313.82186817331899</v>
      </c>
      <c r="E40">
        <v>166.800501623819</v>
      </c>
      <c r="F40">
        <v>366.78619722242701</v>
      </c>
      <c r="G40">
        <v>136.586833413509</v>
      </c>
      <c r="H40">
        <v>291.71170142777902</v>
      </c>
      <c r="I40">
        <v>133.59853280775101</v>
      </c>
      <c r="J40">
        <v>351.99278145981401</v>
      </c>
      <c r="K40">
        <v>97.884818595257101</v>
      </c>
      <c r="L40">
        <v>306.02698158878798</v>
      </c>
      <c r="M40">
        <v>96.176321662757601</v>
      </c>
      <c r="N40">
        <v>353.03813168976097</v>
      </c>
      <c r="O40">
        <v>254.79365915375001</v>
      </c>
      <c r="P40">
        <v>323.71742670381599</v>
      </c>
      <c r="Q40">
        <v>256.05367809722998</v>
      </c>
      <c r="S40" s="1">
        <f t="shared" si="15"/>
        <v>36.749439691480006</v>
      </c>
      <c r="T40" s="1">
        <f t="shared" si="16"/>
        <v>-0.45358282819199758</v>
      </c>
      <c r="V40" s="1">
        <f t="shared" si="17"/>
        <v>16.21488935762801</v>
      </c>
      <c r="W40" s="1">
        <f t="shared" si="18"/>
        <v>1.4214735950150157</v>
      </c>
      <c r="X40" s="1">
        <f t="shared" si="19"/>
        <v>22.110166745539971</v>
      </c>
      <c r="Y40" s="1">
        <f t="shared" si="20"/>
        <v>7.7948865845310138</v>
      </c>
      <c r="Z40" s="1">
        <f t="shared" si="21"/>
        <v>68.462100200369903</v>
      </c>
      <c r="AA40" s="1">
        <f t="shared" si="22"/>
        <v>70.624179961061401</v>
      </c>
      <c r="AB40" s="1"/>
      <c r="AC40" t="b">
        <f t="shared" si="23"/>
        <v>1</v>
      </c>
      <c r="AD40" t="b">
        <f t="shared" si="24"/>
        <v>0</v>
      </c>
      <c r="AE40" t="b">
        <f t="shared" si="25"/>
        <v>0</v>
      </c>
      <c r="AF40" t="b">
        <f t="shared" si="26"/>
        <v>0</v>
      </c>
      <c r="AG40" t="b">
        <f t="shared" si="27"/>
        <v>0</v>
      </c>
      <c r="AH40" t="b">
        <f t="shared" si="28"/>
        <v>0</v>
      </c>
      <c r="AI40">
        <f t="shared" si="14"/>
        <v>0</v>
      </c>
      <c r="AJ40" t="str">
        <f>VLOOKUP(AI40,Sheet1!$A$1:$B$7,2)</f>
        <v>takeoff</v>
      </c>
    </row>
    <row r="41" spans="2:36" x14ac:dyDescent="0.25">
      <c r="B41">
        <v>350.78914166250098</v>
      </c>
      <c r="C41">
        <v>164.695849428721</v>
      </c>
      <c r="D41">
        <v>312.49804528403598</v>
      </c>
      <c r="E41">
        <v>166.38411475538399</v>
      </c>
      <c r="F41">
        <v>366.425052299318</v>
      </c>
      <c r="G41">
        <v>133.15693506478701</v>
      </c>
      <c r="H41">
        <v>292.32818844570699</v>
      </c>
      <c r="I41">
        <v>133.84273666156</v>
      </c>
      <c r="J41">
        <v>353.353246414642</v>
      </c>
      <c r="K41">
        <v>95.869800978936794</v>
      </c>
      <c r="L41">
        <v>301.02589780497101</v>
      </c>
      <c r="M41">
        <v>97.875040066418606</v>
      </c>
      <c r="N41">
        <v>352.62358823658701</v>
      </c>
      <c r="O41">
        <v>255.80910406455399</v>
      </c>
      <c r="P41">
        <v>318.160060985016</v>
      </c>
      <c r="Q41">
        <v>256.825958316472</v>
      </c>
      <c r="S41" s="1">
        <f t="shared" si="15"/>
        <v>38.291096378464999</v>
      </c>
      <c r="T41" s="1">
        <f t="shared" si="16"/>
        <v>-1.6882653266629859</v>
      </c>
      <c r="V41" s="1">
        <f t="shared" si="17"/>
        <v>15.635910636817016</v>
      </c>
      <c r="W41" s="1">
        <f t="shared" si="18"/>
        <v>2.5641047521410201</v>
      </c>
      <c r="X41" s="1">
        <f t="shared" si="19"/>
        <v>20.169856838328997</v>
      </c>
      <c r="Y41" s="1">
        <f t="shared" si="20"/>
        <v>11.472147479064972</v>
      </c>
      <c r="Z41" s="1">
        <f t="shared" si="21"/>
        <v>68.82604844978421</v>
      </c>
      <c r="AA41" s="1">
        <f t="shared" si="22"/>
        <v>68.509074688965384</v>
      </c>
      <c r="AB41" s="1"/>
      <c r="AC41" t="b">
        <f t="shared" si="23"/>
        <v>1</v>
      </c>
      <c r="AD41" t="b">
        <f t="shared" si="24"/>
        <v>0</v>
      </c>
      <c r="AE41" t="b">
        <f t="shared" si="25"/>
        <v>0</v>
      </c>
      <c r="AF41" t="b">
        <f t="shared" si="26"/>
        <v>0</v>
      </c>
      <c r="AG41" t="b">
        <f t="shared" si="27"/>
        <v>0</v>
      </c>
      <c r="AH41" t="b">
        <f t="shared" si="28"/>
        <v>0</v>
      </c>
      <c r="AI41">
        <f t="shared" si="14"/>
        <v>0</v>
      </c>
      <c r="AJ41" t="str">
        <f>VLOOKUP(AI41,Sheet1!$A$1:$B$7,2)</f>
        <v>takeoff</v>
      </c>
    </row>
    <row r="42" spans="2:36" x14ac:dyDescent="0.25">
      <c r="B42">
        <v>343.37162060006898</v>
      </c>
      <c r="C42">
        <v>168.48144273173199</v>
      </c>
      <c r="D42">
        <v>300.94585400621997</v>
      </c>
      <c r="E42">
        <v>167.24999651596301</v>
      </c>
      <c r="F42">
        <v>376.01551098092801</v>
      </c>
      <c r="G42">
        <v>146.982487684576</v>
      </c>
      <c r="H42">
        <v>291.42910915151703</v>
      </c>
      <c r="I42">
        <v>136.980543076109</v>
      </c>
      <c r="J42">
        <v>374.40303278195302</v>
      </c>
      <c r="K42">
        <v>101.696820894205</v>
      </c>
      <c r="L42">
        <v>295.805735896925</v>
      </c>
      <c r="M42">
        <v>98.731037809279201</v>
      </c>
      <c r="N42">
        <v>349.01370333269301</v>
      </c>
      <c r="O42">
        <v>257.14150071900099</v>
      </c>
      <c r="P42">
        <v>315.80089309957498</v>
      </c>
      <c r="Q42">
        <v>255.978866641667</v>
      </c>
      <c r="S42" s="1">
        <f t="shared" si="15"/>
        <v>42.425766593849005</v>
      </c>
      <c r="T42" s="1">
        <f t="shared" si="16"/>
        <v>1.2314462157689832</v>
      </c>
      <c r="V42" s="1">
        <f t="shared" si="17"/>
        <v>32.643890380859034</v>
      </c>
      <c r="W42" s="1">
        <f t="shared" si="18"/>
        <v>31.031412181884036</v>
      </c>
      <c r="X42" s="1">
        <f t="shared" si="19"/>
        <v>9.5167448547029494</v>
      </c>
      <c r="Y42" s="1">
        <f t="shared" si="20"/>
        <v>5.1401181092949741</v>
      </c>
      <c r="Z42" s="1">
        <f t="shared" si="21"/>
        <v>66.784621837526984</v>
      </c>
      <c r="AA42" s="1">
        <f t="shared" si="22"/>
        <v>68.518958706683804</v>
      </c>
      <c r="AB42" s="1"/>
      <c r="AC42" t="b">
        <f t="shared" si="23"/>
        <v>0</v>
      </c>
      <c r="AD42" t="b">
        <f t="shared" si="24"/>
        <v>0</v>
      </c>
      <c r="AE42" t="b">
        <f t="shared" si="25"/>
        <v>0</v>
      </c>
      <c r="AF42" t="b">
        <f t="shared" si="26"/>
        <v>0</v>
      </c>
      <c r="AG42" t="b">
        <f t="shared" si="27"/>
        <v>0</v>
      </c>
      <c r="AH42" t="b">
        <f t="shared" si="28"/>
        <v>0</v>
      </c>
      <c r="AI42">
        <f t="shared" si="14"/>
        <v>999</v>
      </c>
      <c r="AJ42" t="str">
        <f>VLOOKUP(AI42,Sheet1!$A$1:$B$7,2)</f>
        <v>not detected</v>
      </c>
    </row>
    <row r="43" spans="2:36" x14ac:dyDescent="0.25">
      <c r="B43">
        <v>342.59851054934302</v>
      </c>
      <c r="C43">
        <v>174.10566221079901</v>
      </c>
      <c r="D43">
        <v>297.99037939375899</v>
      </c>
      <c r="E43">
        <v>172.11238594942299</v>
      </c>
      <c r="F43">
        <v>380.25637465442298</v>
      </c>
      <c r="G43">
        <v>165.95736965316499</v>
      </c>
      <c r="H43">
        <v>281.04906223773202</v>
      </c>
      <c r="I43">
        <v>137.943019745969</v>
      </c>
      <c r="J43">
        <v>417.704522734004</v>
      </c>
      <c r="K43">
        <v>142.19759628586201</v>
      </c>
      <c r="L43">
        <v>293.01001092268899</v>
      </c>
      <c r="M43">
        <v>105.337039874925</v>
      </c>
      <c r="N43">
        <v>346.45858113799602</v>
      </c>
      <c r="O43">
        <v>258.63443160913903</v>
      </c>
      <c r="P43">
        <v>310.27021314672101</v>
      </c>
      <c r="Q43">
        <v>259.51661085729597</v>
      </c>
      <c r="S43" s="1">
        <f t="shared" si="15"/>
        <v>44.608131155584033</v>
      </c>
      <c r="T43" s="1">
        <f t="shared" si="16"/>
        <v>1.9932762613760246</v>
      </c>
      <c r="V43" s="1">
        <f t="shared" si="17"/>
        <v>37.657864105079966</v>
      </c>
      <c r="W43" s="1">
        <f t="shared" si="18"/>
        <v>75.106012184660983</v>
      </c>
      <c r="X43" s="1">
        <f t="shared" si="19"/>
        <v>16.941317156026969</v>
      </c>
      <c r="Y43" s="1">
        <f t="shared" si="20"/>
        <v>4.980368471069994</v>
      </c>
      <c r="Z43" s="1">
        <f t="shared" si="21"/>
        <v>31.908065924937006</v>
      </c>
      <c r="AA43" s="1">
        <f t="shared" si="22"/>
        <v>66.775346074497989</v>
      </c>
      <c r="AB43" s="1"/>
      <c r="AC43" t="b">
        <f t="shared" si="23"/>
        <v>0</v>
      </c>
      <c r="AD43" t="b">
        <f t="shared" si="24"/>
        <v>0</v>
      </c>
      <c r="AE43" t="b">
        <f t="shared" si="25"/>
        <v>0</v>
      </c>
      <c r="AF43" t="b">
        <f t="shared" si="26"/>
        <v>0</v>
      </c>
      <c r="AG43" t="b">
        <f t="shared" si="27"/>
        <v>0</v>
      </c>
      <c r="AH43" t="b">
        <f t="shared" si="28"/>
        <v>0</v>
      </c>
      <c r="AI43">
        <f t="shared" si="14"/>
        <v>999</v>
      </c>
      <c r="AJ43" t="str">
        <f>VLOOKUP(AI43,Sheet1!$A$1:$B$7,2)</f>
        <v>not detected</v>
      </c>
    </row>
    <row r="44" spans="2:36" x14ac:dyDescent="0.25">
      <c r="B44">
        <v>347.36857482042302</v>
      </c>
      <c r="C44">
        <v>175.584964711872</v>
      </c>
      <c r="D44">
        <v>302.00648110436401</v>
      </c>
      <c r="E44">
        <v>181.471461241643</v>
      </c>
      <c r="F44">
        <v>384.21697101321797</v>
      </c>
      <c r="G44">
        <v>168.83959489947301</v>
      </c>
      <c r="H44">
        <v>277.34450980573598</v>
      </c>
      <c r="I44">
        <v>216.520721322638</v>
      </c>
      <c r="J44">
        <v>425.59481797060101</v>
      </c>
      <c r="K44">
        <v>153.48922429074599</v>
      </c>
      <c r="L44">
        <v>282.19884453603203</v>
      </c>
      <c r="M44">
        <v>212.73052062343001</v>
      </c>
      <c r="N44">
        <v>347.11790124010298</v>
      </c>
      <c r="O44">
        <v>257.80560547907299</v>
      </c>
      <c r="P44">
        <v>313.550116010186</v>
      </c>
      <c r="Q44">
        <v>258.74749439715299</v>
      </c>
      <c r="S44" s="1">
        <f t="shared" si="15"/>
        <v>45.362093716059007</v>
      </c>
      <c r="T44" s="1">
        <f t="shared" si="16"/>
        <v>-5.8864965297709944</v>
      </c>
      <c r="V44" s="1">
        <f t="shared" si="17"/>
        <v>36.848396192794951</v>
      </c>
      <c r="W44" s="1">
        <f t="shared" si="18"/>
        <v>78.226243150177993</v>
      </c>
      <c r="X44" s="1">
        <f t="shared" si="19"/>
        <v>24.661971298628032</v>
      </c>
      <c r="Y44" s="1">
        <f t="shared" si="20"/>
        <v>19.807636568331986</v>
      </c>
      <c r="Z44" s="1">
        <f t="shared" si="21"/>
        <v>22.09574042112601</v>
      </c>
      <c r="AA44" s="1">
        <f t="shared" si="22"/>
        <v>-31.259059381787011</v>
      </c>
      <c r="AB44" s="1"/>
      <c r="AC44" t="b">
        <f t="shared" si="23"/>
        <v>0</v>
      </c>
      <c r="AD44" t="b">
        <f t="shared" si="24"/>
        <v>0</v>
      </c>
      <c r="AE44" t="b">
        <f t="shared" si="25"/>
        <v>0</v>
      </c>
      <c r="AF44" t="b">
        <f t="shared" si="26"/>
        <v>0</v>
      </c>
      <c r="AG44" t="b">
        <f t="shared" si="27"/>
        <v>0</v>
      </c>
      <c r="AH44" t="b">
        <f t="shared" si="28"/>
        <v>0</v>
      </c>
      <c r="AI44">
        <f t="shared" si="14"/>
        <v>999</v>
      </c>
      <c r="AJ44" t="str">
        <f>VLOOKUP(AI44,Sheet1!$A$1:$B$7,2)</f>
        <v>not detected</v>
      </c>
    </row>
    <row r="45" spans="2:36" x14ac:dyDescent="0.25">
      <c r="B45">
        <v>345.46992634898299</v>
      </c>
      <c r="C45">
        <v>174.693760297263</v>
      </c>
      <c r="D45">
        <v>300.30644758806</v>
      </c>
      <c r="E45">
        <v>182.66533381843101</v>
      </c>
      <c r="F45">
        <v>383.63482892607402</v>
      </c>
      <c r="G45">
        <v>167.989017736584</v>
      </c>
      <c r="H45">
        <v>292.929196711776</v>
      </c>
      <c r="I45">
        <v>225.90671273164901</v>
      </c>
      <c r="J45">
        <v>430.84728753208901</v>
      </c>
      <c r="K45">
        <v>153.950936960619</v>
      </c>
      <c r="L45">
        <v>295.50993764193299</v>
      </c>
      <c r="M45">
        <v>263.23203137258599</v>
      </c>
      <c r="N45">
        <v>345.556107411075</v>
      </c>
      <c r="O45">
        <v>259.37230987226201</v>
      </c>
      <c r="P45">
        <v>314.44409784735802</v>
      </c>
      <c r="Q45">
        <v>259.27768054018497</v>
      </c>
      <c r="S45" s="1">
        <f t="shared" si="15"/>
        <v>45.163478760922999</v>
      </c>
      <c r="T45" s="1">
        <f t="shared" si="16"/>
        <v>-7.9715735211680112</v>
      </c>
      <c r="V45" s="1">
        <f t="shared" si="17"/>
        <v>38.164902577091027</v>
      </c>
      <c r="W45" s="1">
        <f t="shared" si="18"/>
        <v>85.377361183106018</v>
      </c>
      <c r="X45" s="1">
        <f t="shared" si="19"/>
        <v>7.3772508762839948</v>
      </c>
      <c r="Y45" s="1">
        <f t="shared" si="20"/>
        <v>4.7965099461270029</v>
      </c>
      <c r="Z45" s="1">
        <f t="shared" si="21"/>
        <v>20.742823336643994</v>
      </c>
      <c r="AA45" s="1">
        <f t="shared" si="22"/>
        <v>-80.566697554154985</v>
      </c>
      <c r="AB45" s="1"/>
      <c r="AC45" t="b">
        <f t="shared" si="23"/>
        <v>0</v>
      </c>
      <c r="AD45" t="b">
        <f t="shared" si="24"/>
        <v>0</v>
      </c>
      <c r="AE45" t="b">
        <f t="shared" si="25"/>
        <v>0</v>
      </c>
      <c r="AF45" t="b">
        <f t="shared" si="26"/>
        <v>0</v>
      </c>
      <c r="AG45" t="b">
        <f t="shared" si="27"/>
        <v>1</v>
      </c>
      <c r="AH45" t="b">
        <f t="shared" si="28"/>
        <v>0</v>
      </c>
      <c r="AI45">
        <f t="shared" si="14"/>
        <v>4</v>
      </c>
      <c r="AJ45" t="str">
        <f>VLOOKUP(AI45,Sheet1!$A$1:$B$7,2)</f>
        <v>rotate_ccw</v>
      </c>
    </row>
    <row r="46" spans="2:36" x14ac:dyDescent="0.25">
      <c r="B46">
        <v>343.96103556122199</v>
      </c>
      <c r="C46">
        <v>174.17141226835</v>
      </c>
      <c r="D46">
        <v>299.72451256726401</v>
      </c>
      <c r="E46">
        <v>182.00619260049999</v>
      </c>
      <c r="F46">
        <v>383.48333711307703</v>
      </c>
      <c r="G46">
        <v>170.08720414078999</v>
      </c>
      <c r="H46">
        <v>294.66530292143301</v>
      </c>
      <c r="I46">
        <v>223.99042690026999</v>
      </c>
      <c r="J46">
        <v>431.08558690943403</v>
      </c>
      <c r="K46">
        <v>155.41592878216599</v>
      </c>
      <c r="L46">
        <v>295.94717257772299</v>
      </c>
      <c r="M46">
        <v>255.34832041056899</v>
      </c>
      <c r="N46">
        <v>344.07515298322102</v>
      </c>
      <c r="O46">
        <v>258.35564615358498</v>
      </c>
      <c r="P46">
        <v>312.13421090895901</v>
      </c>
      <c r="Q46">
        <v>257.71914427678598</v>
      </c>
      <c r="S46" s="1">
        <f t="shared" si="15"/>
        <v>44.236522993957976</v>
      </c>
      <c r="T46" s="1">
        <f t="shared" si="16"/>
        <v>-7.8347803321499896</v>
      </c>
      <c r="V46" s="1">
        <f t="shared" si="17"/>
        <v>39.522301551855037</v>
      </c>
      <c r="W46" s="1">
        <f t="shared" si="18"/>
        <v>87.124551348212037</v>
      </c>
      <c r="X46" s="1">
        <f t="shared" si="19"/>
        <v>5.0592096458310039</v>
      </c>
      <c r="Y46" s="1">
        <f t="shared" si="20"/>
        <v>3.7773399895410193</v>
      </c>
      <c r="Z46" s="1">
        <f t="shared" si="21"/>
        <v>18.755483486184005</v>
      </c>
      <c r="AA46" s="1">
        <f t="shared" si="22"/>
        <v>-73.342127810069002</v>
      </c>
      <c r="AB46" s="1"/>
      <c r="AC46" t="b">
        <f t="shared" si="23"/>
        <v>0</v>
      </c>
      <c r="AD46" t="b">
        <f t="shared" si="24"/>
        <v>0</v>
      </c>
      <c r="AE46" t="b">
        <f t="shared" si="25"/>
        <v>0</v>
      </c>
      <c r="AF46" t="b">
        <f t="shared" si="26"/>
        <v>0</v>
      </c>
      <c r="AG46" t="b">
        <f t="shared" si="27"/>
        <v>1</v>
      </c>
      <c r="AH46" t="b">
        <f t="shared" si="28"/>
        <v>0</v>
      </c>
      <c r="AI46">
        <f t="shared" si="14"/>
        <v>4</v>
      </c>
      <c r="AJ46" t="str">
        <f>VLOOKUP(AI46,Sheet1!$A$1:$B$7,2)</f>
        <v>rotate_ccw</v>
      </c>
    </row>
    <row r="47" spans="2:36" x14ac:dyDescent="0.25">
      <c r="B47">
        <v>343.38266574564301</v>
      </c>
      <c r="C47">
        <v>172.7353619017</v>
      </c>
      <c r="D47">
        <v>299.07628449595097</v>
      </c>
      <c r="E47">
        <v>181.12846826146</v>
      </c>
      <c r="F47">
        <v>381.96360993347599</v>
      </c>
      <c r="G47">
        <v>169.07364375495499</v>
      </c>
      <c r="H47">
        <v>293.33017334177202</v>
      </c>
      <c r="I47">
        <v>223.20046761575199</v>
      </c>
      <c r="J47">
        <v>432.16620808340701</v>
      </c>
      <c r="K47">
        <v>153.75565091348801</v>
      </c>
      <c r="L47">
        <v>292.55216336363299</v>
      </c>
      <c r="M47">
        <v>263.09970476662602</v>
      </c>
      <c r="N47">
        <v>343.338552176669</v>
      </c>
      <c r="O47">
        <v>255.055161248301</v>
      </c>
      <c r="P47">
        <v>311.16278842727098</v>
      </c>
      <c r="Q47">
        <v>256.76448733307501</v>
      </c>
      <c r="S47" s="1">
        <f t="shared" si="15"/>
        <v>44.306381249692038</v>
      </c>
      <c r="T47" s="1">
        <f t="shared" si="16"/>
        <v>-8.3931063597599973</v>
      </c>
      <c r="V47" s="1">
        <f t="shared" si="17"/>
        <v>38.580944187832984</v>
      </c>
      <c r="W47" s="1">
        <f t="shared" si="18"/>
        <v>88.783542337764004</v>
      </c>
      <c r="X47" s="1">
        <f t="shared" si="19"/>
        <v>5.7461111541789478</v>
      </c>
      <c r="Y47" s="1">
        <f t="shared" si="20"/>
        <v>6.5241211323179868</v>
      </c>
      <c r="Z47" s="1">
        <f t="shared" si="21"/>
        <v>18.979710988211991</v>
      </c>
      <c r="AA47" s="1">
        <f t="shared" si="22"/>
        <v>-81.971236505166019</v>
      </c>
      <c r="AB47" s="1"/>
      <c r="AC47" t="b">
        <f t="shared" si="23"/>
        <v>0</v>
      </c>
      <c r="AD47" t="b">
        <f t="shared" si="24"/>
        <v>0</v>
      </c>
      <c r="AE47" t="b">
        <f t="shared" si="25"/>
        <v>0</v>
      </c>
      <c r="AF47" t="b">
        <f t="shared" si="26"/>
        <v>0</v>
      </c>
      <c r="AG47" t="b">
        <f t="shared" si="27"/>
        <v>1</v>
      </c>
      <c r="AH47" t="b">
        <f t="shared" si="28"/>
        <v>0</v>
      </c>
      <c r="AI47">
        <f t="shared" si="14"/>
        <v>4</v>
      </c>
      <c r="AJ47" t="str">
        <f>VLOOKUP(AI47,Sheet1!$A$1:$B$7,2)</f>
        <v>rotate_ccw</v>
      </c>
    </row>
    <row r="48" spans="2:36" x14ac:dyDescent="0.25">
      <c r="B48">
        <v>341.56495719536002</v>
      </c>
      <c r="C48">
        <v>172.94398938878601</v>
      </c>
      <c r="D48">
        <v>297.76116490175701</v>
      </c>
      <c r="E48">
        <v>179.95236414935499</v>
      </c>
      <c r="F48">
        <v>375.30893238423101</v>
      </c>
      <c r="G48">
        <v>168.115872469815</v>
      </c>
      <c r="H48">
        <v>292.22617645022598</v>
      </c>
      <c r="I48">
        <v>223.092946139248</v>
      </c>
      <c r="J48">
        <v>426.14293006547399</v>
      </c>
      <c r="K48">
        <v>156.56418612844999</v>
      </c>
      <c r="L48">
        <v>291.38203949348201</v>
      </c>
      <c r="M48">
        <v>258.87570784409502</v>
      </c>
      <c r="N48">
        <v>342.293316206849</v>
      </c>
      <c r="O48">
        <v>255.08583068847599</v>
      </c>
      <c r="P48">
        <v>309.23152580080398</v>
      </c>
      <c r="Q48">
        <v>257.07226904451699</v>
      </c>
      <c r="S48" s="1">
        <f t="shared" si="15"/>
        <v>43.80379229360301</v>
      </c>
      <c r="T48" s="1">
        <f t="shared" si="16"/>
        <v>-7.0083747605689837</v>
      </c>
      <c r="V48" s="1">
        <f t="shared" si="17"/>
        <v>33.743975188870991</v>
      </c>
      <c r="W48" s="1">
        <f t="shared" si="18"/>
        <v>84.577972870113967</v>
      </c>
      <c r="X48" s="1">
        <f t="shared" si="19"/>
        <v>5.534988451531035</v>
      </c>
      <c r="Y48" s="1">
        <f t="shared" si="20"/>
        <v>6.3791254082750015</v>
      </c>
      <c r="Z48" s="1">
        <f t="shared" si="21"/>
        <v>16.379803260336018</v>
      </c>
      <c r="AA48" s="1">
        <f t="shared" si="22"/>
        <v>-78.923343694740026</v>
      </c>
      <c r="AB48" s="1"/>
      <c r="AC48" t="b">
        <f t="shared" si="23"/>
        <v>0</v>
      </c>
      <c r="AD48" t="b">
        <f t="shared" si="24"/>
        <v>0</v>
      </c>
      <c r="AE48" t="b">
        <f t="shared" si="25"/>
        <v>0</v>
      </c>
      <c r="AF48" t="b">
        <f t="shared" si="26"/>
        <v>0</v>
      </c>
      <c r="AG48" t="b">
        <f t="shared" si="27"/>
        <v>1</v>
      </c>
      <c r="AH48" t="b">
        <f t="shared" si="28"/>
        <v>0</v>
      </c>
      <c r="AI48">
        <f t="shared" si="14"/>
        <v>4</v>
      </c>
      <c r="AJ48" t="str">
        <f>VLOOKUP(AI48,Sheet1!$A$1:$B$7,2)</f>
        <v>rotate_ccw</v>
      </c>
    </row>
    <row r="49" spans="2:36" x14ac:dyDescent="0.25">
      <c r="B49">
        <v>343.07302152564301</v>
      </c>
      <c r="C49">
        <v>172.916866407333</v>
      </c>
      <c r="D49">
        <v>298.25085777053698</v>
      </c>
      <c r="E49">
        <v>180.40788315819299</v>
      </c>
      <c r="F49">
        <v>379.15388206735003</v>
      </c>
      <c r="G49">
        <v>169.09973725203901</v>
      </c>
      <c r="H49">
        <v>292.54556460026498</v>
      </c>
      <c r="I49">
        <v>222.161609496425</v>
      </c>
      <c r="J49">
        <v>429.48941633034599</v>
      </c>
      <c r="K49">
        <v>157.46830397882101</v>
      </c>
      <c r="L49">
        <v>292.71300763315497</v>
      </c>
      <c r="M49">
        <v>258.70364840388498</v>
      </c>
      <c r="N49">
        <v>342.21023053354497</v>
      </c>
      <c r="O49">
        <v>255.18336701342699</v>
      </c>
      <c r="P49">
        <v>309.27520812216898</v>
      </c>
      <c r="Q49">
        <v>257.45983035065399</v>
      </c>
      <c r="S49" s="1">
        <f t="shared" si="15"/>
        <v>44.822163755106033</v>
      </c>
      <c r="T49" s="1">
        <f t="shared" si="16"/>
        <v>-7.4910167508599841</v>
      </c>
      <c r="V49" s="1">
        <f t="shared" si="17"/>
        <v>36.080860541707011</v>
      </c>
      <c r="W49" s="1">
        <f t="shared" si="18"/>
        <v>86.416394804702975</v>
      </c>
      <c r="X49" s="1">
        <f t="shared" si="19"/>
        <v>5.7052931702720002</v>
      </c>
      <c r="Y49" s="1">
        <f t="shared" si="20"/>
        <v>5.5378501373820086</v>
      </c>
      <c r="Z49" s="1">
        <f t="shared" si="21"/>
        <v>15.448562428511991</v>
      </c>
      <c r="AA49" s="1">
        <f t="shared" si="22"/>
        <v>-78.295765245691996</v>
      </c>
      <c r="AB49" s="1"/>
      <c r="AC49" t="b">
        <f t="shared" si="23"/>
        <v>0</v>
      </c>
      <c r="AD49" t="b">
        <f t="shared" si="24"/>
        <v>0</v>
      </c>
      <c r="AE49" t="b">
        <f t="shared" si="25"/>
        <v>0</v>
      </c>
      <c r="AF49" t="b">
        <f t="shared" si="26"/>
        <v>0</v>
      </c>
      <c r="AG49" t="b">
        <f t="shared" si="27"/>
        <v>1</v>
      </c>
      <c r="AH49" t="b">
        <f t="shared" si="28"/>
        <v>0</v>
      </c>
      <c r="AI49">
        <f t="shared" si="14"/>
        <v>4</v>
      </c>
      <c r="AJ49" t="str">
        <f>VLOOKUP(AI49,Sheet1!$A$1:$B$7,2)</f>
        <v>rotate_ccw</v>
      </c>
    </row>
    <row r="50" spans="2:36" x14ac:dyDescent="0.25">
      <c r="B50">
        <v>342.90627405729998</v>
      </c>
      <c r="C50">
        <v>174.25023810808</v>
      </c>
      <c r="D50">
        <v>298.24570497630299</v>
      </c>
      <c r="E50">
        <v>181.62570800136001</v>
      </c>
      <c r="F50">
        <v>374.007400585011</v>
      </c>
      <c r="G50">
        <v>171.94696341710099</v>
      </c>
      <c r="H50">
        <v>292.51062896390999</v>
      </c>
      <c r="I50">
        <v>224.990333734556</v>
      </c>
      <c r="J50">
        <v>424.11675282940797</v>
      </c>
      <c r="K50">
        <v>158.12853178060499</v>
      </c>
      <c r="L50">
        <v>290.30688353624299</v>
      </c>
      <c r="M50">
        <v>262.21875987143602</v>
      </c>
      <c r="N50">
        <v>341.98375732036101</v>
      </c>
      <c r="O50">
        <v>255.311440433558</v>
      </c>
      <c r="P50">
        <v>310.20592374635902</v>
      </c>
      <c r="Q50">
        <v>257.413444277096</v>
      </c>
      <c r="S50" s="1">
        <f t="shared" si="15"/>
        <v>44.660569080996993</v>
      </c>
      <c r="T50" s="1">
        <f t="shared" si="16"/>
        <v>-7.3754698932800125</v>
      </c>
      <c r="V50" s="1">
        <f t="shared" si="17"/>
        <v>31.101126527711017</v>
      </c>
      <c r="W50" s="1">
        <f t="shared" si="18"/>
        <v>81.21047877210799</v>
      </c>
      <c r="X50" s="1">
        <f t="shared" si="19"/>
        <v>5.7350760123929945</v>
      </c>
      <c r="Y50" s="1">
        <f t="shared" si="20"/>
        <v>7.9388214400599963</v>
      </c>
      <c r="Z50" s="1">
        <f t="shared" si="21"/>
        <v>16.12170632747501</v>
      </c>
      <c r="AA50" s="1">
        <f t="shared" si="22"/>
        <v>-80.59305187007601</v>
      </c>
      <c r="AB50" s="1"/>
      <c r="AC50" t="b">
        <f t="shared" si="23"/>
        <v>0</v>
      </c>
      <c r="AD50" t="b">
        <f t="shared" si="24"/>
        <v>0</v>
      </c>
      <c r="AE50" t="b">
        <f t="shared" si="25"/>
        <v>0</v>
      </c>
      <c r="AF50" t="b">
        <f t="shared" si="26"/>
        <v>0</v>
      </c>
      <c r="AG50" t="b">
        <f t="shared" si="27"/>
        <v>1</v>
      </c>
      <c r="AH50" t="b">
        <f t="shared" si="28"/>
        <v>0</v>
      </c>
      <c r="AI50">
        <f t="shared" si="14"/>
        <v>4</v>
      </c>
      <c r="AJ50" t="str">
        <f>VLOOKUP(AI50,Sheet1!$A$1:$B$7,2)</f>
        <v>rotate_ccw</v>
      </c>
    </row>
    <row r="51" spans="2:36" x14ac:dyDescent="0.25">
      <c r="B51">
        <v>343.64838417860699</v>
      </c>
      <c r="C51">
        <v>174.92988336413899</v>
      </c>
      <c r="D51">
        <v>299.145384392278</v>
      </c>
      <c r="E51">
        <v>182.70031789896601</v>
      </c>
      <c r="F51">
        <v>379.28280750533702</v>
      </c>
      <c r="G51">
        <v>171.958642681355</v>
      </c>
      <c r="H51">
        <v>293.009087561054</v>
      </c>
      <c r="I51">
        <v>225.18827926280801</v>
      </c>
      <c r="J51">
        <v>426.95208267766299</v>
      </c>
      <c r="K51">
        <v>162.59853714868299</v>
      </c>
      <c r="L51">
        <v>293.31683094090897</v>
      </c>
      <c r="M51">
        <v>264.57019652675098</v>
      </c>
      <c r="N51">
        <v>343.55785134844302</v>
      </c>
      <c r="O51">
        <v>259.41853072628101</v>
      </c>
      <c r="P51">
        <v>311.58304657416301</v>
      </c>
      <c r="Q51">
        <v>260.28468174359699</v>
      </c>
      <c r="S51" s="1">
        <f t="shared" si="15"/>
        <v>44.502999786328985</v>
      </c>
      <c r="T51" s="1">
        <f t="shared" si="16"/>
        <v>-7.7704345348270181</v>
      </c>
      <c r="V51" s="1">
        <f t="shared" si="17"/>
        <v>35.63442332673003</v>
      </c>
      <c r="W51" s="1">
        <f t="shared" si="18"/>
        <v>83.303698499055997</v>
      </c>
      <c r="X51" s="1">
        <f t="shared" si="19"/>
        <v>6.1362968312240014</v>
      </c>
      <c r="Y51" s="1">
        <f t="shared" si="20"/>
        <v>5.8285534513690322</v>
      </c>
      <c r="Z51" s="1">
        <f t="shared" si="21"/>
        <v>12.331346215455994</v>
      </c>
      <c r="AA51" s="1">
        <f t="shared" si="22"/>
        <v>-81.869878627784971</v>
      </c>
      <c r="AB51" s="1"/>
      <c r="AC51" t="b">
        <f t="shared" si="23"/>
        <v>0</v>
      </c>
      <c r="AD51" t="b">
        <f t="shared" si="24"/>
        <v>0</v>
      </c>
      <c r="AE51" t="b">
        <f t="shared" si="25"/>
        <v>0</v>
      </c>
      <c r="AF51" t="b">
        <f t="shared" si="26"/>
        <v>0</v>
      </c>
      <c r="AG51" t="b">
        <f t="shared" si="27"/>
        <v>1</v>
      </c>
      <c r="AH51" t="b">
        <f t="shared" si="28"/>
        <v>0</v>
      </c>
      <c r="AI51">
        <f t="shared" si="14"/>
        <v>4</v>
      </c>
      <c r="AJ51" t="str">
        <f>VLOOKUP(AI51,Sheet1!$A$1:$B$7,2)</f>
        <v>rotate_ccw</v>
      </c>
    </row>
    <row r="52" spans="2:36" x14ac:dyDescent="0.25">
      <c r="B52">
        <v>342.89151063650797</v>
      </c>
      <c r="C52">
        <v>174.96343342496701</v>
      </c>
      <c r="D52">
        <v>299.08415928459402</v>
      </c>
      <c r="E52">
        <v>183.68653730912601</v>
      </c>
      <c r="F52">
        <v>378.07571290605199</v>
      </c>
      <c r="G52">
        <v>173.817832898387</v>
      </c>
      <c r="H52">
        <v>292.40493557464401</v>
      </c>
      <c r="I52">
        <v>225.95820824137101</v>
      </c>
      <c r="J52">
        <v>424.34272368372302</v>
      </c>
      <c r="K52">
        <v>162.38862567925801</v>
      </c>
      <c r="L52">
        <v>293.42884732648599</v>
      </c>
      <c r="M52">
        <v>263.43551724456</v>
      </c>
      <c r="N52">
        <v>343.243133400288</v>
      </c>
      <c r="O52">
        <v>257.19885376492698</v>
      </c>
      <c r="P52">
        <v>311.39877873762703</v>
      </c>
      <c r="Q52">
        <v>260.42681446035101</v>
      </c>
      <c r="S52" s="1">
        <f t="shared" si="15"/>
        <v>43.807351351913951</v>
      </c>
      <c r="T52" s="1">
        <f t="shared" si="16"/>
        <v>-8.7231038841590021</v>
      </c>
      <c r="V52" s="1">
        <f t="shared" si="17"/>
        <v>35.184202269544016</v>
      </c>
      <c r="W52" s="1">
        <f t="shared" si="18"/>
        <v>81.451213047215049</v>
      </c>
      <c r="X52" s="1">
        <f t="shared" si="19"/>
        <v>6.6792237099500085</v>
      </c>
      <c r="Y52" s="1">
        <f t="shared" si="20"/>
        <v>5.6553119581080296</v>
      </c>
      <c r="Z52" s="1">
        <f t="shared" si="21"/>
        <v>12.574807745708995</v>
      </c>
      <c r="AA52" s="1">
        <f t="shared" si="22"/>
        <v>-79.748979935433994</v>
      </c>
      <c r="AB52" s="1"/>
      <c r="AC52" t="b">
        <f t="shared" si="23"/>
        <v>0</v>
      </c>
      <c r="AD52" t="b">
        <f t="shared" si="24"/>
        <v>0</v>
      </c>
      <c r="AE52" t="b">
        <f t="shared" si="25"/>
        <v>0</v>
      </c>
      <c r="AF52" t="b">
        <f t="shared" si="26"/>
        <v>0</v>
      </c>
      <c r="AG52" t="b">
        <f t="shared" si="27"/>
        <v>1</v>
      </c>
      <c r="AH52" t="b">
        <f t="shared" si="28"/>
        <v>0</v>
      </c>
      <c r="AI52">
        <f t="shared" si="14"/>
        <v>4</v>
      </c>
      <c r="AJ52" t="str">
        <f>VLOOKUP(AI52,Sheet1!$A$1:$B$7,2)</f>
        <v>rotate_ccw</v>
      </c>
    </row>
    <row r="53" spans="2:36" x14ac:dyDescent="0.25">
      <c r="B53">
        <v>343.15751279134798</v>
      </c>
      <c r="C53">
        <v>174.153655296148</v>
      </c>
      <c r="D53">
        <v>298.74055546041899</v>
      </c>
      <c r="E53">
        <v>182.673548885934</v>
      </c>
      <c r="F53">
        <v>374.982761907351</v>
      </c>
      <c r="G53">
        <v>172.01567926064101</v>
      </c>
      <c r="H53">
        <v>291.94482595434602</v>
      </c>
      <c r="I53">
        <v>228.27708657649799</v>
      </c>
      <c r="J53">
        <v>421.97470039741302</v>
      </c>
      <c r="K53">
        <v>162.73953374294001</v>
      </c>
      <c r="L53">
        <v>292.62328981034898</v>
      </c>
      <c r="M53">
        <v>264.60118557887603</v>
      </c>
      <c r="N53">
        <v>343.05148059911198</v>
      </c>
      <c r="O53">
        <v>255.64623334695099</v>
      </c>
      <c r="P53">
        <v>312.483428906867</v>
      </c>
      <c r="Q53">
        <v>259.78245252786598</v>
      </c>
      <c r="S53" s="1">
        <f t="shared" si="15"/>
        <v>44.416957330928994</v>
      </c>
      <c r="T53" s="1">
        <f t="shared" si="16"/>
        <v>-8.519893589785994</v>
      </c>
      <c r="V53" s="1">
        <f t="shared" si="17"/>
        <v>31.825249116003022</v>
      </c>
      <c r="W53" s="1">
        <f t="shared" si="18"/>
        <v>78.817187606065033</v>
      </c>
      <c r="X53" s="1">
        <f t="shared" si="19"/>
        <v>6.7957295060729734</v>
      </c>
      <c r="Y53" s="1">
        <f t="shared" si="20"/>
        <v>6.11726565007001</v>
      </c>
      <c r="Z53" s="1">
        <f t="shared" si="21"/>
        <v>11.414121553207991</v>
      </c>
      <c r="AA53" s="1">
        <f t="shared" si="22"/>
        <v>-81.927636692942031</v>
      </c>
      <c r="AB53" s="1"/>
      <c r="AC53" t="b">
        <f t="shared" si="23"/>
        <v>0</v>
      </c>
      <c r="AD53" t="b">
        <f t="shared" si="24"/>
        <v>0</v>
      </c>
      <c r="AE53" t="b">
        <f t="shared" si="25"/>
        <v>0</v>
      </c>
      <c r="AF53" t="b">
        <f t="shared" si="26"/>
        <v>0</v>
      </c>
      <c r="AG53" t="b">
        <f t="shared" si="27"/>
        <v>1</v>
      </c>
      <c r="AH53" t="b">
        <f t="shared" si="28"/>
        <v>0</v>
      </c>
      <c r="AI53">
        <f t="shared" si="14"/>
        <v>4</v>
      </c>
      <c r="AJ53" t="str">
        <f>VLOOKUP(AI53,Sheet1!$A$1:$B$7,2)</f>
        <v>rotate_ccw</v>
      </c>
    </row>
    <row r="54" spans="2:36" x14ac:dyDescent="0.25">
      <c r="B54">
        <v>342.93334502932697</v>
      </c>
      <c r="C54">
        <v>174.897380449807</v>
      </c>
      <c r="D54">
        <v>297.83821383170402</v>
      </c>
      <c r="E54">
        <v>181.809615282377</v>
      </c>
      <c r="F54">
        <v>375.571347397838</v>
      </c>
      <c r="G54">
        <v>172.89204458353601</v>
      </c>
      <c r="H54">
        <v>291.57081109840902</v>
      </c>
      <c r="I54">
        <v>224.313739671767</v>
      </c>
      <c r="J54">
        <v>421.29270146808301</v>
      </c>
      <c r="K54">
        <v>162.86667373165201</v>
      </c>
      <c r="L54">
        <v>289.24763322441498</v>
      </c>
      <c r="M54">
        <v>261.77283514881702</v>
      </c>
      <c r="N54">
        <v>342.40973811578903</v>
      </c>
      <c r="O54">
        <v>255.559258491241</v>
      </c>
      <c r="P54">
        <v>310.23322420285899</v>
      </c>
      <c r="Q54">
        <v>259.178417439692</v>
      </c>
      <c r="S54" s="1">
        <f t="shared" si="15"/>
        <v>45.095131197622948</v>
      </c>
      <c r="T54" s="1">
        <f t="shared" si="16"/>
        <v>-6.9122348325699932</v>
      </c>
      <c r="V54" s="1">
        <f t="shared" si="17"/>
        <v>32.638002368511025</v>
      </c>
      <c r="W54" s="1">
        <f t="shared" si="18"/>
        <v>78.359356438756038</v>
      </c>
      <c r="X54" s="1">
        <f t="shared" si="19"/>
        <v>6.2674027332950004</v>
      </c>
      <c r="Y54" s="1">
        <f t="shared" si="20"/>
        <v>8.5905806072890414</v>
      </c>
      <c r="Z54" s="1">
        <f t="shared" si="21"/>
        <v>12.030706718154988</v>
      </c>
      <c r="AA54" s="1">
        <f t="shared" si="22"/>
        <v>-79.963219866440028</v>
      </c>
      <c r="AB54" s="1"/>
      <c r="AC54" t="b">
        <f t="shared" si="23"/>
        <v>0</v>
      </c>
      <c r="AD54" t="b">
        <f t="shared" si="24"/>
        <v>0</v>
      </c>
      <c r="AE54" t="b">
        <f t="shared" si="25"/>
        <v>0</v>
      </c>
      <c r="AF54" t="b">
        <f t="shared" si="26"/>
        <v>0</v>
      </c>
      <c r="AG54" t="b">
        <f t="shared" si="27"/>
        <v>1</v>
      </c>
      <c r="AH54" t="b">
        <f t="shared" si="28"/>
        <v>0</v>
      </c>
      <c r="AI54">
        <f t="shared" si="14"/>
        <v>4</v>
      </c>
      <c r="AJ54" t="str">
        <f>VLOOKUP(AI54,Sheet1!$A$1:$B$7,2)</f>
        <v>rotate_ccw</v>
      </c>
    </row>
    <row r="55" spans="2:36" x14ac:dyDescent="0.25">
      <c r="B55">
        <v>342.20360947257899</v>
      </c>
      <c r="C55">
        <v>174.95204715849701</v>
      </c>
      <c r="D55">
        <v>296.296560278436</v>
      </c>
      <c r="E55">
        <v>181.33437626457601</v>
      </c>
      <c r="F55">
        <v>377.59913295366101</v>
      </c>
      <c r="G55">
        <v>171.39230675727501</v>
      </c>
      <c r="H55">
        <v>291.819279627024</v>
      </c>
      <c r="I55">
        <v>221.96837636935501</v>
      </c>
      <c r="J55">
        <v>423.15250149646999</v>
      </c>
      <c r="K55">
        <v>163.46148436467601</v>
      </c>
      <c r="L55">
        <v>291.90335977322297</v>
      </c>
      <c r="M55">
        <v>262.247492042202</v>
      </c>
      <c r="N55">
        <v>342.34412194804901</v>
      </c>
      <c r="O55">
        <v>256.75994719813701</v>
      </c>
      <c r="P55">
        <v>311.73981725322102</v>
      </c>
      <c r="Q55">
        <v>258.21449779808898</v>
      </c>
      <c r="S55" s="1">
        <f t="shared" si="15"/>
        <v>45.907049194142985</v>
      </c>
      <c r="T55" s="1">
        <f t="shared" si="16"/>
        <v>-6.3823291060789984</v>
      </c>
      <c r="V55" s="1">
        <f t="shared" si="17"/>
        <v>35.395523481082023</v>
      </c>
      <c r="W55" s="1">
        <f t="shared" si="18"/>
        <v>80.948892023891005</v>
      </c>
      <c r="X55" s="1">
        <f t="shared" si="19"/>
        <v>4.477280651412002</v>
      </c>
      <c r="Y55" s="1">
        <f t="shared" si="20"/>
        <v>4.3932005052130307</v>
      </c>
      <c r="Z55" s="1">
        <f t="shared" si="21"/>
        <v>11.490562793820999</v>
      </c>
      <c r="AA55" s="1">
        <f t="shared" si="22"/>
        <v>-80.91311577762599</v>
      </c>
      <c r="AB55" s="1"/>
      <c r="AC55" t="b">
        <f t="shared" si="23"/>
        <v>0</v>
      </c>
      <c r="AD55" t="b">
        <f t="shared" si="24"/>
        <v>0</v>
      </c>
      <c r="AE55" t="b">
        <f t="shared" si="25"/>
        <v>0</v>
      </c>
      <c r="AF55" t="b">
        <f t="shared" si="26"/>
        <v>0</v>
      </c>
      <c r="AG55" t="b">
        <f t="shared" si="27"/>
        <v>1</v>
      </c>
      <c r="AH55" t="b">
        <f t="shared" si="28"/>
        <v>0</v>
      </c>
      <c r="AI55">
        <f t="shared" si="14"/>
        <v>4</v>
      </c>
      <c r="AJ55" t="str">
        <f>VLOOKUP(AI55,Sheet1!$A$1:$B$7,2)</f>
        <v>rotate_ccw</v>
      </c>
    </row>
    <row r="56" spans="2:36" x14ac:dyDescent="0.25">
      <c r="B56">
        <v>341.12421960815601</v>
      </c>
      <c r="C56">
        <v>175.86588401874999</v>
      </c>
      <c r="D56">
        <v>295.79807179045702</v>
      </c>
      <c r="E56">
        <v>180.388208756235</v>
      </c>
      <c r="F56">
        <v>377.006162911606</v>
      </c>
      <c r="G56">
        <v>170.30128075758901</v>
      </c>
      <c r="H56">
        <v>291.03370558029098</v>
      </c>
      <c r="I56">
        <v>222.85246730102699</v>
      </c>
      <c r="J56">
        <v>422.569381448706</v>
      </c>
      <c r="K56">
        <v>163.11126612205501</v>
      </c>
      <c r="L56">
        <v>288.36823570408097</v>
      </c>
      <c r="M56">
        <v>262.04691485673101</v>
      </c>
      <c r="N56">
        <v>341.35661458140402</v>
      </c>
      <c r="O56">
        <v>256.986326576539</v>
      </c>
      <c r="P56">
        <v>309.47982715769399</v>
      </c>
      <c r="Q56">
        <v>257.90350786979297</v>
      </c>
      <c r="S56" s="1">
        <f t="shared" si="15"/>
        <v>45.326147817698995</v>
      </c>
      <c r="T56" s="1">
        <f t="shared" si="16"/>
        <v>-4.5223247374850075</v>
      </c>
      <c r="V56" s="1">
        <f t="shared" si="17"/>
        <v>35.881943303449987</v>
      </c>
      <c r="W56" s="1">
        <f t="shared" si="18"/>
        <v>81.445161840549986</v>
      </c>
      <c r="X56" s="1">
        <f t="shared" si="19"/>
        <v>4.7643662101660311</v>
      </c>
      <c r="Y56" s="1">
        <f t="shared" si="20"/>
        <v>7.4298360863760422</v>
      </c>
      <c r="Z56" s="1">
        <f t="shared" si="21"/>
        <v>12.754617896694981</v>
      </c>
      <c r="AA56" s="1">
        <f t="shared" si="22"/>
        <v>-81.658706100496005</v>
      </c>
      <c r="AB56" s="1"/>
      <c r="AC56" t="b">
        <f t="shared" si="23"/>
        <v>0</v>
      </c>
      <c r="AD56" t="b">
        <f t="shared" si="24"/>
        <v>0</v>
      </c>
      <c r="AE56" t="b">
        <f t="shared" si="25"/>
        <v>0</v>
      </c>
      <c r="AF56" t="b">
        <f t="shared" si="26"/>
        <v>0</v>
      </c>
      <c r="AG56" t="b">
        <f t="shared" si="27"/>
        <v>1</v>
      </c>
      <c r="AH56" t="b">
        <f t="shared" si="28"/>
        <v>0</v>
      </c>
      <c r="AI56">
        <f t="shared" si="14"/>
        <v>4</v>
      </c>
      <c r="AJ56" t="str">
        <f>VLOOKUP(AI56,Sheet1!$A$1:$B$7,2)</f>
        <v>rotate_ccw</v>
      </c>
    </row>
    <row r="57" spans="2:36" x14ac:dyDescent="0.25">
      <c r="B57">
        <v>341.30723311437799</v>
      </c>
      <c r="C57">
        <v>174.32370675794601</v>
      </c>
      <c r="D57">
        <v>296.85338506954702</v>
      </c>
      <c r="E57">
        <v>179.910146459212</v>
      </c>
      <c r="F57">
        <v>379.83915163253999</v>
      </c>
      <c r="G57">
        <v>169.28285239866801</v>
      </c>
      <c r="H57">
        <v>290.23116812321803</v>
      </c>
      <c r="I57">
        <v>223.66739865841299</v>
      </c>
      <c r="J57">
        <v>425.427406154349</v>
      </c>
      <c r="K57">
        <v>158.006845034706</v>
      </c>
      <c r="L57">
        <v>287.74198631539701</v>
      </c>
      <c r="M57">
        <v>261.57787234284098</v>
      </c>
      <c r="N57">
        <v>342.29728156356401</v>
      </c>
      <c r="O57">
        <v>256.57961782894898</v>
      </c>
      <c r="P57">
        <v>310.055877540913</v>
      </c>
      <c r="Q57">
        <v>257.42461835607099</v>
      </c>
      <c r="S57" s="1">
        <f t="shared" si="15"/>
        <v>44.453848044830977</v>
      </c>
      <c r="T57" s="1">
        <f t="shared" si="16"/>
        <v>-5.5864397012659879</v>
      </c>
      <c r="V57" s="1">
        <f t="shared" si="17"/>
        <v>38.531918518162001</v>
      </c>
      <c r="W57" s="1">
        <f t="shared" si="18"/>
        <v>84.120173039971007</v>
      </c>
      <c r="X57" s="1">
        <f t="shared" si="19"/>
        <v>6.6222169463289902</v>
      </c>
      <c r="Y57" s="1">
        <f t="shared" si="20"/>
        <v>9.1113987541500023</v>
      </c>
      <c r="Z57" s="1">
        <f t="shared" si="21"/>
        <v>16.316861723240009</v>
      </c>
      <c r="AA57" s="1">
        <f t="shared" si="22"/>
        <v>-81.667725883628975</v>
      </c>
      <c r="AB57" s="1"/>
      <c r="AC57" t="b">
        <f t="shared" si="23"/>
        <v>0</v>
      </c>
      <c r="AD57" t="b">
        <f t="shared" si="24"/>
        <v>0</v>
      </c>
      <c r="AE57" t="b">
        <f t="shared" si="25"/>
        <v>0</v>
      </c>
      <c r="AF57" t="b">
        <f t="shared" si="26"/>
        <v>0</v>
      </c>
      <c r="AG57" t="b">
        <f t="shared" si="27"/>
        <v>1</v>
      </c>
      <c r="AH57" t="b">
        <f t="shared" si="28"/>
        <v>0</v>
      </c>
      <c r="AI57">
        <f t="shared" si="14"/>
        <v>4</v>
      </c>
      <c r="AJ57" t="str">
        <f>VLOOKUP(AI57,Sheet1!$A$1:$B$7,2)</f>
        <v>rotate_ccw</v>
      </c>
    </row>
    <row r="58" spans="2:36" x14ac:dyDescent="0.25">
      <c r="B58">
        <v>339.62721549692498</v>
      </c>
      <c r="C58">
        <v>175.34455337685699</v>
      </c>
      <c r="D58">
        <v>296.19901202112902</v>
      </c>
      <c r="E58">
        <v>180.322492692233</v>
      </c>
      <c r="F58">
        <v>376.55092019416998</v>
      </c>
      <c r="G58">
        <v>170.32361923766101</v>
      </c>
      <c r="H58">
        <v>290.52058287706399</v>
      </c>
      <c r="I58">
        <v>222.58198365096499</v>
      </c>
      <c r="J58">
        <v>422.73332592812</v>
      </c>
      <c r="K58">
        <v>160.10084672407601</v>
      </c>
      <c r="L58">
        <v>288.57595314158402</v>
      </c>
      <c r="M58">
        <v>263.67421922421602</v>
      </c>
      <c r="N58">
        <v>342.30916437567799</v>
      </c>
      <c r="O58">
        <v>254.34625492539499</v>
      </c>
      <c r="P58">
        <v>309.92090499419902</v>
      </c>
      <c r="Q58">
        <v>257.11571594625298</v>
      </c>
      <c r="S58" s="1">
        <f t="shared" si="15"/>
        <v>43.428203475795954</v>
      </c>
      <c r="T58" s="1">
        <f t="shared" si="16"/>
        <v>-4.9779393153760054</v>
      </c>
      <c r="V58" s="1">
        <f t="shared" si="17"/>
        <v>36.923704697245</v>
      </c>
      <c r="W58" s="1">
        <f t="shared" si="18"/>
        <v>83.10611043119502</v>
      </c>
      <c r="X58" s="1">
        <f t="shared" si="19"/>
        <v>5.678429144065035</v>
      </c>
      <c r="Y58" s="1">
        <f t="shared" si="20"/>
        <v>7.6230588795449989</v>
      </c>
      <c r="Z58" s="1">
        <f t="shared" si="21"/>
        <v>15.243706652780986</v>
      </c>
      <c r="AA58" s="1">
        <f t="shared" si="22"/>
        <v>-83.351726531983019</v>
      </c>
      <c r="AB58" s="1"/>
      <c r="AC58" t="b">
        <f t="shared" si="23"/>
        <v>0</v>
      </c>
      <c r="AD58" t="b">
        <f t="shared" si="24"/>
        <v>0</v>
      </c>
      <c r="AE58" t="b">
        <f t="shared" si="25"/>
        <v>0</v>
      </c>
      <c r="AF58" t="b">
        <f t="shared" si="26"/>
        <v>0</v>
      </c>
      <c r="AG58" t="b">
        <f t="shared" si="27"/>
        <v>1</v>
      </c>
      <c r="AH58" t="b">
        <f t="shared" si="28"/>
        <v>0</v>
      </c>
      <c r="AI58">
        <f t="shared" si="14"/>
        <v>4</v>
      </c>
      <c r="AJ58" t="str">
        <f>VLOOKUP(AI58,Sheet1!$A$1:$B$7,2)</f>
        <v>rotate_ccw</v>
      </c>
    </row>
    <row r="59" spans="2:36" x14ac:dyDescent="0.25">
      <c r="B59">
        <v>342.01328946515798</v>
      </c>
      <c r="C59">
        <v>173.31153127658101</v>
      </c>
      <c r="D59">
        <v>297.12984467758002</v>
      </c>
      <c r="E59">
        <v>180.14241676249901</v>
      </c>
      <c r="F59">
        <v>373.33296307266897</v>
      </c>
      <c r="G59">
        <v>170.92825246411701</v>
      </c>
      <c r="H59">
        <v>289.78547757647402</v>
      </c>
      <c r="I59">
        <v>222.37835478833</v>
      </c>
      <c r="J59">
        <v>424.14892693831399</v>
      </c>
      <c r="K59">
        <v>159.89802693211701</v>
      </c>
      <c r="L59">
        <v>288.773816245803</v>
      </c>
      <c r="M59">
        <v>261.43478708085701</v>
      </c>
      <c r="N59">
        <v>340.35668263126502</v>
      </c>
      <c r="O59">
        <v>255.128163908299</v>
      </c>
      <c r="P59">
        <v>308.75823155021902</v>
      </c>
      <c r="Q59">
        <v>256.26904961422599</v>
      </c>
      <c r="S59" s="1">
        <f t="shared" si="15"/>
        <v>44.883444787577957</v>
      </c>
      <c r="T59" s="1">
        <f t="shared" si="16"/>
        <v>-6.830885485918003</v>
      </c>
      <c r="V59" s="1">
        <f t="shared" si="17"/>
        <v>31.319673607510992</v>
      </c>
      <c r="W59" s="1">
        <f t="shared" si="18"/>
        <v>82.135637473156009</v>
      </c>
      <c r="X59" s="1">
        <f t="shared" si="19"/>
        <v>7.3443671011060019</v>
      </c>
      <c r="Y59" s="1">
        <f t="shared" si="20"/>
        <v>8.3560284317770197</v>
      </c>
      <c r="Z59" s="1">
        <f t="shared" si="21"/>
        <v>13.413504344464002</v>
      </c>
      <c r="AA59" s="1">
        <f t="shared" si="22"/>
        <v>-81.292370318357996</v>
      </c>
      <c r="AB59" s="1"/>
      <c r="AC59" t="b">
        <f t="shared" si="23"/>
        <v>0</v>
      </c>
      <c r="AD59" t="b">
        <f t="shared" si="24"/>
        <v>0</v>
      </c>
      <c r="AE59" t="b">
        <f t="shared" si="25"/>
        <v>0</v>
      </c>
      <c r="AF59" t="b">
        <f t="shared" si="26"/>
        <v>0</v>
      </c>
      <c r="AG59" t="b">
        <f t="shared" si="27"/>
        <v>1</v>
      </c>
      <c r="AH59" t="b">
        <f t="shared" si="28"/>
        <v>0</v>
      </c>
      <c r="AI59">
        <f t="shared" si="14"/>
        <v>4</v>
      </c>
      <c r="AJ59" t="str">
        <f>VLOOKUP(AI59,Sheet1!$A$1:$B$7,2)</f>
        <v>rotate_ccw</v>
      </c>
    </row>
    <row r="60" spans="2:36" x14ac:dyDescent="0.25">
      <c r="B60">
        <v>338.467851129564</v>
      </c>
      <c r="C60">
        <v>174.57525563794499</v>
      </c>
      <c r="D60">
        <v>294.64032069201699</v>
      </c>
      <c r="E60">
        <v>179.428752431405</v>
      </c>
      <c r="F60">
        <v>376.24595027399198</v>
      </c>
      <c r="G60">
        <v>171.06804603754</v>
      </c>
      <c r="H60">
        <v>290.07358978898202</v>
      </c>
      <c r="I60">
        <v>222.79986440001201</v>
      </c>
      <c r="J60">
        <v>418.92358475575099</v>
      </c>
      <c r="K60">
        <v>161.967798599985</v>
      </c>
      <c r="L60">
        <v>289.98682368611401</v>
      </c>
      <c r="M60">
        <v>255.752258623377</v>
      </c>
      <c r="N60">
        <v>341.00305542184998</v>
      </c>
      <c r="O60">
        <v>253.63337655904101</v>
      </c>
      <c r="P60">
        <v>307.717042775327</v>
      </c>
      <c r="Q60">
        <v>256.21982792215101</v>
      </c>
      <c r="S60" s="1">
        <f t="shared" si="15"/>
        <v>43.827530437547011</v>
      </c>
      <c r="T60" s="1">
        <f t="shared" si="16"/>
        <v>-4.8534967934600104</v>
      </c>
      <c r="V60" s="1">
        <f t="shared" si="17"/>
        <v>37.778099144427983</v>
      </c>
      <c r="W60" s="1">
        <f t="shared" si="18"/>
        <v>80.455733626186998</v>
      </c>
      <c r="X60" s="1">
        <f t="shared" si="19"/>
        <v>4.5667309030349656</v>
      </c>
      <c r="Y60" s="1">
        <f t="shared" si="20"/>
        <v>4.6534970059029774</v>
      </c>
      <c r="Z60" s="1">
        <f t="shared" si="21"/>
        <v>12.607457037959989</v>
      </c>
      <c r="AA60" s="1">
        <f t="shared" si="22"/>
        <v>-76.323506191972001</v>
      </c>
      <c r="AB60" s="1"/>
      <c r="AC60" t="b">
        <f t="shared" si="23"/>
        <v>0</v>
      </c>
      <c r="AD60" t="b">
        <f t="shared" si="24"/>
        <v>0</v>
      </c>
      <c r="AE60" t="b">
        <f t="shared" si="25"/>
        <v>0</v>
      </c>
      <c r="AF60" t="b">
        <f t="shared" si="26"/>
        <v>0</v>
      </c>
      <c r="AG60" t="b">
        <f t="shared" si="27"/>
        <v>1</v>
      </c>
      <c r="AH60" t="b">
        <f t="shared" si="28"/>
        <v>0</v>
      </c>
      <c r="AI60">
        <f t="shared" si="14"/>
        <v>4</v>
      </c>
      <c r="AJ60" t="str">
        <f>VLOOKUP(AI60,Sheet1!$A$1:$B$7,2)</f>
        <v>rotate_ccw</v>
      </c>
    </row>
    <row r="61" spans="2:36" x14ac:dyDescent="0.25">
      <c r="B61">
        <v>339.11276415061002</v>
      </c>
      <c r="C61">
        <v>175.45086753796801</v>
      </c>
      <c r="D61">
        <v>293.20130262329599</v>
      </c>
      <c r="E61">
        <v>178.56024240086401</v>
      </c>
      <c r="F61">
        <v>379.49810106419</v>
      </c>
      <c r="G61">
        <v>180.97918020494299</v>
      </c>
      <c r="H61">
        <v>289.15554968666601</v>
      </c>
      <c r="I61">
        <v>220.49802880962599</v>
      </c>
      <c r="J61">
        <v>428.95071599155801</v>
      </c>
      <c r="K61">
        <v>183.08009940020301</v>
      </c>
      <c r="L61">
        <v>290.61421995479299</v>
      </c>
      <c r="M61">
        <v>254.69434209908201</v>
      </c>
      <c r="N61">
        <v>339.61675868403398</v>
      </c>
      <c r="O61">
        <v>256.82227201239999</v>
      </c>
      <c r="P61">
        <v>307.51742885764298</v>
      </c>
      <c r="Q61">
        <v>255.36404309262599</v>
      </c>
      <c r="S61" s="1">
        <f t="shared" si="15"/>
        <v>45.911461527314032</v>
      </c>
      <c r="T61" s="1">
        <f t="shared" si="16"/>
        <v>-3.1093748628960043</v>
      </c>
      <c r="V61" s="1">
        <f t="shared" si="17"/>
        <v>40.385336913579977</v>
      </c>
      <c r="W61" s="1">
        <f t="shared" si="18"/>
        <v>89.837951840947994</v>
      </c>
      <c r="X61" s="1">
        <f t="shared" si="19"/>
        <v>4.0457529366299809</v>
      </c>
      <c r="Y61" s="1">
        <f t="shared" si="20"/>
        <v>2.5870826685030011</v>
      </c>
      <c r="Z61" s="1">
        <f t="shared" si="21"/>
        <v>-7.6292318622350024</v>
      </c>
      <c r="AA61" s="1">
        <f t="shared" si="22"/>
        <v>-76.134099698217995</v>
      </c>
      <c r="AB61" s="1"/>
      <c r="AC61" t="b">
        <f t="shared" si="23"/>
        <v>0</v>
      </c>
      <c r="AD61" t="b">
        <f t="shared" si="24"/>
        <v>0</v>
      </c>
      <c r="AE61" t="b">
        <f t="shared" si="25"/>
        <v>0</v>
      </c>
      <c r="AF61" t="b">
        <f t="shared" si="26"/>
        <v>0</v>
      </c>
      <c r="AG61" t="b">
        <f t="shared" si="27"/>
        <v>1</v>
      </c>
      <c r="AH61" t="b">
        <f t="shared" si="28"/>
        <v>0</v>
      </c>
      <c r="AI61">
        <f t="shared" si="14"/>
        <v>4</v>
      </c>
      <c r="AJ61" t="str">
        <f>VLOOKUP(AI61,Sheet1!$A$1:$B$7,2)</f>
        <v>rotate_ccw</v>
      </c>
    </row>
    <row r="62" spans="2:36" x14ac:dyDescent="0.25">
      <c r="B62">
        <v>339.17501796101601</v>
      </c>
      <c r="C62">
        <v>176.37604759813101</v>
      </c>
      <c r="D62">
        <v>294.15119382065802</v>
      </c>
      <c r="E62">
        <v>178.035464498507</v>
      </c>
      <c r="F62">
        <v>369.75223728077401</v>
      </c>
      <c r="G62">
        <v>202.779845954499</v>
      </c>
      <c r="H62">
        <v>288.17250111656699</v>
      </c>
      <c r="I62">
        <v>219.36989877491101</v>
      </c>
      <c r="J62">
        <v>403.01082279633101</v>
      </c>
      <c r="K62">
        <v>225.58321414487801</v>
      </c>
      <c r="L62">
        <v>290.172060323175</v>
      </c>
      <c r="M62">
        <v>257.42489707898301</v>
      </c>
      <c r="N62">
        <v>338.88610405944502</v>
      </c>
      <c r="O62">
        <v>253.76697338660699</v>
      </c>
      <c r="P62">
        <v>305.918589828515</v>
      </c>
      <c r="Q62">
        <v>255.83911177975901</v>
      </c>
      <c r="S62" s="1">
        <f t="shared" si="15"/>
        <v>45.023824140357988</v>
      </c>
      <c r="T62" s="1">
        <f t="shared" si="16"/>
        <v>-1.6594169003759873</v>
      </c>
      <c r="V62" s="1">
        <f t="shared" si="17"/>
        <v>30.577219319758001</v>
      </c>
      <c r="W62" s="1">
        <f t="shared" si="18"/>
        <v>63.835804835315002</v>
      </c>
      <c r="X62" s="1">
        <f t="shared" si="19"/>
        <v>5.9786927040910314</v>
      </c>
      <c r="Y62" s="1">
        <f t="shared" si="20"/>
        <v>3.9791334974830193</v>
      </c>
      <c r="Z62" s="1">
        <f t="shared" si="21"/>
        <v>-49.207166546747004</v>
      </c>
      <c r="AA62" s="1">
        <f t="shared" si="22"/>
        <v>-79.389432580476011</v>
      </c>
      <c r="AB62" s="1"/>
      <c r="AC62" t="b">
        <f t="shared" si="23"/>
        <v>0</v>
      </c>
      <c r="AD62" t="b">
        <f t="shared" si="24"/>
        <v>0</v>
      </c>
      <c r="AE62" t="b">
        <f t="shared" si="25"/>
        <v>0</v>
      </c>
      <c r="AF62" t="b">
        <f t="shared" si="26"/>
        <v>0</v>
      </c>
      <c r="AG62" t="b">
        <f t="shared" si="27"/>
        <v>0</v>
      </c>
      <c r="AH62" t="b">
        <f t="shared" si="28"/>
        <v>0</v>
      </c>
      <c r="AI62">
        <f t="shared" si="14"/>
        <v>999</v>
      </c>
      <c r="AJ62" t="str">
        <f>VLOOKUP(AI62,Sheet1!$A$1:$B$7,2)</f>
        <v>not detected</v>
      </c>
    </row>
    <row r="63" spans="2:36" x14ac:dyDescent="0.25">
      <c r="B63">
        <v>343.922376105382</v>
      </c>
      <c r="C63">
        <v>176.871680810133</v>
      </c>
      <c r="D63">
        <v>297.94046362806</v>
      </c>
      <c r="E63">
        <v>177.80235826843099</v>
      </c>
      <c r="F63">
        <v>356.01075857924798</v>
      </c>
      <c r="G63">
        <v>220.07457031508</v>
      </c>
      <c r="H63">
        <v>289.56987570812299</v>
      </c>
      <c r="I63">
        <v>219.21165644902001</v>
      </c>
      <c r="J63">
        <v>364.658026672652</v>
      </c>
      <c r="K63">
        <v>254.71152251164901</v>
      </c>
      <c r="L63">
        <v>290.31827248668202</v>
      </c>
      <c r="M63">
        <v>255.28913316464499</v>
      </c>
      <c r="N63">
        <v>341.19424973618902</v>
      </c>
      <c r="O63">
        <v>254.375264367391</v>
      </c>
      <c r="P63">
        <v>306.63262004159202</v>
      </c>
      <c r="Q63">
        <v>254.698878604816</v>
      </c>
      <c r="S63" s="1">
        <f t="shared" si="15"/>
        <v>45.981912477321998</v>
      </c>
      <c r="T63" s="1">
        <f t="shared" si="16"/>
        <v>-0.93067745829799264</v>
      </c>
      <c r="V63" s="1">
        <f t="shared" si="17"/>
        <v>12.088382473865977</v>
      </c>
      <c r="W63" s="1">
        <f t="shared" si="18"/>
        <v>20.73565056727</v>
      </c>
      <c r="X63" s="1">
        <f t="shared" si="19"/>
        <v>8.3705879199370088</v>
      </c>
      <c r="Y63" s="1">
        <f t="shared" si="20"/>
        <v>7.6221911413779821</v>
      </c>
      <c r="Z63" s="1">
        <f t="shared" si="21"/>
        <v>-77.839841701516008</v>
      </c>
      <c r="AA63" s="1">
        <f t="shared" si="22"/>
        <v>-77.486774896214001</v>
      </c>
      <c r="AB63" s="1"/>
      <c r="AC63" t="b">
        <f t="shared" si="23"/>
        <v>0</v>
      </c>
      <c r="AD63" t="b">
        <f t="shared" si="24"/>
        <v>0</v>
      </c>
      <c r="AE63" t="b">
        <f t="shared" si="25"/>
        <v>0</v>
      </c>
      <c r="AF63" t="b">
        <f t="shared" si="26"/>
        <v>0</v>
      </c>
      <c r="AG63" t="b">
        <f t="shared" si="27"/>
        <v>0</v>
      </c>
      <c r="AH63" t="b">
        <f t="shared" si="28"/>
        <v>1</v>
      </c>
      <c r="AI63">
        <f t="shared" si="14"/>
        <v>5</v>
      </c>
      <c r="AJ63" t="str">
        <f>VLOOKUP(AI63,Sheet1!$A$1:$B$7,2)</f>
        <v>land</v>
      </c>
    </row>
    <row r="64" spans="2:36" x14ac:dyDescent="0.25">
      <c r="B64">
        <v>343.607603678771</v>
      </c>
      <c r="C64">
        <v>178.34435348026801</v>
      </c>
      <c r="D64">
        <v>296.88719931748602</v>
      </c>
      <c r="E64">
        <v>178.092210378505</v>
      </c>
      <c r="F64">
        <v>347.903981864169</v>
      </c>
      <c r="G64">
        <v>216.64201466276</v>
      </c>
      <c r="H64">
        <v>289.65552644895303</v>
      </c>
      <c r="I64">
        <v>217.95550134670901</v>
      </c>
      <c r="J64">
        <v>357.88244455346501</v>
      </c>
      <c r="K64">
        <v>253.63548875611099</v>
      </c>
      <c r="L64">
        <v>290.39800646933998</v>
      </c>
      <c r="M64">
        <v>255.50204020978001</v>
      </c>
      <c r="N64">
        <v>339.81677029746697</v>
      </c>
      <c r="O64">
        <v>255.364111079726</v>
      </c>
      <c r="P64">
        <v>306.55734624154502</v>
      </c>
      <c r="Q64">
        <v>253.25981769198799</v>
      </c>
      <c r="S64" s="1">
        <f t="shared" si="15"/>
        <v>46.720404361284977</v>
      </c>
      <c r="T64" s="1">
        <f t="shared" si="16"/>
        <v>0.25214310176301069</v>
      </c>
      <c r="V64" s="1">
        <f t="shared" si="17"/>
        <v>4.2963781853979981</v>
      </c>
      <c r="W64" s="1">
        <f t="shared" si="18"/>
        <v>14.274840874694007</v>
      </c>
      <c r="X64" s="1">
        <f t="shared" si="19"/>
        <v>7.2316728685329963</v>
      </c>
      <c r="Y64" s="1">
        <f t="shared" si="20"/>
        <v>6.4891928481460468</v>
      </c>
      <c r="Z64" s="1">
        <f t="shared" si="21"/>
        <v>-75.291135275842976</v>
      </c>
      <c r="AA64" s="1">
        <f t="shared" si="22"/>
        <v>-77.409829831275005</v>
      </c>
      <c r="AB64" s="1"/>
      <c r="AC64" t="b">
        <f t="shared" si="23"/>
        <v>0</v>
      </c>
      <c r="AD64" t="b">
        <f t="shared" si="24"/>
        <v>0</v>
      </c>
      <c r="AE64" t="b">
        <f t="shared" si="25"/>
        <v>0</v>
      </c>
      <c r="AF64" t="b">
        <f t="shared" si="26"/>
        <v>0</v>
      </c>
      <c r="AG64" t="b">
        <f t="shared" si="27"/>
        <v>0</v>
      </c>
      <c r="AH64" t="b">
        <f t="shared" si="28"/>
        <v>1</v>
      </c>
      <c r="AI64">
        <f t="shared" ref="AI64:AI127" si="29">IF(AC64,0,IF(AD64,1,IF(AE64,2,IF(AF64,3,IF(AG64,4,IF(AH64,5,999))))))</f>
        <v>5</v>
      </c>
      <c r="AJ64" t="str">
        <f>VLOOKUP(AI64,Sheet1!$A$1:$B$7,2)</f>
        <v>land</v>
      </c>
    </row>
    <row r="65" spans="2:36" x14ac:dyDescent="0.25">
      <c r="B65">
        <v>345.47231954420897</v>
      </c>
      <c r="C65">
        <v>177.94451360722601</v>
      </c>
      <c r="D65">
        <v>298.35345275782402</v>
      </c>
      <c r="E65">
        <v>178.49524183454699</v>
      </c>
      <c r="F65">
        <v>354.21687796594199</v>
      </c>
      <c r="G65">
        <v>218.94161581237</v>
      </c>
      <c r="H65">
        <v>290.60166417704897</v>
      </c>
      <c r="I65">
        <v>220.446767020679</v>
      </c>
      <c r="J65">
        <v>358.5126397734</v>
      </c>
      <c r="K65">
        <v>254.696859799278</v>
      </c>
      <c r="L65">
        <v>288.45400383875398</v>
      </c>
      <c r="M65">
        <v>259.641207317973</v>
      </c>
      <c r="N65">
        <v>342.20665616823402</v>
      </c>
      <c r="O65">
        <v>256.39611701884598</v>
      </c>
      <c r="P65">
        <v>309.97508550707198</v>
      </c>
      <c r="Q65">
        <v>254.65609270220801</v>
      </c>
      <c r="S65" s="1">
        <f t="shared" si="15"/>
        <v>47.118866786384956</v>
      </c>
      <c r="T65" s="1">
        <f t="shared" si="16"/>
        <v>-0.55072822732097393</v>
      </c>
      <c r="V65" s="1">
        <f t="shared" si="17"/>
        <v>8.7445584217330179</v>
      </c>
      <c r="W65" s="1">
        <f t="shared" si="18"/>
        <v>13.040320229191025</v>
      </c>
      <c r="X65" s="1">
        <f t="shared" si="19"/>
        <v>7.7517885807750417</v>
      </c>
      <c r="Y65" s="1">
        <f t="shared" si="20"/>
        <v>9.8994489190700392</v>
      </c>
      <c r="Z65" s="1">
        <f t="shared" si="21"/>
        <v>-76.752346192051988</v>
      </c>
      <c r="AA65" s="1">
        <f t="shared" si="22"/>
        <v>-81.145965483426011</v>
      </c>
      <c r="AB65" s="1"/>
      <c r="AC65" t="b">
        <f t="shared" si="23"/>
        <v>0</v>
      </c>
      <c r="AD65" t="b">
        <f t="shared" si="24"/>
        <v>0</v>
      </c>
      <c r="AE65" t="b">
        <f t="shared" si="25"/>
        <v>0</v>
      </c>
      <c r="AF65" t="b">
        <f t="shared" si="26"/>
        <v>0</v>
      </c>
      <c r="AG65" t="b">
        <f t="shared" si="27"/>
        <v>0</v>
      </c>
      <c r="AH65" t="b">
        <f t="shared" si="28"/>
        <v>1</v>
      </c>
      <c r="AI65">
        <f t="shared" si="29"/>
        <v>5</v>
      </c>
      <c r="AJ65" t="str">
        <f>VLOOKUP(AI65,Sheet1!$A$1:$B$7,2)</f>
        <v>land</v>
      </c>
    </row>
    <row r="66" spans="2:36" x14ac:dyDescent="0.25">
      <c r="B66">
        <v>345.68884682316298</v>
      </c>
      <c r="C66">
        <v>179.72722523308201</v>
      </c>
      <c r="D66">
        <v>298.22702995408702</v>
      </c>
      <c r="E66">
        <v>179.79247022632799</v>
      </c>
      <c r="F66">
        <v>354.79305851892599</v>
      </c>
      <c r="G66">
        <v>218.94401976724501</v>
      </c>
      <c r="H66">
        <v>293.00051491784001</v>
      </c>
      <c r="I66">
        <v>221.13788516022399</v>
      </c>
      <c r="J66">
        <v>359.54931852753498</v>
      </c>
      <c r="K66">
        <v>254.256963911318</v>
      </c>
      <c r="L66">
        <v>288.02413771691101</v>
      </c>
      <c r="M66">
        <v>262.09544337072998</v>
      </c>
      <c r="N66">
        <v>344.23360478068201</v>
      </c>
      <c r="O66">
        <v>258.21747084248602</v>
      </c>
      <c r="P66">
        <v>309.46848696065302</v>
      </c>
      <c r="Q66">
        <v>257.74360995464002</v>
      </c>
      <c r="S66" s="1">
        <f t="shared" ref="S66:S97" si="30">B66-D66</f>
        <v>47.46181686907596</v>
      </c>
      <c r="T66" s="1">
        <f t="shared" ref="T66:T97" si="31">C66-E66</f>
        <v>-6.5244993245983096E-2</v>
      </c>
      <c r="V66" s="1">
        <f t="shared" ref="V66:V97" si="32">F66-B66</f>
        <v>9.1042116957630128</v>
      </c>
      <c r="W66" s="1">
        <f t="shared" ref="W66:W97" si="33">J66-B66</f>
        <v>13.860471704372003</v>
      </c>
      <c r="X66" s="1">
        <f t="shared" ref="X66:X97" si="34">D66-H66</f>
        <v>5.2265150362470081</v>
      </c>
      <c r="Y66" s="1">
        <f t="shared" ref="Y66:Y97" si="35">D66-L66</f>
        <v>10.202892237176002</v>
      </c>
      <c r="Z66" s="1">
        <f t="shared" ref="Z66:Z97" si="36">C66-K66</f>
        <v>-74.529738678235987</v>
      </c>
      <c r="AA66" s="1">
        <f t="shared" ref="AA66:AA97" si="37">E66-M66</f>
        <v>-82.302973144401989</v>
      </c>
      <c r="AB66" s="1"/>
      <c r="AC66" t="b">
        <f t="shared" ref="AC66:AC97" si="38">AND(($Z66&gt;$AM$3),($AA66&gt;$AM$3),(ABS($W66)&lt;$AM$5),(ABS($Y66)&lt;$AM$5))</f>
        <v>0</v>
      </c>
      <c r="AD66" t="b">
        <f t="shared" ref="AD66:AD97" si="39">AND((ABS($Z66)&lt;$AM$5),(ABS($AA66)&lt;$AM$5),($W66&gt;$AM$4),($Y66&gt;$AM$4))</f>
        <v>0</v>
      </c>
      <c r="AE66" t="b">
        <f t="shared" ref="AE66:AE97" si="40">AND((ABS($Z66)&lt;$AM$5),(ABS($AA66)&lt;$AM$5),(ABS($W66)&lt;$AM$5),(ABS($Y66)&lt;$AM$5))</f>
        <v>0</v>
      </c>
      <c r="AF66" t="b">
        <f t="shared" ref="AF66:AF97" si="41">AND(($Z66&lt;-$AM$3),(ABS($AA66)&lt;$AM$5),(ABS($W66)&lt;$AM$5),($Y66&gt;$AM$4))</f>
        <v>0</v>
      </c>
      <c r="AG66" t="b">
        <f t="shared" ref="AG66:AG97" si="42">AND((ABS($Z66)&lt;$AM$5),($AA66&lt;-$AM$3),($W66&gt;$AM$4),(ABS($Y66)&lt;$AM$5))</f>
        <v>0</v>
      </c>
      <c r="AH66" t="b">
        <f t="shared" ref="AH66:AH97" si="43">AND(($Z66&lt;-$AM$3),($AA66&lt;-$AM$3),(ABS($W66)&lt;$AM$5),(ABS($Y66)&lt;$AM$5))</f>
        <v>1</v>
      </c>
      <c r="AI66">
        <f t="shared" si="29"/>
        <v>5</v>
      </c>
      <c r="AJ66" t="str">
        <f>VLOOKUP(AI66,Sheet1!$A$1:$B$7,2)</f>
        <v>land</v>
      </c>
    </row>
    <row r="67" spans="2:36" x14ac:dyDescent="0.25">
      <c r="B67">
        <v>346.19459492712002</v>
      </c>
      <c r="C67">
        <v>181.50757956958401</v>
      </c>
      <c r="D67">
        <v>298.74093825594798</v>
      </c>
      <c r="E67">
        <v>181.52298433332001</v>
      </c>
      <c r="F67">
        <v>353.676829646925</v>
      </c>
      <c r="G67">
        <v>221.328291862762</v>
      </c>
      <c r="H67">
        <v>292.80401015921899</v>
      </c>
      <c r="I67">
        <v>224.65107085084799</v>
      </c>
      <c r="J67">
        <v>360.55567640452199</v>
      </c>
      <c r="K67">
        <v>257.30670114400198</v>
      </c>
      <c r="L67">
        <v>289.80349090238599</v>
      </c>
      <c r="M67">
        <v>261.77808636590697</v>
      </c>
      <c r="N67">
        <v>344.80826957907499</v>
      </c>
      <c r="O67">
        <v>258.653799948178</v>
      </c>
      <c r="P67">
        <v>311.16839223563301</v>
      </c>
      <c r="Q67">
        <v>258.69590743147501</v>
      </c>
      <c r="S67" s="1">
        <f t="shared" si="30"/>
        <v>47.453656671172041</v>
      </c>
      <c r="T67" s="1">
        <f t="shared" si="31"/>
        <v>-1.5404763736000859E-2</v>
      </c>
      <c r="V67" s="1">
        <f t="shared" si="32"/>
        <v>7.4822347198049783</v>
      </c>
      <c r="W67" s="1">
        <f t="shared" si="33"/>
        <v>14.361081477401967</v>
      </c>
      <c r="X67" s="1">
        <f t="shared" si="34"/>
        <v>5.936928096728991</v>
      </c>
      <c r="Y67" s="1">
        <f t="shared" si="35"/>
        <v>8.9374473535619927</v>
      </c>
      <c r="Z67" s="1">
        <f t="shared" si="36"/>
        <v>-75.799121574417967</v>
      </c>
      <c r="AA67" s="1">
        <f t="shared" si="37"/>
        <v>-80.255102032586962</v>
      </c>
      <c r="AB67" s="1"/>
      <c r="AC67" t="b">
        <f t="shared" si="38"/>
        <v>0</v>
      </c>
      <c r="AD67" t="b">
        <f t="shared" si="39"/>
        <v>0</v>
      </c>
      <c r="AE67" t="b">
        <f t="shared" si="40"/>
        <v>0</v>
      </c>
      <c r="AF67" t="b">
        <f t="shared" si="41"/>
        <v>0</v>
      </c>
      <c r="AG67" t="b">
        <f t="shared" si="42"/>
        <v>0</v>
      </c>
      <c r="AH67" t="b">
        <f t="shared" si="43"/>
        <v>1</v>
      </c>
      <c r="AI67">
        <f t="shared" si="29"/>
        <v>5</v>
      </c>
      <c r="AJ67" t="str">
        <f>VLOOKUP(AI67,Sheet1!$A$1:$B$7,2)</f>
        <v>land</v>
      </c>
    </row>
    <row r="68" spans="2:36" x14ac:dyDescent="0.25">
      <c r="B68">
        <v>345.95057434756899</v>
      </c>
      <c r="C68">
        <v>181.354939095817</v>
      </c>
      <c r="D68">
        <v>300.23541298334402</v>
      </c>
      <c r="E68">
        <v>182.29163655771001</v>
      </c>
      <c r="F68">
        <v>351.65169955429798</v>
      </c>
      <c r="G68">
        <v>221.468925234127</v>
      </c>
      <c r="H68">
        <v>292.36128434939002</v>
      </c>
      <c r="I68">
        <v>223.773636606228</v>
      </c>
      <c r="J68">
        <v>357.01214686389199</v>
      </c>
      <c r="K68">
        <v>255.740140467315</v>
      </c>
      <c r="L68">
        <v>291.452361915913</v>
      </c>
      <c r="M68">
        <v>260.81660071084599</v>
      </c>
      <c r="N68">
        <v>344.37900344342398</v>
      </c>
      <c r="O68">
        <v>258.69310762111002</v>
      </c>
      <c r="P68">
        <v>308.26052697348899</v>
      </c>
      <c r="Q68">
        <v>259.06748475282399</v>
      </c>
      <c r="S68" s="1">
        <f t="shared" si="30"/>
        <v>45.715161364224969</v>
      </c>
      <c r="T68" s="1">
        <f t="shared" si="31"/>
        <v>-0.9366974618930044</v>
      </c>
      <c r="V68" s="1">
        <f t="shared" si="32"/>
        <v>5.7011252067289888</v>
      </c>
      <c r="W68" s="1">
        <f t="shared" si="33"/>
        <v>11.061572516322997</v>
      </c>
      <c r="X68" s="1">
        <f t="shared" si="34"/>
        <v>7.8741286339540011</v>
      </c>
      <c r="Y68" s="1">
        <f t="shared" si="35"/>
        <v>8.7830510674310176</v>
      </c>
      <c r="Z68" s="1">
        <f t="shared" si="36"/>
        <v>-74.385201371497999</v>
      </c>
      <c r="AA68" s="1">
        <f t="shared" si="37"/>
        <v>-78.524964153135983</v>
      </c>
      <c r="AB68" s="1"/>
      <c r="AC68" t="b">
        <f t="shared" si="38"/>
        <v>0</v>
      </c>
      <c r="AD68" t="b">
        <f t="shared" si="39"/>
        <v>0</v>
      </c>
      <c r="AE68" t="b">
        <f t="shared" si="40"/>
        <v>0</v>
      </c>
      <c r="AF68" t="b">
        <f t="shared" si="41"/>
        <v>0</v>
      </c>
      <c r="AG68" t="b">
        <f t="shared" si="42"/>
        <v>0</v>
      </c>
      <c r="AH68" t="b">
        <f t="shared" si="43"/>
        <v>1</v>
      </c>
      <c r="AI68">
        <f t="shared" si="29"/>
        <v>5</v>
      </c>
      <c r="AJ68" t="str">
        <f>VLOOKUP(AI68,Sheet1!$A$1:$B$7,2)</f>
        <v>land</v>
      </c>
    </row>
    <row r="69" spans="2:36" x14ac:dyDescent="0.25">
      <c r="B69">
        <v>345.72289055557599</v>
      </c>
      <c r="C69">
        <v>178.53166031283001</v>
      </c>
      <c r="D69">
        <v>298.77126684685999</v>
      </c>
      <c r="E69">
        <v>179.12006716899501</v>
      </c>
      <c r="F69">
        <v>350.26559886962502</v>
      </c>
      <c r="G69">
        <v>219.894275665283</v>
      </c>
      <c r="H69">
        <v>291.56260274974397</v>
      </c>
      <c r="I69">
        <v>219.62134233236799</v>
      </c>
      <c r="J69">
        <v>357.14193021704898</v>
      </c>
      <c r="K69">
        <v>256.132718301978</v>
      </c>
      <c r="L69">
        <v>287.48519150189998</v>
      </c>
      <c r="M69">
        <v>258.48659958950299</v>
      </c>
      <c r="N69">
        <v>344.47223584987103</v>
      </c>
      <c r="O69">
        <v>257.05842387096499</v>
      </c>
      <c r="P69">
        <v>306.229738473515</v>
      </c>
      <c r="Q69">
        <v>257.72371513898901</v>
      </c>
      <c r="S69" s="1">
        <f t="shared" si="30"/>
        <v>46.951623708715999</v>
      </c>
      <c r="T69" s="1">
        <f t="shared" si="31"/>
        <v>-0.588406856164994</v>
      </c>
      <c r="V69" s="1">
        <f t="shared" si="32"/>
        <v>4.5427083140490367</v>
      </c>
      <c r="W69" s="1">
        <f t="shared" si="33"/>
        <v>11.419039661472993</v>
      </c>
      <c r="X69" s="1">
        <f t="shared" si="34"/>
        <v>7.2086640971160136</v>
      </c>
      <c r="Y69" s="1">
        <f t="shared" si="35"/>
        <v>11.286075344960011</v>
      </c>
      <c r="Z69" s="1">
        <f t="shared" si="36"/>
        <v>-77.601057989147989</v>
      </c>
      <c r="AA69" s="1">
        <f t="shared" si="37"/>
        <v>-79.36653242050798</v>
      </c>
      <c r="AB69" s="1"/>
      <c r="AC69" t="b">
        <f t="shared" si="38"/>
        <v>0</v>
      </c>
      <c r="AD69" t="b">
        <f t="shared" si="39"/>
        <v>0</v>
      </c>
      <c r="AE69" t="b">
        <f t="shared" si="40"/>
        <v>0</v>
      </c>
      <c r="AF69" t="b">
        <f t="shared" si="41"/>
        <v>0</v>
      </c>
      <c r="AG69" t="b">
        <f t="shared" si="42"/>
        <v>0</v>
      </c>
      <c r="AH69" t="b">
        <f t="shared" si="43"/>
        <v>1</v>
      </c>
      <c r="AI69">
        <f t="shared" si="29"/>
        <v>5</v>
      </c>
      <c r="AJ69" t="str">
        <f>VLOOKUP(AI69,Sheet1!$A$1:$B$7,2)</f>
        <v>land</v>
      </c>
    </row>
    <row r="70" spans="2:36" x14ac:dyDescent="0.25">
      <c r="B70">
        <v>345.230718675947</v>
      </c>
      <c r="C70">
        <v>178.414547135915</v>
      </c>
      <c r="D70">
        <v>300.00282613022</v>
      </c>
      <c r="E70">
        <v>174.815729153332</v>
      </c>
      <c r="F70">
        <v>352.070670948962</v>
      </c>
      <c r="G70">
        <v>219.34307074193899</v>
      </c>
      <c r="H70">
        <v>272.33004264168602</v>
      </c>
      <c r="I70">
        <v>206.41430183394499</v>
      </c>
      <c r="J70">
        <v>360.25069153892599</v>
      </c>
      <c r="K70">
        <v>254.11085189270901</v>
      </c>
      <c r="L70">
        <v>243.16189637869601</v>
      </c>
      <c r="M70">
        <v>228.12307765065401</v>
      </c>
      <c r="N70">
        <v>343.86109555501997</v>
      </c>
      <c r="O70">
        <v>254.015524543617</v>
      </c>
      <c r="P70">
        <v>310.10467698035399</v>
      </c>
      <c r="Q70">
        <v>253.58200686174499</v>
      </c>
      <c r="S70" s="1">
        <f t="shared" si="30"/>
        <v>45.227892545727002</v>
      </c>
      <c r="T70" s="1">
        <f t="shared" si="31"/>
        <v>3.5988179825830002</v>
      </c>
      <c r="V70" s="1">
        <f t="shared" si="32"/>
        <v>6.8399522730150011</v>
      </c>
      <c r="W70" s="1">
        <f t="shared" si="33"/>
        <v>15.019972862978989</v>
      </c>
      <c r="X70" s="1">
        <f t="shared" si="34"/>
        <v>27.67278348853398</v>
      </c>
      <c r="Y70" s="1">
        <f t="shared" si="35"/>
        <v>56.840929751523987</v>
      </c>
      <c r="Z70" s="1">
        <f t="shared" si="36"/>
        <v>-75.696304756794007</v>
      </c>
      <c r="AA70" s="1">
        <f t="shared" si="37"/>
        <v>-53.30734849732201</v>
      </c>
      <c r="AB70" s="1"/>
      <c r="AC70" t="b">
        <f t="shared" si="38"/>
        <v>0</v>
      </c>
      <c r="AD70" t="b">
        <f t="shared" si="39"/>
        <v>0</v>
      </c>
      <c r="AE70" t="b">
        <f t="shared" si="40"/>
        <v>0</v>
      </c>
      <c r="AF70" t="b">
        <f t="shared" si="41"/>
        <v>0</v>
      </c>
      <c r="AG70" t="b">
        <f t="shared" si="42"/>
        <v>0</v>
      </c>
      <c r="AH70" t="b">
        <f t="shared" si="43"/>
        <v>0</v>
      </c>
      <c r="AI70">
        <f t="shared" si="29"/>
        <v>999</v>
      </c>
      <c r="AJ70" t="str">
        <f>VLOOKUP(AI70,Sheet1!$A$1:$B$7,2)</f>
        <v>not detected</v>
      </c>
    </row>
    <row r="71" spans="2:36" x14ac:dyDescent="0.25">
      <c r="B71">
        <v>345.08725906058697</v>
      </c>
      <c r="C71">
        <v>178.77731903914901</v>
      </c>
      <c r="D71">
        <v>299.38132191156302</v>
      </c>
      <c r="E71">
        <v>173.33862643413201</v>
      </c>
      <c r="F71">
        <v>355.45622091911002</v>
      </c>
      <c r="G71">
        <v>218.404229387924</v>
      </c>
      <c r="H71">
        <v>271.78756352284501</v>
      </c>
      <c r="I71">
        <v>183.148649510067</v>
      </c>
      <c r="J71">
        <v>358.01561786476799</v>
      </c>
      <c r="K71">
        <v>252.74333542547501</v>
      </c>
      <c r="L71">
        <v>227.208981868026</v>
      </c>
      <c r="M71">
        <v>180.33286350725999</v>
      </c>
      <c r="N71">
        <v>344.03647279664</v>
      </c>
      <c r="O71">
        <v>252.85855347711899</v>
      </c>
      <c r="P71">
        <v>309.86010317930402</v>
      </c>
      <c r="Q71">
        <v>253.74689469125701</v>
      </c>
      <c r="S71" s="1">
        <f t="shared" si="30"/>
        <v>45.705937149023953</v>
      </c>
      <c r="T71" s="1">
        <f t="shared" si="31"/>
        <v>5.4386926050169961</v>
      </c>
      <c r="V71" s="1">
        <f t="shared" si="32"/>
        <v>10.368961858523051</v>
      </c>
      <c r="W71" s="1">
        <f t="shared" si="33"/>
        <v>12.928358804181016</v>
      </c>
      <c r="X71" s="1">
        <f t="shared" si="34"/>
        <v>27.593758388718015</v>
      </c>
      <c r="Y71" s="1">
        <f t="shared" si="35"/>
        <v>72.172340043537019</v>
      </c>
      <c r="Z71" s="1">
        <f t="shared" si="36"/>
        <v>-73.966016386326004</v>
      </c>
      <c r="AA71" s="1">
        <f t="shared" si="37"/>
        <v>-6.9942370731279766</v>
      </c>
      <c r="AB71" s="1"/>
      <c r="AC71" t="b">
        <f t="shared" si="38"/>
        <v>0</v>
      </c>
      <c r="AD71" t="b">
        <f t="shared" si="39"/>
        <v>0</v>
      </c>
      <c r="AE71" t="b">
        <f t="shared" si="40"/>
        <v>0</v>
      </c>
      <c r="AF71" t="b">
        <f t="shared" si="41"/>
        <v>1</v>
      </c>
      <c r="AG71" t="b">
        <f t="shared" si="42"/>
        <v>0</v>
      </c>
      <c r="AH71" t="b">
        <f t="shared" si="43"/>
        <v>0</v>
      </c>
      <c r="AI71">
        <f t="shared" si="29"/>
        <v>3</v>
      </c>
      <c r="AJ71" t="str">
        <f>VLOOKUP(AI71,Sheet1!$A$1:$B$7,2)</f>
        <v>rotate_cw</v>
      </c>
    </row>
    <row r="72" spans="2:36" x14ac:dyDescent="0.25">
      <c r="B72">
        <v>344.56335516714103</v>
      </c>
      <c r="C72">
        <v>177.499327669688</v>
      </c>
      <c r="D72">
        <v>299.61937926956801</v>
      </c>
      <c r="E72">
        <v>171.73576609024701</v>
      </c>
      <c r="F72">
        <v>354.37717769194899</v>
      </c>
      <c r="G72">
        <v>220.15023681124401</v>
      </c>
      <c r="H72">
        <v>265.73035844317701</v>
      </c>
      <c r="I72">
        <v>167.30878188796501</v>
      </c>
      <c r="J72">
        <v>358.75815730524198</v>
      </c>
      <c r="K72">
        <v>253.867509612069</v>
      </c>
      <c r="L72">
        <v>221.71748879961399</v>
      </c>
      <c r="M72">
        <v>164.568195302693</v>
      </c>
      <c r="N72">
        <v>342.63707647579702</v>
      </c>
      <c r="O72">
        <v>253.128978092121</v>
      </c>
      <c r="P72">
        <v>308.27134070614801</v>
      </c>
      <c r="Q72">
        <v>254.99235447567</v>
      </c>
      <c r="S72" s="1">
        <f t="shared" si="30"/>
        <v>44.943975897573011</v>
      </c>
      <c r="T72" s="1">
        <f t="shared" si="31"/>
        <v>5.7635615794409887</v>
      </c>
      <c r="V72" s="1">
        <f t="shared" si="32"/>
        <v>9.8138225248079607</v>
      </c>
      <c r="W72" s="1">
        <f t="shared" si="33"/>
        <v>14.194802138100954</v>
      </c>
      <c r="X72" s="1">
        <f t="shared" si="34"/>
        <v>33.889020826391004</v>
      </c>
      <c r="Y72" s="1">
        <f t="shared" si="35"/>
        <v>77.901890469954026</v>
      </c>
      <c r="Z72" s="1">
        <f t="shared" si="36"/>
        <v>-76.368181942381</v>
      </c>
      <c r="AA72" s="1">
        <f t="shared" si="37"/>
        <v>7.1675707875540127</v>
      </c>
      <c r="AB72" s="1"/>
      <c r="AC72" t="b">
        <f t="shared" si="38"/>
        <v>0</v>
      </c>
      <c r="AD72" t="b">
        <f t="shared" si="39"/>
        <v>0</v>
      </c>
      <c r="AE72" t="b">
        <f t="shared" si="40"/>
        <v>0</v>
      </c>
      <c r="AF72" t="b">
        <f t="shared" si="41"/>
        <v>1</v>
      </c>
      <c r="AG72" t="b">
        <f t="shared" si="42"/>
        <v>0</v>
      </c>
      <c r="AH72" t="b">
        <f t="shared" si="43"/>
        <v>0</v>
      </c>
      <c r="AI72">
        <f t="shared" si="29"/>
        <v>3</v>
      </c>
      <c r="AJ72" t="str">
        <f>VLOOKUP(AI72,Sheet1!$A$1:$B$7,2)</f>
        <v>rotate_cw</v>
      </c>
    </row>
    <row r="73" spans="2:36" x14ac:dyDescent="0.25">
      <c r="B73">
        <v>343.139734976287</v>
      </c>
      <c r="C73">
        <v>179.09727455445599</v>
      </c>
      <c r="D73">
        <v>299.211939710764</v>
      </c>
      <c r="E73">
        <v>171.17481288143699</v>
      </c>
      <c r="F73">
        <v>353.09173439351298</v>
      </c>
      <c r="G73">
        <v>220.81702234376999</v>
      </c>
      <c r="H73">
        <v>264.136511876496</v>
      </c>
      <c r="I73">
        <v>171.81934074417899</v>
      </c>
      <c r="J73">
        <v>358.632799000913</v>
      </c>
      <c r="K73">
        <v>253.999711131444</v>
      </c>
      <c r="L73">
        <v>222.866162244365</v>
      </c>
      <c r="M73">
        <v>167.47804411874</v>
      </c>
      <c r="N73">
        <v>339.58402757207699</v>
      </c>
      <c r="O73">
        <v>254.69234192346099</v>
      </c>
      <c r="P73">
        <v>308.76812734498401</v>
      </c>
      <c r="Q73">
        <v>253.43920540355899</v>
      </c>
      <c r="S73" s="1">
        <f t="shared" si="30"/>
        <v>43.927795265523002</v>
      </c>
      <c r="T73" s="1">
        <f t="shared" si="31"/>
        <v>7.9224616730190007</v>
      </c>
      <c r="V73" s="1">
        <f t="shared" si="32"/>
        <v>9.9519994172259771</v>
      </c>
      <c r="W73" s="1">
        <f t="shared" si="33"/>
        <v>15.493064024625994</v>
      </c>
      <c r="X73" s="1">
        <f t="shared" si="34"/>
        <v>35.075427834267998</v>
      </c>
      <c r="Y73" s="1">
        <f t="shared" si="35"/>
        <v>76.345777466398999</v>
      </c>
      <c r="Z73" s="1">
        <f t="shared" si="36"/>
        <v>-74.902436576988009</v>
      </c>
      <c r="AA73" s="1">
        <f t="shared" si="37"/>
        <v>3.6967687626969905</v>
      </c>
      <c r="AB73" s="1"/>
      <c r="AC73" t="b">
        <f t="shared" si="38"/>
        <v>0</v>
      </c>
      <c r="AD73" t="b">
        <f t="shared" si="39"/>
        <v>0</v>
      </c>
      <c r="AE73" t="b">
        <f t="shared" si="40"/>
        <v>0</v>
      </c>
      <c r="AF73" t="b">
        <f t="shared" si="41"/>
        <v>1</v>
      </c>
      <c r="AG73" t="b">
        <f t="shared" si="42"/>
        <v>0</v>
      </c>
      <c r="AH73" t="b">
        <f t="shared" si="43"/>
        <v>0</v>
      </c>
      <c r="AI73">
        <f t="shared" si="29"/>
        <v>3</v>
      </c>
      <c r="AJ73" t="str">
        <f>VLOOKUP(AI73,Sheet1!$A$1:$B$7,2)</f>
        <v>rotate_cw</v>
      </c>
    </row>
    <row r="74" spans="2:36" x14ac:dyDescent="0.25">
      <c r="B74">
        <v>344.60438419480602</v>
      </c>
      <c r="C74">
        <v>178.014256273717</v>
      </c>
      <c r="D74">
        <v>299.399077549553</v>
      </c>
      <c r="E74">
        <v>171.61809675285201</v>
      </c>
      <c r="F74">
        <v>352.98628386728001</v>
      </c>
      <c r="G74">
        <v>220.63046477561701</v>
      </c>
      <c r="H74">
        <v>267.96299071108501</v>
      </c>
      <c r="I74">
        <v>168.94583575065201</v>
      </c>
      <c r="J74">
        <v>358.38185290778</v>
      </c>
      <c r="K74">
        <v>254.80248223399499</v>
      </c>
      <c r="L74">
        <v>227.24762927111101</v>
      </c>
      <c r="M74">
        <v>167.11186608602799</v>
      </c>
      <c r="N74">
        <v>342.59657535884401</v>
      </c>
      <c r="O74">
        <v>252.949621349762</v>
      </c>
      <c r="P74">
        <v>308.69370784428003</v>
      </c>
      <c r="Q74">
        <v>253.788491182549</v>
      </c>
      <c r="S74" s="1">
        <f t="shared" si="30"/>
        <v>45.205306645253017</v>
      </c>
      <c r="T74" s="1">
        <f t="shared" si="31"/>
        <v>6.396159520864984</v>
      </c>
      <c r="V74" s="1">
        <f t="shared" si="32"/>
        <v>8.3818996724739918</v>
      </c>
      <c r="W74" s="1">
        <f t="shared" si="33"/>
        <v>13.777468712973985</v>
      </c>
      <c r="X74" s="1">
        <f t="shared" si="34"/>
        <v>31.436086838467986</v>
      </c>
      <c r="Y74" s="1">
        <f t="shared" si="35"/>
        <v>72.15144827844199</v>
      </c>
      <c r="Z74" s="1">
        <f t="shared" si="36"/>
        <v>-76.788225960277998</v>
      </c>
      <c r="AA74" s="1">
        <f t="shared" si="37"/>
        <v>4.506230666824024</v>
      </c>
      <c r="AB74" s="1"/>
      <c r="AC74" t="b">
        <f t="shared" si="38"/>
        <v>0</v>
      </c>
      <c r="AD74" t="b">
        <f t="shared" si="39"/>
        <v>0</v>
      </c>
      <c r="AE74" t="b">
        <f t="shared" si="40"/>
        <v>0</v>
      </c>
      <c r="AF74" t="b">
        <f t="shared" si="41"/>
        <v>1</v>
      </c>
      <c r="AG74" t="b">
        <f t="shared" si="42"/>
        <v>0</v>
      </c>
      <c r="AH74" t="b">
        <f t="shared" si="43"/>
        <v>0</v>
      </c>
      <c r="AI74">
        <f t="shared" si="29"/>
        <v>3</v>
      </c>
      <c r="AJ74" t="str">
        <f>VLOOKUP(AI74,Sheet1!$A$1:$B$7,2)</f>
        <v>rotate_cw</v>
      </c>
    </row>
    <row r="75" spans="2:36" x14ac:dyDescent="0.25">
      <c r="B75">
        <v>344.67262882756899</v>
      </c>
      <c r="C75">
        <v>178.61135133981199</v>
      </c>
      <c r="D75">
        <v>299.40331385222203</v>
      </c>
      <c r="E75">
        <v>173.370265597772</v>
      </c>
      <c r="F75">
        <v>353.68875078680298</v>
      </c>
      <c r="G75">
        <v>220.758915391079</v>
      </c>
      <c r="H75">
        <v>268.57614224932502</v>
      </c>
      <c r="I75">
        <v>170.98166854890599</v>
      </c>
      <c r="J75">
        <v>359.28023062610998</v>
      </c>
      <c r="K75">
        <v>252.87787270092301</v>
      </c>
      <c r="L75">
        <v>226.391829118532</v>
      </c>
      <c r="M75">
        <v>168.42845150582599</v>
      </c>
      <c r="N75">
        <v>343.12173032835898</v>
      </c>
      <c r="O75">
        <v>254.097124063439</v>
      </c>
      <c r="P75">
        <v>307.91487321657701</v>
      </c>
      <c r="Q75">
        <v>254.46277174838701</v>
      </c>
      <c r="S75" s="1">
        <f t="shared" si="30"/>
        <v>45.269314975346958</v>
      </c>
      <c r="T75" s="1">
        <f t="shared" si="31"/>
        <v>5.241085742039985</v>
      </c>
      <c r="V75" s="1">
        <f t="shared" si="32"/>
        <v>9.016121959233999</v>
      </c>
      <c r="W75" s="1">
        <f t="shared" si="33"/>
        <v>14.607601798540998</v>
      </c>
      <c r="X75" s="1">
        <f t="shared" si="34"/>
        <v>30.82717160289701</v>
      </c>
      <c r="Y75" s="1">
        <f t="shared" si="35"/>
        <v>73.011484733690025</v>
      </c>
      <c r="Z75" s="1">
        <f t="shared" si="36"/>
        <v>-74.266521361111018</v>
      </c>
      <c r="AA75" s="1">
        <f t="shared" si="37"/>
        <v>4.9418140919460143</v>
      </c>
      <c r="AB75" s="1"/>
      <c r="AC75" t="b">
        <f t="shared" si="38"/>
        <v>0</v>
      </c>
      <c r="AD75" t="b">
        <f t="shared" si="39"/>
        <v>0</v>
      </c>
      <c r="AE75" t="b">
        <f t="shared" si="40"/>
        <v>0</v>
      </c>
      <c r="AF75" t="b">
        <f t="shared" si="41"/>
        <v>1</v>
      </c>
      <c r="AG75" t="b">
        <f t="shared" si="42"/>
        <v>0</v>
      </c>
      <c r="AH75" t="b">
        <f t="shared" si="43"/>
        <v>0</v>
      </c>
      <c r="AI75">
        <f t="shared" si="29"/>
        <v>3</v>
      </c>
      <c r="AJ75" t="str">
        <f>VLOOKUP(AI75,Sheet1!$A$1:$B$7,2)</f>
        <v>rotate_cw</v>
      </c>
    </row>
    <row r="76" spans="2:36" x14ac:dyDescent="0.25">
      <c r="B76">
        <v>343.56132013161198</v>
      </c>
      <c r="C76">
        <v>178.975785418746</v>
      </c>
      <c r="D76">
        <v>297.39375543820302</v>
      </c>
      <c r="E76">
        <v>172.622411135135</v>
      </c>
      <c r="F76">
        <v>352.68867094934802</v>
      </c>
      <c r="G76">
        <v>222.80787526427</v>
      </c>
      <c r="H76">
        <v>267.59084017544097</v>
      </c>
      <c r="I76">
        <v>170.13457155126801</v>
      </c>
      <c r="J76">
        <v>354.98611136823598</v>
      </c>
      <c r="K76">
        <v>256.43021436372698</v>
      </c>
      <c r="L76">
        <v>227.439618103123</v>
      </c>
      <c r="M76">
        <v>166.51293700139499</v>
      </c>
      <c r="N76">
        <v>337.63736767038102</v>
      </c>
      <c r="O76">
        <v>256.84066724071499</v>
      </c>
      <c r="P76">
        <v>303.61234402769497</v>
      </c>
      <c r="Q76">
        <v>255.56985770420999</v>
      </c>
      <c r="S76" s="1">
        <f t="shared" si="30"/>
        <v>46.167564693408963</v>
      </c>
      <c r="T76" s="1">
        <f t="shared" si="31"/>
        <v>6.3533742836110036</v>
      </c>
      <c r="V76" s="1">
        <f t="shared" si="32"/>
        <v>9.1273508177360441</v>
      </c>
      <c r="W76" s="1">
        <f t="shared" si="33"/>
        <v>11.424791236624003</v>
      </c>
      <c r="X76" s="1">
        <f t="shared" si="34"/>
        <v>29.802915262762042</v>
      </c>
      <c r="Y76" s="1">
        <f t="shared" si="35"/>
        <v>69.95413733508002</v>
      </c>
      <c r="Z76" s="1">
        <f t="shared" si="36"/>
        <v>-77.454428944980975</v>
      </c>
      <c r="AA76" s="1">
        <f t="shared" si="37"/>
        <v>6.109474133740008</v>
      </c>
      <c r="AB76" s="1"/>
      <c r="AC76" t="b">
        <f t="shared" si="38"/>
        <v>0</v>
      </c>
      <c r="AD76" t="b">
        <f t="shared" si="39"/>
        <v>0</v>
      </c>
      <c r="AE76" t="b">
        <f t="shared" si="40"/>
        <v>0</v>
      </c>
      <c r="AF76" t="b">
        <f t="shared" si="41"/>
        <v>1</v>
      </c>
      <c r="AG76" t="b">
        <f t="shared" si="42"/>
        <v>0</v>
      </c>
      <c r="AH76" t="b">
        <f t="shared" si="43"/>
        <v>0</v>
      </c>
      <c r="AI76">
        <f t="shared" si="29"/>
        <v>3</v>
      </c>
      <c r="AJ76" t="str">
        <f>VLOOKUP(AI76,Sheet1!$A$1:$B$7,2)</f>
        <v>rotate_cw</v>
      </c>
    </row>
    <row r="77" spans="2:36" x14ac:dyDescent="0.25">
      <c r="B77">
        <v>343.56036555333901</v>
      </c>
      <c r="C77">
        <v>177.477003101566</v>
      </c>
      <c r="D77">
        <v>298.24204093848698</v>
      </c>
      <c r="E77">
        <v>170.65090420382199</v>
      </c>
      <c r="F77">
        <v>353.77605854052501</v>
      </c>
      <c r="G77">
        <v>218.96203232618001</v>
      </c>
      <c r="H77">
        <v>266.10485685568398</v>
      </c>
      <c r="I77">
        <v>168.32772704561901</v>
      </c>
      <c r="J77">
        <v>354.49434108643698</v>
      </c>
      <c r="K77">
        <v>255.68705076899101</v>
      </c>
      <c r="L77">
        <v>227.370728888971</v>
      </c>
      <c r="M77">
        <v>163.779759679233</v>
      </c>
      <c r="N77">
        <v>338.03667065468198</v>
      </c>
      <c r="O77">
        <v>252.381004107678</v>
      </c>
      <c r="P77">
        <v>309.43337680039201</v>
      </c>
      <c r="Q77">
        <v>252.68898445758401</v>
      </c>
      <c r="S77" s="1">
        <f t="shared" si="30"/>
        <v>45.318324614852031</v>
      </c>
      <c r="T77" s="1">
        <f t="shared" si="31"/>
        <v>6.8260988977440036</v>
      </c>
      <c r="V77" s="1">
        <f t="shared" si="32"/>
        <v>10.215692987186003</v>
      </c>
      <c r="W77" s="1">
        <f t="shared" si="33"/>
        <v>10.933975533097964</v>
      </c>
      <c r="X77" s="1">
        <f t="shared" si="34"/>
        <v>32.137184082803003</v>
      </c>
      <c r="Y77" s="1">
        <f t="shared" si="35"/>
        <v>70.871312049515979</v>
      </c>
      <c r="Z77" s="1">
        <f t="shared" si="36"/>
        <v>-78.210047667425016</v>
      </c>
      <c r="AA77" s="1">
        <f t="shared" si="37"/>
        <v>6.871144524588999</v>
      </c>
      <c r="AB77" s="1"/>
      <c r="AC77" t="b">
        <f t="shared" si="38"/>
        <v>0</v>
      </c>
      <c r="AD77" t="b">
        <f t="shared" si="39"/>
        <v>0</v>
      </c>
      <c r="AE77" t="b">
        <f t="shared" si="40"/>
        <v>0</v>
      </c>
      <c r="AF77" t="b">
        <f t="shared" si="41"/>
        <v>1</v>
      </c>
      <c r="AG77" t="b">
        <f t="shared" si="42"/>
        <v>0</v>
      </c>
      <c r="AH77" t="b">
        <f t="shared" si="43"/>
        <v>0</v>
      </c>
      <c r="AI77">
        <f t="shared" si="29"/>
        <v>3</v>
      </c>
      <c r="AJ77" t="str">
        <f>VLOOKUP(AI77,Sheet1!$A$1:$B$7,2)</f>
        <v>rotate_cw</v>
      </c>
    </row>
    <row r="78" spans="2:36" x14ac:dyDescent="0.25">
      <c r="B78">
        <v>340.354949806538</v>
      </c>
      <c r="C78">
        <v>176.585660777182</v>
      </c>
      <c r="D78">
        <v>294.22592669301599</v>
      </c>
      <c r="E78">
        <v>168.50835679197399</v>
      </c>
      <c r="F78">
        <v>348.36712865844498</v>
      </c>
      <c r="G78">
        <v>216.749837605192</v>
      </c>
      <c r="H78">
        <v>264.38419914546898</v>
      </c>
      <c r="I78">
        <v>167.57190018829201</v>
      </c>
      <c r="J78">
        <v>352.04620602383199</v>
      </c>
      <c r="K78">
        <v>253.870844125243</v>
      </c>
      <c r="L78">
        <v>220.051488409298</v>
      </c>
      <c r="M78">
        <v>164.18623422215401</v>
      </c>
      <c r="N78">
        <v>335.46733331906199</v>
      </c>
      <c r="O78">
        <v>251.27368766711999</v>
      </c>
      <c r="P78">
        <v>304.80796681384498</v>
      </c>
      <c r="Q78">
        <v>252.07491723477901</v>
      </c>
      <c r="S78" s="1">
        <f t="shared" si="30"/>
        <v>46.12902311352201</v>
      </c>
      <c r="T78" s="1">
        <f t="shared" si="31"/>
        <v>8.0773039852080046</v>
      </c>
      <c r="V78" s="1">
        <f t="shared" si="32"/>
        <v>8.012178851906981</v>
      </c>
      <c r="W78" s="1">
        <f t="shared" si="33"/>
        <v>11.691256217293983</v>
      </c>
      <c r="X78" s="1">
        <f t="shared" si="34"/>
        <v>29.841727547547009</v>
      </c>
      <c r="Y78" s="1">
        <f t="shared" si="35"/>
        <v>74.17443828371799</v>
      </c>
      <c r="Z78" s="1">
        <f t="shared" si="36"/>
        <v>-77.285183348060997</v>
      </c>
      <c r="AA78" s="1">
        <f t="shared" si="37"/>
        <v>4.3221225698199817</v>
      </c>
      <c r="AB78" s="1"/>
      <c r="AC78" t="b">
        <f t="shared" si="38"/>
        <v>0</v>
      </c>
      <c r="AD78" t="b">
        <f t="shared" si="39"/>
        <v>0</v>
      </c>
      <c r="AE78" t="b">
        <f t="shared" si="40"/>
        <v>0</v>
      </c>
      <c r="AF78" t="b">
        <f t="shared" si="41"/>
        <v>1</v>
      </c>
      <c r="AG78" t="b">
        <f t="shared" si="42"/>
        <v>0</v>
      </c>
      <c r="AH78" t="b">
        <f t="shared" si="43"/>
        <v>0</v>
      </c>
      <c r="AI78">
        <f t="shared" si="29"/>
        <v>3</v>
      </c>
      <c r="AJ78" t="str">
        <f>VLOOKUP(AI78,Sheet1!$A$1:$B$7,2)</f>
        <v>rotate_cw</v>
      </c>
    </row>
    <row r="79" spans="2:36" x14ac:dyDescent="0.25">
      <c r="B79">
        <v>340.566923072176</v>
      </c>
      <c r="C79">
        <v>175.14196174089199</v>
      </c>
      <c r="D79">
        <v>295.68236436888998</v>
      </c>
      <c r="E79">
        <v>165.46251744598899</v>
      </c>
      <c r="F79">
        <v>349.00689967247303</v>
      </c>
      <c r="G79">
        <v>217.39964523476701</v>
      </c>
      <c r="H79">
        <v>263.74552023165899</v>
      </c>
      <c r="I79">
        <v>165.345194455685</v>
      </c>
      <c r="J79">
        <v>351.98228591991199</v>
      </c>
      <c r="K79">
        <v>252.32929157152199</v>
      </c>
      <c r="L79">
        <v>218.96057707438499</v>
      </c>
      <c r="M79">
        <v>162.51727659656899</v>
      </c>
      <c r="N79">
        <v>336.47629193973302</v>
      </c>
      <c r="O79">
        <v>248.46002986012701</v>
      </c>
      <c r="P79">
        <v>303.134512999234</v>
      </c>
      <c r="Q79">
        <v>246.48298751476199</v>
      </c>
      <c r="S79" s="1">
        <f t="shared" si="30"/>
        <v>44.884558703286018</v>
      </c>
      <c r="T79" s="1">
        <f t="shared" si="31"/>
        <v>9.6794442949029929</v>
      </c>
      <c r="V79" s="1">
        <f t="shared" si="32"/>
        <v>8.4399766002970296</v>
      </c>
      <c r="W79" s="1">
        <f t="shared" si="33"/>
        <v>11.415362847735992</v>
      </c>
      <c r="X79" s="1">
        <f t="shared" si="34"/>
        <v>31.936844137230992</v>
      </c>
      <c r="Y79" s="1">
        <f t="shared" si="35"/>
        <v>76.721787294504992</v>
      </c>
      <c r="Z79" s="1">
        <f t="shared" si="36"/>
        <v>-77.187329830630006</v>
      </c>
      <c r="AA79" s="1">
        <f t="shared" si="37"/>
        <v>2.9452408494200029</v>
      </c>
      <c r="AB79" s="1"/>
      <c r="AC79" t="b">
        <f t="shared" si="38"/>
        <v>0</v>
      </c>
      <c r="AD79" t="b">
        <f t="shared" si="39"/>
        <v>0</v>
      </c>
      <c r="AE79" t="b">
        <f t="shared" si="40"/>
        <v>0</v>
      </c>
      <c r="AF79" t="b">
        <f t="shared" si="41"/>
        <v>1</v>
      </c>
      <c r="AG79" t="b">
        <f t="shared" si="42"/>
        <v>0</v>
      </c>
      <c r="AH79" t="b">
        <f t="shared" si="43"/>
        <v>0</v>
      </c>
      <c r="AI79">
        <f t="shared" si="29"/>
        <v>3</v>
      </c>
      <c r="AJ79" t="str">
        <f>VLOOKUP(AI79,Sheet1!$A$1:$B$7,2)</f>
        <v>rotate_cw</v>
      </c>
    </row>
    <row r="80" spans="2:36" x14ac:dyDescent="0.25">
      <c r="B80">
        <v>344.59505921856402</v>
      </c>
      <c r="C80">
        <v>177.75750722743899</v>
      </c>
      <c r="D80">
        <v>297.16069177805298</v>
      </c>
      <c r="E80">
        <v>168.74902894582601</v>
      </c>
      <c r="F80">
        <v>353.30972391282199</v>
      </c>
      <c r="G80">
        <v>217.67715841216699</v>
      </c>
      <c r="H80">
        <v>265.46132309176897</v>
      </c>
      <c r="I80">
        <v>167.81987260814401</v>
      </c>
      <c r="J80">
        <v>354.79057902596702</v>
      </c>
      <c r="K80">
        <v>250.41981219237201</v>
      </c>
      <c r="L80">
        <v>224.47952824934501</v>
      </c>
      <c r="M80">
        <v>163.90608091939001</v>
      </c>
      <c r="N80">
        <v>337.35108048618298</v>
      </c>
      <c r="O80">
        <v>251.408343315124</v>
      </c>
      <c r="P80">
        <v>304.09159438869898</v>
      </c>
      <c r="Q80">
        <v>253.362649994219</v>
      </c>
      <c r="S80" s="1">
        <f t="shared" si="30"/>
        <v>47.434367440511039</v>
      </c>
      <c r="T80" s="1">
        <f t="shared" si="31"/>
        <v>9.0084782816129803</v>
      </c>
      <c r="V80" s="1">
        <f t="shared" si="32"/>
        <v>8.7146646942579764</v>
      </c>
      <c r="W80" s="1">
        <f t="shared" si="33"/>
        <v>10.195519807403002</v>
      </c>
      <c r="X80" s="1">
        <f t="shared" si="34"/>
        <v>31.699368686284004</v>
      </c>
      <c r="Y80" s="1">
        <f t="shared" si="35"/>
        <v>72.68116352870797</v>
      </c>
      <c r="Z80" s="1">
        <f t="shared" si="36"/>
        <v>-72.662304964933014</v>
      </c>
      <c r="AA80" s="1">
        <f t="shared" si="37"/>
        <v>4.8429480264360052</v>
      </c>
      <c r="AB80" s="1"/>
      <c r="AC80" t="b">
        <f t="shared" si="38"/>
        <v>0</v>
      </c>
      <c r="AD80" t="b">
        <f t="shared" si="39"/>
        <v>0</v>
      </c>
      <c r="AE80" t="b">
        <f t="shared" si="40"/>
        <v>0</v>
      </c>
      <c r="AF80" t="b">
        <f t="shared" si="41"/>
        <v>1</v>
      </c>
      <c r="AG80" t="b">
        <f t="shared" si="42"/>
        <v>0</v>
      </c>
      <c r="AH80" t="b">
        <f t="shared" si="43"/>
        <v>0</v>
      </c>
      <c r="AI80">
        <f t="shared" si="29"/>
        <v>3</v>
      </c>
      <c r="AJ80" t="str">
        <f>VLOOKUP(AI80,Sheet1!$A$1:$B$7,2)</f>
        <v>rotate_cw</v>
      </c>
    </row>
    <row r="81" spans="2:36" x14ac:dyDescent="0.25">
      <c r="B81">
        <v>344.20255784551398</v>
      </c>
      <c r="C81">
        <v>180.693277758221</v>
      </c>
      <c r="D81">
        <v>298.319069619804</v>
      </c>
      <c r="E81">
        <v>169.105863833276</v>
      </c>
      <c r="F81">
        <v>351.73718710081198</v>
      </c>
      <c r="G81">
        <v>220.28496062780701</v>
      </c>
      <c r="H81">
        <v>267.930956414148</v>
      </c>
      <c r="I81">
        <v>169.98749101892801</v>
      </c>
      <c r="J81">
        <v>352.44243603746997</v>
      </c>
      <c r="K81">
        <v>256.00237614508598</v>
      </c>
      <c r="L81">
        <v>225.82011579902201</v>
      </c>
      <c r="M81">
        <v>163.604651888631</v>
      </c>
      <c r="N81">
        <v>339.705020368193</v>
      </c>
      <c r="O81">
        <v>252.03306911863601</v>
      </c>
      <c r="P81">
        <v>309.23537026837698</v>
      </c>
      <c r="Q81">
        <v>251.71092640269799</v>
      </c>
      <c r="S81" s="1">
        <f t="shared" si="30"/>
        <v>45.883488225709982</v>
      </c>
      <c r="T81" s="1">
        <f t="shared" si="31"/>
        <v>11.587413924944997</v>
      </c>
      <c r="V81" s="1">
        <f t="shared" si="32"/>
        <v>7.5346292552980003</v>
      </c>
      <c r="W81" s="1">
        <f t="shared" si="33"/>
        <v>8.2398781919559951</v>
      </c>
      <c r="X81" s="1">
        <f t="shared" si="34"/>
        <v>30.388113205655998</v>
      </c>
      <c r="Y81" s="1">
        <f t="shared" si="35"/>
        <v>72.498953820781992</v>
      </c>
      <c r="Z81" s="1">
        <f t="shared" si="36"/>
        <v>-75.309098386864974</v>
      </c>
      <c r="AA81" s="1">
        <f t="shared" si="37"/>
        <v>5.5012119446450072</v>
      </c>
      <c r="AB81" s="1"/>
      <c r="AC81" t="b">
        <f t="shared" si="38"/>
        <v>0</v>
      </c>
      <c r="AD81" t="b">
        <f t="shared" si="39"/>
        <v>0</v>
      </c>
      <c r="AE81" t="b">
        <f t="shared" si="40"/>
        <v>0</v>
      </c>
      <c r="AF81" t="b">
        <f t="shared" si="41"/>
        <v>1</v>
      </c>
      <c r="AG81" t="b">
        <f t="shared" si="42"/>
        <v>0</v>
      </c>
      <c r="AH81" t="b">
        <f t="shared" si="43"/>
        <v>0</v>
      </c>
      <c r="AI81">
        <f t="shared" si="29"/>
        <v>3</v>
      </c>
      <c r="AJ81" t="str">
        <f>VLOOKUP(AI81,Sheet1!$A$1:$B$7,2)</f>
        <v>rotate_cw</v>
      </c>
    </row>
    <row r="82" spans="2:36" x14ac:dyDescent="0.25">
      <c r="B82">
        <v>342.818014617968</v>
      </c>
      <c r="C82">
        <v>177.28375908688301</v>
      </c>
      <c r="D82">
        <v>297.91601196096201</v>
      </c>
      <c r="E82">
        <v>169.826573902154</v>
      </c>
      <c r="F82">
        <v>353.50322560676398</v>
      </c>
      <c r="G82">
        <v>219.21220259232899</v>
      </c>
      <c r="H82">
        <v>267.06186689283402</v>
      </c>
      <c r="I82">
        <v>169.68546570985501</v>
      </c>
      <c r="J82">
        <v>356.63406830075002</v>
      </c>
      <c r="K82">
        <v>253.65468567571901</v>
      </c>
      <c r="L82">
        <v>226.06805738114599</v>
      </c>
      <c r="M82">
        <v>165.34717454970701</v>
      </c>
      <c r="N82">
        <v>337.714988865181</v>
      </c>
      <c r="O82">
        <v>251.67086417276801</v>
      </c>
      <c r="P82">
        <v>310.00842343009401</v>
      </c>
      <c r="Q82">
        <v>252.02575264218899</v>
      </c>
      <c r="S82" s="1">
        <f t="shared" si="30"/>
        <v>44.902002657005994</v>
      </c>
      <c r="T82" s="1">
        <f t="shared" si="31"/>
        <v>7.4571851847290134</v>
      </c>
      <c r="V82" s="1">
        <f t="shared" si="32"/>
        <v>10.685210988795973</v>
      </c>
      <c r="W82" s="1">
        <f t="shared" si="33"/>
        <v>13.816053682782012</v>
      </c>
      <c r="X82" s="1">
        <f t="shared" si="34"/>
        <v>30.854145068127991</v>
      </c>
      <c r="Y82" s="1">
        <f t="shared" si="35"/>
        <v>71.847954579816019</v>
      </c>
      <c r="Z82" s="1">
        <f t="shared" si="36"/>
        <v>-76.370926588835999</v>
      </c>
      <c r="AA82" s="1">
        <f t="shared" si="37"/>
        <v>4.4793993524469897</v>
      </c>
      <c r="AB82" s="1"/>
      <c r="AC82" t="b">
        <f t="shared" si="38"/>
        <v>0</v>
      </c>
      <c r="AD82" t="b">
        <f t="shared" si="39"/>
        <v>0</v>
      </c>
      <c r="AE82" t="b">
        <f t="shared" si="40"/>
        <v>0</v>
      </c>
      <c r="AF82" t="b">
        <f t="shared" si="41"/>
        <v>1</v>
      </c>
      <c r="AG82" t="b">
        <f t="shared" si="42"/>
        <v>0</v>
      </c>
      <c r="AH82" t="b">
        <f t="shared" si="43"/>
        <v>0</v>
      </c>
      <c r="AI82">
        <f t="shared" si="29"/>
        <v>3</v>
      </c>
      <c r="AJ82" t="str">
        <f>VLOOKUP(AI82,Sheet1!$A$1:$B$7,2)</f>
        <v>rotate_cw</v>
      </c>
    </row>
    <row r="83" spans="2:36" x14ac:dyDescent="0.25">
      <c r="B83">
        <v>346.63372889514199</v>
      </c>
      <c r="C83">
        <v>178.596189309376</v>
      </c>
      <c r="D83">
        <v>297.292702239459</v>
      </c>
      <c r="E83">
        <v>168.56687360283601</v>
      </c>
      <c r="F83">
        <v>357.95409577717697</v>
      </c>
      <c r="G83">
        <v>214.57549331052101</v>
      </c>
      <c r="H83">
        <v>265.85003459622999</v>
      </c>
      <c r="I83">
        <v>162.17768275964499</v>
      </c>
      <c r="J83">
        <v>373.27535572021799</v>
      </c>
      <c r="K83">
        <v>244.61222848226799</v>
      </c>
      <c r="L83">
        <v>226.872633320837</v>
      </c>
      <c r="M83">
        <v>160.87899415739901</v>
      </c>
      <c r="N83">
        <v>337.70315884413799</v>
      </c>
      <c r="O83">
        <v>249.95966401211001</v>
      </c>
      <c r="P83">
        <v>306.25950817813202</v>
      </c>
      <c r="Q83">
        <v>252.261791269572</v>
      </c>
      <c r="S83" s="1">
        <f t="shared" si="30"/>
        <v>49.341026655682981</v>
      </c>
      <c r="T83" s="1">
        <f t="shared" si="31"/>
        <v>10.02931570653999</v>
      </c>
      <c r="V83" s="1">
        <f t="shared" si="32"/>
        <v>11.320366882034989</v>
      </c>
      <c r="W83" s="1">
        <f t="shared" si="33"/>
        <v>26.641626825076003</v>
      </c>
      <c r="X83" s="1">
        <f t="shared" si="34"/>
        <v>31.442667643229015</v>
      </c>
      <c r="Y83" s="1">
        <f t="shared" si="35"/>
        <v>70.420068918622007</v>
      </c>
      <c r="Z83" s="1">
        <f t="shared" si="36"/>
        <v>-66.016039172891993</v>
      </c>
      <c r="AA83" s="1">
        <f t="shared" si="37"/>
        <v>7.6878794454370052</v>
      </c>
      <c r="AB83" s="1"/>
      <c r="AC83" t="b">
        <f t="shared" si="38"/>
        <v>0</v>
      </c>
      <c r="AD83" t="b">
        <f t="shared" si="39"/>
        <v>0</v>
      </c>
      <c r="AE83" t="b">
        <f t="shared" si="40"/>
        <v>0</v>
      </c>
      <c r="AF83" t="b">
        <f t="shared" si="41"/>
        <v>1</v>
      </c>
      <c r="AG83" t="b">
        <f t="shared" si="42"/>
        <v>0</v>
      </c>
      <c r="AH83" t="b">
        <f t="shared" si="43"/>
        <v>0</v>
      </c>
      <c r="AI83">
        <f t="shared" si="29"/>
        <v>3</v>
      </c>
      <c r="AJ83" t="str">
        <f>VLOOKUP(AI83,Sheet1!$A$1:$B$7,2)</f>
        <v>rotate_cw</v>
      </c>
    </row>
    <row r="84" spans="2:36" x14ac:dyDescent="0.25">
      <c r="B84">
        <v>343.84780570417399</v>
      </c>
      <c r="C84">
        <v>171.68329964732499</v>
      </c>
      <c r="D84">
        <v>295.82305474303899</v>
      </c>
      <c r="E84">
        <v>167.67312402704999</v>
      </c>
      <c r="F84">
        <v>384.55734951989501</v>
      </c>
      <c r="G84">
        <v>175.22721127274099</v>
      </c>
      <c r="H84">
        <v>267.39468783940498</v>
      </c>
      <c r="I84">
        <v>149.55615118240399</v>
      </c>
      <c r="J84">
        <v>417.66251164778299</v>
      </c>
      <c r="K84">
        <v>146.11601460559601</v>
      </c>
      <c r="L84">
        <v>235.99005098026501</v>
      </c>
      <c r="M84">
        <v>116.79920994958201</v>
      </c>
      <c r="N84">
        <v>342.58429118995599</v>
      </c>
      <c r="O84">
        <v>249.79241369138501</v>
      </c>
      <c r="P84">
        <v>306.73626795764199</v>
      </c>
      <c r="Q84">
        <v>252.38858503216599</v>
      </c>
      <c r="S84" s="1">
        <f t="shared" si="30"/>
        <v>48.024750961134998</v>
      </c>
      <c r="T84" s="1">
        <f t="shared" si="31"/>
        <v>4.0101756202749925</v>
      </c>
      <c r="V84" s="1">
        <f t="shared" si="32"/>
        <v>40.70954381572102</v>
      </c>
      <c r="W84" s="1">
        <f t="shared" si="33"/>
        <v>73.814705943608999</v>
      </c>
      <c r="X84" s="1">
        <f t="shared" si="34"/>
        <v>28.428366903634014</v>
      </c>
      <c r="Y84" s="1">
        <f t="shared" si="35"/>
        <v>59.833003762773984</v>
      </c>
      <c r="Z84" s="1">
        <f t="shared" si="36"/>
        <v>25.567285041728979</v>
      </c>
      <c r="AA84" s="1">
        <f t="shared" si="37"/>
        <v>50.873914077467987</v>
      </c>
      <c r="AB84" s="1"/>
      <c r="AC84" t="b">
        <f t="shared" si="38"/>
        <v>0</v>
      </c>
      <c r="AD84" t="b">
        <f t="shared" si="39"/>
        <v>0</v>
      </c>
      <c r="AE84" t="b">
        <f t="shared" si="40"/>
        <v>0</v>
      </c>
      <c r="AF84" t="b">
        <f t="shared" si="41"/>
        <v>0</v>
      </c>
      <c r="AG84" t="b">
        <f t="shared" si="42"/>
        <v>0</v>
      </c>
      <c r="AH84" t="b">
        <f t="shared" si="43"/>
        <v>0</v>
      </c>
      <c r="AI84">
        <f t="shared" si="29"/>
        <v>999</v>
      </c>
      <c r="AJ84" t="str">
        <f>VLOOKUP(AI84,Sheet1!$A$1:$B$7,2)</f>
        <v>not detected</v>
      </c>
    </row>
    <row r="85" spans="2:36" x14ac:dyDescent="0.25">
      <c r="B85">
        <v>342.90397993572799</v>
      </c>
      <c r="C85">
        <v>162.286738905795</v>
      </c>
      <c r="D85">
        <v>300.10830027985497</v>
      </c>
      <c r="E85">
        <v>159.74860580476499</v>
      </c>
      <c r="F85">
        <v>370.67313340414501</v>
      </c>
      <c r="G85">
        <v>134.05395830408401</v>
      </c>
      <c r="H85">
        <v>285.40388206735003</v>
      </c>
      <c r="I85">
        <v>132.777256391013</v>
      </c>
      <c r="J85">
        <v>364.62750716608599</v>
      </c>
      <c r="K85">
        <v>93.5873760683087</v>
      </c>
      <c r="L85">
        <v>281.33829089702499</v>
      </c>
      <c r="M85">
        <v>94.904191579677502</v>
      </c>
      <c r="N85">
        <v>343.93362711202798</v>
      </c>
      <c r="O85">
        <v>251.13348668523801</v>
      </c>
      <c r="P85">
        <v>308.80309962171702</v>
      </c>
      <c r="Q85">
        <v>252.935026019622</v>
      </c>
      <c r="S85" s="1">
        <f t="shared" si="30"/>
        <v>42.795679655873016</v>
      </c>
      <c r="T85" s="1">
        <f t="shared" si="31"/>
        <v>2.538133101030013</v>
      </c>
      <c r="V85" s="1">
        <f t="shared" si="32"/>
        <v>27.769153468417016</v>
      </c>
      <c r="W85" s="1">
        <f t="shared" si="33"/>
        <v>21.723527230358002</v>
      </c>
      <c r="X85" s="1">
        <f t="shared" si="34"/>
        <v>14.704418212504947</v>
      </c>
      <c r="Y85" s="1">
        <f t="shared" si="35"/>
        <v>18.770009382829983</v>
      </c>
      <c r="Z85" s="1">
        <f t="shared" si="36"/>
        <v>68.699362837486305</v>
      </c>
      <c r="AA85" s="1">
        <f t="shared" si="37"/>
        <v>64.84441422508749</v>
      </c>
      <c r="AB85" s="1"/>
      <c r="AC85" t="b">
        <f t="shared" si="38"/>
        <v>1</v>
      </c>
      <c r="AD85" t="b">
        <f t="shared" si="39"/>
        <v>0</v>
      </c>
      <c r="AE85" t="b">
        <f t="shared" si="40"/>
        <v>0</v>
      </c>
      <c r="AF85" t="b">
        <f t="shared" si="41"/>
        <v>0</v>
      </c>
      <c r="AG85" t="b">
        <f t="shared" si="42"/>
        <v>0</v>
      </c>
      <c r="AH85" t="b">
        <f t="shared" si="43"/>
        <v>0</v>
      </c>
      <c r="AI85">
        <f t="shared" si="29"/>
        <v>0</v>
      </c>
      <c r="AJ85" t="str">
        <f>VLOOKUP(AI85,Sheet1!$A$1:$B$7,2)</f>
        <v>takeoff</v>
      </c>
    </row>
    <row r="86" spans="2:36" x14ac:dyDescent="0.25">
      <c r="B86">
        <v>342.39197789775199</v>
      </c>
      <c r="C86">
        <v>154.46706695233999</v>
      </c>
      <c r="D86">
        <v>306.88458820843198</v>
      </c>
      <c r="E86">
        <v>158.162079180017</v>
      </c>
      <c r="F86">
        <v>358.6378365708</v>
      </c>
      <c r="G86">
        <v>127.09590984449299</v>
      </c>
      <c r="H86">
        <v>291.863406574556</v>
      </c>
      <c r="I86">
        <v>129.159349760091</v>
      </c>
      <c r="J86">
        <v>339.970086023894</v>
      </c>
      <c r="K86">
        <v>88.897554103214105</v>
      </c>
      <c r="L86">
        <v>308.028441032903</v>
      </c>
      <c r="M86">
        <v>89.962196269448597</v>
      </c>
      <c r="N86">
        <v>343.58118235029099</v>
      </c>
      <c r="O86">
        <v>249.439774285411</v>
      </c>
      <c r="P86">
        <v>313.96140292922399</v>
      </c>
      <c r="Q86">
        <v>249.24160979514801</v>
      </c>
      <c r="S86" s="1">
        <f t="shared" si="30"/>
        <v>35.507389689320007</v>
      </c>
      <c r="T86" s="1">
        <f t="shared" si="31"/>
        <v>-3.6950122276770117</v>
      </c>
      <c r="V86" s="1">
        <f t="shared" si="32"/>
        <v>16.245858673048019</v>
      </c>
      <c r="W86" s="1">
        <f t="shared" si="33"/>
        <v>-2.4218918738579873</v>
      </c>
      <c r="X86" s="1">
        <f t="shared" si="34"/>
        <v>15.021181633875983</v>
      </c>
      <c r="Y86" s="1">
        <f t="shared" si="35"/>
        <v>-1.1438528244710255</v>
      </c>
      <c r="Z86" s="1">
        <f t="shared" si="36"/>
        <v>65.569512849125886</v>
      </c>
      <c r="AA86" s="1">
        <f t="shared" si="37"/>
        <v>68.199882910568405</v>
      </c>
      <c r="AB86" s="1"/>
      <c r="AC86" t="b">
        <f t="shared" si="38"/>
        <v>1</v>
      </c>
      <c r="AD86" t="b">
        <f t="shared" si="39"/>
        <v>0</v>
      </c>
      <c r="AE86" t="b">
        <f t="shared" si="40"/>
        <v>0</v>
      </c>
      <c r="AF86" t="b">
        <f t="shared" si="41"/>
        <v>0</v>
      </c>
      <c r="AG86" t="b">
        <f t="shared" si="42"/>
        <v>0</v>
      </c>
      <c r="AH86" t="b">
        <f t="shared" si="43"/>
        <v>0</v>
      </c>
      <c r="AI86">
        <f t="shared" si="29"/>
        <v>0</v>
      </c>
      <c r="AJ86" t="str">
        <f>VLOOKUP(AI86,Sheet1!$A$1:$B$7,2)</f>
        <v>takeoff</v>
      </c>
    </row>
    <row r="87" spans="2:36" x14ac:dyDescent="0.25">
      <c r="B87">
        <v>344.02627929880299</v>
      </c>
      <c r="C87">
        <v>159.35785346000901</v>
      </c>
      <c r="D87">
        <v>306.95628475050597</v>
      </c>
      <c r="E87">
        <v>158.58027000507801</v>
      </c>
      <c r="F87">
        <v>357.83463560950997</v>
      </c>
      <c r="G87">
        <v>125.937063205065</v>
      </c>
      <c r="H87">
        <v>292.97061432029398</v>
      </c>
      <c r="I87">
        <v>121.679497168381</v>
      </c>
      <c r="J87">
        <v>338.96625344033799</v>
      </c>
      <c r="K87">
        <v>90.712416247636</v>
      </c>
      <c r="L87">
        <v>309.74018597113201</v>
      </c>
      <c r="M87">
        <v>87.625517895559398</v>
      </c>
      <c r="N87">
        <v>343.187391091297</v>
      </c>
      <c r="O87">
        <v>248.71381263652199</v>
      </c>
      <c r="P87">
        <v>313.77445745242102</v>
      </c>
      <c r="Q87">
        <v>247.450225217145</v>
      </c>
      <c r="S87" s="1">
        <f t="shared" si="30"/>
        <v>37.069994548297018</v>
      </c>
      <c r="T87" s="1">
        <f t="shared" si="31"/>
        <v>0.77758345493100478</v>
      </c>
      <c r="V87" s="1">
        <f t="shared" si="32"/>
        <v>13.808356310706984</v>
      </c>
      <c r="W87" s="1">
        <f t="shared" si="33"/>
        <v>-5.0600258584649964</v>
      </c>
      <c r="X87" s="1">
        <f t="shared" si="34"/>
        <v>13.985670430211997</v>
      </c>
      <c r="Y87" s="1">
        <f t="shared" si="35"/>
        <v>-2.783901220626035</v>
      </c>
      <c r="Z87" s="1">
        <f t="shared" si="36"/>
        <v>68.645437212373011</v>
      </c>
      <c r="AA87" s="1">
        <f t="shared" si="37"/>
        <v>70.954752109518608</v>
      </c>
      <c r="AB87" s="1"/>
      <c r="AC87" t="b">
        <f t="shared" si="38"/>
        <v>1</v>
      </c>
      <c r="AD87" t="b">
        <f t="shared" si="39"/>
        <v>0</v>
      </c>
      <c r="AE87" t="b">
        <f t="shared" si="40"/>
        <v>0</v>
      </c>
      <c r="AF87" t="b">
        <f t="shared" si="41"/>
        <v>0</v>
      </c>
      <c r="AG87" t="b">
        <f t="shared" si="42"/>
        <v>0</v>
      </c>
      <c r="AH87" t="b">
        <f t="shared" si="43"/>
        <v>0</v>
      </c>
      <c r="AI87">
        <f t="shared" si="29"/>
        <v>0</v>
      </c>
      <c r="AJ87" t="str">
        <f>VLOOKUP(AI87,Sheet1!$A$1:$B$7,2)</f>
        <v>takeoff</v>
      </c>
    </row>
    <row r="88" spans="2:36" x14ac:dyDescent="0.25">
      <c r="B88">
        <v>346.03439162316101</v>
      </c>
      <c r="C88">
        <v>159.62031874545701</v>
      </c>
      <c r="D88">
        <v>307.80525294901997</v>
      </c>
      <c r="E88">
        <v>157.648402530597</v>
      </c>
      <c r="F88">
        <v>357.59963579464102</v>
      </c>
      <c r="G88">
        <v>128.00407232240099</v>
      </c>
      <c r="H88">
        <v>294.47431856610302</v>
      </c>
      <c r="I88">
        <v>128.39180492699501</v>
      </c>
      <c r="J88">
        <v>342.50932786890297</v>
      </c>
      <c r="K88">
        <v>95.153531241870496</v>
      </c>
      <c r="L88">
        <v>311.34835627406602</v>
      </c>
      <c r="M88">
        <v>91.434897973219805</v>
      </c>
      <c r="N88">
        <v>344.30987028149002</v>
      </c>
      <c r="O88">
        <v>250.103375190912</v>
      </c>
      <c r="P88">
        <v>313.99823374092801</v>
      </c>
      <c r="Q88">
        <v>250.847874090989</v>
      </c>
      <c r="S88" s="1">
        <f t="shared" si="30"/>
        <v>38.229138674141041</v>
      </c>
      <c r="T88" s="1">
        <f t="shared" si="31"/>
        <v>1.9719162148600162</v>
      </c>
      <c r="V88" s="1">
        <f t="shared" si="32"/>
        <v>11.565244171480003</v>
      </c>
      <c r="W88" s="1">
        <f t="shared" si="33"/>
        <v>-3.5250637542580421</v>
      </c>
      <c r="X88" s="1">
        <f t="shared" si="34"/>
        <v>13.330934382916951</v>
      </c>
      <c r="Y88" s="1">
        <f t="shared" si="35"/>
        <v>-3.5431033250460473</v>
      </c>
      <c r="Z88" s="1">
        <f t="shared" si="36"/>
        <v>64.466787503586517</v>
      </c>
      <c r="AA88" s="1">
        <f t="shared" si="37"/>
        <v>66.213504557377192</v>
      </c>
      <c r="AB88" s="1"/>
      <c r="AC88" t="b">
        <f t="shared" si="38"/>
        <v>1</v>
      </c>
      <c r="AD88" t="b">
        <f t="shared" si="39"/>
        <v>0</v>
      </c>
      <c r="AE88" t="b">
        <f t="shared" si="40"/>
        <v>0</v>
      </c>
      <c r="AF88" t="b">
        <f t="shared" si="41"/>
        <v>0</v>
      </c>
      <c r="AG88" t="b">
        <f t="shared" si="42"/>
        <v>0</v>
      </c>
      <c r="AH88" t="b">
        <f t="shared" si="43"/>
        <v>0</v>
      </c>
      <c r="AI88">
        <f t="shared" si="29"/>
        <v>0</v>
      </c>
      <c r="AJ88" t="str">
        <f>VLOOKUP(AI88,Sheet1!$A$1:$B$7,2)</f>
        <v>takeoff</v>
      </c>
    </row>
    <row r="89" spans="2:36" x14ac:dyDescent="0.25">
      <c r="B89">
        <v>348.15148996892498</v>
      </c>
      <c r="C89">
        <v>164.96297074170701</v>
      </c>
      <c r="D89">
        <v>306.492311679544</v>
      </c>
      <c r="E89">
        <v>157.124316354634</v>
      </c>
      <c r="F89">
        <v>357.12455857986498</v>
      </c>
      <c r="G89">
        <v>128.24218491923199</v>
      </c>
      <c r="H89">
        <v>293.18550640184498</v>
      </c>
      <c r="I89">
        <v>128.133457820964</v>
      </c>
      <c r="J89">
        <v>342.90384446275101</v>
      </c>
      <c r="K89">
        <v>95.624870437396197</v>
      </c>
      <c r="L89">
        <v>312.28111713041801</v>
      </c>
      <c r="M89">
        <v>91.9326559635347</v>
      </c>
      <c r="N89">
        <v>344.93982251786503</v>
      </c>
      <c r="O89">
        <v>252.85100424768501</v>
      </c>
      <c r="P89">
        <v>314.02614310266</v>
      </c>
      <c r="Q89">
        <v>252.58200615203401</v>
      </c>
      <c r="S89" s="1">
        <f t="shared" si="30"/>
        <v>41.659178289380975</v>
      </c>
      <c r="T89" s="1">
        <f t="shared" si="31"/>
        <v>7.8386543870730065</v>
      </c>
      <c r="V89" s="1">
        <f t="shared" si="32"/>
        <v>8.973068610940004</v>
      </c>
      <c r="W89" s="1">
        <f t="shared" si="33"/>
        <v>-5.2476455061739671</v>
      </c>
      <c r="X89" s="1">
        <f t="shared" si="34"/>
        <v>13.306805277699027</v>
      </c>
      <c r="Y89" s="1">
        <f t="shared" si="35"/>
        <v>-5.7888054508740083</v>
      </c>
      <c r="Z89" s="1">
        <f t="shared" si="36"/>
        <v>69.338100304310814</v>
      </c>
      <c r="AA89" s="1">
        <f t="shared" si="37"/>
        <v>65.191660391099305</v>
      </c>
      <c r="AB89" s="1"/>
      <c r="AC89" t="b">
        <f t="shared" si="38"/>
        <v>1</v>
      </c>
      <c r="AD89" t="b">
        <f t="shared" si="39"/>
        <v>0</v>
      </c>
      <c r="AE89" t="b">
        <f t="shared" si="40"/>
        <v>0</v>
      </c>
      <c r="AF89" t="b">
        <f t="shared" si="41"/>
        <v>0</v>
      </c>
      <c r="AG89" t="b">
        <f t="shared" si="42"/>
        <v>0</v>
      </c>
      <c r="AH89" t="b">
        <f t="shared" si="43"/>
        <v>0</v>
      </c>
      <c r="AI89">
        <f t="shared" si="29"/>
        <v>0</v>
      </c>
      <c r="AJ89" t="str">
        <f>VLOOKUP(AI89,Sheet1!$A$1:$B$7,2)</f>
        <v>takeoff</v>
      </c>
    </row>
    <row r="90" spans="2:36" x14ac:dyDescent="0.25">
      <c r="B90">
        <v>342.96319175105498</v>
      </c>
      <c r="C90">
        <v>159.337266917964</v>
      </c>
      <c r="D90">
        <v>311.15899783551703</v>
      </c>
      <c r="E90">
        <v>164.226247775378</v>
      </c>
      <c r="F90">
        <v>355.60289813820498</v>
      </c>
      <c r="G90">
        <v>128.907610709773</v>
      </c>
      <c r="H90">
        <v>296.077193129119</v>
      </c>
      <c r="I90">
        <v>129.67102115300401</v>
      </c>
      <c r="J90">
        <v>337.34539110325301</v>
      </c>
      <c r="K90">
        <v>92.988098821982703</v>
      </c>
      <c r="L90">
        <v>308.63053790389199</v>
      </c>
      <c r="M90">
        <v>92.752244558193198</v>
      </c>
      <c r="N90">
        <v>343.28251650359698</v>
      </c>
      <c r="O90">
        <v>252.62554196928301</v>
      </c>
      <c r="P90">
        <v>314.32676402689998</v>
      </c>
      <c r="Q90">
        <v>254.76845553762999</v>
      </c>
      <c r="S90" s="1">
        <f t="shared" si="30"/>
        <v>31.804193915537951</v>
      </c>
      <c r="T90" s="1">
        <f t="shared" si="31"/>
        <v>-4.8889808574139977</v>
      </c>
      <c r="V90" s="1">
        <f t="shared" si="32"/>
        <v>12.63970638715</v>
      </c>
      <c r="W90" s="1">
        <f t="shared" si="33"/>
        <v>-5.6178006478019711</v>
      </c>
      <c r="X90" s="1">
        <f t="shared" si="34"/>
        <v>15.081804706398032</v>
      </c>
      <c r="Y90" s="1">
        <f t="shared" si="35"/>
        <v>2.5284599316250365</v>
      </c>
      <c r="Z90" s="1">
        <f t="shared" si="36"/>
        <v>66.349168095981298</v>
      </c>
      <c r="AA90" s="1">
        <f t="shared" si="37"/>
        <v>71.474003217184801</v>
      </c>
      <c r="AB90" s="1"/>
      <c r="AC90" t="b">
        <f t="shared" si="38"/>
        <v>1</v>
      </c>
      <c r="AD90" t="b">
        <f t="shared" si="39"/>
        <v>0</v>
      </c>
      <c r="AE90" t="b">
        <f t="shared" si="40"/>
        <v>0</v>
      </c>
      <c r="AF90" t="b">
        <f t="shared" si="41"/>
        <v>0</v>
      </c>
      <c r="AG90" t="b">
        <f t="shared" si="42"/>
        <v>0</v>
      </c>
      <c r="AH90" t="b">
        <f t="shared" si="43"/>
        <v>0</v>
      </c>
      <c r="AI90">
        <f t="shared" si="29"/>
        <v>0</v>
      </c>
      <c r="AJ90" t="str">
        <f>VLOOKUP(AI90,Sheet1!$A$1:$B$7,2)</f>
        <v>takeoff</v>
      </c>
    </row>
    <row r="91" spans="2:36" x14ac:dyDescent="0.25">
      <c r="B91">
        <v>341.43845496396102</v>
      </c>
      <c r="C91">
        <v>159.407094749789</v>
      </c>
      <c r="D91">
        <v>305.112132815199</v>
      </c>
      <c r="E91">
        <v>158.611355352099</v>
      </c>
      <c r="F91">
        <v>359.07924802758998</v>
      </c>
      <c r="G91">
        <v>130.94483518701199</v>
      </c>
      <c r="H91">
        <v>291.34894976683699</v>
      </c>
      <c r="I91">
        <v>129.81664613235799</v>
      </c>
      <c r="J91">
        <v>341.635773042555</v>
      </c>
      <c r="K91">
        <v>96.239070972982901</v>
      </c>
      <c r="L91">
        <v>304.87834719496601</v>
      </c>
      <c r="M91">
        <v>92.680146295978901</v>
      </c>
      <c r="N91">
        <v>342.609808561737</v>
      </c>
      <c r="O91">
        <v>254.59592169989401</v>
      </c>
      <c r="P91">
        <v>313.768542441899</v>
      </c>
      <c r="Q91">
        <v>253.930096938796</v>
      </c>
      <c r="S91" s="1">
        <f t="shared" si="30"/>
        <v>36.326322148762017</v>
      </c>
      <c r="T91" s="1">
        <f t="shared" si="31"/>
        <v>0.79573939768999935</v>
      </c>
      <c r="V91" s="1">
        <f t="shared" si="32"/>
        <v>17.640793063628962</v>
      </c>
      <c r="W91" s="1">
        <f t="shared" si="33"/>
        <v>0.19731807859398032</v>
      </c>
      <c r="X91" s="1">
        <f t="shared" si="34"/>
        <v>13.763183048362009</v>
      </c>
      <c r="Y91" s="1">
        <f t="shared" si="35"/>
        <v>0.2337856202329931</v>
      </c>
      <c r="Z91" s="1">
        <f t="shared" si="36"/>
        <v>63.168023776806095</v>
      </c>
      <c r="AA91" s="1">
        <f t="shared" si="37"/>
        <v>65.931209056120096</v>
      </c>
      <c r="AB91" s="1"/>
      <c r="AC91" t="b">
        <f t="shared" si="38"/>
        <v>1</v>
      </c>
      <c r="AD91" t="b">
        <f t="shared" si="39"/>
        <v>0</v>
      </c>
      <c r="AE91" t="b">
        <f t="shared" si="40"/>
        <v>0</v>
      </c>
      <c r="AF91" t="b">
        <f t="shared" si="41"/>
        <v>0</v>
      </c>
      <c r="AG91" t="b">
        <f t="shared" si="42"/>
        <v>0</v>
      </c>
      <c r="AH91" t="b">
        <f t="shared" si="43"/>
        <v>0</v>
      </c>
      <c r="AI91">
        <f t="shared" si="29"/>
        <v>0</v>
      </c>
      <c r="AJ91" t="str">
        <f>VLOOKUP(AI91,Sheet1!$A$1:$B$7,2)</f>
        <v>takeoff</v>
      </c>
    </row>
    <row r="92" spans="2:36" x14ac:dyDescent="0.25">
      <c r="B92">
        <v>341.80203454377698</v>
      </c>
      <c r="C92">
        <v>154.83600656779501</v>
      </c>
      <c r="D92">
        <v>303.865484927691</v>
      </c>
      <c r="E92">
        <v>156.37004763581001</v>
      </c>
      <c r="F92">
        <v>356.73859558587498</v>
      </c>
      <c r="G92">
        <v>124.510419978651</v>
      </c>
      <c r="H92">
        <v>287.29535432788401</v>
      </c>
      <c r="I92">
        <v>125.884272311252</v>
      </c>
      <c r="J92">
        <v>338.30849115694099</v>
      </c>
      <c r="K92">
        <v>85.310219891731606</v>
      </c>
      <c r="L92">
        <v>305.866997162877</v>
      </c>
      <c r="M92">
        <v>88.906488721012806</v>
      </c>
      <c r="N92">
        <v>342.39200561909098</v>
      </c>
      <c r="O92">
        <v>249.90143729566699</v>
      </c>
      <c r="P92">
        <v>308.52907587566602</v>
      </c>
      <c r="Q92">
        <v>249.02164999576701</v>
      </c>
      <c r="S92" s="1">
        <f t="shared" si="30"/>
        <v>37.936549616085983</v>
      </c>
      <c r="T92" s="1">
        <f t="shared" si="31"/>
        <v>-1.5340410680150001</v>
      </c>
      <c r="V92" s="1">
        <f t="shared" si="32"/>
        <v>14.936561042097992</v>
      </c>
      <c r="W92" s="1">
        <f t="shared" si="33"/>
        <v>-3.4935433868359951</v>
      </c>
      <c r="X92" s="1">
        <f t="shared" si="34"/>
        <v>16.570130599806987</v>
      </c>
      <c r="Y92" s="1">
        <f t="shared" si="35"/>
        <v>-2.0015122351859986</v>
      </c>
      <c r="Z92" s="1">
        <f t="shared" si="36"/>
        <v>69.525786676063404</v>
      </c>
      <c r="AA92" s="1">
        <f t="shared" si="37"/>
        <v>67.463558914797204</v>
      </c>
      <c r="AB92" s="1"/>
      <c r="AC92" t="b">
        <f t="shared" si="38"/>
        <v>1</v>
      </c>
      <c r="AD92" t="b">
        <f t="shared" si="39"/>
        <v>0</v>
      </c>
      <c r="AE92" t="b">
        <f t="shared" si="40"/>
        <v>0</v>
      </c>
      <c r="AF92" t="b">
        <f t="shared" si="41"/>
        <v>0</v>
      </c>
      <c r="AG92" t="b">
        <f t="shared" si="42"/>
        <v>0</v>
      </c>
      <c r="AH92" t="b">
        <f t="shared" si="43"/>
        <v>0</v>
      </c>
      <c r="AI92">
        <f t="shared" si="29"/>
        <v>0</v>
      </c>
      <c r="AJ92" t="str">
        <f>VLOOKUP(AI92,Sheet1!$A$1:$B$7,2)</f>
        <v>takeoff</v>
      </c>
    </row>
    <row r="93" spans="2:36" x14ac:dyDescent="0.25">
      <c r="B93">
        <v>340.84577467015902</v>
      </c>
      <c r="C93">
        <v>154.23942194932599</v>
      </c>
      <c r="D93">
        <v>303.18772157786498</v>
      </c>
      <c r="E93">
        <v>156.21829559132601</v>
      </c>
      <c r="F93">
        <v>351.56591430471201</v>
      </c>
      <c r="G93">
        <v>121.625570091586</v>
      </c>
      <c r="H93">
        <v>289.95630032266598</v>
      </c>
      <c r="I93">
        <v>128.40133957328499</v>
      </c>
      <c r="J93">
        <v>337.61606900424499</v>
      </c>
      <c r="K93">
        <v>88.486283929352993</v>
      </c>
      <c r="L93">
        <v>306.27974330908103</v>
      </c>
      <c r="M93">
        <v>86.518935673332606</v>
      </c>
      <c r="N93">
        <v>340.03421680998798</v>
      </c>
      <c r="O93">
        <v>247.78212178333101</v>
      </c>
      <c r="P93">
        <v>311.250734012838</v>
      </c>
      <c r="Q93">
        <v>248.44157680648499</v>
      </c>
      <c r="S93" s="1">
        <f t="shared" si="30"/>
        <v>37.65805309229404</v>
      </c>
      <c r="T93" s="1">
        <f t="shared" si="31"/>
        <v>-1.9788736420000248</v>
      </c>
      <c r="V93" s="1">
        <f t="shared" si="32"/>
        <v>10.720139634552993</v>
      </c>
      <c r="W93" s="1">
        <f t="shared" si="33"/>
        <v>-3.2297056659140253</v>
      </c>
      <c r="X93" s="1">
        <f t="shared" si="34"/>
        <v>13.231421255198995</v>
      </c>
      <c r="Y93" s="1">
        <f t="shared" si="35"/>
        <v>-3.0920217312160503</v>
      </c>
      <c r="Z93" s="1">
        <f t="shared" si="36"/>
        <v>65.753138019972994</v>
      </c>
      <c r="AA93" s="1">
        <f t="shared" si="37"/>
        <v>69.699359917993405</v>
      </c>
      <c r="AB93" s="1"/>
      <c r="AC93" t="b">
        <f t="shared" si="38"/>
        <v>1</v>
      </c>
      <c r="AD93" t="b">
        <f t="shared" si="39"/>
        <v>0</v>
      </c>
      <c r="AE93" t="b">
        <f t="shared" si="40"/>
        <v>0</v>
      </c>
      <c r="AF93" t="b">
        <f t="shared" si="41"/>
        <v>0</v>
      </c>
      <c r="AG93" t="b">
        <f t="shared" si="42"/>
        <v>0</v>
      </c>
      <c r="AH93" t="b">
        <f t="shared" si="43"/>
        <v>0</v>
      </c>
      <c r="AI93">
        <f t="shared" si="29"/>
        <v>0</v>
      </c>
      <c r="AJ93" t="str">
        <f>VLOOKUP(AI93,Sheet1!$A$1:$B$7,2)</f>
        <v>takeoff</v>
      </c>
    </row>
    <row r="94" spans="2:36" x14ac:dyDescent="0.25">
      <c r="B94">
        <v>339.38712428908002</v>
      </c>
      <c r="C94">
        <v>155.18399841437599</v>
      </c>
      <c r="D94">
        <v>300.36857954510299</v>
      </c>
      <c r="E94">
        <v>157.278293343477</v>
      </c>
      <c r="F94">
        <v>349.55261905422998</v>
      </c>
      <c r="G94">
        <v>121.16119062169599</v>
      </c>
      <c r="H94">
        <v>287.98496167994898</v>
      </c>
      <c r="I94">
        <v>126.609815149932</v>
      </c>
      <c r="J94">
        <v>331.39971258515902</v>
      </c>
      <c r="K94">
        <v>85.840398534407797</v>
      </c>
      <c r="L94">
        <v>308.01235012156798</v>
      </c>
      <c r="M94">
        <v>85.930490151016201</v>
      </c>
      <c r="N94">
        <v>339.31463383197001</v>
      </c>
      <c r="O94">
        <v>249.64286675160801</v>
      </c>
      <c r="P94">
        <v>307.86259800336899</v>
      </c>
      <c r="Q94">
        <v>248.29080029219401</v>
      </c>
      <c r="S94" s="1">
        <f t="shared" si="30"/>
        <v>39.018544743977031</v>
      </c>
      <c r="T94" s="1">
        <f t="shared" si="31"/>
        <v>-2.0942949291010109</v>
      </c>
      <c r="V94" s="1">
        <f t="shared" si="32"/>
        <v>10.165494765149958</v>
      </c>
      <c r="W94" s="1">
        <f t="shared" si="33"/>
        <v>-7.9874117039209978</v>
      </c>
      <c r="X94" s="1">
        <f t="shared" si="34"/>
        <v>12.383617865154008</v>
      </c>
      <c r="Y94" s="1">
        <f t="shared" si="35"/>
        <v>-7.6437705764649877</v>
      </c>
      <c r="Z94" s="1">
        <f t="shared" si="36"/>
        <v>69.343599879968195</v>
      </c>
      <c r="AA94" s="1">
        <f t="shared" si="37"/>
        <v>71.347803192460802</v>
      </c>
      <c r="AB94" s="1"/>
      <c r="AC94" t="b">
        <f t="shared" si="38"/>
        <v>1</v>
      </c>
      <c r="AD94" t="b">
        <f t="shared" si="39"/>
        <v>0</v>
      </c>
      <c r="AE94" t="b">
        <f t="shared" si="40"/>
        <v>0</v>
      </c>
      <c r="AF94" t="b">
        <f t="shared" si="41"/>
        <v>0</v>
      </c>
      <c r="AG94" t="b">
        <f t="shared" si="42"/>
        <v>0</v>
      </c>
      <c r="AH94" t="b">
        <f t="shared" si="43"/>
        <v>0</v>
      </c>
      <c r="AI94">
        <f t="shared" si="29"/>
        <v>0</v>
      </c>
      <c r="AJ94" t="str">
        <f>VLOOKUP(AI94,Sheet1!$A$1:$B$7,2)</f>
        <v>takeoff</v>
      </c>
    </row>
    <row r="95" spans="2:36" x14ac:dyDescent="0.25">
      <c r="B95">
        <v>341.82246782203401</v>
      </c>
      <c r="C95">
        <v>158.65852291437801</v>
      </c>
      <c r="D95">
        <v>301.52166960175299</v>
      </c>
      <c r="E95">
        <v>162.17441163657799</v>
      </c>
      <c r="F95">
        <v>349.59430423393002</v>
      </c>
      <c r="G95">
        <v>122.453303589125</v>
      </c>
      <c r="H95">
        <v>284.42581682973503</v>
      </c>
      <c r="I95">
        <v>125.92313673733101</v>
      </c>
      <c r="J95">
        <v>331.20072640513899</v>
      </c>
      <c r="K95">
        <v>89.153479803944194</v>
      </c>
      <c r="L95">
        <v>304.20361559537901</v>
      </c>
      <c r="M95">
        <v>89.7825380611621</v>
      </c>
      <c r="N95">
        <v>336.99902816218002</v>
      </c>
      <c r="O95">
        <v>253.14874322419399</v>
      </c>
      <c r="P95">
        <v>305.89463473496198</v>
      </c>
      <c r="Q95">
        <v>250.20126536331</v>
      </c>
      <c r="S95" s="1">
        <f t="shared" si="30"/>
        <v>40.300798220281024</v>
      </c>
      <c r="T95" s="1">
        <f t="shared" si="31"/>
        <v>-3.5158887221999748</v>
      </c>
      <c r="V95" s="1">
        <f t="shared" si="32"/>
        <v>7.7718364118960039</v>
      </c>
      <c r="W95" s="1">
        <f t="shared" si="33"/>
        <v>-10.62174141689502</v>
      </c>
      <c r="X95" s="1">
        <f t="shared" si="34"/>
        <v>17.095852772017963</v>
      </c>
      <c r="Y95" s="1">
        <f t="shared" si="35"/>
        <v>-2.6819459936260159</v>
      </c>
      <c r="Z95" s="1">
        <f t="shared" si="36"/>
        <v>69.505043110433817</v>
      </c>
      <c r="AA95" s="1">
        <f t="shared" si="37"/>
        <v>72.391873575415886</v>
      </c>
      <c r="AB95" s="1"/>
      <c r="AC95" t="b">
        <f t="shared" si="38"/>
        <v>1</v>
      </c>
      <c r="AD95" t="b">
        <f t="shared" si="39"/>
        <v>0</v>
      </c>
      <c r="AE95" t="b">
        <f t="shared" si="40"/>
        <v>0</v>
      </c>
      <c r="AF95" t="b">
        <f t="shared" si="41"/>
        <v>0</v>
      </c>
      <c r="AG95" t="b">
        <f t="shared" si="42"/>
        <v>0</v>
      </c>
      <c r="AH95" t="b">
        <f t="shared" si="43"/>
        <v>0</v>
      </c>
      <c r="AI95">
        <f t="shared" si="29"/>
        <v>0</v>
      </c>
      <c r="AJ95" t="str">
        <f>VLOOKUP(AI95,Sheet1!$A$1:$B$7,2)</f>
        <v>takeoff</v>
      </c>
    </row>
    <row r="96" spans="2:36" x14ac:dyDescent="0.25">
      <c r="B96">
        <v>336.36943316949299</v>
      </c>
      <c r="C96">
        <v>164.145435551004</v>
      </c>
      <c r="D96">
        <v>300.67733704384602</v>
      </c>
      <c r="E96">
        <v>160.65345639154199</v>
      </c>
      <c r="F96">
        <v>349.14353887428399</v>
      </c>
      <c r="G96">
        <v>128.06076533698601</v>
      </c>
      <c r="H96">
        <v>284.28691894145499</v>
      </c>
      <c r="I96">
        <v>128.580684218295</v>
      </c>
      <c r="J96">
        <v>334.00307509194801</v>
      </c>
      <c r="K96">
        <v>96.567088342872196</v>
      </c>
      <c r="L96">
        <v>304.56084289068599</v>
      </c>
      <c r="M96">
        <v>94.028422898016302</v>
      </c>
      <c r="N96">
        <v>337.89364722855998</v>
      </c>
      <c r="O96">
        <v>254.21969294799999</v>
      </c>
      <c r="P96">
        <v>304.54848303048999</v>
      </c>
      <c r="Q96">
        <v>255.345192762056</v>
      </c>
      <c r="S96" s="1">
        <f t="shared" si="30"/>
        <v>35.69209612564697</v>
      </c>
      <c r="T96" s="1">
        <f t="shared" si="31"/>
        <v>3.4919791594620051</v>
      </c>
      <c r="V96" s="1">
        <f t="shared" si="32"/>
        <v>12.774105704790998</v>
      </c>
      <c r="W96" s="1">
        <f t="shared" si="33"/>
        <v>-2.3663580775449873</v>
      </c>
      <c r="X96" s="1">
        <f t="shared" si="34"/>
        <v>16.390418102391038</v>
      </c>
      <c r="Y96" s="1">
        <f t="shared" si="35"/>
        <v>-3.8835058468399666</v>
      </c>
      <c r="Z96" s="1">
        <f t="shared" si="36"/>
        <v>67.578347208131802</v>
      </c>
      <c r="AA96" s="1">
        <f t="shared" si="37"/>
        <v>66.625033493525692</v>
      </c>
      <c r="AB96" s="1"/>
      <c r="AC96" t="b">
        <f t="shared" si="38"/>
        <v>1</v>
      </c>
      <c r="AD96" t="b">
        <f t="shared" si="39"/>
        <v>0</v>
      </c>
      <c r="AE96" t="b">
        <f t="shared" si="40"/>
        <v>0</v>
      </c>
      <c r="AF96" t="b">
        <f t="shared" si="41"/>
        <v>0</v>
      </c>
      <c r="AG96" t="b">
        <f t="shared" si="42"/>
        <v>0</v>
      </c>
      <c r="AH96" t="b">
        <f t="shared" si="43"/>
        <v>0</v>
      </c>
      <c r="AI96">
        <f t="shared" si="29"/>
        <v>0</v>
      </c>
      <c r="AJ96" t="str">
        <f>VLOOKUP(AI96,Sheet1!$A$1:$B$7,2)</f>
        <v>takeoff</v>
      </c>
    </row>
    <row r="97" spans="2:36" x14ac:dyDescent="0.25">
      <c r="B97">
        <v>340.84729813851402</v>
      </c>
      <c r="C97">
        <v>160.58670237502801</v>
      </c>
      <c r="D97">
        <v>301.154780335147</v>
      </c>
      <c r="E97">
        <v>164.71309540891701</v>
      </c>
      <c r="F97">
        <v>347.74684429921899</v>
      </c>
      <c r="G97">
        <v>127.729919304555</v>
      </c>
      <c r="H97">
        <v>285.66266148764498</v>
      </c>
      <c r="I97">
        <v>126.988698302061</v>
      </c>
      <c r="J97">
        <v>337.44299528534702</v>
      </c>
      <c r="K97">
        <v>94.903179273544794</v>
      </c>
      <c r="L97">
        <v>306.54692398240002</v>
      </c>
      <c r="M97">
        <v>93.471317492882207</v>
      </c>
      <c r="N97">
        <v>338.369756159247</v>
      </c>
      <c r="O97">
        <v>254.97761337247999</v>
      </c>
      <c r="P97">
        <v>306.95629342849003</v>
      </c>
      <c r="Q97">
        <v>255.19374581270401</v>
      </c>
      <c r="S97" s="1">
        <f t="shared" si="30"/>
        <v>39.692517803367025</v>
      </c>
      <c r="T97" s="1">
        <f t="shared" si="31"/>
        <v>-4.126393033889002</v>
      </c>
      <c r="V97" s="1">
        <f t="shared" si="32"/>
        <v>6.899546160704972</v>
      </c>
      <c r="W97" s="1">
        <f t="shared" si="33"/>
        <v>-3.4043028531669961</v>
      </c>
      <c r="X97" s="1">
        <f t="shared" si="34"/>
        <v>15.492118847502013</v>
      </c>
      <c r="Y97" s="1">
        <f t="shared" si="35"/>
        <v>-5.3921436472530218</v>
      </c>
      <c r="Z97" s="1">
        <f t="shared" si="36"/>
        <v>65.683523101483217</v>
      </c>
      <c r="AA97" s="1">
        <f t="shared" si="37"/>
        <v>71.241777916034806</v>
      </c>
      <c r="AB97" s="1"/>
      <c r="AC97" t="b">
        <f t="shared" si="38"/>
        <v>1</v>
      </c>
      <c r="AD97" t="b">
        <f t="shared" si="39"/>
        <v>0</v>
      </c>
      <c r="AE97" t="b">
        <f t="shared" si="40"/>
        <v>0</v>
      </c>
      <c r="AF97" t="b">
        <f t="shared" si="41"/>
        <v>0</v>
      </c>
      <c r="AG97" t="b">
        <f t="shared" si="42"/>
        <v>0</v>
      </c>
      <c r="AH97" t="b">
        <f t="shared" si="43"/>
        <v>0</v>
      </c>
      <c r="AI97">
        <f t="shared" si="29"/>
        <v>0</v>
      </c>
      <c r="AJ97" t="str">
        <f>VLOOKUP(AI97,Sheet1!$A$1:$B$7,2)</f>
        <v>takeoff</v>
      </c>
    </row>
    <row r="98" spans="2:36" x14ac:dyDescent="0.25">
      <c r="B98">
        <v>341.27498608629799</v>
      </c>
      <c r="C98">
        <v>162.522823986997</v>
      </c>
      <c r="D98">
        <v>302.75705635830099</v>
      </c>
      <c r="E98">
        <v>164.46165443726801</v>
      </c>
      <c r="F98">
        <v>347.149860689425</v>
      </c>
      <c r="G98">
        <v>127.988945797684</v>
      </c>
      <c r="H98">
        <v>289.86050357185798</v>
      </c>
      <c r="I98">
        <v>130.116780383894</v>
      </c>
      <c r="J98">
        <v>334.85196323002998</v>
      </c>
      <c r="K98">
        <v>98.665925523947394</v>
      </c>
      <c r="L98">
        <v>307.38373043789397</v>
      </c>
      <c r="M98">
        <v>94.794618634794503</v>
      </c>
      <c r="N98">
        <v>340.01463023783799</v>
      </c>
      <c r="O98">
        <v>257.13755407998701</v>
      </c>
      <c r="P98">
        <v>310.65388394758003</v>
      </c>
      <c r="Q98">
        <v>254.52142114619099</v>
      </c>
      <c r="S98" s="1">
        <f t="shared" ref="S98:S129" si="44">B98-D98</f>
        <v>38.517929727997</v>
      </c>
      <c r="T98" s="1">
        <f t="shared" ref="T98:T129" si="45">C98-E98</f>
        <v>-1.9388304502710128</v>
      </c>
      <c r="V98" s="1">
        <f t="shared" ref="V98:V129" si="46">F98-B98</f>
        <v>5.8748746031270116</v>
      </c>
      <c r="W98" s="1">
        <f t="shared" ref="W98:W129" si="47">J98-B98</f>
        <v>-6.4230228562680054</v>
      </c>
      <c r="X98" s="1">
        <f t="shared" ref="X98:X129" si="48">D98-H98</f>
        <v>12.89655278644301</v>
      </c>
      <c r="Y98" s="1">
        <f t="shared" ref="Y98:Y129" si="49">D98-L98</f>
        <v>-4.6266740795929877</v>
      </c>
      <c r="Z98" s="1">
        <f t="shared" ref="Z98:Z129" si="50">C98-K98</f>
        <v>63.856898463049603</v>
      </c>
      <c r="AA98" s="1">
        <f t="shared" ref="AA98:AA129" si="51">E98-M98</f>
        <v>69.667035802473507</v>
      </c>
      <c r="AB98" s="1"/>
      <c r="AC98" t="b">
        <f t="shared" ref="AC98:AC129" si="52">AND(($Z98&gt;$AM$3),($AA98&gt;$AM$3),(ABS($W98)&lt;$AM$5),(ABS($Y98)&lt;$AM$5))</f>
        <v>1</v>
      </c>
      <c r="AD98" t="b">
        <f t="shared" ref="AD98:AD129" si="53">AND((ABS($Z98)&lt;$AM$5),(ABS($AA98)&lt;$AM$5),($W98&gt;$AM$4),($Y98&gt;$AM$4))</f>
        <v>0</v>
      </c>
      <c r="AE98" t="b">
        <f t="shared" ref="AE98:AE129" si="54">AND((ABS($Z98)&lt;$AM$5),(ABS($AA98)&lt;$AM$5),(ABS($W98)&lt;$AM$5),(ABS($Y98)&lt;$AM$5))</f>
        <v>0</v>
      </c>
      <c r="AF98" t="b">
        <f t="shared" ref="AF98:AF129" si="55">AND(($Z98&lt;-$AM$3),(ABS($AA98)&lt;$AM$5),(ABS($W98)&lt;$AM$5),($Y98&gt;$AM$4))</f>
        <v>0</v>
      </c>
      <c r="AG98" t="b">
        <f t="shared" ref="AG98:AG129" si="56">AND((ABS($Z98)&lt;$AM$5),($AA98&lt;-$AM$3),($W98&gt;$AM$4),(ABS($Y98)&lt;$AM$5))</f>
        <v>0</v>
      </c>
      <c r="AH98" t="b">
        <f t="shared" ref="AH98:AH129" si="57">AND(($Z98&lt;-$AM$3),($AA98&lt;-$AM$3),(ABS($W98)&lt;$AM$5),(ABS($Y98)&lt;$AM$5))</f>
        <v>0</v>
      </c>
      <c r="AI98">
        <f t="shared" si="29"/>
        <v>0</v>
      </c>
      <c r="AJ98" t="str">
        <f>VLOOKUP(AI98,Sheet1!$A$1:$B$7,2)</f>
        <v>takeoff</v>
      </c>
    </row>
    <row r="99" spans="2:36" x14ac:dyDescent="0.25">
      <c r="B99">
        <v>341.15707252827798</v>
      </c>
      <c r="C99">
        <v>166.863316864594</v>
      </c>
      <c r="D99">
        <v>303.70241234464402</v>
      </c>
      <c r="E99">
        <v>164.27655338988899</v>
      </c>
      <c r="F99">
        <v>347.25588058785002</v>
      </c>
      <c r="G99">
        <v>128.43044095513099</v>
      </c>
      <c r="H99">
        <v>291.03273376657597</v>
      </c>
      <c r="I99">
        <v>135.587414344319</v>
      </c>
      <c r="J99">
        <v>334.80856752320199</v>
      </c>
      <c r="K99">
        <v>99.773221005848995</v>
      </c>
      <c r="L99">
        <v>309.24375223699099</v>
      </c>
      <c r="M99">
        <v>98.082750453505398</v>
      </c>
      <c r="N99">
        <v>339.54010732930902</v>
      </c>
      <c r="O99">
        <v>258.339306143827</v>
      </c>
      <c r="P99">
        <v>308.21427620982598</v>
      </c>
      <c r="Q99">
        <v>257.00141197027102</v>
      </c>
      <c r="S99" s="1">
        <f t="shared" si="44"/>
        <v>37.454660183633962</v>
      </c>
      <c r="T99" s="1">
        <f t="shared" si="45"/>
        <v>2.586763474705009</v>
      </c>
      <c r="V99" s="1">
        <f t="shared" si="46"/>
        <v>6.0988080595720362</v>
      </c>
      <c r="W99" s="1">
        <f t="shared" si="47"/>
        <v>-6.3485050050759924</v>
      </c>
      <c r="X99" s="1">
        <f t="shared" si="48"/>
        <v>12.669678578068044</v>
      </c>
      <c r="Y99" s="1">
        <f t="shared" si="49"/>
        <v>-5.5413398923469686</v>
      </c>
      <c r="Z99" s="1">
        <f t="shared" si="50"/>
        <v>67.090095858745002</v>
      </c>
      <c r="AA99" s="1">
        <f t="shared" si="51"/>
        <v>66.193802936383591</v>
      </c>
      <c r="AB99" s="1"/>
      <c r="AC99" t="b">
        <f t="shared" si="52"/>
        <v>1</v>
      </c>
      <c r="AD99" t="b">
        <f t="shared" si="53"/>
        <v>0</v>
      </c>
      <c r="AE99" t="b">
        <f t="shared" si="54"/>
        <v>0</v>
      </c>
      <c r="AF99" t="b">
        <f t="shared" si="55"/>
        <v>0</v>
      </c>
      <c r="AG99" t="b">
        <f t="shared" si="56"/>
        <v>0</v>
      </c>
      <c r="AH99" t="b">
        <f t="shared" si="57"/>
        <v>0</v>
      </c>
      <c r="AI99">
        <f t="shared" si="29"/>
        <v>0</v>
      </c>
      <c r="AJ99" t="str">
        <f>VLOOKUP(AI99,Sheet1!$A$1:$B$7,2)</f>
        <v>takeoff</v>
      </c>
    </row>
    <row r="100" spans="2:36" x14ac:dyDescent="0.25">
      <c r="B100">
        <v>340.22324735331102</v>
      </c>
      <c r="C100">
        <v>163.86073170958301</v>
      </c>
      <c r="D100">
        <v>302.18941590608898</v>
      </c>
      <c r="E100">
        <v>166.486496068458</v>
      </c>
      <c r="F100">
        <v>351.00011165673101</v>
      </c>
      <c r="G100">
        <v>135.314594938185</v>
      </c>
      <c r="H100">
        <v>290.51348989043697</v>
      </c>
      <c r="I100">
        <v>131.27056549265799</v>
      </c>
      <c r="J100">
        <v>332.14600573595402</v>
      </c>
      <c r="K100">
        <v>99.768944351163995</v>
      </c>
      <c r="L100">
        <v>309.022786651177</v>
      </c>
      <c r="M100">
        <v>93.542787902702898</v>
      </c>
      <c r="N100">
        <v>339.94964454976298</v>
      </c>
      <c r="O100">
        <v>255.125168120886</v>
      </c>
      <c r="P100">
        <v>306.585258495939</v>
      </c>
      <c r="Q100">
        <v>256.63593268041598</v>
      </c>
      <c r="S100" s="1">
        <f t="shared" si="44"/>
        <v>38.033831447222042</v>
      </c>
      <c r="T100" s="1">
        <f t="shared" si="45"/>
        <v>-2.6257643588749886</v>
      </c>
      <c r="V100" s="1">
        <f t="shared" si="46"/>
        <v>10.776864303419984</v>
      </c>
      <c r="W100" s="1">
        <f t="shared" si="47"/>
        <v>-8.0772416173570036</v>
      </c>
      <c r="X100" s="1">
        <f t="shared" si="48"/>
        <v>11.67592601565201</v>
      </c>
      <c r="Y100" s="1">
        <f t="shared" si="49"/>
        <v>-6.8333707450880183</v>
      </c>
      <c r="Z100" s="1">
        <f t="shared" si="50"/>
        <v>64.091787358419012</v>
      </c>
      <c r="AA100" s="1">
        <f t="shared" si="51"/>
        <v>72.943708165755098</v>
      </c>
      <c r="AB100" s="1"/>
      <c r="AC100" t="b">
        <f t="shared" si="52"/>
        <v>1</v>
      </c>
      <c r="AD100" t="b">
        <f t="shared" si="53"/>
        <v>0</v>
      </c>
      <c r="AE100" t="b">
        <f t="shared" si="54"/>
        <v>0</v>
      </c>
      <c r="AF100" t="b">
        <f t="shared" si="55"/>
        <v>0</v>
      </c>
      <c r="AG100" t="b">
        <f t="shared" si="56"/>
        <v>0</v>
      </c>
      <c r="AH100" t="b">
        <f t="shared" si="57"/>
        <v>0</v>
      </c>
      <c r="AI100">
        <f t="shared" si="29"/>
        <v>0</v>
      </c>
      <c r="AJ100" t="str">
        <f>VLOOKUP(AI100,Sheet1!$A$1:$B$7,2)</f>
        <v>takeoff</v>
      </c>
    </row>
    <row r="101" spans="2:36" x14ac:dyDescent="0.25">
      <c r="B101">
        <v>340.75450855032102</v>
      </c>
      <c r="C101">
        <v>158.86469318801201</v>
      </c>
      <c r="D101">
        <v>303.29916135959701</v>
      </c>
      <c r="E101">
        <v>163.49414139922999</v>
      </c>
      <c r="F101">
        <v>349.172006519673</v>
      </c>
      <c r="G101">
        <v>127.482384324829</v>
      </c>
      <c r="H101">
        <v>289.97291179253199</v>
      </c>
      <c r="I101">
        <v>128.376333869788</v>
      </c>
      <c r="J101">
        <v>334.181054764637</v>
      </c>
      <c r="K101">
        <v>97.154558486212593</v>
      </c>
      <c r="L101">
        <v>309.99973387514802</v>
      </c>
      <c r="M101">
        <v>91.693486058434701</v>
      </c>
      <c r="N101">
        <v>337.922863832205</v>
      </c>
      <c r="O101">
        <v>254.580680734259</v>
      </c>
      <c r="P101">
        <v>307.987841806517</v>
      </c>
      <c r="Q101">
        <v>252.577562070044</v>
      </c>
      <c r="S101" s="1">
        <f t="shared" si="44"/>
        <v>37.455347190724012</v>
      </c>
      <c r="T101" s="1">
        <f t="shared" si="45"/>
        <v>-4.6294482112179764</v>
      </c>
      <c r="V101" s="1">
        <f t="shared" si="46"/>
        <v>8.4174979693519845</v>
      </c>
      <c r="W101" s="1">
        <f t="shared" si="47"/>
        <v>-6.5734537856840234</v>
      </c>
      <c r="X101" s="1">
        <f t="shared" si="48"/>
        <v>13.32624956706502</v>
      </c>
      <c r="Y101" s="1">
        <f t="shared" si="49"/>
        <v>-6.7005725155510163</v>
      </c>
      <c r="Z101" s="1">
        <f t="shared" si="50"/>
        <v>61.710134701799419</v>
      </c>
      <c r="AA101" s="1">
        <f t="shared" si="51"/>
        <v>71.800655340795288</v>
      </c>
      <c r="AB101" s="1"/>
      <c r="AC101" t="b">
        <f t="shared" si="52"/>
        <v>1</v>
      </c>
      <c r="AD101" t="b">
        <f t="shared" si="53"/>
        <v>0</v>
      </c>
      <c r="AE101" t="b">
        <f t="shared" si="54"/>
        <v>0</v>
      </c>
      <c r="AF101" t="b">
        <f t="shared" si="55"/>
        <v>0</v>
      </c>
      <c r="AG101" t="b">
        <f t="shared" si="56"/>
        <v>0</v>
      </c>
      <c r="AH101" t="b">
        <f t="shared" si="57"/>
        <v>0</v>
      </c>
      <c r="AI101">
        <f t="shared" si="29"/>
        <v>0</v>
      </c>
      <c r="AJ101" t="str">
        <f>VLOOKUP(AI101,Sheet1!$A$1:$B$7,2)</f>
        <v>takeoff</v>
      </c>
    </row>
    <row r="102" spans="2:36" x14ac:dyDescent="0.25">
      <c r="B102">
        <v>338.49867954826601</v>
      </c>
      <c r="C102">
        <v>158.11246263048301</v>
      </c>
      <c r="D102">
        <v>303.84869471545397</v>
      </c>
      <c r="E102">
        <v>163.01696196671</v>
      </c>
      <c r="F102">
        <v>348.57537002925</v>
      </c>
      <c r="G102">
        <v>123.300419942521</v>
      </c>
      <c r="H102">
        <v>287.21930722301403</v>
      </c>
      <c r="I102">
        <v>124.57154159062</v>
      </c>
      <c r="J102">
        <v>332.70010756843601</v>
      </c>
      <c r="K102">
        <v>91.628537329256403</v>
      </c>
      <c r="L102">
        <v>304.60871065209</v>
      </c>
      <c r="M102">
        <v>93.0495731926367</v>
      </c>
      <c r="N102">
        <v>338.66543882831002</v>
      </c>
      <c r="O102">
        <v>255.40763443670599</v>
      </c>
      <c r="P102">
        <v>308.35147224896298</v>
      </c>
      <c r="Q102">
        <v>255.576990784852</v>
      </c>
      <c r="S102" s="1">
        <f t="shared" si="44"/>
        <v>34.649984832812038</v>
      </c>
      <c r="T102" s="1">
        <f t="shared" si="45"/>
        <v>-4.9044993362269906</v>
      </c>
      <c r="V102" s="1">
        <f t="shared" si="46"/>
        <v>10.076690480983984</v>
      </c>
      <c r="W102" s="1">
        <f t="shared" si="47"/>
        <v>-5.7985719798300011</v>
      </c>
      <c r="X102" s="1">
        <f t="shared" si="48"/>
        <v>16.629387492439946</v>
      </c>
      <c r="Y102" s="1">
        <f t="shared" si="49"/>
        <v>-0.76001593663602307</v>
      </c>
      <c r="Z102" s="1">
        <f t="shared" si="50"/>
        <v>66.483925301226606</v>
      </c>
      <c r="AA102" s="1">
        <f t="shared" si="51"/>
        <v>69.967388774073299</v>
      </c>
      <c r="AB102" s="1"/>
      <c r="AC102" t="b">
        <f t="shared" si="52"/>
        <v>1</v>
      </c>
      <c r="AD102" t="b">
        <f t="shared" si="53"/>
        <v>0</v>
      </c>
      <c r="AE102" t="b">
        <f t="shared" si="54"/>
        <v>0</v>
      </c>
      <c r="AF102" t="b">
        <f t="shared" si="55"/>
        <v>0</v>
      </c>
      <c r="AG102" t="b">
        <f t="shared" si="56"/>
        <v>0</v>
      </c>
      <c r="AH102" t="b">
        <f t="shared" si="57"/>
        <v>0</v>
      </c>
      <c r="AI102">
        <f t="shared" si="29"/>
        <v>0</v>
      </c>
      <c r="AJ102" t="str">
        <f>VLOOKUP(AI102,Sheet1!$A$1:$B$7,2)</f>
        <v>takeoff</v>
      </c>
    </row>
    <row r="103" spans="2:36" x14ac:dyDescent="0.25">
      <c r="B103">
        <v>339.13315650976</v>
      </c>
      <c r="C103">
        <v>159.680639029053</v>
      </c>
      <c r="D103">
        <v>301.57699657277402</v>
      </c>
      <c r="E103">
        <v>157.71779485787101</v>
      </c>
      <c r="F103">
        <v>351.46602106320302</v>
      </c>
      <c r="G103">
        <v>126.98651884373299</v>
      </c>
      <c r="H103">
        <v>289.81489570219901</v>
      </c>
      <c r="I103">
        <v>127.39735641640701</v>
      </c>
      <c r="J103">
        <v>333.344311947694</v>
      </c>
      <c r="K103">
        <v>95.544799538545803</v>
      </c>
      <c r="L103">
        <v>306.98706941770303</v>
      </c>
      <c r="M103">
        <v>90.427131733481005</v>
      </c>
      <c r="N103">
        <v>337.17547858119099</v>
      </c>
      <c r="O103">
        <v>254.19527590148701</v>
      </c>
      <c r="P103">
        <v>308.80985458880201</v>
      </c>
      <c r="Q103">
        <v>250.095628895668</v>
      </c>
      <c r="S103" s="1">
        <f t="shared" si="44"/>
        <v>37.556159936985978</v>
      </c>
      <c r="T103" s="1">
        <f t="shared" si="45"/>
        <v>1.9628441711819846</v>
      </c>
      <c r="V103" s="1">
        <f t="shared" si="46"/>
        <v>12.332864553443017</v>
      </c>
      <c r="W103" s="1">
        <f t="shared" si="47"/>
        <v>-5.7888445620660036</v>
      </c>
      <c r="X103" s="1">
        <f t="shared" si="48"/>
        <v>11.762100870575011</v>
      </c>
      <c r="Y103" s="1">
        <f t="shared" si="49"/>
        <v>-5.4100728449290045</v>
      </c>
      <c r="Z103" s="1">
        <f t="shared" si="50"/>
        <v>64.135839490507195</v>
      </c>
      <c r="AA103" s="1">
        <f t="shared" si="51"/>
        <v>67.290663124390008</v>
      </c>
      <c r="AB103" s="1"/>
      <c r="AC103" t="b">
        <f t="shared" si="52"/>
        <v>1</v>
      </c>
      <c r="AD103" t="b">
        <f t="shared" si="53"/>
        <v>0</v>
      </c>
      <c r="AE103" t="b">
        <f t="shared" si="54"/>
        <v>0</v>
      </c>
      <c r="AF103" t="b">
        <f t="shared" si="55"/>
        <v>0</v>
      </c>
      <c r="AG103" t="b">
        <f t="shared" si="56"/>
        <v>0</v>
      </c>
      <c r="AH103" t="b">
        <f t="shared" si="57"/>
        <v>0</v>
      </c>
      <c r="AI103">
        <f t="shared" si="29"/>
        <v>0</v>
      </c>
      <c r="AJ103" t="str">
        <f>VLOOKUP(AI103,Sheet1!$A$1:$B$7,2)</f>
        <v>takeoff</v>
      </c>
    </row>
    <row r="104" spans="2:36" x14ac:dyDescent="0.25">
      <c r="B104">
        <v>340.85071184058802</v>
      </c>
      <c r="C104">
        <v>164.13572924333599</v>
      </c>
      <c r="D104">
        <v>297.41102462696199</v>
      </c>
      <c r="E104">
        <v>157.03158485460901</v>
      </c>
      <c r="F104">
        <v>354.370212645327</v>
      </c>
      <c r="G104">
        <v>131.51956957440001</v>
      </c>
      <c r="H104">
        <v>281.88932590575001</v>
      </c>
      <c r="I104">
        <v>126.24258803514699</v>
      </c>
      <c r="J104">
        <v>341.14863728648299</v>
      </c>
      <c r="K104">
        <v>90.7516644016128</v>
      </c>
      <c r="L104">
        <v>295.40011389372199</v>
      </c>
      <c r="M104">
        <v>89.874330806933798</v>
      </c>
      <c r="N104">
        <v>336.97383452742298</v>
      </c>
      <c r="O104">
        <v>253.530547765042</v>
      </c>
      <c r="P104">
        <v>307.27783347757997</v>
      </c>
      <c r="Q104">
        <v>250.84753959929901</v>
      </c>
      <c r="S104" s="1">
        <f t="shared" si="44"/>
        <v>43.43968721362603</v>
      </c>
      <c r="T104" s="1">
        <f t="shared" si="45"/>
        <v>7.1041443887269793</v>
      </c>
      <c r="V104" s="1">
        <f t="shared" si="46"/>
        <v>13.519500804738982</v>
      </c>
      <c r="W104" s="1">
        <f t="shared" si="47"/>
        <v>0.29792544589497538</v>
      </c>
      <c r="X104" s="1">
        <f t="shared" si="48"/>
        <v>15.521698721211976</v>
      </c>
      <c r="Y104" s="1">
        <f t="shared" si="49"/>
        <v>2.0109107332399958</v>
      </c>
      <c r="Z104" s="1">
        <f t="shared" si="50"/>
        <v>73.384064841723188</v>
      </c>
      <c r="AA104" s="1">
        <f t="shared" si="51"/>
        <v>67.15725404767521</v>
      </c>
      <c r="AB104" s="1"/>
      <c r="AC104" t="b">
        <f t="shared" si="52"/>
        <v>1</v>
      </c>
      <c r="AD104" t="b">
        <f t="shared" si="53"/>
        <v>0</v>
      </c>
      <c r="AE104" t="b">
        <f t="shared" si="54"/>
        <v>0</v>
      </c>
      <c r="AF104" t="b">
        <f t="shared" si="55"/>
        <v>0</v>
      </c>
      <c r="AG104" t="b">
        <f t="shared" si="56"/>
        <v>0</v>
      </c>
      <c r="AH104" t="b">
        <f t="shared" si="57"/>
        <v>0</v>
      </c>
      <c r="AI104">
        <f t="shared" si="29"/>
        <v>0</v>
      </c>
      <c r="AJ104" t="str">
        <f>VLOOKUP(AI104,Sheet1!$A$1:$B$7,2)</f>
        <v>takeoff</v>
      </c>
    </row>
    <row r="105" spans="2:36" x14ac:dyDescent="0.25">
      <c r="B105">
        <v>340.56209425602202</v>
      </c>
      <c r="C105">
        <v>172.824806794051</v>
      </c>
      <c r="D105">
        <v>295.66978008637801</v>
      </c>
      <c r="E105">
        <v>173.060222649927</v>
      </c>
      <c r="F105">
        <v>383.11716667283702</v>
      </c>
      <c r="G105">
        <v>166.74448896412099</v>
      </c>
      <c r="H105">
        <v>253.67362120328499</v>
      </c>
      <c r="I105">
        <v>176.454240020687</v>
      </c>
      <c r="J105">
        <v>406.996657626135</v>
      </c>
      <c r="K105">
        <v>126.69331879242699</v>
      </c>
      <c r="L105">
        <v>239.799212656126</v>
      </c>
      <c r="M105">
        <v>141.22636694232699</v>
      </c>
      <c r="N105">
        <v>336.09271201665501</v>
      </c>
      <c r="O105">
        <v>251.48460341306301</v>
      </c>
      <c r="P105">
        <v>305.49718052290001</v>
      </c>
      <c r="Q105">
        <v>250.036483143651</v>
      </c>
      <c r="S105" s="1">
        <f t="shared" si="44"/>
        <v>44.89231416964401</v>
      </c>
      <c r="T105" s="1">
        <f t="shared" si="45"/>
        <v>-0.23541585587599911</v>
      </c>
      <c r="V105" s="1">
        <f t="shared" si="46"/>
        <v>42.555072416814994</v>
      </c>
      <c r="W105" s="1">
        <f t="shared" si="47"/>
        <v>66.434563370112983</v>
      </c>
      <c r="X105" s="1">
        <f t="shared" si="48"/>
        <v>41.996158883093017</v>
      </c>
      <c r="Y105" s="1">
        <f t="shared" si="49"/>
        <v>55.870567430252009</v>
      </c>
      <c r="Z105" s="1">
        <f t="shared" si="50"/>
        <v>46.131488001624007</v>
      </c>
      <c r="AA105" s="1">
        <f t="shared" si="51"/>
        <v>31.833855707600009</v>
      </c>
      <c r="AB105" s="1"/>
      <c r="AC105" t="b">
        <f t="shared" si="52"/>
        <v>0</v>
      </c>
      <c r="AD105" t="b">
        <f t="shared" si="53"/>
        <v>0</v>
      </c>
      <c r="AE105" t="b">
        <f t="shared" si="54"/>
        <v>0</v>
      </c>
      <c r="AF105" t="b">
        <f t="shared" si="55"/>
        <v>0</v>
      </c>
      <c r="AG105" t="b">
        <f t="shared" si="56"/>
        <v>0</v>
      </c>
      <c r="AH105" t="b">
        <f t="shared" si="57"/>
        <v>0</v>
      </c>
      <c r="AI105">
        <f t="shared" si="29"/>
        <v>999</v>
      </c>
      <c r="AJ105" t="str">
        <f>VLOOKUP(AI105,Sheet1!$A$1:$B$7,2)</f>
        <v>not detected</v>
      </c>
    </row>
    <row r="106" spans="2:36" x14ac:dyDescent="0.25">
      <c r="B106">
        <v>342.672330304909</v>
      </c>
      <c r="C106">
        <v>177.14043332960799</v>
      </c>
      <c r="D106">
        <v>296.92101742230602</v>
      </c>
      <c r="E106">
        <v>178.26719398982399</v>
      </c>
      <c r="F106">
        <v>365.18713783878798</v>
      </c>
      <c r="G106">
        <v>216.70032654453701</v>
      </c>
      <c r="H106">
        <v>276.72760540086801</v>
      </c>
      <c r="I106">
        <v>218.63437721139499</v>
      </c>
      <c r="J106">
        <v>397.82525278003999</v>
      </c>
      <c r="K106">
        <v>242.00077613362799</v>
      </c>
      <c r="L106">
        <v>259.467134159323</v>
      </c>
      <c r="M106">
        <v>253.54470214682399</v>
      </c>
      <c r="N106">
        <v>337.617888006177</v>
      </c>
      <c r="O106">
        <v>255.72007096594999</v>
      </c>
      <c r="P106">
        <v>306.39970246084403</v>
      </c>
      <c r="Q106">
        <v>255.80616344105101</v>
      </c>
      <c r="S106" s="1">
        <f t="shared" si="44"/>
        <v>45.751312882602974</v>
      </c>
      <c r="T106" s="1">
        <f t="shared" si="45"/>
        <v>-1.1267606602160072</v>
      </c>
      <c r="V106" s="1">
        <f t="shared" si="46"/>
        <v>22.514807533878979</v>
      </c>
      <c r="W106" s="1">
        <f t="shared" si="47"/>
        <v>55.152922475130993</v>
      </c>
      <c r="X106" s="1">
        <f t="shared" si="48"/>
        <v>20.193412021438007</v>
      </c>
      <c r="Y106" s="1">
        <f t="shared" si="49"/>
        <v>37.453883262983027</v>
      </c>
      <c r="Z106" s="1">
        <f t="shared" si="50"/>
        <v>-64.860342804020007</v>
      </c>
      <c r="AA106" s="1">
        <f t="shared" si="51"/>
        <v>-75.277508157</v>
      </c>
      <c r="AB106" s="1"/>
      <c r="AC106" t="b">
        <f t="shared" si="52"/>
        <v>0</v>
      </c>
      <c r="AD106" t="b">
        <f t="shared" si="53"/>
        <v>0</v>
      </c>
      <c r="AE106" t="b">
        <f t="shared" si="54"/>
        <v>0</v>
      </c>
      <c r="AF106" t="b">
        <f t="shared" si="55"/>
        <v>0</v>
      </c>
      <c r="AG106" t="b">
        <f t="shared" si="56"/>
        <v>0</v>
      </c>
      <c r="AH106" t="b">
        <f t="shared" si="57"/>
        <v>0</v>
      </c>
      <c r="AI106">
        <f t="shared" si="29"/>
        <v>999</v>
      </c>
      <c r="AJ106" t="str">
        <f>VLOOKUP(AI106,Sheet1!$A$1:$B$7,2)</f>
        <v>not detected</v>
      </c>
    </row>
    <row r="107" spans="2:36" x14ac:dyDescent="0.25">
      <c r="B107">
        <v>343.423637402189</v>
      </c>
      <c r="C107">
        <v>181.30177632950799</v>
      </c>
      <c r="D107">
        <v>294.40454178700099</v>
      </c>
      <c r="E107">
        <v>179.49510917098999</v>
      </c>
      <c r="F107">
        <v>347.76222458006202</v>
      </c>
      <c r="G107">
        <v>225.32394086583699</v>
      </c>
      <c r="H107">
        <v>289.36980164634798</v>
      </c>
      <c r="I107">
        <v>222.40068625193999</v>
      </c>
      <c r="J107">
        <v>358.011491965343</v>
      </c>
      <c r="K107">
        <v>265.82633923778502</v>
      </c>
      <c r="L107">
        <v>286.13852430105499</v>
      </c>
      <c r="M107">
        <v>263.33656746539702</v>
      </c>
      <c r="N107">
        <v>336.83272013732</v>
      </c>
      <c r="O107">
        <v>259.65768960767201</v>
      </c>
      <c r="P107">
        <v>304.921241748201</v>
      </c>
      <c r="Q107">
        <v>258.09082805480301</v>
      </c>
      <c r="S107" s="1">
        <f t="shared" si="44"/>
        <v>49.019095615188007</v>
      </c>
      <c r="T107" s="1">
        <f t="shared" si="45"/>
        <v>1.8066671585179961</v>
      </c>
      <c r="V107" s="1">
        <f t="shared" si="46"/>
        <v>4.3385871778730234</v>
      </c>
      <c r="W107" s="1">
        <f t="shared" si="47"/>
        <v>14.587854563153996</v>
      </c>
      <c r="X107" s="1">
        <f t="shared" si="48"/>
        <v>5.0347401406530139</v>
      </c>
      <c r="Y107" s="1">
        <f t="shared" si="49"/>
        <v>8.2660174859460085</v>
      </c>
      <c r="Z107" s="1">
        <f t="shared" si="50"/>
        <v>-84.524562908277034</v>
      </c>
      <c r="AA107" s="1">
        <f t="shared" si="51"/>
        <v>-83.841458294407033</v>
      </c>
      <c r="AB107" s="1"/>
      <c r="AC107" t="b">
        <f t="shared" si="52"/>
        <v>0</v>
      </c>
      <c r="AD107" t="b">
        <f t="shared" si="53"/>
        <v>0</v>
      </c>
      <c r="AE107" t="b">
        <f t="shared" si="54"/>
        <v>0</v>
      </c>
      <c r="AF107" t="b">
        <f t="shared" si="55"/>
        <v>0</v>
      </c>
      <c r="AG107" t="b">
        <f t="shared" si="56"/>
        <v>0</v>
      </c>
      <c r="AH107" t="b">
        <f t="shared" si="57"/>
        <v>1</v>
      </c>
      <c r="AI107">
        <f t="shared" si="29"/>
        <v>5</v>
      </c>
      <c r="AJ107" t="str">
        <f>VLOOKUP(AI107,Sheet1!$A$1:$B$7,2)</f>
        <v>land</v>
      </c>
    </row>
    <row r="108" spans="2:36" x14ac:dyDescent="0.25">
      <c r="B108">
        <v>345.37540188709499</v>
      </c>
      <c r="C108">
        <v>179.90451913555299</v>
      </c>
      <c r="D108">
        <v>294.87494542512002</v>
      </c>
      <c r="E108">
        <v>180.43385955294301</v>
      </c>
      <c r="F108">
        <v>353.26736185034599</v>
      </c>
      <c r="G108">
        <v>222.49301297468</v>
      </c>
      <c r="H108">
        <v>290.363848537065</v>
      </c>
      <c r="I108">
        <v>225.01157063006301</v>
      </c>
      <c r="J108">
        <v>358.33443640156003</v>
      </c>
      <c r="K108">
        <v>265.404663408533</v>
      </c>
      <c r="L108">
        <v>288.03217015560199</v>
      </c>
      <c r="M108">
        <v>262.99415636768299</v>
      </c>
      <c r="N108">
        <v>341.10716712794903</v>
      </c>
      <c r="O108">
        <v>261.34885888775102</v>
      </c>
      <c r="P108">
        <v>306.73729919144301</v>
      </c>
      <c r="Q108">
        <v>259.94364490468701</v>
      </c>
      <c r="S108" s="1">
        <f t="shared" si="44"/>
        <v>50.500456461974977</v>
      </c>
      <c r="T108" s="1">
        <f t="shared" si="45"/>
        <v>-0.52934041739001714</v>
      </c>
      <c r="V108" s="1">
        <f t="shared" si="46"/>
        <v>7.8919599632509971</v>
      </c>
      <c r="W108" s="1">
        <f t="shared" si="47"/>
        <v>12.959034514465031</v>
      </c>
      <c r="X108" s="1">
        <f t="shared" si="48"/>
        <v>4.5110968880550217</v>
      </c>
      <c r="Y108" s="1">
        <f t="shared" si="49"/>
        <v>6.8427752695180288</v>
      </c>
      <c r="Z108" s="1">
        <f t="shared" si="50"/>
        <v>-85.500144272980009</v>
      </c>
      <c r="AA108" s="1">
        <f t="shared" si="51"/>
        <v>-82.560296814739985</v>
      </c>
      <c r="AB108" s="1"/>
      <c r="AC108" t="b">
        <f t="shared" si="52"/>
        <v>0</v>
      </c>
      <c r="AD108" t="b">
        <f t="shared" si="53"/>
        <v>0</v>
      </c>
      <c r="AE108" t="b">
        <f t="shared" si="54"/>
        <v>0</v>
      </c>
      <c r="AF108" t="b">
        <f t="shared" si="55"/>
        <v>0</v>
      </c>
      <c r="AG108" t="b">
        <f t="shared" si="56"/>
        <v>0</v>
      </c>
      <c r="AH108" t="b">
        <f t="shared" si="57"/>
        <v>1</v>
      </c>
      <c r="AI108">
        <f t="shared" si="29"/>
        <v>5</v>
      </c>
      <c r="AJ108" t="str">
        <f>VLOOKUP(AI108,Sheet1!$A$1:$B$7,2)</f>
        <v>land</v>
      </c>
    </row>
    <row r="109" spans="2:36" x14ac:dyDescent="0.25">
      <c r="B109">
        <v>345.08674368474101</v>
      </c>
      <c r="C109">
        <v>181.06460393861201</v>
      </c>
      <c r="D109">
        <v>296.230918076742</v>
      </c>
      <c r="E109">
        <v>181.20905208789199</v>
      </c>
      <c r="F109">
        <v>354.40061355277402</v>
      </c>
      <c r="G109">
        <v>223.231251496845</v>
      </c>
      <c r="H109">
        <v>287.93765678224901</v>
      </c>
      <c r="I109">
        <v>225.44171992618399</v>
      </c>
      <c r="J109">
        <v>357.53233320528398</v>
      </c>
      <c r="K109">
        <v>266.75617677716798</v>
      </c>
      <c r="L109">
        <v>287.77950823212802</v>
      </c>
      <c r="M109">
        <v>265.03210184689999</v>
      </c>
      <c r="N109">
        <v>341.08566501129201</v>
      </c>
      <c r="O109">
        <v>263.38316693618401</v>
      </c>
      <c r="P109">
        <v>303.25180198343998</v>
      </c>
      <c r="Q109">
        <v>262.94197905139202</v>
      </c>
      <c r="S109" s="1">
        <f t="shared" si="44"/>
        <v>48.855825607999009</v>
      </c>
      <c r="T109" s="1">
        <f t="shared" si="45"/>
        <v>-0.14444814927998095</v>
      </c>
      <c r="V109" s="1">
        <f t="shared" si="46"/>
        <v>9.3138698680330094</v>
      </c>
      <c r="W109" s="1">
        <f t="shared" si="47"/>
        <v>12.445589520542967</v>
      </c>
      <c r="X109" s="1">
        <f t="shared" si="48"/>
        <v>8.2932612944929929</v>
      </c>
      <c r="Y109" s="1">
        <f t="shared" si="49"/>
        <v>8.4514098446139769</v>
      </c>
      <c r="Z109" s="1">
        <f t="shared" si="50"/>
        <v>-85.69157283855597</v>
      </c>
      <c r="AA109" s="1">
        <f t="shared" si="51"/>
        <v>-83.823049759008001</v>
      </c>
      <c r="AB109" s="1"/>
      <c r="AC109" t="b">
        <f t="shared" si="52"/>
        <v>0</v>
      </c>
      <c r="AD109" t="b">
        <f t="shared" si="53"/>
        <v>0</v>
      </c>
      <c r="AE109" t="b">
        <f t="shared" si="54"/>
        <v>0</v>
      </c>
      <c r="AF109" t="b">
        <f t="shared" si="55"/>
        <v>0</v>
      </c>
      <c r="AG109" t="b">
        <f t="shared" si="56"/>
        <v>0</v>
      </c>
      <c r="AH109" t="b">
        <f t="shared" si="57"/>
        <v>1</v>
      </c>
      <c r="AI109">
        <f t="shared" si="29"/>
        <v>5</v>
      </c>
      <c r="AJ109" t="str">
        <f>VLOOKUP(AI109,Sheet1!$A$1:$B$7,2)</f>
        <v>land</v>
      </c>
    </row>
    <row r="110" spans="2:36" x14ac:dyDescent="0.25">
      <c r="B110">
        <v>342.28211027751001</v>
      </c>
      <c r="C110">
        <v>183.60733838716399</v>
      </c>
      <c r="D110">
        <v>294.65210443047698</v>
      </c>
      <c r="E110">
        <v>181.43204251505099</v>
      </c>
      <c r="F110">
        <v>351.162886536705</v>
      </c>
      <c r="G110">
        <v>223.77257542680701</v>
      </c>
      <c r="H110">
        <v>289.99557941069099</v>
      </c>
      <c r="I110">
        <v>225.83941131011099</v>
      </c>
      <c r="J110">
        <v>354.92437986401001</v>
      </c>
      <c r="K110">
        <v>263.42692014278799</v>
      </c>
      <c r="L110">
        <v>288.165465440795</v>
      </c>
      <c r="M110">
        <v>261.67795225631301</v>
      </c>
      <c r="N110">
        <v>338.82828988170098</v>
      </c>
      <c r="O110">
        <v>260.154637302455</v>
      </c>
      <c r="P110">
        <v>305.38317073201301</v>
      </c>
      <c r="Q110">
        <v>260.498774812791</v>
      </c>
      <c r="S110" s="1">
        <f t="shared" si="44"/>
        <v>47.630005847033033</v>
      </c>
      <c r="T110" s="1">
        <f t="shared" si="45"/>
        <v>2.1752958721129971</v>
      </c>
      <c r="V110" s="1">
        <f t="shared" si="46"/>
        <v>8.8807762591949881</v>
      </c>
      <c r="W110" s="1">
        <f t="shared" si="47"/>
        <v>12.642269586499992</v>
      </c>
      <c r="X110" s="1">
        <f t="shared" si="48"/>
        <v>4.6565250197859882</v>
      </c>
      <c r="Y110" s="1">
        <f t="shared" si="49"/>
        <v>6.4866389896819783</v>
      </c>
      <c r="Z110" s="1">
        <f t="shared" si="50"/>
        <v>-79.819581755624</v>
      </c>
      <c r="AA110" s="1">
        <f t="shared" si="51"/>
        <v>-80.245909741262011</v>
      </c>
      <c r="AB110" s="1"/>
      <c r="AC110" t="b">
        <f t="shared" si="52"/>
        <v>0</v>
      </c>
      <c r="AD110" t="b">
        <f t="shared" si="53"/>
        <v>0</v>
      </c>
      <c r="AE110" t="b">
        <f t="shared" si="54"/>
        <v>0</v>
      </c>
      <c r="AF110" t="b">
        <f t="shared" si="55"/>
        <v>0</v>
      </c>
      <c r="AG110" t="b">
        <f t="shared" si="56"/>
        <v>0</v>
      </c>
      <c r="AH110" t="b">
        <f t="shared" si="57"/>
        <v>1</v>
      </c>
      <c r="AI110">
        <f t="shared" si="29"/>
        <v>5</v>
      </c>
      <c r="AJ110" t="str">
        <f>VLOOKUP(AI110,Sheet1!$A$1:$B$7,2)</f>
        <v>land</v>
      </c>
    </row>
    <row r="111" spans="2:36" x14ac:dyDescent="0.25">
      <c r="B111">
        <v>347.07389602540599</v>
      </c>
      <c r="C111">
        <v>182.12762191482099</v>
      </c>
      <c r="D111">
        <v>298.87358413865002</v>
      </c>
      <c r="E111">
        <v>181.34697613706001</v>
      </c>
      <c r="F111">
        <v>353.07888880725102</v>
      </c>
      <c r="G111">
        <v>223.497195253916</v>
      </c>
      <c r="H111">
        <v>292.668343735343</v>
      </c>
      <c r="I111">
        <v>226.27823609882299</v>
      </c>
      <c r="J111">
        <v>359.46257532490301</v>
      </c>
      <c r="K111">
        <v>263.99939571324097</v>
      </c>
      <c r="L111">
        <v>287.82747169241497</v>
      </c>
      <c r="M111">
        <v>268.02741214034398</v>
      </c>
      <c r="N111">
        <v>343.64204105419299</v>
      </c>
      <c r="O111">
        <v>261.790490987184</v>
      </c>
      <c r="P111">
        <v>307.35522904478898</v>
      </c>
      <c r="Q111">
        <v>260.39672883821999</v>
      </c>
      <c r="S111" s="1">
        <f t="shared" si="44"/>
        <v>48.200311886755969</v>
      </c>
      <c r="T111" s="1">
        <f t="shared" si="45"/>
        <v>0.78064577776098076</v>
      </c>
      <c r="V111" s="1">
        <f t="shared" si="46"/>
        <v>6.0049927818450328</v>
      </c>
      <c r="W111" s="1">
        <f t="shared" si="47"/>
        <v>12.388679299497028</v>
      </c>
      <c r="X111" s="1">
        <f t="shared" si="48"/>
        <v>6.2052404033070161</v>
      </c>
      <c r="Y111" s="1">
        <f t="shared" si="49"/>
        <v>11.046112446235043</v>
      </c>
      <c r="Z111" s="1">
        <f t="shared" si="50"/>
        <v>-81.87177379841998</v>
      </c>
      <c r="AA111" s="1">
        <f t="shared" si="51"/>
        <v>-86.680436003283972</v>
      </c>
      <c r="AB111" s="1"/>
      <c r="AC111" t="b">
        <f t="shared" si="52"/>
        <v>0</v>
      </c>
      <c r="AD111" t="b">
        <f t="shared" si="53"/>
        <v>0</v>
      </c>
      <c r="AE111" t="b">
        <f t="shared" si="54"/>
        <v>0</v>
      </c>
      <c r="AF111" t="b">
        <f t="shared" si="55"/>
        <v>0</v>
      </c>
      <c r="AG111" t="b">
        <f t="shared" si="56"/>
        <v>0</v>
      </c>
      <c r="AH111" t="b">
        <f t="shared" si="57"/>
        <v>1</v>
      </c>
      <c r="AI111">
        <f t="shared" si="29"/>
        <v>5</v>
      </c>
      <c r="AJ111" t="str">
        <f>VLOOKUP(AI111,Sheet1!$A$1:$B$7,2)</f>
        <v>land</v>
      </c>
    </row>
    <row r="112" spans="2:36" x14ac:dyDescent="0.25">
      <c r="B112">
        <v>349.25480123944698</v>
      </c>
      <c r="C112">
        <v>185.56255542198599</v>
      </c>
      <c r="D112">
        <v>301.61688830238501</v>
      </c>
      <c r="E112">
        <v>183.74412794697801</v>
      </c>
      <c r="F112">
        <v>355.14710027082998</v>
      </c>
      <c r="G112">
        <v>228.78695304499601</v>
      </c>
      <c r="H112">
        <v>295.731660622932</v>
      </c>
      <c r="I112">
        <v>228.26714757632999</v>
      </c>
      <c r="J112">
        <v>364.09797174293999</v>
      </c>
      <c r="K112">
        <v>268.37325404612699</v>
      </c>
      <c r="L112">
        <v>292.67462852441798</v>
      </c>
      <c r="M112">
        <v>269.565489367753</v>
      </c>
      <c r="N112">
        <v>343.24668197270199</v>
      </c>
      <c r="O112">
        <v>264.53920674878498</v>
      </c>
      <c r="P112">
        <v>311.73970950158201</v>
      </c>
      <c r="Q112">
        <v>262.02261781591602</v>
      </c>
      <c r="S112" s="1">
        <f t="shared" si="44"/>
        <v>47.637912937061969</v>
      </c>
      <c r="T112" s="1">
        <f t="shared" si="45"/>
        <v>1.8184274750079794</v>
      </c>
      <c r="V112" s="1">
        <f t="shared" si="46"/>
        <v>5.8922990313830041</v>
      </c>
      <c r="W112" s="1">
        <f t="shared" si="47"/>
        <v>14.843170503493013</v>
      </c>
      <c r="X112" s="1">
        <f t="shared" si="48"/>
        <v>5.8852276794530098</v>
      </c>
      <c r="Y112" s="1">
        <f t="shared" si="49"/>
        <v>8.9422597779670241</v>
      </c>
      <c r="Z112" s="1">
        <f t="shared" si="50"/>
        <v>-82.810698624140997</v>
      </c>
      <c r="AA112" s="1">
        <f t="shared" si="51"/>
        <v>-85.821361420774991</v>
      </c>
      <c r="AB112" s="1"/>
      <c r="AC112" t="b">
        <f t="shared" si="52"/>
        <v>0</v>
      </c>
      <c r="AD112" t="b">
        <f t="shared" si="53"/>
        <v>0</v>
      </c>
      <c r="AE112" t="b">
        <f t="shared" si="54"/>
        <v>0</v>
      </c>
      <c r="AF112" t="b">
        <f t="shared" si="55"/>
        <v>0</v>
      </c>
      <c r="AG112" t="b">
        <f t="shared" si="56"/>
        <v>0</v>
      </c>
      <c r="AH112" t="b">
        <f t="shared" si="57"/>
        <v>1</v>
      </c>
      <c r="AI112">
        <f t="shared" si="29"/>
        <v>5</v>
      </c>
      <c r="AJ112" t="str">
        <f>VLOOKUP(AI112,Sheet1!$A$1:$B$7,2)</f>
        <v>land</v>
      </c>
    </row>
    <row r="113" spans="2:36" x14ac:dyDescent="0.25">
      <c r="B113">
        <v>352.78532826693299</v>
      </c>
      <c r="C113">
        <v>183.83881413659299</v>
      </c>
      <c r="D113">
        <v>304.83097697132899</v>
      </c>
      <c r="E113">
        <v>183.11783127250399</v>
      </c>
      <c r="F113">
        <v>360.74369023761398</v>
      </c>
      <c r="G113">
        <v>227.60425527302399</v>
      </c>
      <c r="H113">
        <v>296.19122883343198</v>
      </c>
      <c r="I113">
        <v>226.14402545178899</v>
      </c>
      <c r="J113">
        <v>362.27222123228898</v>
      </c>
      <c r="K113">
        <v>263.57954416416101</v>
      </c>
      <c r="L113">
        <v>294.61619276194398</v>
      </c>
      <c r="M113">
        <v>266.64373869623699</v>
      </c>
      <c r="N113">
        <v>346.62796623145601</v>
      </c>
      <c r="O113">
        <v>262.71858796004699</v>
      </c>
      <c r="P113">
        <v>313.26914469400998</v>
      </c>
      <c r="Q113">
        <v>261.21305792326598</v>
      </c>
      <c r="S113" s="1">
        <f t="shared" si="44"/>
        <v>47.954351295603999</v>
      </c>
      <c r="T113" s="1">
        <f t="shared" si="45"/>
        <v>0.72098286408899526</v>
      </c>
      <c r="V113" s="1">
        <f t="shared" si="46"/>
        <v>7.9583619706809827</v>
      </c>
      <c r="W113" s="1">
        <f t="shared" si="47"/>
        <v>9.4868929653559917</v>
      </c>
      <c r="X113" s="1">
        <f t="shared" si="48"/>
        <v>8.6397481378970156</v>
      </c>
      <c r="Y113" s="1">
        <f t="shared" si="49"/>
        <v>10.214784209385016</v>
      </c>
      <c r="Z113" s="1">
        <f t="shared" si="50"/>
        <v>-79.74073002756802</v>
      </c>
      <c r="AA113" s="1">
        <f t="shared" si="51"/>
        <v>-83.525907423733003</v>
      </c>
      <c r="AB113" s="1"/>
      <c r="AC113" t="b">
        <f t="shared" si="52"/>
        <v>0</v>
      </c>
      <c r="AD113" t="b">
        <f t="shared" si="53"/>
        <v>0</v>
      </c>
      <c r="AE113" t="b">
        <f t="shared" si="54"/>
        <v>0</v>
      </c>
      <c r="AF113" t="b">
        <f t="shared" si="55"/>
        <v>0</v>
      </c>
      <c r="AG113" t="b">
        <f t="shared" si="56"/>
        <v>0</v>
      </c>
      <c r="AH113" t="b">
        <f t="shared" si="57"/>
        <v>1</v>
      </c>
      <c r="AI113">
        <f t="shared" si="29"/>
        <v>5</v>
      </c>
      <c r="AJ113" t="str">
        <f>VLOOKUP(AI113,Sheet1!$A$1:$B$7,2)</f>
        <v>land</v>
      </c>
    </row>
    <row r="114" spans="2:36" x14ac:dyDescent="0.25">
      <c r="B114">
        <v>354.55582894420098</v>
      </c>
      <c r="C114">
        <v>184.447736840923</v>
      </c>
      <c r="D114">
        <v>305.42221671973698</v>
      </c>
      <c r="E114">
        <v>183.60749952384799</v>
      </c>
      <c r="F114">
        <v>357.97162482335398</v>
      </c>
      <c r="G114">
        <v>228.94636803399101</v>
      </c>
      <c r="H114">
        <v>297.40839857249</v>
      </c>
      <c r="I114">
        <v>226.50381124548801</v>
      </c>
      <c r="J114">
        <v>364.61911266260603</v>
      </c>
      <c r="K114">
        <v>269.38142095005202</v>
      </c>
      <c r="L114">
        <v>294.26112604367199</v>
      </c>
      <c r="M114">
        <v>265.30696909220899</v>
      </c>
      <c r="N114">
        <v>346.93648496510201</v>
      </c>
      <c r="O114">
        <v>264.95473397962598</v>
      </c>
      <c r="P114">
        <v>311.68532915401602</v>
      </c>
      <c r="Q114">
        <v>261.60038018579399</v>
      </c>
      <c r="S114" s="1">
        <f t="shared" si="44"/>
        <v>49.133612224464002</v>
      </c>
      <c r="T114" s="1">
        <f t="shared" si="45"/>
        <v>0.84023731707500815</v>
      </c>
      <c r="V114" s="1">
        <f t="shared" si="46"/>
        <v>3.415795879152995</v>
      </c>
      <c r="W114" s="1">
        <f t="shared" si="47"/>
        <v>10.063283718405046</v>
      </c>
      <c r="X114" s="1">
        <f t="shared" si="48"/>
        <v>8.0138181472469796</v>
      </c>
      <c r="Y114" s="1">
        <f t="shared" si="49"/>
        <v>11.161090676064987</v>
      </c>
      <c r="Z114" s="1">
        <f t="shared" si="50"/>
        <v>-84.933684109129018</v>
      </c>
      <c r="AA114" s="1">
        <f t="shared" si="51"/>
        <v>-81.699469568360996</v>
      </c>
      <c r="AB114" s="1"/>
      <c r="AC114" t="b">
        <f t="shared" si="52"/>
        <v>0</v>
      </c>
      <c r="AD114" t="b">
        <f t="shared" si="53"/>
        <v>0</v>
      </c>
      <c r="AE114" t="b">
        <f t="shared" si="54"/>
        <v>0</v>
      </c>
      <c r="AF114" t="b">
        <f t="shared" si="55"/>
        <v>0</v>
      </c>
      <c r="AG114" t="b">
        <f t="shared" si="56"/>
        <v>0</v>
      </c>
      <c r="AH114" t="b">
        <f t="shared" si="57"/>
        <v>1</v>
      </c>
      <c r="AI114">
        <f t="shared" si="29"/>
        <v>5</v>
      </c>
      <c r="AJ114" t="str">
        <f>VLOOKUP(AI114,Sheet1!$A$1:$B$7,2)</f>
        <v>land</v>
      </c>
    </row>
    <row r="115" spans="2:36" x14ac:dyDescent="0.25">
      <c r="B115">
        <v>349.72378843768502</v>
      </c>
      <c r="C115">
        <v>183.02572206009199</v>
      </c>
      <c r="D115">
        <v>298.69983739385799</v>
      </c>
      <c r="E115">
        <v>181.445395084566</v>
      </c>
      <c r="F115">
        <v>354.24986611798602</v>
      </c>
      <c r="G115">
        <v>224.76175820348601</v>
      </c>
      <c r="H115">
        <v>293.40972900390602</v>
      </c>
      <c r="I115">
        <v>224.06771298946799</v>
      </c>
      <c r="J115">
        <v>360.54062492286198</v>
      </c>
      <c r="K115">
        <v>264.88591651835799</v>
      </c>
      <c r="L115">
        <v>286.898387167691</v>
      </c>
      <c r="M115">
        <v>262.31550962677898</v>
      </c>
      <c r="N115">
        <v>339.36181946764998</v>
      </c>
      <c r="O115">
        <v>260.785190187095</v>
      </c>
      <c r="P115">
        <v>307.66917371825201</v>
      </c>
      <c r="Q115">
        <v>258.15222064737998</v>
      </c>
      <c r="S115" s="1">
        <f t="shared" si="44"/>
        <v>51.023951043827026</v>
      </c>
      <c r="T115" s="1">
        <f t="shared" si="45"/>
        <v>1.5803269755259919</v>
      </c>
      <c r="V115" s="1">
        <f t="shared" si="46"/>
        <v>4.5260776803010003</v>
      </c>
      <c r="W115" s="1">
        <f t="shared" si="47"/>
        <v>10.816836485176964</v>
      </c>
      <c r="X115" s="1">
        <f t="shared" si="48"/>
        <v>5.2901083899519676</v>
      </c>
      <c r="Y115" s="1">
        <f t="shared" si="49"/>
        <v>11.801450226166992</v>
      </c>
      <c r="Z115" s="1">
        <f t="shared" si="50"/>
        <v>-81.860194458265994</v>
      </c>
      <c r="AA115" s="1">
        <f t="shared" si="51"/>
        <v>-80.870114542212974</v>
      </c>
      <c r="AB115" s="1"/>
      <c r="AC115" t="b">
        <f t="shared" si="52"/>
        <v>0</v>
      </c>
      <c r="AD115" t="b">
        <f t="shared" si="53"/>
        <v>0</v>
      </c>
      <c r="AE115" t="b">
        <f t="shared" si="54"/>
        <v>0</v>
      </c>
      <c r="AF115" t="b">
        <f t="shared" si="55"/>
        <v>0</v>
      </c>
      <c r="AG115" t="b">
        <f t="shared" si="56"/>
        <v>0</v>
      </c>
      <c r="AH115" t="b">
        <f t="shared" si="57"/>
        <v>1</v>
      </c>
      <c r="AI115">
        <f t="shared" si="29"/>
        <v>5</v>
      </c>
      <c r="AJ115" t="str">
        <f>VLOOKUP(AI115,Sheet1!$A$1:$B$7,2)</f>
        <v>land</v>
      </c>
    </row>
    <row r="116" spans="2:36" x14ac:dyDescent="0.25">
      <c r="B116">
        <v>331.79641410261098</v>
      </c>
      <c r="C116">
        <v>181.546039702272</v>
      </c>
      <c r="D116">
        <v>282.20445870976499</v>
      </c>
      <c r="E116">
        <v>181.12632170792099</v>
      </c>
      <c r="F116">
        <v>336.35306962481701</v>
      </c>
      <c r="G116">
        <v>223.75886622745401</v>
      </c>
      <c r="H116">
        <v>275.09962288312602</v>
      </c>
      <c r="I116">
        <v>223.474624020856</v>
      </c>
      <c r="J116">
        <v>345.20823980394698</v>
      </c>
      <c r="K116">
        <v>267.10387441622998</v>
      </c>
      <c r="L116">
        <v>265.48883832838101</v>
      </c>
      <c r="M116">
        <v>258.90570545801398</v>
      </c>
      <c r="N116">
        <v>321.13274066557398</v>
      </c>
      <c r="O116">
        <v>259.05559547859798</v>
      </c>
      <c r="P116">
        <v>287.86073995050799</v>
      </c>
      <c r="Q116">
        <v>258.41738291573</v>
      </c>
      <c r="S116" s="1">
        <f t="shared" si="44"/>
        <v>49.591955392845989</v>
      </c>
      <c r="T116" s="1">
        <f t="shared" si="45"/>
        <v>0.41971799435100365</v>
      </c>
      <c r="V116" s="1">
        <f t="shared" si="46"/>
        <v>4.5566555222060288</v>
      </c>
      <c r="W116" s="1">
        <f t="shared" si="47"/>
        <v>13.411825701335999</v>
      </c>
      <c r="X116" s="1">
        <f t="shared" si="48"/>
        <v>7.1048358266389755</v>
      </c>
      <c r="Y116" s="1">
        <f t="shared" si="49"/>
        <v>16.715620381383985</v>
      </c>
      <c r="Z116" s="1">
        <f t="shared" si="50"/>
        <v>-85.557834713957988</v>
      </c>
      <c r="AA116" s="1">
        <f t="shared" si="51"/>
        <v>-77.77938375009299</v>
      </c>
      <c r="AB116" s="1"/>
      <c r="AC116" t="b">
        <f t="shared" si="52"/>
        <v>0</v>
      </c>
      <c r="AD116" t="b">
        <f t="shared" si="53"/>
        <v>0</v>
      </c>
      <c r="AE116" t="b">
        <f t="shared" si="54"/>
        <v>0</v>
      </c>
      <c r="AF116" t="b">
        <f t="shared" si="55"/>
        <v>0</v>
      </c>
      <c r="AG116" t="b">
        <f t="shared" si="56"/>
        <v>0</v>
      </c>
      <c r="AH116" t="b">
        <f t="shared" si="57"/>
        <v>1</v>
      </c>
      <c r="AI116">
        <f t="shared" si="29"/>
        <v>5</v>
      </c>
      <c r="AJ116" t="str">
        <f>VLOOKUP(AI116,Sheet1!$A$1:$B$7,2)</f>
        <v>land</v>
      </c>
    </row>
    <row r="117" spans="2:36" x14ac:dyDescent="0.25">
      <c r="B117">
        <v>294.448133230586</v>
      </c>
      <c r="C117">
        <v>182.142497056634</v>
      </c>
      <c r="D117">
        <v>246.47719830698301</v>
      </c>
      <c r="E117">
        <v>180.43175195286599</v>
      </c>
      <c r="F117">
        <v>299.53694613247302</v>
      </c>
      <c r="G117">
        <v>226.34762770025699</v>
      </c>
      <c r="H117">
        <v>235.849541879566</v>
      </c>
      <c r="I117">
        <v>224.35699204813801</v>
      </c>
      <c r="J117">
        <v>303.11068566489502</v>
      </c>
      <c r="K117">
        <v>262.16157909175502</v>
      </c>
      <c r="L117">
        <v>229.63957631380799</v>
      </c>
      <c r="M117">
        <v>262.514613597135</v>
      </c>
      <c r="N117">
        <v>286.029654890063</v>
      </c>
      <c r="O117">
        <v>258.72424716425201</v>
      </c>
      <c r="P117">
        <v>250.075548602883</v>
      </c>
      <c r="Q117">
        <v>259.79518140345198</v>
      </c>
      <c r="S117" s="1">
        <f t="shared" si="44"/>
        <v>47.970934923602982</v>
      </c>
      <c r="T117" s="1">
        <f t="shared" si="45"/>
        <v>1.710745103768005</v>
      </c>
      <c r="V117" s="1">
        <f t="shared" si="46"/>
        <v>5.0888129018870245</v>
      </c>
      <c r="W117" s="1">
        <f t="shared" si="47"/>
        <v>8.6625524343090206</v>
      </c>
      <c r="X117" s="1">
        <f t="shared" si="48"/>
        <v>10.627656427417008</v>
      </c>
      <c r="Y117" s="1">
        <f t="shared" si="49"/>
        <v>16.83762199317502</v>
      </c>
      <c r="Z117" s="1">
        <f t="shared" si="50"/>
        <v>-80.019082035121016</v>
      </c>
      <c r="AA117" s="1">
        <f t="shared" si="51"/>
        <v>-82.082861644269002</v>
      </c>
      <c r="AB117" s="1"/>
      <c r="AC117" t="b">
        <f t="shared" si="52"/>
        <v>0</v>
      </c>
      <c r="AD117" t="b">
        <f t="shared" si="53"/>
        <v>0</v>
      </c>
      <c r="AE117" t="b">
        <f t="shared" si="54"/>
        <v>0</v>
      </c>
      <c r="AF117" t="b">
        <f t="shared" si="55"/>
        <v>0</v>
      </c>
      <c r="AG117" t="b">
        <f t="shared" si="56"/>
        <v>0</v>
      </c>
      <c r="AH117" t="b">
        <f t="shared" si="57"/>
        <v>1</v>
      </c>
      <c r="AI117">
        <f t="shared" si="29"/>
        <v>5</v>
      </c>
      <c r="AJ117" t="str">
        <f>VLOOKUP(AI117,Sheet1!$A$1:$B$7,2)</f>
        <v>land</v>
      </c>
    </row>
    <row r="118" spans="2:36" x14ac:dyDescent="0.25">
      <c r="B118">
        <v>276.29438053751801</v>
      </c>
      <c r="C118">
        <v>179.15587151025301</v>
      </c>
      <c r="D118">
        <v>227.266466764477</v>
      </c>
      <c r="E118">
        <v>179.69205739382201</v>
      </c>
      <c r="F118">
        <v>284.74096698971903</v>
      </c>
      <c r="G118">
        <v>221.67966661191099</v>
      </c>
      <c r="H118">
        <v>222.53563035720799</v>
      </c>
      <c r="I118">
        <v>222.294537824505</v>
      </c>
      <c r="J118">
        <v>292.03886541333401</v>
      </c>
      <c r="K118">
        <v>260.96534874171999</v>
      </c>
      <c r="L118">
        <v>220.42191033867999</v>
      </c>
      <c r="M118">
        <v>262.18267928722202</v>
      </c>
      <c r="N118">
        <v>272.19403452217801</v>
      </c>
      <c r="O118">
        <v>254.90118111414799</v>
      </c>
      <c r="P118">
        <v>237.86711368892199</v>
      </c>
      <c r="Q118">
        <v>257.91702302767402</v>
      </c>
      <c r="S118" s="1">
        <f t="shared" si="44"/>
        <v>49.027913773041007</v>
      </c>
      <c r="T118" s="1">
        <f t="shared" si="45"/>
        <v>-0.53618588356900432</v>
      </c>
      <c r="V118" s="1">
        <f t="shared" si="46"/>
        <v>8.4465864522010179</v>
      </c>
      <c r="W118" s="1">
        <f t="shared" si="47"/>
        <v>15.744484875815999</v>
      </c>
      <c r="X118" s="1">
        <f t="shared" si="48"/>
        <v>4.7308364072690097</v>
      </c>
      <c r="Y118" s="1">
        <f t="shared" si="49"/>
        <v>6.8445564257970091</v>
      </c>
      <c r="Z118" s="1">
        <f t="shared" si="50"/>
        <v>-81.809477231466985</v>
      </c>
      <c r="AA118" s="1">
        <f t="shared" si="51"/>
        <v>-82.490621893400004</v>
      </c>
      <c r="AB118" s="1"/>
      <c r="AC118" t="b">
        <f t="shared" si="52"/>
        <v>0</v>
      </c>
      <c r="AD118" t="b">
        <f t="shared" si="53"/>
        <v>0</v>
      </c>
      <c r="AE118" t="b">
        <f t="shared" si="54"/>
        <v>0</v>
      </c>
      <c r="AF118" t="b">
        <f t="shared" si="55"/>
        <v>0</v>
      </c>
      <c r="AG118" t="b">
        <f t="shared" si="56"/>
        <v>0</v>
      </c>
      <c r="AH118" t="b">
        <f t="shared" si="57"/>
        <v>1</v>
      </c>
      <c r="AI118">
        <f t="shared" si="29"/>
        <v>5</v>
      </c>
      <c r="AJ118" t="str">
        <f>VLOOKUP(AI118,Sheet1!$A$1:$B$7,2)</f>
        <v>land</v>
      </c>
    </row>
    <row r="119" spans="2:36" x14ac:dyDescent="0.25">
      <c r="B119">
        <v>271.49841453226799</v>
      </c>
      <c r="C119">
        <v>179.62173974035099</v>
      </c>
      <c r="D119">
        <v>225.016377284816</v>
      </c>
      <c r="E119">
        <v>180.07816290502501</v>
      </c>
      <c r="F119">
        <v>279.975961983486</v>
      </c>
      <c r="G119">
        <v>223.142557124002</v>
      </c>
      <c r="H119">
        <v>217.879249608912</v>
      </c>
      <c r="I119">
        <v>224.80535922544399</v>
      </c>
      <c r="J119">
        <v>285.32986946768801</v>
      </c>
      <c r="K119">
        <v>261.82244564967698</v>
      </c>
      <c r="L119">
        <v>217.41903633491299</v>
      </c>
      <c r="M119">
        <v>260.28254728740598</v>
      </c>
      <c r="N119">
        <v>265.69019142861902</v>
      </c>
      <c r="O119">
        <v>257.15271205781102</v>
      </c>
      <c r="P119">
        <v>234.29009716281001</v>
      </c>
      <c r="Q119">
        <v>257.72833729395097</v>
      </c>
      <c r="S119" s="1">
        <f t="shared" si="44"/>
        <v>46.482037247451984</v>
      </c>
      <c r="T119" s="1">
        <f t="shared" si="45"/>
        <v>-0.45642316467402111</v>
      </c>
      <c r="V119" s="1">
        <f t="shared" si="46"/>
        <v>8.4775474512180153</v>
      </c>
      <c r="W119" s="1">
        <f t="shared" si="47"/>
        <v>13.831454935420027</v>
      </c>
      <c r="X119" s="1">
        <f t="shared" si="48"/>
        <v>7.1371276759039972</v>
      </c>
      <c r="Y119" s="1">
        <f t="shared" si="49"/>
        <v>7.597340949903014</v>
      </c>
      <c r="Z119" s="1">
        <f t="shared" si="50"/>
        <v>-82.20070590932599</v>
      </c>
      <c r="AA119" s="1">
        <f t="shared" si="51"/>
        <v>-80.204384382380965</v>
      </c>
      <c r="AB119" s="1"/>
      <c r="AC119" t="b">
        <f t="shared" si="52"/>
        <v>0</v>
      </c>
      <c r="AD119" t="b">
        <f t="shared" si="53"/>
        <v>0</v>
      </c>
      <c r="AE119" t="b">
        <f t="shared" si="54"/>
        <v>0</v>
      </c>
      <c r="AF119" t="b">
        <f t="shared" si="55"/>
        <v>0</v>
      </c>
      <c r="AG119" t="b">
        <f t="shared" si="56"/>
        <v>0</v>
      </c>
      <c r="AH119" t="b">
        <f t="shared" si="57"/>
        <v>1</v>
      </c>
      <c r="AI119">
        <f t="shared" si="29"/>
        <v>5</v>
      </c>
      <c r="AJ119" t="str">
        <f>VLOOKUP(AI119,Sheet1!$A$1:$B$7,2)</f>
        <v>land</v>
      </c>
    </row>
    <row r="120" spans="2:36" x14ac:dyDescent="0.25">
      <c r="B120">
        <v>270.64653706964901</v>
      </c>
      <c r="C120">
        <v>180.79972281264401</v>
      </c>
      <c r="D120">
        <v>221.01278440647201</v>
      </c>
      <c r="E120">
        <v>183.591735226911</v>
      </c>
      <c r="F120">
        <v>278.54865678302099</v>
      </c>
      <c r="G120">
        <v>225.96952942410601</v>
      </c>
      <c r="H120">
        <v>218.03933829116201</v>
      </c>
      <c r="I120">
        <v>227.27084865907699</v>
      </c>
      <c r="J120">
        <v>281.58520425853698</v>
      </c>
      <c r="K120">
        <v>264.096138694069</v>
      </c>
      <c r="L120">
        <v>217.413832436993</v>
      </c>
      <c r="M120">
        <v>263.88998680840501</v>
      </c>
      <c r="N120">
        <v>264.77982965502503</v>
      </c>
      <c r="O120">
        <v>261.80250558994197</v>
      </c>
      <c r="P120">
        <v>234.96539659786299</v>
      </c>
      <c r="Q120">
        <v>260.18107763052399</v>
      </c>
      <c r="S120" s="1">
        <f t="shared" si="44"/>
        <v>49.633752663177006</v>
      </c>
      <c r="T120" s="1">
        <f t="shared" si="45"/>
        <v>-2.792012414266992</v>
      </c>
      <c r="V120" s="1">
        <f t="shared" si="46"/>
        <v>7.9021197133719738</v>
      </c>
      <c r="W120" s="1">
        <f t="shared" si="47"/>
        <v>10.938667188887962</v>
      </c>
      <c r="X120" s="1">
        <f t="shared" si="48"/>
        <v>2.9734461153099971</v>
      </c>
      <c r="Y120" s="1">
        <f t="shared" si="49"/>
        <v>3.5989519694790033</v>
      </c>
      <c r="Z120" s="1">
        <f t="shared" si="50"/>
        <v>-83.296415881424991</v>
      </c>
      <c r="AA120" s="1">
        <f t="shared" si="51"/>
        <v>-80.298251581494014</v>
      </c>
      <c r="AB120" s="1"/>
      <c r="AC120" t="b">
        <f t="shared" si="52"/>
        <v>0</v>
      </c>
      <c r="AD120" t="b">
        <f t="shared" si="53"/>
        <v>0</v>
      </c>
      <c r="AE120" t="b">
        <f t="shared" si="54"/>
        <v>0</v>
      </c>
      <c r="AF120" t="b">
        <f t="shared" si="55"/>
        <v>0</v>
      </c>
      <c r="AG120" t="b">
        <f t="shared" si="56"/>
        <v>0</v>
      </c>
      <c r="AH120" t="b">
        <f t="shared" si="57"/>
        <v>1</v>
      </c>
      <c r="AI120">
        <f t="shared" si="29"/>
        <v>5</v>
      </c>
      <c r="AJ120" t="str">
        <f>VLOOKUP(AI120,Sheet1!$A$1:$B$7,2)</f>
        <v>land</v>
      </c>
    </row>
    <row r="121" spans="2:36" x14ac:dyDescent="0.25">
      <c r="B121">
        <v>271.67908438009101</v>
      </c>
      <c r="C121">
        <v>181.80756453983801</v>
      </c>
      <c r="D121">
        <v>220.52443469681799</v>
      </c>
      <c r="E121">
        <v>183.18300114121499</v>
      </c>
      <c r="F121">
        <v>279.94652481440602</v>
      </c>
      <c r="G121">
        <v>225.22295026396</v>
      </c>
      <c r="H121">
        <v>216.83835010016301</v>
      </c>
      <c r="I121">
        <v>227.00346522300899</v>
      </c>
      <c r="J121">
        <v>284.57988624512399</v>
      </c>
      <c r="K121">
        <v>265.81817497914699</v>
      </c>
      <c r="L121">
        <v>215.157445633392</v>
      </c>
      <c r="M121">
        <v>263.85611761951998</v>
      </c>
      <c r="N121">
        <v>266.30425620417998</v>
      </c>
      <c r="O121">
        <v>261.31209988422597</v>
      </c>
      <c r="P121">
        <v>233.75583516101301</v>
      </c>
      <c r="Q121">
        <v>261.52421527886702</v>
      </c>
      <c r="S121" s="1">
        <f t="shared" si="44"/>
        <v>51.154649683273021</v>
      </c>
      <c r="T121" s="1">
        <f t="shared" si="45"/>
        <v>-1.3754366013769754</v>
      </c>
      <c r="V121" s="1">
        <f t="shared" si="46"/>
        <v>8.2674404343150059</v>
      </c>
      <c r="W121" s="1">
        <f t="shared" si="47"/>
        <v>12.900801865032975</v>
      </c>
      <c r="X121" s="1">
        <f t="shared" si="48"/>
        <v>3.6860845966549789</v>
      </c>
      <c r="Y121" s="1">
        <f t="shared" si="49"/>
        <v>5.36698906342599</v>
      </c>
      <c r="Z121" s="1">
        <f t="shared" si="50"/>
        <v>-84.010610439308977</v>
      </c>
      <c r="AA121" s="1">
        <f t="shared" si="51"/>
        <v>-80.673116478304991</v>
      </c>
      <c r="AB121" s="1"/>
      <c r="AC121" t="b">
        <f t="shared" si="52"/>
        <v>0</v>
      </c>
      <c r="AD121" t="b">
        <f t="shared" si="53"/>
        <v>0</v>
      </c>
      <c r="AE121" t="b">
        <f t="shared" si="54"/>
        <v>0</v>
      </c>
      <c r="AF121" t="b">
        <f t="shared" si="55"/>
        <v>0</v>
      </c>
      <c r="AG121" t="b">
        <f t="shared" si="56"/>
        <v>0</v>
      </c>
      <c r="AH121" t="b">
        <f t="shared" si="57"/>
        <v>1</v>
      </c>
      <c r="AI121">
        <f t="shared" si="29"/>
        <v>5</v>
      </c>
      <c r="AJ121" t="str">
        <f>VLOOKUP(AI121,Sheet1!$A$1:$B$7,2)</f>
        <v>land</v>
      </c>
    </row>
    <row r="122" spans="2:36" x14ac:dyDescent="0.25">
      <c r="B122">
        <v>267.613295906151</v>
      </c>
      <c r="C122">
        <v>182.10330309877901</v>
      </c>
      <c r="D122">
        <v>220.68595223328799</v>
      </c>
      <c r="E122">
        <v>182.74817210675201</v>
      </c>
      <c r="F122">
        <v>278.73454378679401</v>
      </c>
      <c r="G122">
        <v>222.984037338805</v>
      </c>
      <c r="H122">
        <v>215.331150916703</v>
      </c>
      <c r="I122">
        <v>227.29188808805</v>
      </c>
      <c r="J122">
        <v>281.08352938346201</v>
      </c>
      <c r="K122">
        <v>265.27972441142998</v>
      </c>
      <c r="L122">
        <v>213.532811988963</v>
      </c>
      <c r="M122">
        <v>263.302912399582</v>
      </c>
      <c r="N122">
        <v>265.16357952196199</v>
      </c>
      <c r="O122">
        <v>257.59336282032399</v>
      </c>
      <c r="P122">
        <v>233.200384926456</v>
      </c>
      <c r="Q122">
        <v>259.63843508956199</v>
      </c>
      <c r="S122" s="1">
        <f t="shared" si="44"/>
        <v>46.927343672863003</v>
      </c>
      <c r="T122" s="1">
        <f t="shared" si="45"/>
        <v>-0.64486900797299995</v>
      </c>
      <c r="V122" s="1">
        <f t="shared" si="46"/>
        <v>11.121247880643011</v>
      </c>
      <c r="W122" s="1">
        <f t="shared" si="47"/>
        <v>13.470233477311012</v>
      </c>
      <c r="X122" s="1">
        <f t="shared" si="48"/>
        <v>5.3548013165849966</v>
      </c>
      <c r="Y122" s="1">
        <f t="shared" si="49"/>
        <v>7.1531402443249874</v>
      </c>
      <c r="Z122" s="1">
        <f t="shared" si="50"/>
        <v>-83.176421312650973</v>
      </c>
      <c r="AA122" s="1">
        <f t="shared" si="51"/>
        <v>-80.55474029282999</v>
      </c>
      <c r="AB122" s="1"/>
      <c r="AC122" t="b">
        <f t="shared" si="52"/>
        <v>0</v>
      </c>
      <c r="AD122" t="b">
        <f t="shared" si="53"/>
        <v>0</v>
      </c>
      <c r="AE122" t="b">
        <f t="shared" si="54"/>
        <v>0</v>
      </c>
      <c r="AF122" t="b">
        <f t="shared" si="55"/>
        <v>0</v>
      </c>
      <c r="AG122" t="b">
        <f t="shared" si="56"/>
        <v>0</v>
      </c>
      <c r="AH122" t="b">
        <f t="shared" si="57"/>
        <v>1</v>
      </c>
      <c r="AI122">
        <f t="shared" si="29"/>
        <v>5</v>
      </c>
      <c r="AJ122" t="str">
        <f>VLOOKUP(AI122,Sheet1!$A$1:$B$7,2)</f>
        <v>land</v>
      </c>
    </row>
    <row r="123" spans="2:36" x14ac:dyDescent="0.25">
      <c r="B123">
        <v>269.821948974995</v>
      </c>
      <c r="C123">
        <v>179.28923594775199</v>
      </c>
      <c r="D123">
        <v>225.67058930841401</v>
      </c>
      <c r="E123">
        <v>179.66096744980899</v>
      </c>
      <c r="F123">
        <v>296.01429003674798</v>
      </c>
      <c r="G123">
        <v>210.680709248113</v>
      </c>
      <c r="H123">
        <v>194.60120419566999</v>
      </c>
      <c r="I123">
        <v>215.597924682101</v>
      </c>
      <c r="J123">
        <v>323.94176416864099</v>
      </c>
      <c r="K123">
        <v>234.48941478769501</v>
      </c>
      <c r="L123">
        <v>162.213309289531</v>
      </c>
      <c r="M123">
        <v>241.51256488695199</v>
      </c>
      <c r="N123">
        <v>264.46050249193098</v>
      </c>
      <c r="O123">
        <v>257.40323750211599</v>
      </c>
      <c r="P123">
        <v>235.406861267571</v>
      </c>
      <c r="Q123">
        <v>257.82993070670898</v>
      </c>
      <c r="S123" s="1">
        <f t="shared" si="44"/>
        <v>44.151359666580987</v>
      </c>
      <c r="T123" s="1">
        <f t="shared" si="45"/>
        <v>-0.37173150205700267</v>
      </c>
      <c r="V123" s="1">
        <f t="shared" si="46"/>
        <v>26.192341061752984</v>
      </c>
      <c r="W123" s="1">
        <f t="shared" si="47"/>
        <v>54.119815193645991</v>
      </c>
      <c r="X123" s="1">
        <f t="shared" si="48"/>
        <v>31.069385112744015</v>
      </c>
      <c r="Y123" s="1">
        <f t="shared" si="49"/>
        <v>63.457280018883012</v>
      </c>
      <c r="Z123" s="1">
        <f t="shared" si="50"/>
        <v>-55.200178839943021</v>
      </c>
      <c r="AA123" s="1">
        <f t="shared" si="51"/>
        <v>-61.851597437142999</v>
      </c>
      <c r="AB123" s="1"/>
      <c r="AC123" t="b">
        <f t="shared" si="52"/>
        <v>0</v>
      </c>
      <c r="AD123" t="b">
        <f t="shared" si="53"/>
        <v>0</v>
      </c>
      <c r="AE123" t="b">
        <f t="shared" si="54"/>
        <v>0</v>
      </c>
      <c r="AF123" t="b">
        <f t="shared" si="55"/>
        <v>0</v>
      </c>
      <c r="AG123" t="b">
        <f t="shared" si="56"/>
        <v>0</v>
      </c>
      <c r="AH123" t="b">
        <f t="shared" si="57"/>
        <v>0</v>
      </c>
      <c r="AI123">
        <f t="shared" si="29"/>
        <v>999</v>
      </c>
      <c r="AJ123" t="str">
        <f>VLOOKUP(AI123,Sheet1!$A$1:$B$7,2)</f>
        <v>not detected</v>
      </c>
    </row>
    <row r="124" spans="2:36" x14ac:dyDescent="0.25">
      <c r="B124">
        <v>270.93468736886598</v>
      </c>
      <c r="C124">
        <v>176.82604670776601</v>
      </c>
      <c r="D124">
        <v>224.24438572984499</v>
      </c>
      <c r="E124">
        <v>178.15122215238699</v>
      </c>
      <c r="F124">
        <v>309.96089411007802</v>
      </c>
      <c r="G124">
        <v>189.25860439243999</v>
      </c>
      <c r="H124">
        <v>192.59239244988299</v>
      </c>
      <c r="I124">
        <v>186.65816486511801</v>
      </c>
      <c r="J124">
        <v>357.58479162038401</v>
      </c>
      <c r="K124">
        <v>186.904677376938</v>
      </c>
      <c r="L124">
        <v>155.990884548868</v>
      </c>
      <c r="M124">
        <v>188.957641956418</v>
      </c>
      <c r="N124">
        <v>266.31744897007701</v>
      </c>
      <c r="O124">
        <v>255.09422673231401</v>
      </c>
      <c r="P124">
        <v>234.887802340973</v>
      </c>
      <c r="Q124">
        <v>254.72586101507699</v>
      </c>
      <c r="S124" s="1">
        <f t="shared" si="44"/>
        <v>46.690301639020987</v>
      </c>
      <c r="T124" s="1">
        <f t="shared" si="45"/>
        <v>-1.3251754446209816</v>
      </c>
      <c r="V124" s="1">
        <f t="shared" si="46"/>
        <v>39.026206741212036</v>
      </c>
      <c r="W124" s="1">
        <f t="shared" si="47"/>
        <v>86.65010425151803</v>
      </c>
      <c r="X124" s="1">
        <f t="shared" si="48"/>
        <v>31.651993279961999</v>
      </c>
      <c r="Y124" s="1">
        <f t="shared" si="49"/>
        <v>68.253501180976997</v>
      </c>
      <c r="Z124" s="1">
        <f t="shared" si="50"/>
        <v>-10.078630669171986</v>
      </c>
      <c r="AA124" s="1">
        <f t="shared" si="51"/>
        <v>-10.806419804031009</v>
      </c>
      <c r="AB124" s="1"/>
      <c r="AC124" t="b">
        <f t="shared" si="52"/>
        <v>0</v>
      </c>
      <c r="AD124" t="b">
        <f t="shared" si="53"/>
        <v>1</v>
      </c>
      <c r="AE124" t="b">
        <f t="shared" si="54"/>
        <v>0</v>
      </c>
      <c r="AF124" t="b">
        <f t="shared" si="55"/>
        <v>0</v>
      </c>
      <c r="AG124" t="b">
        <f t="shared" si="56"/>
        <v>0</v>
      </c>
      <c r="AH124" t="b">
        <f t="shared" si="57"/>
        <v>0</v>
      </c>
      <c r="AI124">
        <f t="shared" si="29"/>
        <v>1</v>
      </c>
      <c r="AJ124" t="str">
        <f>VLOOKUP(AI124,Sheet1!$A$1:$B$7,2)</f>
        <v>move_forward</v>
      </c>
    </row>
    <row r="125" spans="2:36" x14ac:dyDescent="0.25">
      <c r="B125">
        <v>273.64301202421501</v>
      </c>
      <c r="C125">
        <v>174.031937581036</v>
      </c>
      <c r="D125">
        <v>223.67105541259301</v>
      </c>
      <c r="E125">
        <v>171.37257452999</v>
      </c>
      <c r="F125">
        <v>309.18885241564197</v>
      </c>
      <c r="G125">
        <v>169.49096550649099</v>
      </c>
      <c r="H125">
        <v>182.55714934772399</v>
      </c>
      <c r="I125">
        <v>170.71814087430201</v>
      </c>
      <c r="J125">
        <v>355.39360058439399</v>
      </c>
      <c r="K125">
        <v>159.41614501824</v>
      </c>
      <c r="L125">
        <v>144.867507428354</v>
      </c>
      <c r="M125">
        <v>167.85043341412799</v>
      </c>
      <c r="N125">
        <v>267.01525502860198</v>
      </c>
      <c r="O125">
        <v>255.51624273901001</v>
      </c>
      <c r="P125">
        <v>235.38651549232301</v>
      </c>
      <c r="Q125">
        <v>252.92743481238799</v>
      </c>
      <c r="S125" s="1">
        <f t="shared" si="44"/>
        <v>49.971956611622005</v>
      </c>
      <c r="T125" s="1">
        <f t="shared" si="45"/>
        <v>2.6593630510460002</v>
      </c>
      <c r="V125" s="1">
        <f t="shared" si="46"/>
        <v>35.545840391426964</v>
      </c>
      <c r="W125" s="1">
        <f t="shared" si="47"/>
        <v>81.750588560178983</v>
      </c>
      <c r="X125" s="1">
        <f t="shared" si="48"/>
        <v>41.113906064869013</v>
      </c>
      <c r="Y125" s="1">
        <f t="shared" si="49"/>
        <v>78.803547984239003</v>
      </c>
      <c r="Z125" s="1">
        <f t="shared" si="50"/>
        <v>14.615792562796003</v>
      </c>
      <c r="AA125" s="1">
        <f t="shared" si="51"/>
        <v>3.5221411158620128</v>
      </c>
      <c r="AB125" s="1"/>
      <c r="AC125" t="b">
        <f t="shared" si="52"/>
        <v>0</v>
      </c>
      <c r="AD125" t="b">
        <f t="shared" si="53"/>
        <v>1</v>
      </c>
      <c r="AE125" t="b">
        <f t="shared" si="54"/>
        <v>0</v>
      </c>
      <c r="AF125" t="b">
        <f t="shared" si="55"/>
        <v>0</v>
      </c>
      <c r="AG125" t="b">
        <f t="shared" si="56"/>
        <v>0</v>
      </c>
      <c r="AH125" t="b">
        <f t="shared" si="57"/>
        <v>0</v>
      </c>
      <c r="AI125">
        <f t="shared" si="29"/>
        <v>1</v>
      </c>
      <c r="AJ125" t="str">
        <f>VLOOKUP(AI125,Sheet1!$A$1:$B$7,2)</f>
        <v>move_forward</v>
      </c>
    </row>
    <row r="126" spans="2:36" x14ac:dyDescent="0.25">
      <c r="B126">
        <v>272.502037397869</v>
      </c>
      <c r="C126">
        <v>175.602293921827</v>
      </c>
      <c r="D126">
        <v>224.43300075440601</v>
      </c>
      <c r="E126">
        <v>172.86749543397599</v>
      </c>
      <c r="F126">
        <v>308.02415760395797</v>
      </c>
      <c r="G126">
        <v>173.21438714767299</v>
      </c>
      <c r="H126">
        <v>185.48235804360399</v>
      </c>
      <c r="I126">
        <v>170.27458142528499</v>
      </c>
      <c r="J126">
        <v>353.94262811018899</v>
      </c>
      <c r="K126">
        <v>165.715334128123</v>
      </c>
      <c r="L126">
        <v>138.015664147351</v>
      </c>
      <c r="M126">
        <v>168.40553719195901</v>
      </c>
      <c r="N126">
        <v>266.184798567592</v>
      </c>
      <c r="O126">
        <v>254.06416532101099</v>
      </c>
      <c r="P126">
        <v>235.58080881127799</v>
      </c>
      <c r="Q126">
        <v>253.07865542034699</v>
      </c>
      <c r="S126" s="1">
        <f t="shared" si="44"/>
        <v>48.069036643462994</v>
      </c>
      <c r="T126" s="1">
        <f t="shared" si="45"/>
        <v>2.734798487851009</v>
      </c>
      <c r="V126" s="1">
        <f t="shared" si="46"/>
        <v>35.522120206088971</v>
      </c>
      <c r="W126" s="1">
        <f t="shared" si="47"/>
        <v>81.440590712319988</v>
      </c>
      <c r="X126" s="1">
        <f t="shared" si="48"/>
        <v>38.950642710802015</v>
      </c>
      <c r="Y126" s="1">
        <f t="shared" si="49"/>
        <v>86.417336607055006</v>
      </c>
      <c r="Z126" s="1">
        <f t="shared" si="50"/>
        <v>9.8869597937039941</v>
      </c>
      <c r="AA126" s="1">
        <f t="shared" si="51"/>
        <v>4.4619582420169763</v>
      </c>
      <c r="AB126" s="1"/>
      <c r="AC126" t="b">
        <f t="shared" si="52"/>
        <v>0</v>
      </c>
      <c r="AD126" t="b">
        <f t="shared" si="53"/>
        <v>1</v>
      </c>
      <c r="AE126" t="b">
        <f t="shared" si="54"/>
        <v>0</v>
      </c>
      <c r="AF126" t="b">
        <f t="shared" si="55"/>
        <v>0</v>
      </c>
      <c r="AG126" t="b">
        <f t="shared" si="56"/>
        <v>0</v>
      </c>
      <c r="AH126" t="b">
        <f t="shared" si="57"/>
        <v>0</v>
      </c>
      <c r="AI126">
        <f t="shared" si="29"/>
        <v>1</v>
      </c>
      <c r="AJ126" t="str">
        <f>VLOOKUP(AI126,Sheet1!$A$1:$B$7,2)</f>
        <v>move_forward</v>
      </c>
    </row>
    <row r="127" spans="2:36" x14ac:dyDescent="0.25">
      <c r="B127">
        <v>271.44275731573299</v>
      </c>
      <c r="C127">
        <v>172.80070427860301</v>
      </c>
      <c r="D127">
        <v>224.361094976488</v>
      </c>
      <c r="E127">
        <v>171.18345026738001</v>
      </c>
      <c r="F127">
        <v>303.597558670887</v>
      </c>
      <c r="G127">
        <v>173.35862528698101</v>
      </c>
      <c r="H127">
        <v>189.18511606128999</v>
      </c>
      <c r="I127">
        <v>168.52265694680699</v>
      </c>
      <c r="J127">
        <v>347.698185877024</v>
      </c>
      <c r="K127">
        <v>167.56904473012301</v>
      </c>
      <c r="L127">
        <v>141.87689372901801</v>
      </c>
      <c r="M127">
        <v>167.83478283226799</v>
      </c>
      <c r="N127">
        <v>266.64933528568599</v>
      </c>
      <c r="O127">
        <v>251.42330371300201</v>
      </c>
      <c r="P127">
        <v>236.877186852043</v>
      </c>
      <c r="Q127">
        <v>254.295012008312</v>
      </c>
      <c r="S127" s="1">
        <f t="shared" si="44"/>
        <v>47.081662339244986</v>
      </c>
      <c r="T127" s="1">
        <f t="shared" si="45"/>
        <v>1.6172540112229967</v>
      </c>
      <c r="V127" s="1">
        <f t="shared" si="46"/>
        <v>32.154801355154007</v>
      </c>
      <c r="W127" s="1">
        <f t="shared" si="47"/>
        <v>76.255428561291012</v>
      </c>
      <c r="X127" s="1">
        <f t="shared" si="48"/>
        <v>35.175978915198016</v>
      </c>
      <c r="Y127" s="1">
        <f t="shared" si="49"/>
        <v>82.484201247469997</v>
      </c>
      <c r="Z127" s="1">
        <f t="shared" si="50"/>
        <v>5.2316595484799961</v>
      </c>
      <c r="AA127" s="1">
        <f t="shared" si="51"/>
        <v>3.34866743511202</v>
      </c>
      <c r="AB127" s="1"/>
      <c r="AC127" t="b">
        <f t="shared" si="52"/>
        <v>0</v>
      </c>
      <c r="AD127" t="b">
        <f t="shared" si="53"/>
        <v>1</v>
      </c>
      <c r="AE127" t="b">
        <f t="shared" si="54"/>
        <v>0</v>
      </c>
      <c r="AF127" t="b">
        <f t="shared" si="55"/>
        <v>0</v>
      </c>
      <c r="AG127" t="b">
        <f t="shared" si="56"/>
        <v>0</v>
      </c>
      <c r="AH127" t="b">
        <f t="shared" si="57"/>
        <v>0</v>
      </c>
      <c r="AI127">
        <f t="shared" si="29"/>
        <v>1</v>
      </c>
      <c r="AJ127" t="str">
        <f>VLOOKUP(AI127,Sheet1!$A$1:$B$7,2)</f>
        <v>move_forward</v>
      </c>
    </row>
    <row r="128" spans="2:36" x14ac:dyDescent="0.25">
      <c r="B128">
        <v>272.93385052191297</v>
      </c>
      <c r="C128">
        <v>173.11920666039299</v>
      </c>
      <c r="D128">
        <v>225.641167084752</v>
      </c>
      <c r="E128">
        <v>173.626875282594</v>
      </c>
      <c r="F128">
        <v>305.75730358443099</v>
      </c>
      <c r="G128">
        <v>173.729964532509</v>
      </c>
      <c r="H128">
        <v>184.69492449767901</v>
      </c>
      <c r="I128">
        <v>170.48939356088101</v>
      </c>
      <c r="J128">
        <v>346.39838003245899</v>
      </c>
      <c r="K128">
        <v>168.012518529912</v>
      </c>
      <c r="L128">
        <v>145.154364948965</v>
      </c>
      <c r="M128">
        <v>169.44165477793001</v>
      </c>
      <c r="N128">
        <v>268.37263797320003</v>
      </c>
      <c r="O128">
        <v>253.44903087011099</v>
      </c>
      <c r="P128">
        <v>237.10315867057901</v>
      </c>
      <c r="Q128">
        <v>254.04558935830701</v>
      </c>
      <c r="S128" s="1">
        <f t="shared" si="44"/>
        <v>47.292683437160974</v>
      </c>
      <c r="T128" s="1">
        <f t="shared" si="45"/>
        <v>-0.50766862220100961</v>
      </c>
      <c r="V128" s="1">
        <f t="shared" si="46"/>
        <v>32.823453062518013</v>
      </c>
      <c r="W128" s="1">
        <f t="shared" si="47"/>
        <v>73.464529510546015</v>
      </c>
      <c r="X128" s="1">
        <f t="shared" si="48"/>
        <v>40.946242587072987</v>
      </c>
      <c r="Y128" s="1">
        <f t="shared" si="49"/>
        <v>80.486802135787002</v>
      </c>
      <c r="Z128" s="1">
        <f t="shared" si="50"/>
        <v>5.1066881304809897</v>
      </c>
      <c r="AA128" s="1">
        <f t="shared" si="51"/>
        <v>4.1852205046639881</v>
      </c>
      <c r="AB128" s="1"/>
      <c r="AC128" t="b">
        <f t="shared" si="52"/>
        <v>0</v>
      </c>
      <c r="AD128" t="b">
        <f t="shared" si="53"/>
        <v>1</v>
      </c>
      <c r="AE128" t="b">
        <f t="shared" si="54"/>
        <v>0</v>
      </c>
      <c r="AF128" t="b">
        <f t="shared" si="55"/>
        <v>0</v>
      </c>
      <c r="AG128" t="b">
        <f t="shared" si="56"/>
        <v>0</v>
      </c>
      <c r="AH128" t="b">
        <f t="shared" si="57"/>
        <v>0</v>
      </c>
      <c r="AI128">
        <f t="shared" ref="AI128:AI191" si="58">IF(AC128,0,IF(AD128,1,IF(AE128,2,IF(AF128,3,IF(AG128,4,IF(AH128,5,999))))))</f>
        <v>1</v>
      </c>
      <c r="AJ128" t="str">
        <f>VLOOKUP(AI128,Sheet1!$A$1:$B$7,2)</f>
        <v>move_forward</v>
      </c>
    </row>
    <row r="129" spans="2:36" x14ac:dyDescent="0.25">
      <c r="B129">
        <v>271.78586456636299</v>
      </c>
      <c r="C129">
        <v>173.06153618004001</v>
      </c>
      <c r="D129">
        <v>223.218868791962</v>
      </c>
      <c r="E129">
        <v>172.84739568923999</v>
      </c>
      <c r="F129">
        <v>306.02512401803699</v>
      </c>
      <c r="G129">
        <v>175.95390432732799</v>
      </c>
      <c r="H129">
        <v>191.79422074207901</v>
      </c>
      <c r="I129">
        <v>173.50448834215601</v>
      </c>
      <c r="J129">
        <v>353.483188623123</v>
      </c>
      <c r="K129">
        <v>169.09610720063799</v>
      </c>
      <c r="L129">
        <v>152.16567776214401</v>
      </c>
      <c r="M129">
        <v>171.33817354165899</v>
      </c>
      <c r="N129">
        <v>267.86616296753101</v>
      </c>
      <c r="O129">
        <v>255.71495281969499</v>
      </c>
      <c r="P129">
        <v>238.07784889546599</v>
      </c>
      <c r="Q129">
        <v>255.55144166845599</v>
      </c>
      <c r="S129" s="1">
        <f t="shared" si="44"/>
        <v>48.566995774400993</v>
      </c>
      <c r="T129" s="1">
        <f t="shared" si="45"/>
        <v>0.21414049080001973</v>
      </c>
      <c r="V129" s="1">
        <f t="shared" si="46"/>
        <v>34.239259451674002</v>
      </c>
      <c r="W129" s="1">
        <f t="shared" si="47"/>
        <v>81.69732405676001</v>
      </c>
      <c r="X129" s="1">
        <f t="shared" si="48"/>
        <v>31.42464804988299</v>
      </c>
      <c r="Y129" s="1">
        <f t="shared" si="49"/>
        <v>71.053191029817981</v>
      </c>
      <c r="Z129" s="1">
        <f t="shared" si="50"/>
        <v>3.9654289794020201</v>
      </c>
      <c r="AA129" s="1">
        <f t="shared" si="51"/>
        <v>1.5092221475809993</v>
      </c>
      <c r="AB129" s="1"/>
      <c r="AC129" t="b">
        <f t="shared" si="52"/>
        <v>0</v>
      </c>
      <c r="AD129" t="b">
        <f t="shared" si="53"/>
        <v>1</v>
      </c>
      <c r="AE129" t="b">
        <f t="shared" si="54"/>
        <v>0</v>
      </c>
      <c r="AF129" t="b">
        <f t="shared" si="55"/>
        <v>0</v>
      </c>
      <c r="AG129" t="b">
        <f t="shared" si="56"/>
        <v>0</v>
      </c>
      <c r="AH129" t="b">
        <f t="shared" si="57"/>
        <v>0</v>
      </c>
      <c r="AI129">
        <f t="shared" si="58"/>
        <v>1</v>
      </c>
      <c r="AJ129" t="str">
        <f>VLOOKUP(AI129,Sheet1!$A$1:$B$7,2)</f>
        <v>move_forward</v>
      </c>
    </row>
    <row r="130" spans="2:36" x14ac:dyDescent="0.25">
      <c r="B130">
        <v>271.93983466704299</v>
      </c>
      <c r="C130">
        <v>173.93310224279</v>
      </c>
      <c r="D130">
        <v>223.35959002116601</v>
      </c>
      <c r="E130">
        <v>172.19210118622399</v>
      </c>
      <c r="F130">
        <v>308.458735027584</v>
      </c>
      <c r="G130">
        <v>174.73769302852</v>
      </c>
      <c r="H130">
        <v>185.54319264199401</v>
      </c>
      <c r="I130">
        <v>170.809903618649</v>
      </c>
      <c r="J130">
        <v>354.541874745445</v>
      </c>
      <c r="K130">
        <v>166.32257699462301</v>
      </c>
      <c r="L130">
        <v>144.423180168838</v>
      </c>
      <c r="M130">
        <v>170.10323990223</v>
      </c>
      <c r="N130">
        <v>267.05424412731799</v>
      </c>
      <c r="O130">
        <v>256.03842067920101</v>
      </c>
      <c r="P130">
        <v>235.79965311204</v>
      </c>
      <c r="Q130">
        <v>253.353113291379</v>
      </c>
      <c r="S130" s="1">
        <f t="shared" ref="S130:S161" si="59">B130-D130</f>
        <v>48.580244645876974</v>
      </c>
      <c r="T130" s="1">
        <f t="shared" ref="T130:T161" si="60">C130-E130</f>
        <v>1.7410010565660059</v>
      </c>
      <c r="V130" s="1">
        <f t="shared" ref="V130:V161" si="61">F130-B130</f>
        <v>36.518900360541011</v>
      </c>
      <c r="W130" s="1">
        <f t="shared" ref="W130:W161" si="62">J130-B130</f>
        <v>82.602040078402013</v>
      </c>
      <c r="X130" s="1">
        <f t="shared" ref="X130:X161" si="63">D130-H130</f>
        <v>37.816397379172003</v>
      </c>
      <c r="Y130" s="1">
        <f t="shared" ref="Y130:Y161" si="64">D130-L130</f>
        <v>78.936409852328012</v>
      </c>
      <c r="Z130" s="1">
        <f t="shared" ref="Z130:Z161" si="65">C130-K130</f>
        <v>7.6105252481669936</v>
      </c>
      <c r="AA130" s="1">
        <f t="shared" ref="AA130:AA161" si="66">E130-M130</f>
        <v>2.0888612839939924</v>
      </c>
      <c r="AB130" s="1"/>
      <c r="AC130" t="b">
        <f t="shared" ref="AC130:AC161" si="67">AND(($Z130&gt;$AM$3),($AA130&gt;$AM$3),(ABS($W130)&lt;$AM$5),(ABS($Y130)&lt;$AM$5))</f>
        <v>0</v>
      </c>
      <c r="AD130" t="b">
        <f t="shared" ref="AD130:AD161" si="68">AND((ABS($Z130)&lt;$AM$5),(ABS($AA130)&lt;$AM$5),($W130&gt;$AM$4),($Y130&gt;$AM$4))</f>
        <v>1</v>
      </c>
      <c r="AE130" t="b">
        <f t="shared" ref="AE130:AE161" si="69">AND((ABS($Z130)&lt;$AM$5),(ABS($AA130)&lt;$AM$5),(ABS($W130)&lt;$AM$5),(ABS($Y130)&lt;$AM$5))</f>
        <v>0</v>
      </c>
      <c r="AF130" t="b">
        <f t="shared" ref="AF130:AF161" si="70">AND(($Z130&lt;-$AM$3),(ABS($AA130)&lt;$AM$5),(ABS($W130)&lt;$AM$5),($Y130&gt;$AM$4))</f>
        <v>0</v>
      </c>
      <c r="AG130" t="b">
        <f t="shared" ref="AG130:AG161" si="71">AND((ABS($Z130)&lt;$AM$5),($AA130&lt;-$AM$3),($W130&gt;$AM$4),(ABS($Y130)&lt;$AM$5))</f>
        <v>0</v>
      </c>
      <c r="AH130" t="b">
        <f t="shared" ref="AH130:AH161" si="72">AND(($Z130&lt;-$AM$3),($AA130&lt;-$AM$3),(ABS($W130)&lt;$AM$5),(ABS($Y130)&lt;$AM$5))</f>
        <v>0</v>
      </c>
      <c r="AI130">
        <f t="shared" si="58"/>
        <v>1</v>
      </c>
      <c r="AJ130" t="str">
        <f>VLOOKUP(AI130,Sheet1!$A$1:$B$7,2)</f>
        <v>move_forward</v>
      </c>
    </row>
    <row r="131" spans="2:36" x14ac:dyDescent="0.25">
      <c r="B131">
        <v>268.633167694718</v>
      </c>
      <c r="C131">
        <v>171.63379403047699</v>
      </c>
      <c r="D131">
        <v>222.40763153509999</v>
      </c>
      <c r="E131">
        <v>169.76834512916199</v>
      </c>
      <c r="F131">
        <v>304.80547382179901</v>
      </c>
      <c r="G131">
        <v>157.779772962122</v>
      </c>
      <c r="H131">
        <v>185.71667922804801</v>
      </c>
      <c r="I131">
        <v>153.895168183469</v>
      </c>
      <c r="J131">
        <v>335.04010192967502</v>
      </c>
      <c r="K131">
        <v>126.89660554204301</v>
      </c>
      <c r="L131">
        <v>144.464443019969</v>
      </c>
      <c r="M131">
        <v>129.116927261836</v>
      </c>
      <c r="N131">
        <v>265.76429333920299</v>
      </c>
      <c r="O131">
        <v>254.752973108916</v>
      </c>
      <c r="P131">
        <v>233.911502771844</v>
      </c>
      <c r="Q131">
        <v>255.108003192925</v>
      </c>
      <c r="S131" s="1">
        <f t="shared" si="59"/>
        <v>46.225536159618002</v>
      </c>
      <c r="T131" s="1">
        <f t="shared" si="60"/>
        <v>1.8654489013150055</v>
      </c>
      <c r="V131" s="1">
        <f t="shared" si="61"/>
        <v>36.172306127081015</v>
      </c>
      <c r="W131" s="1">
        <f t="shared" si="62"/>
        <v>66.406934234957021</v>
      </c>
      <c r="X131" s="1">
        <f t="shared" si="63"/>
        <v>36.690952307051987</v>
      </c>
      <c r="Y131" s="1">
        <f t="shared" si="64"/>
        <v>77.943188515130998</v>
      </c>
      <c r="Z131" s="1">
        <f t="shared" si="65"/>
        <v>44.737188488433986</v>
      </c>
      <c r="AA131" s="1">
        <f t="shared" si="66"/>
        <v>40.651417867325989</v>
      </c>
      <c r="AB131" s="1"/>
      <c r="AC131" t="b">
        <f t="shared" si="67"/>
        <v>0</v>
      </c>
      <c r="AD131" t="b">
        <f t="shared" si="68"/>
        <v>0</v>
      </c>
      <c r="AE131" t="b">
        <f t="shared" si="69"/>
        <v>0</v>
      </c>
      <c r="AF131" t="b">
        <f t="shared" si="70"/>
        <v>0</v>
      </c>
      <c r="AG131" t="b">
        <f t="shared" si="71"/>
        <v>0</v>
      </c>
      <c r="AH131" t="b">
        <f t="shared" si="72"/>
        <v>0</v>
      </c>
      <c r="AI131">
        <f t="shared" si="58"/>
        <v>999</v>
      </c>
      <c r="AJ131" t="str">
        <f>VLOOKUP(AI131,Sheet1!$A$1:$B$7,2)</f>
        <v>not detected</v>
      </c>
    </row>
    <row r="132" spans="2:36" x14ac:dyDescent="0.25">
      <c r="B132">
        <v>264.98278263809101</v>
      </c>
      <c r="C132">
        <v>170.33258917971801</v>
      </c>
      <c r="D132">
        <v>218.46390807044801</v>
      </c>
      <c r="E132">
        <v>166.5577409837</v>
      </c>
      <c r="F132">
        <v>296.28424814715299</v>
      </c>
      <c r="G132">
        <v>145.971435804951</v>
      </c>
      <c r="H132">
        <v>196.171564762061</v>
      </c>
      <c r="I132">
        <v>138.54421538983999</v>
      </c>
      <c r="J132">
        <v>306.58087948863903</v>
      </c>
      <c r="K132">
        <v>106.13402868678099</v>
      </c>
      <c r="L132">
        <v>181.345117457481</v>
      </c>
      <c r="M132">
        <v>101.39490494516301</v>
      </c>
      <c r="N132">
        <v>261.78313943823701</v>
      </c>
      <c r="O132">
        <v>253.31019601156501</v>
      </c>
      <c r="P132">
        <v>228.81448802978099</v>
      </c>
      <c r="Q132">
        <v>255.04949267268401</v>
      </c>
      <c r="S132" s="1">
        <f t="shared" si="59"/>
        <v>46.518874567642996</v>
      </c>
      <c r="T132" s="1">
        <f t="shared" si="60"/>
        <v>3.7748481960180129</v>
      </c>
      <c r="V132" s="1">
        <f t="shared" si="61"/>
        <v>31.301465509061984</v>
      </c>
      <c r="W132" s="1">
        <f t="shared" si="62"/>
        <v>41.598096850548018</v>
      </c>
      <c r="X132" s="1">
        <f t="shared" si="63"/>
        <v>22.292343308387018</v>
      </c>
      <c r="Y132" s="1">
        <f t="shared" si="64"/>
        <v>37.118790612967018</v>
      </c>
      <c r="Z132" s="1">
        <f t="shared" si="65"/>
        <v>64.19856049293702</v>
      </c>
      <c r="AA132" s="1">
        <f t="shared" si="66"/>
        <v>65.162836038536994</v>
      </c>
      <c r="AB132" s="1"/>
      <c r="AC132" t="b">
        <f t="shared" si="67"/>
        <v>0</v>
      </c>
      <c r="AD132" t="b">
        <f t="shared" si="68"/>
        <v>0</v>
      </c>
      <c r="AE132" t="b">
        <f t="shared" si="69"/>
        <v>0</v>
      </c>
      <c r="AF132" t="b">
        <f t="shared" si="70"/>
        <v>0</v>
      </c>
      <c r="AG132" t="b">
        <f t="shared" si="71"/>
        <v>0</v>
      </c>
      <c r="AH132" t="b">
        <f t="shared" si="72"/>
        <v>0</v>
      </c>
      <c r="AI132">
        <f t="shared" si="58"/>
        <v>999</v>
      </c>
      <c r="AJ132" t="str">
        <f>VLOOKUP(AI132,Sheet1!$A$1:$B$7,2)</f>
        <v>not detected</v>
      </c>
    </row>
    <row r="133" spans="2:36" x14ac:dyDescent="0.25">
      <c r="B133">
        <v>262.21046821389302</v>
      </c>
      <c r="C133">
        <v>165.31111670850899</v>
      </c>
      <c r="D133">
        <v>222.98365588436701</v>
      </c>
      <c r="E133">
        <v>160.87460281985</v>
      </c>
      <c r="F133">
        <v>279.363643411211</v>
      </c>
      <c r="G133">
        <v>140.20880862471901</v>
      </c>
      <c r="H133">
        <v>205.40073485171001</v>
      </c>
      <c r="I133">
        <v>128.823327998026</v>
      </c>
      <c r="J133">
        <v>281.00003813491901</v>
      </c>
      <c r="K133">
        <v>95.202455823063502</v>
      </c>
      <c r="L133">
        <v>209.409020952703</v>
      </c>
      <c r="M133">
        <v>92.227879659318006</v>
      </c>
      <c r="N133">
        <v>261.67602129268698</v>
      </c>
      <c r="O133">
        <v>253.898502051452</v>
      </c>
      <c r="P133">
        <v>230.163142247975</v>
      </c>
      <c r="Q133">
        <v>255.95602636357401</v>
      </c>
      <c r="S133" s="1">
        <f t="shared" si="59"/>
        <v>39.226812329526012</v>
      </c>
      <c r="T133" s="1">
        <f t="shared" si="60"/>
        <v>4.4365138886589932</v>
      </c>
      <c r="V133" s="1">
        <f t="shared" si="61"/>
        <v>17.153175197317978</v>
      </c>
      <c r="W133" s="1">
        <f t="shared" si="62"/>
        <v>18.789569921025986</v>
      </c>
      <c r="X133" s="1">
        <f t="shared" si="63"/>
        <v>17.582921032656998</v>
      </c>
      <c r="Y133" s="1">
        <f t="shared" si="64"/>
        <v>13.574634931664008</v>
      </c>
      <c r="Z133" s="1">
        <f t="shared" si="65"/>
        <v>70.108660885445488</v>
      </c>
      <c r="AA133" s="1">
        <f t="shared" si="66"/>
        <v>68.646723160531991</v>
      </c>
      <c r="AB133" s="1"/>
      <c r="AC133" t="b">
        <f t="shared" si="67"/>
        <v>1</v>
      </c>
      <c r="AD133" t="b">
        <f t="shared" si="68"/>
        <v>0</v>
      </c>
      <c r="AE133" t="b">
        <f t="shared" si="69"/>
        <v>0</v>
      </c>
      <c r="AF133" t="b">
        <f t="shared" si="70"/>
        <v>0</v>
      </c>
      <c r="AG133" t="b">
        <f t="shared" si="71"/>
        <v>0</v>
      </c>
      <c r="AH133" t="b">
        <f t="shared" si="72"/>
        <v>0</v>
      </c>
      <c r="AI133">
        <f t="shared" si="58"/>
        <v>0</v>
      </c>
      <c r="AJ133" t="str">
        <f>VLOOKUP(AI133,Sheet1!$A$1:$B$7,2)</f>
        <v>takeoff</v>
      </c>
    </row>
    <row r="134" spans="2:36" x14ac:dyDescent="0.25">
      <c r="B134">
        <v>263.20903374308801</v>
      </c>
      <c r="C134">
        <v>158.822164716982</v>
      </c>
      <c r="D134">
        <v>229.507910802277</v>
      </c>
      <c r="E134">
        <v>155.72588995193499</v>
      </c>
      <c r="F134">
        <v>273.08998336912498</v>
      </c>
      <c r="G134">
        <v>128.03665774065101</v>
      </c>
      <c r="H134">
        <v>212.79316062987499</v>
      </c>
      <c r="I134">
        <v>127.548522949218</v>
      </c>
      <c r="J134">
        <v>258.22289730511898</v>
      </c>
      <c r="K134">
        <v>90.707113253893795</v>
      </c>
      <c r="L134">
        <v>227.748363910693</v>
      </c>
      <c r="M134">
        <v>88.246426410957298</v>
      </c>
      <c r="N134">
        <v>263.277504244498</v>
      </c>
      <c r="O134">
        <v>249.191287728243</v>
      </c>
      <c r="P134">
        <v>230.60754013664101</v>
      </c>
      <c r="Q134">
        <v>253.66442621888299</v>
      </c>
      <c r="S134" s="1">
        <f t="shared" si="59"/>
        <v>33.701122940811018</v>
      </c>
      <c r="T134" s="1">
        <f t="shared" si="60"/>
        <v>3.0962747650470135</v>
      </c>
      <c r="V134" s="1">
        <f t="shared" si="61"/>
        <v>9.8809496260369656</v>
      </c>
      <c r="W134" s="1">
        <f t="shared" si="62"/>
        <v>-4.9861364379690372</v>
      </c>
      <c r="X134" s="1">
        <f t="shared" si="63"/>
        <v>16.714750172402006</v>
      </c>
      <c r="Y134" s="1">
        <f t="shared" si="64"/>
        <v>1.7595468915839945</v>
      </c>
      <c r="Z134" s="1">
        <f t="shared" si="65"/>
        <v>68.115051463088207</v>
      </c>
      <c r="AA134" s="1">
        <f t="shared" si="66"/>
        <v>67.47946354097769</v>
      </c>
      <c r="AB134" s="1"/>
      <c r="AC134" t="b">
        <f t="shared" si="67"/>
        <v>1</v>
      </c>
      <c r="AD134" t="b">
        <f t="shared" si="68"/>
        <v>0</v>
      </c>
      <c r="AE134" t="b">
        <f t="shared" si="69"/>
        <v>0</v>
      </c>
      <c r="AF134" t="b">
        <f t="shared" si="70"/>
        <v>0</v>
      </c>
      <c r="AG134" t="b">
        <f t="shared" si="71"/>
        <v>0</v>
      </c>
      <c r="AH134" t="b">
        <f t="shared" si="72"/>
        <v>0</v>
      </c>
      <c r="AI134">
        <f t="shared" si="58"/>
        <v>0</v>
      </c>
      <c r="AJ134" t="str">
        <f>VLOOKUP(AI134,Sheet1!$A$1:$B$7,2)</f>
        <v>takeoff</v>
      </c>
    </row>
    <row r="135" spans="2:36" x14ac:dyDescent="0.25">
      <c r="B135">
        <v>263.27126405062</v>
      </c>
      <c r="C135">
        <v>157.004296139481</v>
      </c>
      <c r="D135">
        <v>225.88877118970899</v>
      </c>
      <c r="E135">
        <v>158.16414250379799</v>
      </c>
      <c r="F135">
        <v>277.56403822092801</v>
      </c>
      <c r="G135">
        <v>129.04642439795799</v>
      </c>
      <c r="H135">
        <v>211.23825549326</v>
      </c>
      <c r="I135">
        <v>127.19498035519599</v>
      </c>
      <c r="J135">
        <v>261.859649609992</v>
      </c>
      <c r="K135">
        <v>92.450884603294696</v>
      </c>
      <c r="L135">
        <v>231.39240090127601</v>
      </c>
      <c r="M135">
        <v>86.681058048949893</v>
      </c>
      <c r="N135">
        <v>262.607762244828</v>
      </c>
      <c r="O135">
        <v>247.406578951103</v>
      </c>
      <c r="P135">
        <v>235.37258057797601</v>
      </c>
      <c r="Q135">
        <v>248.2404772575</v>
      </c>
      <c r="S135" s="1">
        <f t="shared" si="59"/>
        <v>37.382492860911015</v>
      </c>
      <c r="T135" s="1">
        <f t="shared" si="60"/>
        <v>-1.1598463643169907</v>
      </c>
      <c r="V135" s="1">
        <f t="shared" si="61"/>
        <v>14.292774170308007</v>
      </c>
      <c r="W135" s="1">
        <f t="shared" si="62"/>
        <v>-1.411614440628</v>
      </c>
      <c r="X135" s="1">
        <f t="shared" si="63"/>
        <v>14.650515696448991</v>
      </c>
      <c r="Y135" s="1">
        <f t="shared" si="64"/>
        <v>-5.5036297115670152</v>
      </c>
      <c r="Z135" s="1">
        <f t="shared" si="65"/>
        <v>64.553411536186303</v>
      </c>
      <c r="AA135" s="1">
        <f t="shared" si="66"/>
        <v>71.483084454848097</v>
      </c>
      <c r="AB135" s="1"/>
      <c r="AC135" t="b">
        <f t="shared" si="67"/>
        <v>1</v>
      </c>
      <c r="AD135" t="b">
        <f t="shared" si="68"/>
        <v>0</v>
      </c>
      <c r="AE135" t="b">
        <f t="shared" si="69"/>
        <v>0</v>
      </c>
      <c r="AF135" t="b">
        <f t="shared" si="70"/>
        <v>0</v>
      </c>
      <c r="AG135" t="b">
        <f t="shared" si="71"/>
        <v>0</v>
      </c>
      <c r="AH135" t="b">
        <f t="shared" si="72"/>
        <v>0</v>
      </c>
      <c r="AI135">
        <f t="shared" si="58"/>
        <v>0</v>
      </c>
      <c r="AJ135" t="str">
        <f>VLOOKUP(AI135,Sheet1!$A$1:$B$7,2)</f>
        <v>takeoff</v>
      </c>
    </row>
    <row r="136" spans="2:36" x14ac:dyDescent="0.25">
      <c r="B136">
        <v>268.93683736358201</v>
      </c>
      <c r="C136">
        <v>161.74011827271201</v>
      </c>
      <c r="D136">
        <v>230.22454115640099</v>
      </c>
      <c r="E136">
        <v>164.77549643647501</v>
      </c>
      <c r="F136">
        <v>279.22453532286698</v>
      </c>
      <c r="G136">
        <v>128.65027590987501</v>
      </c>
      <c r="H136">
        <v>212.72911951628501</v>
      </c>
      <c r="I136">
        <v>127.598023364206</v>
      </c>
      <c r="J136">
        <v>259.73560206697999</v>
      </c>
      <c r="K136">
        <v>90.936774642976502</v>
      </c>
      <c r="L136">
        <v>228.82502310272201</v>
      </c>
      <c r="M136">
        <v>88.741785738987303</v>
      </c>
      <c r="N136">
        <v>265.18037202422198</v>
      </c>
      <c r="O136">
        <v>250.99866729962099</v>
      </c>
      <c r="P136">
        <v>232.81738293302701</v>
      </c>
      <c r="Q136">
        <v>252.420219235894</v>
      </c>
      <c r="S136" s="1">
        <f t="shared" si="59"/>
        <v>38.712296207181026</v>
      </c>
      <c r="T136" s="1">
        <f t="shared" si="60"/>
        <v>-3.0353781637629993</v>
      </c>
      <c r="V136" s="1">
        <f t="shared" si="61"/>
        <v>10.287697959284969</v>
      </c>
      <c r="W136" s="1">
        <f t="shared" si="62"/>
        <v>-9.2012352966020217</v>
      </c>
      <c r="X136" s="1">
        <f t="shared" si="63"/>
        <v>17.495421640115978</v>
      </c>
      <c r="Y136" s="1">
        <f t="shared" si="64"/>
        <v>1.3995180536789746</v>
      </c>
      <c r="Z136" s="1">
        <f t="shared" si="65"/>
        <v>70.803343629735508</v>
      </c>
      <c r="AA136" s="1">
        <f t="shared" si="66"/>
        <v>76.033710697487706</v>
      </c>
      <c r="AB136" s="1"/>
      <c r="AC136" t="b">
        <f t="shared" si="67"/>
        <v>1</v>
      </c>
      <c r="AD136" t="b">
        <f t="shared" si="68"/>
        <v>0</v>
      </c>
      <c r="AE136" t="b">
        <f t="shared" si="69"/>
        <v>0</v>
      </c>
      <c r="AF136" t="b">
        <f t="shared" si="70"/>
        <v>0</v>
      </c>
      <c r="AG136" t="b">
        <f t="shared" si="71"/>
        <v>0</v>
      </c>
      <c r="AH136" t="b">
        <f t="shared" si="72"/>
        <v>0</v>
      </c>
      <c r="AI136">
        <f t="shared" si="58"/>
        <v>0</v>
      </c>
      <c r="AJ136" t="str">
        <f>VLOOKUP(AI136,Sheet1!$A$1:$B$7,2)</f>
        <v>takeoff</v>
      </c>
    </row>
    <row r="137" spans="2:36" x14ac:dyDescent="0.25">
      <c r="B137">
        <v>269.97484927305402</v>
      </c>
      <c r="C137">
        <v>164.28963147056501</v>
      </c>
      <c r="D137">
        <v>227.63853775193101</v>
      </c>
      <c r="E137">
        <v>158.23737694899501</v>
      </c>
      <c r="F137">
        <v>278.24938926274899</v>
      </c>
      <c r="G137">
        <v>130.78485404210099</v>
      </c>
      <c r="H137">
        <v>212.99896288445399</v>
      </c>
      <c r="I137">
        <v>128.11033156155</v>
      </c>
      <c r="J137">
        <v>267.41033231665898</v>
      </c>
      <c r="K137">
        <v>89.337063359911795</v>
      </c>
      <c r="L137">
        <v>230.53491963029401</v>
      </c>
      <c r="M137">
        <v>91.039452583038695</v>
      </c>
      <c r="N137">
        <v>266.19050928389998</v>
      </c>
      <c r="O137">
        <v>252.362061353364</v>
      </c>
      <c r="P137">
        <v>234.736555681032</v>
      </c>
      <c r="Q137">
        <v>250.41888456768001</v>
      </c>
      <c r="S137" s="1">
        <f t="shared" si="59"/>
        <v>42.336311521123008</v>
      </c>
      <c r="T137" s="1">
        <f t="shared" si="60"/>
        <v>6.0522545215700063</v>
      </c>
      <c r="V137" s="1">
        <f t="shared" si="61"/>
        <v>8.2745399896949721</v>
      </c>
      <c r="W137" s="1">
        <f t="shared" si="62"/>
        <v>-2.564516956395039</v>
      </c>
      <c r="X137" s="1">
        <f t="shared" si="63"/>
        <v>14.639574867477023</v>
      </c>
      <c r="Y137" s="1">
        <f t="shared" si="64"/>
        <v>-2.8963818783630018</v>
      </c>
      <c r="Z137" s="1">
        <f t="shared" si="65"/>
        <v>74.952568110653218</v>
      </c>
      <c r="AA137" s="1">
        <f t="shared" si="66"/>
        <v>67.197924365956311</v>
      </c>
      <c r="AB137" s="1"/>
      <c r="AC137" t="b">
        <f t="shared" si="67"/>
        <v>1</v>
      </c>
      <c r="AD137" t="b">
        <f t="shared" si="68"/>
        <v>0</v>
      </c>
      <c r="AE137" t="b">
        <f t="shared" si="69"/>
        <v>0</v>
      </c>
      <c r="AF137" t="b">
        <f t="shared" si="70"/>
        <v>0</v>
      </c>
      <c r="AG137" t="b">
        <f t="shared" si="71"/>
        <v>0</v>
      </c>
      <c r="AH137" t="b">
        <f t="shared" si="72"/>
        <v>0</v>
      </c>
      <c r="AI137">
        <f t="shared" si="58"/>
        <v>0</v>
      </c>
      <c r="AJ137" t="str">
        <f>VLOOKUP(AI137,Sheet1!$A$1:$B$7,2)</f>
        <v>takeoff</v>
      </c>
    </row>
    <row r="138" spans="2:36" x14ac:dyDescent="0.25">
      <c r="B138">
        <v>269.355467303669</v>
      </c>
      <c r="C138">
        <v>166.74704537583199</v>
      </c>
      <c r="D138">
        <v>230.042145594978</v>
      </c>
      <c r="E138">
        <v>163.236483358177</v>
      </c>
      <c r="F138">
        <v>278.21634253431</v>
      </c>
      <c r="G138">
        <v>131.73253904185299</v>
      </c>
      <c r="H138">
        <v>213.50060389128501</v>
      </c>
      <c r="I138">
        <v>128.74741278037399</v>
      </c>
      <c r="J138">
        <v>265.65773721366497</v>
      </c>
      <c r="K138">
        <v>91.3546765833526</v>
      </c>
      <c r="L138">
        <v>232.03501720940699</v>
      </c>
      <c r="M138">
        <v>90.933931766050307</v>
      </c>
      <c r="N138">
        <v>266.73372518771401</v>
      </c>
      <c r="O138">
        <v>253.126218444953</v>
      </c>
      <c r="P138">
        <v>235.12788751490601</v>
      </c>
      <c r="Q138">
        <v>254.99038696289</v>
      </c>
      <c r="S138" s="1">
        <f t="shared" si="59"/>
        <v>39.313321708691007</v>
      </c>
      <c r="T138" s="1">
        <f t="shared" si="60"/>
        <v>3.5105620176549905</v>
      </c>
      <c r="V138" s="1">
        <f t="shared" si="61"/>
        <v>8.8608752306409997</v>
      </c>
      <c r="W138" s="1">
        <f t="shared" si="62"/>
        <v>-3.6977300900040291</v>
      </c>
      <c r="X138" s="1">
        <f t="shared" si="63"/>
        <v>16.541541703692985</v>
      </c>
      <c r="Y138" s="1">
        <f t="shared" si="64"/>
        <v>-1.9928716144289922</v>
      </c>
      <c r="Z138" s="1">
        <f t="shared" si="65"/>
        <v>75.392368792479388</v>
      </c>
      <c r="AA138" s="1">
        <f t="shared" si="66"/>
        <v>72.30255159212669</v>
      </c>
      <c r="AB138" s="1"/>
      <c r="AC138" t="b">
        <f t="shared" si="67"/>
        <v>1</v>
      </c>
      <c r="AD138" t="b">
        <f t="shared" si="68"/>
        <v>0</v>
      </c>
      <c r="AE138" t="b">
        <f t="shared" si="69"/>
        <v>0</v>
      </c>
      <c r="AF138" t="b">
        <f t="shared" si="70"/>
        <v>0</v>
      </c>
      <c r="AG138" t="b">
        <f t="shared" si="71"/>
        <v>0</v>
      </c>
      <c r="AH138" t="b">
        <f t="shared" si="72"/>
        <v>0</v>
      </c>
      <c r="AI138">
        <f t="shared" si="58"/>
        <v>0</v>
      </c>
      <c r="AJ138" t="str">
        <f>VLOOKUP(AI138,Sheet1!$A$1:$B$7,2)</f>
        <v>takeoff</v>
      </c>
    </row>
    <row r="139" spans="2:36" x14ac:dyDescent="0.25">
      <c r="B139">
        <v>267.21327891658598</v>
      </c>
      <c r="C139">
        <v>161.61106617707699</v>
      </c>
      <c r="D139">
        <v>231.94310168707699</v>
      </c>
      <c r="E139">
        <v>163.55319194511401</v>
      </c>
      <c r="F139">
        <v>278.730089811352</v>
      </c>
      <c r="G139">
        <v>131.42000355629699</v>
      </c>
      <c r="H139">
        <v>214.53404190039299</v>
      </c>
      <c r="I139">
        <v>125.36427213576</v>
      </c>
      <c r="J139">
        <v>265.66968390538602</v>
      </c>
      <c r="K139">
        <v>93.858502571476905</v>
      </c>
      <c r="L139">
        <v>232.21726259349001</v>
      </c>
      <c r="M139">
        <v>92.326107226768897</v>
      </c>
      <c r="N139">
        <v>267.151475502604</v>
      </c>
      <c r="O139">
        <v>253.88710102621599</v>
      </c>
      <c r="P139">
        <v>236.83494049602501</v>
      </c>
      <c r="Q139">
        <v>254.713246141881</v>
      </c>
      <c r="S139" s="1">
        <f t="shared" si="59"/>
        <v>35.270177229508988</v>
      </c>
      <c r="T139" s="1">
        <f t="shared" si="60"/>
        <v>-1.9421257680370161</v>
      </c>
      <c r="V139" s="1">
        <f t="shared" si="61"/>
        <v>11.516810894766024</v>
      </c>
      <c r="W139" s="1">
        <f t="shared" si="62"/>
        <v>-1.5435950111999546</v>
      </c>
      <c r="X139" s="1">
        <f t="shared" si="63"/>
        <v>17.409059786683997</v>
      </c>
      <c r="Y139" s="1">
        <f t="shared" si="64"/>
        <v>-0.27416090641301594</v>
      </c>
      <c r="Z139" s="1">
        <f t="shared" si="65"/>
        <v>67.752563605600088</v>
      </c>
      <c r="AA139" s="1">
        <f t="shared" si="66"/>
        <v>71.227084718345111</v>
      </c>
      <c r="AB139" s="1"/>
      <c r="AC139" t="b">
        <f t="shared" si="67"/>
        <v>1</v>
      </c>
      <c r="AD139" t="b">
        <f t="shared" si="68"/>
        <v>0</v>
      </c>
      <c r="AE139" t="b">
        <f t="shared" si="69"/>
        <v>0</v>
      </c>
      <c r="AF139" t="b">
        <f t="shared" si="70"/>
        <v>0</v>
      </c>
      <c r="AG139" t="b">
        <f t="shared" si="71"/>
        <v>0</v>
      </c>
      <c r="AH139" t="b">
        <f t="shared" si="72"/>
        <v>0</v>
      </c>
      <c r="AI139">
        <f t="shared" si="58"/>
        <v>0</v>
      </c>
      <c r="AJ139" t="str">
        <f>VLOOKUP(AI139,Sheet1!$A$1:$B$7,2)</f>
        <v>takeoff</v>
      </c>
    </row>
    <row r="140" spans="2:36" x14ac:dyDescent="0.25">
      <c r="B140">
        <v>270.286674077665</v>
      </c>
      <c r="C140">
        <v>162.692545917019</v>
      </c>
      <c r="D140">
        <v>231.63691443854501</v>
      </c>
      <c r="E140">
        <v>159.58134399155901</v>
      </c>
      <c r="F140">
        <v>280.49593233949099</v>
      </c>
      <c r="G140">
        <v>130.780564806174</v>
      </c>
      <c r="H140">
        <v>216.97349837605901</v>
      </c>
      <c r="I140">
        <v>130.085681487843</v>
      </c>
      <c r="J140">
        <v>265.43239310266</v>
      </c>
      <c r="K140">
        <v>95.448987569667807</v>
      </c>
      <c r="L140">
        <v>233.48875940693401</v>
      </c>
      <c r="M140">
        <v>91.237323591623394</v>
      </c>
      <c r="N140">
        <v>268.02308081073897</v>
      </c>
      <c r="O140">
        <v>254.71833114140099</v>
      </c>
      <c r="P140">
        <v>239.519370321602</v>
      </c>
      <c r="Q140">
        <v>254.11810328542001</v>
      </c>
      <c r="S140" s="1">
        <f t="shared" si="59"/>
        <v>38.649759639119992</v>
      </c>
      <c r="T140" s="1">
        <f t="shared" si="60"/>
        <v>3.1112019254599943</v>
      </c>
      <c r="V140" s="1">
        <f t="shared" si="61"/>
        <v>10.209258261825994</v>
      </c>
      <c r="W140" s="1">
        <f t="shared" si="62"/>
        <v>-4.8542809750049969</v>
      </c>
      <c r="X140" s="1">
        <f t="shared" si="63"/>
        <v>14.663416062485993</v>
      </c>
      <c r="Y140" s="1">
        <f t="shared" si="64"/>
        <v>-1.8518449683890026</v>
      </c>
      <c r="Z140" s="1">
        <f t="shared" si="65"/>
        <v>67.243558347351197</v>
      </c>
      <c r="AA140" s="1">
        <f t="shared" si="66"/>
        <v>68.344020399935616</v>
      </c>
      <c r="AB140" s="1"/>
      <c r="AC140" t="b">
        <f t="shared" si="67"/>
        <v>1</v>
      </c>
      <c r="AD140" t="b">
        <f t="shared" si="68"/>
        <v>0</v>
      </c>
      <c r="AE140" t="b">
        <f t="shared" si="69"/>
        <v>0</v>
      </c>
      <c r="AF140" t="b">
        <f t="shared" si="70"/>
        <v>0</v>
      </c>
      <c r="AG140" t="b">
        <f t="shared" si="71"/>
        <v>0</v>
      </c>
      <c r="AH140" t="b">
        <f t="shared" si="72"/>
        <v>0</v>
      </c>
      <c r="AI140">
        <f t="shared" si="58"/>
        <v>0</v>
      </c>
      <c r="AJ140" t="str">
        <f>VLOOKUP(AI140,Sheet1!$A$1:$B$7,2)</f>
        <v>takeoff</v>
      </c>
    </row>
    <row r="141" spans="2:36" x14ac:dyDescent="0.25">
      <c r="B141">
        <v>270.21816982853801</v>
      </c>
      <c r="C141">
        <v>165.38466084583101</v>
      </c>
      <c r="D141">
        <v>231.33096920935401</v>
      </c>
      <c r="E141">
        <v>163.199848715397</v>
      </c>
      <c r="F141">
        <v>284.54438605768001</v>
      </c>
      <c r="G141">
        <v>138.17645212056499</v>
      </c>
      <c r="H141">
        <v>216.191727817529</v>
      </c>
      <c r="I141">
        <v>133.847418819371</v>
      </c>
      <c r="J141">
        <v>265.992950391242</v>
      </c>
      <c r="K141">
        <v>94.126593365981705</v>
      </c>
      <c r="L141">
        <v>233.13252574082901</v>
      </c>
      <c r="M141">
        <v>94.734180281076505</v>
      </c>
      <c r="N141">
        <v>271.06313383033103</v>
      </c>
      <c r="O141">
        <v>254.17957886580899</v>
      </c>
      <c r="P141">
        <v>238.50556576986401</v>
      </c>
      <c r="Q141">
        <v>255.29483029000599</v>
      </c>
      <c r="S141" s="1">
        <f t="shared" si="59"/>
        <v>38.887200619184</v>
      </c>
      <c r="T141" s="1">
        <f t="shared" si="60"/>
        <v>2.1848121304340111</v>
      </c>
      <c r="V141" s="1">
        <f t="shared" si="61"/>
        <v>14.326216229142005</v>
      </c>
      <c r="W141" s="1">
        <f t="shared" si="62"/>
        <v>-4.2252194372960048</v>
      </c>
      <c r="X141" s="1">
        <f t="shared" si="63"/>
        <v>15.13924139182501</v>
      </c>
      <c r="Y141" s="1">
        <f t="shared" si="64"/>
        <v>-1.8015565314750006</v>
      </c>
      <c r="Z141" s="1">
        <f t="shared" si="65"/>
        <v>71.258067479849302</v>
      </c>
      <c r="AA141" s="1">
        <f t="shared" si="66"/>
        <v>68.465668434320492</v>
      </c>
      <c r="AB141" s="1"/>
      <c r="AC141" t="b">
        <f t="shared" si="67"/>
        <v>1</v>
      </c>
      <c r="AD141" t="b">
        <f t="shared" si="68"/>
        <v>0</v>
      </c>
      <c r="AE141" t="b">
        <f t="shared" si="69"/>
        <v>0</v>
      </c>
      <c r="AF141" t="b">
        <f t="shared" si="70"/>
        <v>0</v>
      </c>
      <c r="AG141" t="b">
        <f t="shared" si="71"/>
        <v>0</v>
      </c>
      <c r="AH141" t="b">
        <f t="shared" si="72"/>
        <v>0</v>
      </c>
      <c r="AI141">
        <f t="shared" si="58"/>
        <v>0</v>
      </c>
      <c r="AJ141" t="str">
        <f>VLOOKUP(AI141,Sheet1!$A$1:$B$7,2)</f>
        <v>takeoff</v>
      </c>
    </row>
    <row r="142" spans="2:36" x14ac:dyDescent="0.25">
      <c r="B142">
        <v>271.76357516368603</v>
      </c>
      <c r="C142">
        <v>161.57591805649599</v>
      </c>
      <c r="D142">
        <v>237.15371708922601</v>
      </c>
      <c r="E142">
        <v>168.955324910911</v>
      </c>
      <c r="F142">
        <v>280.630971417419</v>
      </c>
      <c r="G142">
        <v>131.00788269688101</v>
      </c>
      <c r="H142">
        <v>218.974049645012</v>
      </c>
      <c r="I142">
        <v>135.401111304381</v>
      </c>
      <c r="J142">
        <v>266.21152856715202</v>
      </c>
      <c r="K142">
        <v>96.013373643096799</v>
      </c>
      <c r="L142">
        <v>235.41556070577801</v>
      </c>
      <c r="M142">
        <v>98.102543530454</v>
      </c>
      <c r="N142">
        <v>272.01454704971599</v>
      </c>
      <c r="O142">
        <v>256.43979304436601</v>
      </c>
      <c r="P142">
        <v>240.02813089138701</v>
      </c>
      <c r="Q142">
        <v>257.32653886016698</v>
      </c>
      <c r="S142" s="1">
        <f t="shared" si="59"/>
        <v>34.609858074460021</v>
      </c>
      <c r="T142" s="1">
        <f t="shared" si="60"/>
        <v>-7.3794068544150093</v>
      </c>
      <c r="V142" s="1">
        <f t="shared" si="61"/>
        <v>8.8673962537329771</v>
      </c>
      <c r="W142" s="1">
        <f t="shared" si="62"/>
        <v>-5.5520465965340122</v>
      </c>
      <c r="X142" s="1">
        <f t="shared" si="63"/>
        <v>18.179667444214004</v>
      </c>
      <c r="Y142" s="1">
        <f t="shared" si="64"/>
        <v>1.7381563834480005</v>
      </c>
      <c r="Z142" s="1">
        <f t="shared" si="65"/>
        <v>65.562544413399195</v>
      </c>
      <c r="AA142" s="1">
        <f t="shared" si="66"/>
        <v>70.852781380457003</v>
      </c>
      <c r="AB142" s="1"/>
      <c r="AC142" t="b">
        <f t="shared" si="67"/>
        <v>1</v>
      </c>
      <c r="AD142" t="b">
        <f t="shared" si="68"/>
        <v>0</v>
      </c>
      <c r="AE142" t="b">
        <f t="shared" si="69"/>
        <v>0</v>
      </c>
      <c r="AF142" t="b">
        <f t="shared" si="70"/>
        <v>0</v>
      </c>
      <c r="AG142" t="b">
        <f t="shared" si="71"/>
        <v>0</v>
      </c>
      <c r="AH142" t="b">
        <f t="shared" si="72"/>
        <v>0</v>
      </c>
      <c r="AI142">
        <f t="shared" si="58"/>
        <v>0</v>
      </c>
      <c r="AJ142" t="str">
        <f>VLOOKUP(AI142,Sheet1!$A$1:$B$7,2)</f>
        <v>takeoff</v>
      </c>
    </row>
    <row r="143" spans="2:36" x14ac:dyDescent="0.25">
      <c r="B143">
        <v>275.96427212394201</v>
      </c>
      <c r="C143">
        <v>167.365516517429</v>
      </c>
      <c r="D143">
        <v>235.34766704926901</v>
      </c>
      <c r="E143">
        <v>166.32289442905099</v>
      </c>
      <c r="F143">
        <v>283.60809856493103</v>
      </c>
      <c r="G143">
        <v>129.241598181694</v>
      </c>
      <c r="H143">
        <v>219.53947950125101</v>
      </c>
      <c r="I143">
        <v>134.51483825296401</v>
      </c>
      <c r="J143">
        <v>265.72604259231798</v>
      </c>
      <c r="K143">
        <v>96.774123032551699</v>
      </c>
      <c r="L143">
        <v>238.04394376974699</v>
      </c>
      <c r="M143">
        <v>97.162586891625907</v>
      </c>
      <c r="N143">
        <v>271.858714798238</v>
      </c>
      <c r="O143">
        <v>255.53809950266</v>
      </c>
      <c r="P143">
        <v>242.190599486726</v>
      </c>
      <c r="Q143">
        <v>256.37069637629202</v>
      </c>
      <c r="S143" s="1">
        <f t="shared" si="59"/>
        <v>40.616605074673004</v>
      </c>
      <c r="T143" s="1">
        <f t="shared" si="60"/>
        <v>1.0426220883780104</v>
      </c>
      <c r="V143" s="1">
        <f t="shared" si="61"/>
        <v>7.6438264409890166</v>
      </c>
      <c r="W143" s="1">
        <f t="shared" si="62"/>
        <v>-10.238229531624029</v>
      </c>
      <c r="X143" s="1">
        <f t="shared" si="63"/>
        <v>15.808187548017997</v>
      </c>
      <c r="Y143" s="1">
        <f t="shared" si="64"/>
        <v>-2.6962767204779823</v>
      </c>
      <c r="Z143" s="1">
        <f t="shared" si="65"/>
        <v>70.591393484877301</v>
      </c>
      <c r="AA143" s="1">
        <f t="shared" si="66"/>
        <v>69.160307537425084</v>
      </c>
      <c r="AB143" s="1"/>
      <c r="AC143" t="b">
        <f t="shared" si="67"/>
        <v>1</v>
      </c>
      <c r="AD143" t="b">
        <f t="shared" si="68"/>
        <v>0</v>
      </c>
      <c r="AE143" t="b">
        <f t="shared" si="69"/>
        <v>0</v>
      </c>
      <c r="AF143" t="b">
        <f t="shared" si="70"/>
        <v>0</v>
      </c>
      <c r="AG143" t="b">
        <f t="shared" si="71"/>
        <v>0</v>
      </c>
      <c r="AH143" t="b">
        <f t="shared" si="72"/>
        <v>0</v>
      </c>
      <c r="AI143">
        <f t="shared" si="58"/>
        <v>0</v>
      </c>
      <c r="AJ143" t="str">
        <f>VLOOKUP(AI143,Sheet1!$A$1:$B$7,2)</f>
        <v>takeoff</v>
      </c>
    </row>
    <row r="144" spans="2:36" x14ac:dyDescent="0.25">
      <c r="B144">
        <v>274.57394863568499</v>
      </c>
      <c r="C144">
        <v>163.17158156671101</v>
      </c>
      <c r="D144">
        <v>236.401033567214</v>
      </c>
      <c r="E144">
        <v>161.57495123639401</v>
      </c>
      <c r="F144">
        <v>283.99910732468101</v>
      </c>
      <c r="G144">
        <v>130.65498464959299</v>
      </c>
      <c r="H144">
        <v>220.475771212464</v>
      </c>
      <c r="I144">
        <v>127.148522665334</v>
      </c>
      <c r="J144">
        <v>267.12035747124298</v>
      </c>
      <c r="K144">
        <v>96.381151066269894</v>
      </c>
      <c r="L144">
        <v>237.47832143099501</v>
      </c>
      <c r="M144">
        <v>97.4023008447368</v>
      </c>
      <c r="N144">
        <v>272.96833779574501</v>
      </c>
      <c r="O144">
        <v>257.34760518305899</v>
      </c>
      <c r="P144">
        <v>240.91527218690601</v>
      </c>
      <c r="Q144">
        <v>257.98311664992599</v>
      </c>
      <c r="S144" s="1">
        <f t="shared" si="59"/>
        <v>38.172915068470985</v>
      </c>
      <c r="T144" s="1">
        <f t="shared" si="60"/>
        <v>1.596630330316998</v>
      </c>
      <c r="V144" s="1">
        <f t="shared" si="61"/>
        <v>9.4251586889960208</v>
      </c>
      <c r="W144" s="1">
        <f t="shared" si="62"/>
        <v>-7.4535911644420025</v>
      </c>
      <c r="X144" s="1">
        <f t="shared" si="63"/>
        <v>15.925262354750004</v>
      </c>
      <c r="Y144" s="1">
        <f t="shared" si="64"/>
        <v>-1.0772878637810095</v>
      </c>
      <c r="Z144" s="1">
        <f t="shared" si="65"/>
        <v>66.790430500441119</v>
      </c>
      <c r="AA144" s="1">
        <f t="shared" si="66"/>
        <v>64.172650391657214</v>
      </c>
      <c r="AB144" s="1"/>
      <c r="AC144" t="b">
        <f t="shared" si="67"/>
        <v>1</v>
      </c>
      <c r="AD144" t="b">
        <f t="shared" si="68"/>
        <v>0</v>
      </c>
      <c r="AE144" t="b">
        <f t="shared" si="69"/>
        <v>0</v>
      </c>
      <c r="AF144" t="b">
        <f t="shared" si="70"/>
        <v>0</v>
      </c>
      <c r="AG144" t="b">
        <f t="shared" si="71"/>
        <v>0</v>
      </c>
      <c r="AH144" t="b">
        <f t="shared" si="72"/>
        <v>0</v>
      </c>
      <c r="AI144">
        <f t="shared" si="58"/>
        <v>0</v>
      </c>
      <c r="AJ144" t="str">
        <f>VLOOKUP(AI144,Sheet1!$A$1:$B$7,2)</f>
        <v>takeoff</v>
      </c>
    </row>
    <row r="145" spans="2:36" x14ac:dyDescent="0.25">
      <c r="B145">
        <v>274.77886460591998</v>
      </c>
      <c r="C145">
        <v>167.090321675919</v>
      </c>
      <c r="D145">
        <v>234.375825372729</v>
      </c>
      <c r="E145">
        <v>163.65810015236801</v>
      </c>
      <c r="F145">
        <v>285.036896860806</v>
      </c>
      <c r="G145">
        <v>130.87424280275499</v>
      </c>
      <c r="H145">
        <v>220.54832253599201</v>
      </c>
      <c r="I145">
        <v>127.249553914301</v>
      </c>
      <c r="J145">
        <v>265.50375120334701</v>
      </c>
      <c r="K145">
        <v>97.132580295425598</v>
      </c>
      <c r="L145">
        <v>236.75838042586099</v>
      </c>
      <c r="M145">
        <v>96.397123437603199</v>
      </c>
      <c r="N145">
        <v>271.50862466290801</v>
      </c>
      <c r="O145">
        <v>254.100885854967</v>
      </c>
      <c r="P145">
        <v>242.26078847008199</v>
      </c>
      <c r="Q145">
        <v>254.22159368341599</v>
      </c>
      <c r="S145" s="1">
        <f t="shared" si="59"/>
        <v>40.403039233190981</v>
      </c>
      <c r="T145" s="1">
        <f t="shared" si="60"/>
        <v>3.432221523550993</v>
      </c>
      <c r="V145" s="1">
        <f t="shared" si="61"/>
        <v>10.258032254886018</v>
      </c>
      <c r="W145" s="1">
        <f t="shared" si="62"/>
        <v>-9.2751134025729698</v>
      </c>
      <c r="X145" s="1">
        <f t="shared" si="63"/>
        <v>13.827502836736983</v>
      </c>
      <c r="Y145" s="1">
        <f t="shared" si="64"/>
        <v>-2.3825550531319948</v>
      </c>
      <c r="Z145" s="1">
        <f t="shared" si="65"/>
        <v>69.957741380493403</v>
      </c>
      <c r="AA145" s="1">
        <f t="shared" si="66"/>
        <v>67.260976714764809</v>
      </c>
      <c r="AB145" s="1"/>
      <c r="AC145" t="b">
        <f t="shared" si="67"/>
        <v>1</v>
      </c>
      <c r="AD145" t="b">
        <f t="shared" si="68"/>
        <v>0</v>
      </c>
      <c r="AE145" t="b">
        <f t="shared" si="69"/>
        <v>0</v>
      </c>
      <c r="AF145" t="b">
        <f t="shared" si="70"/>
        <v>0</v>
      </c>
      <c r="AG145" t="b">
        <f t="shared" si="71"/>
        <v>0</v>
      </c>
      <c r="AH145" t="b">
        <f t="shared" si="72"/>
        <v>0</v>
      </c>
      <c r="AI145">
        <f t="shared" si="58"/>
        <v>0</v>
      </c>
      <c r="AJ145" t="str">
        <f>VLOOKUP(AI145,Sheet1!$A$1:$B$7,2)</f>
        <v>takeoff</v>
      </c>
    </row>
    <row r="146" spans="2:36" x14ac:dyDescent="0.25">
      <c r="B146">
        <v>275.02016456206201</v>
      </c>
      <c r="C146">
        <v>164.553805264559</v>
      </c>
      <c r="D146">
        <v>236.74801915366101</v>
      </c>
      <c r="E146">
        <v>162.39895100825399</v>
      </c>
      <c r="F146">
        <v>287.70432314036498</v>
      </c>
      <c r="G146">
        <v>139.32325173634001</v>
      </c>
      <c r="H146">
        <v>220.88174178137001</v>
      </c>
      <c r="I146">
        <v>128.15891451361799</v>
      </c>
      <c r="J146">
        <v>265.53296515538602</v>
      </c>
      <c r="K146">
        <v>95.379950299575498</v>
      </c>
      <c r="L146">
        <v>237.051207435451</v>
      </c>
      <c r="M146">
        <v>96.288159231302799</v>
      </c>
      <c r="N146">
        <v>272.31313648193702</v>
      </c>
      <c r="O146">
        <v>255.060715141054</v>
      </c>
      <c r="P146">
        <v>240.39296564521001</v>
      </c>
      <c r="Q146">
        <v>256.70986925572703</v>
      </c>
      <c r="S146" s="1">
        <f t="shared" si="59"/>
        <v>38.272145408401002</v>
      </c>
      <c r="T146" s="1">
        <f t="shared" si="60"/>
        <v>2.1548542563050148</v>
      </c>
      <c r="V146" s="1">
        <f t="shared" si="61"/>
        <v>12.68415857830297</v>
      </c>
      <c r="W146" s="1">
        <f t="shared" si="62"/>
        <v>-9.4871994066759839</v>
      </c>
      <c r="X146" s="1">
        <f t="shared" si="63"/>
        <v>15.866277372290995</v>
      </c>
      <c r="Y146" s="1">
        <f t="shared" si="64"/>
        <v>-0.30318828178999979</v>
      </c>
      <c r="Z146" s="1">
        <f t="shared" si="65"/>
        <v>69.173854964983505</v>
      </c>
      <c r="AA146" s="1">
        <f t="shared" si="66"/>
        <v>66.110791776951189</v>
      </c>
      <c r="AB146" s="1"/>
      <c r="AC146" t="b">
        <f t="shared" si="67"/>
        <v>1</v>
      </c>
      <c r="AD146" t="b">
        <f t="shared" si="68"/>
        <v>0</v>
      </c>
      <c r="AE146" t="b">
        <f t="shared" si="69"/>
        <v>0</v>
      </c>
      <c r="AF146" t="b">
        <f t="shared" si="70"/>
        <v>0</v>
      </c>
      <c r="AG146" t="b">
        <f t="shared" si="71"/>
        <v>0</v>
      </c>
      <c r="AH146" t="b">
        <f t="shared" si="72"/>
        <v>0</v>
      </c>
      <c r="AI146">
        <f t="shared" si="58"/>
        <v>0</v>
      </c>
      <c r="AJ146" t="str">
        <f>VLOOKUP(AI146,Sheet1!$A$1:$B$7,2)</f>
        <v>takeoff</v>
      </c>
    </row>
    <row r="147" spans="2:36" x14ac:dyDescent="0.25">
      <c r="B147">
        <v>274.12241792603498</v>
      </c>
      <c r="C147">
        <v>166.90978181286499</v>
      </c>
      <c r="D147">
        <v>235.58041058821999</v>
      </c>
      <c r="E147">
        <v>166.03169866646499</v>
      </c>
      <c r="F147">
        <v>281.54252328013899</v>
      </c>
      <c r="G147">
        <v>129.52991961424701</v>
      </c>
      <c r="H147">
        <v>218.48465750756</v>
      </c>
      <c r="I147">
        <v>134.17879907071699</v>
      </c>
      <c r="J147">
        <v>263.573219817584</v>
      </c>
      <c r="K147">
        <v>97.561901316330193</v>
      </c>
      <c r="L147">
        <v>238.698292712653</v>
      </c>
      <c r="M147">
        <v>96.721285140539507</v>
      </c>
      <c r="N147">
        <v>271.20109859424298</v>
      </c>
      <c r="O147">
        <v>254.90033744505499</v>
      </c>
      <c r="P147">
        <v>243.639685463566</v>
      </c>
      <c r="Q147">
        <v>256.62452681624097</v>
      </c>
      <c r="S147" s="1">
        <f t="shared" si="59"/>
        <v>38.542007337814994</v>
      </c>
      <c r="T147" s="1">
        <f t="shared" si="60"/>
        <v>0.87808314640000162</v>
      </c>
      <c r="V147" s="1">
        <f t="shared" si="61"/>
        <v>7.4201053541040096</v>
      </c>
      <c r="W147" s="1">
        <f t="shared" si="62"/>
        <v>-10.54919810845098</v>
      </c>
      <c r="X147" s="1">
        <f t="shared" si="63"/>
        <v>17.095753080659989</v>
      </c>
      <c r="Y147" s="1">
        <f t="shared" si="64"/>
        <v>-3.1178821244330095</v>
      </c>
      <c r="Z147" s="1">
        <f t="shared" si="65"/>
        <v>69.347880496534799</v>
      </c>
      <c r="AA147" s="1">
        <f t="shared" si="66"/>
        <v>69.310413525925483</v>
      </c>
      <c r="AB147" s="1"/>
      <c r="AC147" t="b">
        <f t="shared" si="67"/>
        <v>1</v>
      </c>
      <c r="AD147" t="b">
        <f t="shared" si="68"/>
        <v>0</v>
      </c>
      <c r="AE147" t="b">
        <f t="shared" si="69"/>
        <v>0</v>
      </c>
      <c r="AF147" t="b">
        <f t="shared" si="70"/>
        <v>0</v>
      </c>
      <c r="AG147" t="b">
        <f t="shared" si="71"/>
        <v>0</v>
      </c>
      <c r="AH147" t="b">
        <f t="shared" si="72"/>
        <v>0</v>
      </c>
      <c r="AI147">
        <f t="shared" si="58"/>
        <v>0</v>
      </c>
      <c r="AJ147" t="str">
        <f>VLOOKUP(AI147,Sheet1!$A$1:$B$7,2)</f>
        <v>takeoff</v>
      </c>
    </row>
    <row r="148" spans="2:36" x14ac:dyDescent="0.25">
      <c r="B148">
        <v>270.90115033431402</v>
      </c>
      <c r="C148">
        <v>162.31230205511599</v>
      </c>
      <c r="D148">
        <v>234.74002684462101</v>
      </c>
      <c r="E148">
        <v>163.32494497803199</v>
      </c>
      <c r="F148">
        <v>281.08834747266201</v>
      </c>
      <c r="G148">
        <v>131.28410678081201</v>
      </c>
      <c r="H148">
        <v>219.557107862138</v>
      </c>
      <c r="I148">
        <v>130.415879102388</v>
      </c>
      <c r="J148">
        <v>265.632686765649</v>
      </c>
      <c r="K148">
        <v>89.404319779313298</v>
      </c>
      <c r="L148">
        <v>235.82129696910701</v>
      </c>
      <c r="M148">
        <v>95.412755405675995</v>
      </c>
      <c r="N148">
        <v>270.33266233230199</v>
      </c>
      <c r="O148">
        <v>254.152138449928</v>
      </c>
      <c r="P148">
        <v>238.24445872133501</v>
      </c>
      <c r="Q148">
        <v>255.64849555114299</v>
      </c>
      <c r="S148" s="1">
        <f t="shared" si="59"/>
        <v>36.161123489693011</v>
      </c>
      <c r="T148" s="1">
        <f t="shared" si="60"/>
        <v>-1.012642922916001</v>
      </c>
      <c r="V148" s="1">
        <f t="shared" si="61"/>
        <v>10.187197138347983</v>
      </c>
      <c r="W148" s="1">
        <f t="shared" si="62"/>
        <v>-5.2684635686650267</v>
      </c>
      <c r="X148" s="1">
        <f t="shared" si="63"/>
        <v>15.182918982483017</v>
      </c>
      <c r="Y148" s="1">
        <f t="shared" si="64"/>
        <v>-1.0812701244859966</v>
      </c>
      <c r="Z148" s="1">
        <f t="shared" si="65"/>
        <v>72.907982275802695</v>
      </c>
      <c r="AA148" s="1">
        <f t="shared" si="66"/>
        <v>67.912189572355999</v>
      </c>
      <c r="AB148" s="1"/>
      <c r="AC148" t="b">
        <f t="shared" si="67"/>
        <v>1</v>
      </c>
      <c r="AD148" t="b">
        <f t="shared" si="68"/>
        <v>0</v>
      </c>
      <c r="AE148" t="b">
        <f t="shared" si="69"/>
        <v>0</v>
      </c>
      <c r="AF148" t="b">
        <f t="shared" si="70"/>
        <v>0</v>
      </c>
      <c r="AG148" t="b">
        <f t="shared" si="71"/>
        <v>0</v>
      </c>
      <c r="AH148" t="b">
        <f t="shared" si="72"/>
        <v>0</v>
      </c>
      <c r="AI148">
        <f t="shared" si="58"/>
        <v>0</v>
      </c>
      <c r="AJ148" t="str">
        <f>VLOOKUP(AI148,Sheet1!$A$1:$B$7,2)</f>
        <v>takeoff</v>
      </c>
    </row>
    <row r="149" spans="2:36" x14ac:dyDescent="0.25">
      <c r="B149">
        <v>270.86530447382802</v>
      </c>
      <c r="C149">
        <v>164.87091112842501</v>
      </c>
      <c r="D149">
        <v>233.39058392420699</v>
      </c>
      <c r="E149">
        <v>165.91347950457501</v>
      </c>
      <c r="F149">
        <v>285.74904889291997</v>
      </c>
      <c r="G149">
        <v>137.98048475075899</v>
      </c>
      <c r="H149">
        <v>217.7975808576</v>
      </c>
      <c r="I149">
        <v>135.78828646315</v>
      </c>
      <c r="J149">
        <v>270.27959501197103</v>
      </c>
      <c r="K149">
        <v>97.708023587442597</v>
      </c>
      <c r="L149">
        <v>234.79477724192799</v>
      </c>
      <c r="M149">
        <v>96.856369760525396</v>
      </c>
      <c r="N149">
        <v>269.17349069604302</v>
      </c>
      <c r="O149">
        <v>255.968623090748</v>
      </c>
      <c r="P149">
        <v>242.01793604364099</v>
      </c>
      <c r="Q149">
        <v>256.55850771365601</v>
      </c>
      <c r="S149" s="1">
        <f t="shared" si="59"/>
        <v>37.474720549621026</v>
      </c>
      <c r="T149" s="1">
        <f t="shared" si="60"/>
        <v>-1.0425683761500011</v>
      </c>
      <c r="V149" s="1">
        <f t="shared" si="61"/>
        <v>14.883744419091954</v>
      </c>
      <c r="W149" s="1">
        <f t="shared" si="62"/>
        <v>-0.58570946185699313</v>
      </c>
      <c r="X149" s="1">
        <f t="shared" si="63"/>
        <v>15.593003066606997</v>
      </c>
      <c r="Y149" s="1">
        <f t="shared" si="64"/>
        <v>-1.4041933177209955</v>
      </c>
      <c r="Z149" s="1">
        <f t="shared" si="65"/>
        <v>67.16288754098241</v>
      </c>
      <c r="AA149" s="1">
        <f t="shared" si="66"/>
        <v>69.057109744049612</v>
      </c>
      <c r="AB149" s="1"/>
      <c r="AC149" t="b">
        <f t="shared" si="67"/>
        <v>1</v>
      </c>
      <c r="AD149" t="b">
        <f t="shared" si="68"/>
        <v>0</v>
      </c>
      <c r="AE149" t="b">
        <f t="shared" si="69"/>
        <v>0</v>
      </c>
      <c r="AF149" t="b">
        <f t="shared" si="70"/>
        <v>0</v>
      </c>
      <c r="AG149" t="b">
        <f t="shared" si="71"/>
        <v>0</v>
      </c>
      <c r="AH149" t="b">
        <f t="shared" si="72"/>
        <v>0</v>
      </c>
      <c r="AI149">
        <f t="shared" si="58"/>
        <v>0</v>
      </c>
      <c r="AJ149" t="str">
        <f>VLOOKUP(AI149,Sheet1!$A$1:$B$7,2)</f>
        <v>takeoff</v>
      </c>
    </row>
    <row r="150" spans="2:36" x14ac:dyDescent="0.25">
      <c r="B150">
        <v>270.131975267359</v>
      </c>
      <c r="C150">
        <v>164.36975329925301</v>
      </c>
      <c r="D150">
        <v>233.26735269025201</v>
      </c>
      <c r="E150">
        <v>164.506987557602</v>
      </c>
      <c r="F150">
        <v>287.02744856076498</v>
      </c>
      <c r="G150">
        <v>133.51843674641501</v>
      </c>
      <c r="H150">
        <v>215.43819216566999</v>
      </c>
      <c r="I150">
        <v>135.650591537765</v>
      </c>
      <c r="J150">
        <v>273.055751613719</v>
      </c>
      <c r="K150">
        <v>97.951581926728906</v>
      </c>
      <c r="L150">
        <v>234.56993259713099</v>
      </c>
      <c r="M150">
        <v>92.302390132847506</v>
      </c>
      <c r="N150">
        <v>268.19411206961001</v>
      </c>
      <c r="O150">
        <v>254.79034448022799</v>
      </c>
      <c r="P150">
        <v>241.23241261848301</v>
      </c>
      <c r="Q150">
        <v>256.47378901346502</v>
      </c>
      <c r="S150" s="1">
        <f t="shared" si="59"/>
        <v>36.864622577106985</v>
      </c>
      <c r="T150" s="1">
        <f t="shared" si="60"/>
        <v>-0.13723425834899672</v>
      </c>
      <c r="V150" s="1">
        <f t="shared" si="61"/>
        <v>16.895473293405985</v>
      </c>
      <c r="W150" s="1">
        <f t="shared" si="62"/>
        <v>2.9237763463600004</v>
      </c>
      <c r="X150" s="1">
        <f t="shared" si="63"/>
        <v>17.829160524582022</v>
      </c>
      <c r="Y150" s="1">
        <f t="shared" si="64"/>
        <v>-1.3025799068789752</v>
      </c>
      <c r="Z150" s="1">
        <f t="shared" si="65"/>
        <v>66.4181713725241</v>
      </c>
      <c r="AA150" s="1">
        <f t="shared" si="66"/>
        <v>72.204597424754496</v>
      </c>
      <c r="AB150" s="1"/>
      <c r="AC150" t="b">
        <f t="shared" si="67"/>
        <v>1</v>
      </c>
      <c r="AD150" t="b">
        <f t="shared" si="68"/>
        <v>0</v>
      </c>
      <c r="AE150" t="b">
        <f t="shared" si="69"/>
        <v>0</v>
      </c>
      <c r="AF150" t="b">
        <f t="shared" si="70"/>
        <v>0</v>
      </c>
      <c r="AG150" t="b">
        <f t="shared" si="71"/>
        <v>0</v>
      </c>
      <c r="AH150" t="b">
        <f t="shared" si="72"/>
        <v>0</v>
      </c>
      <c r="AI150">
        <f t="shared" si="58"/>
        <v>0</v>
      </c>
      <c r="AJ150" t="str">
        <f>VLOOKUP(AI150,Sheet1!$A$1:$B$7,2)</f>
        <v>takeoff</v>
      </c>
    </row>
    <row r="151" spans="2:36" x14ac:dyDescent="0.25">
      <c r="B151">
        <v>270.85786093279398</v>
      </c>
      <c r="C151">
        <v>172.86646982075999</v>
      </c>
      <c r="D151">
        <v>225.03511883824501</v>
      </c>
      <c r="E151">
        <v>171.77836024988</v>
      </c>
      <c r="F151">
        <v>294.25970044369501</v>
      </c>
      <c r="G151">
        <v>149.276288216008</v>
      </c>
      <c r="H151">
        <v>203.902984546824</v>
      </c>
      <c r="I151">
        <v>143.291520810278</v>
      </c>
      <c r="J151">
        <v>308.304913537385</v>
      </c>
      <c r="K151">
        <v>108.8099922035</v>
      </c>
      <c r="L151">
        <v>198.470980145543</v>
      </c>
      <c r="M151">
        <v>103.95911896203501</v>
      </c>
      <c r="N151">
        <v>266.56373167113202</v>
      </c>
      <c r="O151">
        <v>257.82698584913402</v>
      </c>
      <c r="P151">
        <v>236.60322095922101</v>
      </c>
      <c r="Q151">
        <v>259.19052857929199</v>
      </c>
      <c r="S151" s="1">
        <f t="shared" si="59"/>
        <v>45.822742094548971</v>
      </c>
      <c r="T151" s="1">
        <f t="shared" si="60"/>
        <v>1.0881095708799933</v>
      </c>
      <c r="V151" s="1">
        <f t="shared" si="61"/>
        <v>23.401839510901027</v>
      </c>
      <c r="W151" s="1">
        <f t="shared" si="62"/>
        <v>37.447052604591022</v>
      </c>
      <c r="X151" s="1">
        <f t="shared" si="63"/>
        <v>21.132134291421011</v>
      </c>
      <c r="Y151" s="1">
        <f t="shared" si="64"/>
        <v>26.564138692702016</v>
      </c>
      <c r="Z151" s="1">
        <f t="shared" si="65"/>
        <v>64.056477617259986</v>
      </c>
      <c r="AA151" s="1">
        <f t="shared" si="66"/>
        <v>67.819241287844989</v>
      </c>
      <c r="AB151" s="1"/>
      <c r="AC151" t="b">
        <f t="shared" si="67"/>
        <v>0</v>
      </c>
      <c r="AD151" t="b">
        <f t="shared" si="68"/>
        <v>0</v>
      </c>
      <c r="AE151" t="b">
        <f t="shared" si="69"/>
        <v>0</v>
      </c>
      <c r="AF151" t="b">
        <f t="shared" si="70"/>
        <v>0</v>
      </c>
      <c r="AG151" t="b">
        <f t="shared" si="71"/>
        <v>0</v>
      </c>
      <c r="AH151" t="b">
        <f t="shared" si="72"/>
        <v>0</v>
      </c>
      <c r="AI151">
        <f t="shared" si="58"/>
        <v>999</v>
      </c>
      <c r="AJ151" t="str">
        <f>VLOOKUP(AI151,Sheet1!$A$1:$B$7,2)</f>
        <v>not detected</v>
      </c>
    </row>
    <row r="152" spans="2:36" x14ac:dyDescent="0.25">
      <c r="B152">
        <v>269.27907259731597</v>
      </c>
      <c r="C152">
        <v>178.97844042384801</v>
      </c>
      <c r="D152">
        <v>224.327110061524</v>
      </c>
      <c r="E152">
        <v>179.880378513457</v>
      </c>
      <c r="F152">
        <v>306.74910751752498</v>
      </c>
      <c r="G152">
        <v>185.378036015129</v>
      </c>
      <c r="H152">
        <v>182.77118604518401</v>
      </c>
      <c r="I152">
        <v>188.553712453701</v>
      </c>
      <c r="J152">
        <v>350.326562191449</v>
      </c>
      <c r="K152">
        <v>177.65700197119</v>
      </c>
      <c r="L152">
        <v>133.81456902430099</v>
      </c>
      <c r="M152">
        <v>178.677742859273</v>
      </c>
      <c r="N152">
        <v>265.01714347851401</v>
      </c>
      <c r="O152">
        <v>256.303554397808</v>
      </c>
      <c r="P152">
        <v>233.324481307236</v>
      </c>
      <c r="Q152">
        <v>259.32849617891497</v>
      </c>
      <c r="S152" s="1">
        <f t="shared" si="59"/>
        <v>44.951962535791978</v>
      </c>
      <c r="T152" s="1">
        <f t="shared" si="60"/>
        <v>-0.90193808960898991</v>
      </c>
      <c r="V152" s="1">
        <f t="shared" si="61"/>
        <v>37.470034920209002</v>
      </c>
      <c r="W152" s="1">
        <f t="shared" si="62"/>
        <v>81.047489594133026</v>
      </c>
      <c r="X152" s="1">
        <f t="shared" si="63"/>
        <v>41.555924016339986</v>
      </c>
      <c r="Y152" s="1">
        <f t="shared" si="64"/>
        <v>90.512541037223002</v>
      </c>
      <c r="Z152" s="1">
        <f t="shared" si="65"/>
        <v>1.3214384526580147</v>
      </c>
      <c r="AA152" s="1">
        <f t="shared" si="66"/>
        <v>1.2026356541840073</v>
      </c>
      <c r="AB152" s="1"/>
      <c r="AC152" t="b">
        <f t="shared" si="67"/>
        <v>0</v>
      </c>
      <c r="AD152" t="b">
        <f t="shared" si="68"/>
        <v>1</v>
      </c>
      <c r="AE152" t="b">
        <f t="shared" si="69"/>
        <v>0</v>
      </c>
      <c r="AF152" t="b">
        <f t="shared" si="70"/>
        <v>0</v>
      </c>
      <c r="AG152" t="b">
        <f t="shared" si="71"/>
        <v>0</v>
      </c>
      <c r="AH152" t="b">
        <f t="shared" si="72"/>
        <v>0</v>
      </c>
      <c r="AI152">
        <f t="shared" si="58"/>
        <v>1</v>
      </c>
      <c r="AJ152" t="str">
        <f>VLOOKUP(AI152,Sheet1!$A$1:$B$7,2)</f>
        <v>move_forward</v>
      </c>
    </row>
    <row r="153" spans="2:36" x14ac:dyDescent="0.25">
      <c r="B153">
        <v>270.28275138770601</v>
      </c>
      <c r="C153">
        <v>182.102076911523</v>
      </c>
      <c r="D153">
        <v>227.38644471853999</v>
      </c>
      <c r="E153">
        <v>181.91804067276999</v>
      </c>
      <c r="F153">
        <v>296.35788952193099</v>
      </c>
      <c r="G153">
        <v>217.70387032571301</v>
      </c>
      <c r="H153">
        <v>206.22145618119299</v>
      </c>
      <c r="I153">
        <v>214.59334294841301</v>
      </c>
      <c r="J153">
        <v>328.22970277325197</v>
      </c>
      <c r="K153">
        <v>246.62911695355299</v>
      </c>
      <c r="L153">
        <v>186.905461653337</v>
      </c>
      <c r="M153">
        <v>250.200227289824</v>
      </c>
      <c r="N153">
        <v>265.71134570273898</v>
      </c>
      <c r="O153">
        <v>259.59619532175799</v>
      </c>
      <c r="P153">
        <v>235.561664635536</v>
      </c>
      <c r="Q153">
        <v>260.98599552856098</v>
      </c>
      <c r="S153" s="1">
        <f t="shared" si="59"/>
        <v>42.896306669166023</v>
      </c>
      <c r="T153" s="1">
        <f t="shared" si="60"/>
        <v>0.18403623875300923</v>
      </c>
      <c r="V153" s="1">
        <f t="shared" si="61"/>
        <v>26.075138134224972</v>
      </c>
      <c r="W153" s="1">
        <f t="shared" si="62"/>
        <v>57.946951385545958</v>
      </c>
      <c r="X153" s="1">
        <f t="shared" si="63"/>
        <v>21.164988537347</v>
      </c>
      <c r="Y153" s="1">
        <f t="shared" si="64"/>
        <v>40.480983065202992</v>
      </c>
      <c r="Z153" s="1">
        <f t="shared" si="65"/>
        <v>-64.527040042029995</v>
      </c>
      <c r="AA153" s="1">
        <f t="shared" si="66"/>
        <v>-68.282186617054009</v>
      </c>
      <c r="AB153" s="1"/>
      <c r="AC153" t="b">
        <f t="shared" si="67"/>
        <v>0</v>
      </c>
      <c r="AD153" t="b">
        <f t="shared" si="68"/>
        <v>0</v>
      </c>
      <c r="AE153" t="b">
        <f t="shared" si="69"/>
        <v>0</v>
      </c>
      <c r="AF153" t="b">
        <f t="shared" si="70"/>
        <v>0</v>
      </c>
      <c r="AG153" t="b">
        <f t="shared" si="71"/>
        <v>0</v>
      </c>
      <c r="AH153" t="b">
        <f t="shared" si="72"/>
        <v>0</v>
      </c>
      <c r="AI153">
        <f t="shared" si="58"/>
        <v>999</v>
      </c>
      <c r="AJ153" t="str">
        <f>VLOOKUP(AI153,Sheet1!$A$1:$B$7,2)</f>
        <v>not detected</v>
      </c>
    </row>
    <row r="154" spans="2:36" x14ac:dyDescent="0.25">
      <c r="B154">
        <v>279.87990971425103</v>
      </c>
      <c r="C154">
        <v>177.74278947213199</v>
      </c>
      <c r="D154">
        <v>232.397315340207</v>
      </c>
      <c r="E154">
        <v>178.427365834314</v>
      </c>
      <c r="F154">
        <v>288.21031832582003</v>
      </c>
      <c r="G154">
        <v>222.67879849004399</v>
      </c>
      <c r="H154">
        <v>226.43156850130799</v>
      </c>
      <c r="I154">
        <v>221.26177846251201</v>
      </c>
      <c r="J154">
        <v>300.29759122297003</v>
      </c>
      <c r="K154">
        <v>259.12717016756397</v>
      </c>
      <c r="L154">
        <v>221.44613401584701</v>
      </c>
      <c r="M154">
        <v>260.807198651497</v>
      </c>
      <c r="N154">
        <v>275.09826467312098</v>
      </c>
      <c r="O154">
        <v>254.60348955924599</v>
      </c>
      <c r="P154">
        <v>242.45991446207199</v>
      </c>
      <c r="Q154">
        <v>255.75918024236501</v>
      </c>
      <c r="S154" s="1">
        <f t="shared" si="59"/>
        <v>47.482594374044027</v>
      </c>
      <c r="T154" s="1">
        <f t="shared" si="60"/>
        <v>-0.68457636218201401</v>
      </c>
      <c r="V154" s="1">
        <f t="shared" si="61"/>
        <v>8.3304086115689984</v>
      </c>
      <c r="W154" s="1">
        <f t="shared" si="62"/>
        <v>20.417681508718999</v>
      </c>
      <c r="X154" s="1">
        <f t="shared" si="63"/>
        <v>5.9657468388990083</v>
      </c>
      <c r="Y154" s="1">
        <f t="shared" si="64"/>
        <v>10.951181324359993</v>
      </c>
      <c r="Z154" s="1">
        <f t="shared" si="65"/>
        <v>-81.384380695431986</v>
      </c>
      <c r="AA154" s="1">
        <f t="shared" si="66"/>
        <v>-82.379832817183001</v>
      </c>
      <c r="AB154" s="1"/>
      <c r="AC154" t="b">
        <f t="shared" si="67"/>
        <v>0</v>
      </c>
      <c r="AD154" t="b">
        <f t="shared" si="68"/>
        <v>0</v>
      </c>
      <c r="AE154" t="b">
        <f t="shared" si="69"/>
        <v>0</v>
      </c>
      <c r="AF154" t="b">
        <f t="shared" si="70"/>
        <v>0</v>
      </c>
      <c r="AG154" t="b">
        <f t="shared" si="71"/>
        <v>0</v>
      </c>
      <c r="AH154" t="b">
        <f t="shared" si="72"/>
        <v>1</v>
      </c>
      <c r="AI154">
        <f t="shared" si="58"/>
        <v>5</v>
      </c>
      <c r="AJ154" t="str">
        <f>VLOOKUP(AI154,Sheet1!$A$1:$B$7,2)</f>
        <v>land</v>
      </c>
    </row>
    <row r="155" spans="2:36" x14ac:dyDescent="0.25">
      <c r="B155">
        <v>278.41740468102</v>
      </c>
      <c r="C155">
        <v>175.47878967027</v>
      </c>
      <c r="D155">
        <v>229.02626748710199</v>
      </c>
      <c r="E155">
        <v>176.54892596835501</v>
      </c>
      <c r="F155">
        <v>287.43850491058203</v>
      </c>
      <c r="G155">
        <v>215.01217057790601</v>
      </c>
      <c r="H155">
        <v>223.60666693857601</v>
      </c>
      <c r="I155">
        <v>218.49366508629001</v>
      </c>
      <c r="J155">
        <v>292.44873046875</v>
      </c>
      <c r="K155">
        <v>256.54890580610697</v>
      </c>
      <c r="L155">
        <v>224.00180858835</v>
      </c>
      <c r="M155">
        <v>257.15825796631299</v>
      </c>
      <c r="N155">
        <v>272.84301854234502</v>
      </c>
      <c r="O155">
        <v>253.175361141341</v>
      </c>
      <c r="P155">
        <v>242.57127387451999</v>
      </c>
      <c r="Q155">
        <v>253.735102679714</v>
      </c>
      <c r="S155" s="1">
        <f t="shared" si="59"/>
        <v>49.391137193918013</v>
      </c>
      <c r="T155" s="1">
        <f t="shared" si="60"/>
        <v>-1.0701362980850035</v>
      </c>
      <c r="V155" s="1">
        <f t="shared" si="61"/>
        <v>9.0211002295620233</v>
      </c>
      <c r="W155" s="1">
        <f t="shared" si="62"/>
        <v>14.031325787729998</v>
      </c>
      <c r="X155" s="1">
        <f t="shared" si="63"/>
        <v>5.4196005485259775</v>
      </c>
      <c r="Y155" s="1">
        <f t="shared" si="64"/>
        <v>5.0244588987519876</v>
      </c>
      <c r="Z155" s="1">
        <f t="shared" si="65"/>
        <v>-81.070116135836969</v>
      </c>
      <c r="AA155" s="1">
        <f t="shared" si="66"/>
        <v>-80.60933199795798</v>
      </c>
      <c r="AB155" s="1"/>
      <c r="AC155" t="b">
        <f t="shared" si="67"/>
        <v>0</v>
      </c>
      <c r="AD155" t="b">
        <f t="shared" si="68"/>
        <v>0</v>
      </c>
      <c r="AE155" t="b">
        <f t="shared" si="69"/>
        <v>0</v>
      </c>
      <c r="AF155" t="b">
        <f t="shared" si="70"/>
        <v>0</v>
      </c>
      <c r="AG155" t="b">
        <f t="shared" si="71"/>
        <v>0</v>
      </c>
      <c r="AH155" t="b">
        <f t="shared" si="72"/>
        <v>1</v>
      </c>
      <c r="AI155">
        <f t="shared" si="58"/>
        <v>5</v>
      </c>
      <c r="AJ155" t="str">
        <f>VLOOKUP(AI155,Sheet1!$A$1:$B$7,2)</f>
        <v>land</v>
      </c>
    </row>
    <row r="156" spans="2:36" x14ac:dyDescent="0.25">
      <c r="B156">
        <v>274.32139030565003</v>
      </c>
      <c r="C156">
        <v>176.03709150318301</v>
      </c>
      <c r="D156">
        <v>225.938011036853</v>
      </c>
      <c r="E156">
        <v>175.508533179381</v>
      </c>
      <c r="F156">
        <v>280.18992732863097</v>
      </c>
      <c r="G156">
        <v>219.16748837235099</v>
      </c>
      <c r="H156">
        <v>218.023070324842</v>
      </c>
      <c r="I156">
        <v>216.462056198281</v>
      </c>
      <c r="J156">
        <v>284.21386911593999</v>
      </c>
      <c r="K156">
        <v>253.70478043344499</v>
      </c>
      <c r="L156">
        <v>216.56670496550399</v>
      </c>
      <c r="M156">
        <v>257.97351474237701</v>
      </c>
      <c r="N156">
        <v>265.88410677314698</v>
      </c>
      <c r="O156">
        <v>255.92775340816101</v>
      </c>
      <c r="P156">
        <v>236.03637586837601</v>
      </c>
      <c r="Q156">
        <v>254.51705690670201</v>
      </c>
      <c r="S156" s="1">
        <f t="shared" si="59"/>
        <v>48.383379268797029</v>
      </c>
      <c r="T156" s="1">
        <f t="shared" si="60"/>
        <v>0.52855832380200241</v>
      </c>
      <c r="V156" s="1">
        <f t="shared" si="61"/>
        <v>5.868537022980945</v>
      </c>
      <c r="W156" s="1">
        <f t="shared" si="62"/>
        <v>9.8924788102899583</v>
      </c>
      <c r="X156" s="1">
        <f t="shared" si="63"/>
        <v>7.9149407120110027</v>
      </c>
      <c r="Y156" s="1">
        <f t="shared" si="64"/>
        <v>9.3713060713490108</v>
      </c>
      <c r="Z156" s="1">
        <f t="shared" si="65"/>
        <v>-77.667688930261988</v>
      </c>
      <c r="AA156" s="1">
        <f t="shared" si="66"/>
        <v>-82.464981562996002</v>
      </c>
      <c r="AB156" s="1"/>
      <c r="AC156" t="b">
        <f t="shared" si="67"/>
        <v>0</v>
      </c>
      <c r="AD156" t="b">
        <f t="shared" si="68"/>
        <v>0</v>
      </c>
      <c r="AE156" t="b">
        <f t="shared" si="69"/>
        <v>0</v>
      </c>
      <c r="AF156" t="b">
        <f t="shared" si="70"/>
        <v>0</v>
      </c>
      <c r="AG156" t="b">
        <f t="shared" si="71"/>
        <v>0</v>
      </c>
      <c r="AH156" t="b">
        <f t="shared" si="72"/>
        <v>1</v>
      </c>
      <c r="AI156">
        <f t="shared" si="58"/>
        <v>5</v>
      </c>
      <c r="AJ156" t="str">
        <f>VLOOKUP(AI156,Sheet1!$A$1:$B$7,2)</f>
        <v>land</v>
      </c>
    </row>
    <row r="157" spans="2:36" x14ac:dyDescent="0.25">
      <c r="B157">
        <v>267.71097674377302</v>
      </c>
      <c r="C157">
        <v>179.25212055633699</v>
      </c>
      <c r="D157">
        <v>218.893521325471</v>
      </c>
      <c r="E157">
        <v>178.17768207816101</v>
      </c>
      <c r="F157">
        <v>275.449857154352</v>
      </c>
      <c r="G157">
        <v>220.624535744084</v>
      </c>
      <c r="H157">
        <v>212.111534130705</v>
      </c>
      <c r="I157">
        <v>222.036233543089</v>
      </c>
      <c r="J157">
        <v>282.311178632257</v>
      </c>
      <c r="K157">
        <v>263.36448717822901</v>
      </c>
      <c r="L157">
        <v>208.87266427231401</v>
      </c>
      <c r="M157">
        <v>263.106985434921</v>
      </c>
      <c r="N157">
        <v>260.37562486308002</v>
      </c>
      <c r="O157">
        <v>258.10797822399797</v>
      </c>
      <c r="P157">
        <v>228.47629866517099</v>
      </c>
      <c r="Q157">
        <v>257.14683516585001</v>
      </c>
      <c r="S157" s="1">
        <f t="shared" si="59"/>
        <v>48.817455418302018</v>
      </c>
      <c r="T157" s="1">
        <f t="shared" si="60"/>
        <v>1.0744384781759777</v>
      </c>
      <c r="V157" s="1">
        <f t="shared" si="61"/>
        <v>7.7388804105789859</v>
      </c>
      <c r="W157" s="1">
        <f t="shared" si="62"/>
        <v>14.60020188848398</v>
      </c>
      <c r="X157" s="1">
        <f t="shared" si="63"/>
        <v>6.7819871947660033</v>
      </c>
      <c r="Y157" s="1">
        <f t="shared" si="64"/>
        <v>10.020857053156988</v>
      </c>
      <c r="Z157" s="1">
        <f t="shared" si="65"/>
        <v>-84.112366621892022</v>
      </c>
      <c r="AA157" s="1">
        <f t="shared" si="66"/>
        <v>-84.929303356759988</v>
      </c>
      <c r="AB157" s="1"/>
      <c r="AC157" t="b">
        <f t="shared" si="67"/>
        <v>0</v>
      </c>
      <c r="AD157" t="b">
        <f t="shared" si="68"/>
        <v>0</v>
      </c>
      <c r="AE157" t="b">
        <f t="shared" si="69"/>
        <v>0</v>
      </c>
      <c r="AF157" t="b">
        <f t="shared" si="70"/>
        <v>0</v>
      </c>
      <c r="AG157" t="b">
        <f t="shared" si="71"/>
        <v>0</v>
      </c>
      <c r="AH157" t="b">
        <f t="shared" si="72"/>
        <v>1</v>
      </c>
      <c r="AI157">
        <f t="shared" si="58"/>
        <v>5</v>
      </c>
      <c r="AJ157" t="str">
        <f>VLOOKUP(AI157,Sheet1!$A$1:$B$7,2)</f>
        <v>land</v>
      </c>
    </row>
    <row r="158" spans="2:36" x14ac:dyDescent="0.25">
      <c r="B158">
        <v>269.158141993421</v>
      </c>
      <c r="C158">
        <v>175.73795116981</v>
      </c>
      <c r="D158">
        <v>217.90507287963999</v>
      </c>
      <c r="E158">
        <v>176.79306256090601</v>
      </c>
      <c r="F158">
        <v>277.10089901988903</v>
      </c>
      <c r="G158">
        <v>220.31884578519299</v>
      </c>
      <c r="H158">
        <v>213.750696167185</v>
      </c>
      <c r="I158">
        <v>218.88669191404799</v>
      </c>
      <c r="J158">
        <v>283.42018645709902</v>
      </c>
      <c r="K158">
        <v>256.67263652002998</v>
      </c>
      <c r="L158">
        <v>210.457892109055</v>
      </c>
      <c r="M158">
        <v>259.51140518672298</v>
      </c>
      <c r="N158">
        <v>261.285836459336</v>
      </c>
      <c r="O158">
        <v>253.906476381717</v>
      </c>
      <c r="P158">
        <v>228.72874183112401</v>
      </c>
      <c r="Q158">
        <v>253.08406257226099</v>
      </c>
      <c r="S158" s="1">
        <f t="shared" si="59"/>
        <v>51.253069113781009</v>
      </c>
      <c r="T158" s="1">
        <f t="shared" si="60"/>
        <v>-1.0551113910960055</v>
      </c>
      <c r="V158" s="1">
        <f t="shared" si="61"/>
        <v>7.9427570264680298</v>
      </c>
      <c r="W158" s="1">
        <f t="shared" si="62"/>
        <v>14.262044463678023</v>
      </c>
      <c r="X158" s="1">
        <f t="shared" si="63"/>
        <v>4.1543767124549902</v>
      </c>
      <c r="Y158" s="1">
        <f t="shared" si="64"/>
        <v>7.4471807705849926</v>
      </c>
      <c r="Z158" s="1">
        <f t="shared" si="65"/>
        <v>-80.934685350219979</v>
      </c>
      <c r="AA158" s="1">
        <f t="shared" si="66"/>
        <v>-82.718342625816973</v>
      </c>
      <c r="AB158" s="1"/>
      <c r="AC158" t="b">
        <f t="shared" si="67"/>
        <v>0</v>
      </c>
      <c r="AD158" t="b">
        <f t="shared" si="68"/>
        <v>0</v>
      </c>
      <c r="AE158" t="b">
        <f t="shared" si="69"/>
        <v>0</v>
      </c>
      <c r="AF158" t="b">
        <f t="shared" si="70"/>
        <v>0</v>
      </c>
      <c r="AG158" t="b">
        <f t="shared" si="71"/>
        <v>0</v>
      </c>
      <c r="AH158" t="b">
        <f t="shared" si="72"/>
        <v>1</v>
      </c>
      <c r="AI158">
        <f t="shared" si="58"/>
        <v>5</v>
      </c>
      <c r="AJ158" t="str">
        <f>VLOOKUP(AI158,Sheet1!$A$1:$B$7,2)</f>
        <v>land</v>
      </c>
    </row>
    <row r="159" spans="2:36" x14ac:dyDescent="0.25">
      <c r="B159">
        <v>268.19040150815601</v>
      </c>
      <c r="C159">
        <v>173.20639684890801</v>
      </c>
      <c r="D159">
        <v>218.74862598581899</v>
      </c>
      <c r="E159">
        <v>171.91550438298199</v>
      </c>
      <c r="F159">
        <v>275.33009907268899</v>
      </c>
      <c r="G159">
        <v>217.757571424036</v>
      </c>
      <c r="H159">
        <v>212.839641842231</v>
      </c>
      <c r="I159">
        <v>215.515722956264</v>
      </c>
      <c r="J159">
        <v>282.53225799608703</v>
      </c>
      <c r="K159">
        <v>257.74252409662802</v>
      </c>
      <c r="L159">
        <v>206.80349798940699</v>
      </c>
      <c r="M159">
        <v>257.23952408320798</v>
      </c>
      <c r="N159">
        <v>261.15486904343101</v>
      </c>
      <c r="O159">
        <v>252.49258545437999</v>
      </c>
      <c r="P159">
        <v>225.82927498960501</v>
      </c>
      <c r="Q159">
        <v>250.15872431103799</v>
      </c>
      <c r="S159" s="1">
        <f t="shared" si="59"/>
        <v>49.441775522337025</v>
      </c>
      <c r="T159" s="1">
        <f t="shared" si="60"/>
        <v>1.2908924659260208</v>
      </c>
      <c r="V159" s="1">
        <f t="shared" si="61"/>
        <v>7.1396975645329803</v>
      </c>
      <c r="W159" s="1">
        <f t="shared" si="62"/>
        <v>14.341856487931011</v>
      </c>
      <c r="X159" s="1">
        <f t="shared" si="63"/>
        <v>5.9089841435879862</v>
      </c>
      <c r="Y159" s="1">
        <f t="shared" si="64"/>
        <v>11.945127996411998</v>
      </c>
      <c r="Z159" s="1">
        <f t="shared" si="65"/>
        <v>-84.536127247720003</v>
      </c>
      <c r="AA159" s="1">
        <f t="shared" si="66"/>
        <v>-85.324019700225989</v>
      </c>
      <c r="AB159" s="1"/>
      <c r="AC159" t="b">
        <f t="shared" si="67"/>
        <v>0</v>
      </c>
      <c r="AD159" t="b">
        <f t="shared" si="68"/>
        <v>0</v>
      </c>
      <c r="AE159" t="b">
        <f t="shared" si="69"/>
        <v>0</v>
      </c>
      <c r="AF159" t="b">
        <f t="shared" si="70"/>
        <v>0</v>
      </c>
      <c r="AG159" t="b">
        <f t="shared" si="71"/>
        <v>0</v>
      </c>
      <c r="AH159" t="b">
        <f t="shared" si="72"/>
        <v>1</v>
      </c>
      <c r="AI159">
        <f t="shared" si="58"/>
        <v>5</v>
      </c>
      <c r="AJ159" t="str">
        <f>VLOOKUP(AI159,Sheet1!$A$1:$B$7,2)</f>
        <v>land</v>
      </c>
    </row>
    <row r="160" spans="2:36" x14ac:dyDescent="0.25">
      <c r="B160">
        <v>268.228805325042</v>
      </c>
      <c r="C160">
        <v>171.453669529888</v>
      </c>
      <c r="D160">
        <v>219.16639379227101</v>
      </c>
      <c r="E160">
        <v>171.75811025607399</v>
      </c>
      <c r="F160">
        <v>276.77891060827602</v>
      </c>
      <c r="G160">
        <v>214.76438300554099</v>
      </c>
      <c r="H160">
        <v>213.95369205806301</v>
      </c>
      <c r="I160">
        <v>214.911375953077</v>
      </c>
      <c r="J160">
        <v>277.36923965044298</v>
      </c>
      <c r="K160">
        <v>254.41325294543</v>
      </c>
      <c r="L160">
        <v>210.23629090608901</v>
      </c>
      <c r="M160">
        <v>254.49110131939099</v>
      </c>
      <c r="N160">
        <v>259.88363112318501</v>
      </c>
      <c r="O160">
        <v>250.52991318652201</v>
      </c>
      <c r="P160">
        <v>228.90036873719501</v>
      </c>
      <c r="Q160">
        <v>250.549425121089</v>
      </c>
      <c r="S160" s="1">
        <f t="shared" si="59"/>
        <v>49.062411532770994</v>
      </c>
      <c r="T160" s="1">
        <f t="shared" si="60"/>
        <v>-0.30444072618598739</v>
      </c>
      <c r="V160" s="1">
        <f t="shared" si="61"/>
        <v>8.5501052832340179</v>
      </c>
      <c r="W160" s="1">
        <f t="shared" si="62"/>
        <v>9.1404343254009746</v>
      </c>
      <c r="X160" s="1">
        <f t="shared" si="63"/>
        <v>5.2127017342079967</v>
      </c>
      <c r="Y160" s="1">
        <f t="shared" si="64"/>
        <v>8.9301028861819987</v>
      </c>
      <c r="Z160" s="1">
        <f t="shared" si="65"/>
        <v>-82.959583415541999</v>
      </c>
      <c r="AA160" s="1">
        <f t="shared" si="66"/>
        <v>-82.732991063317002</v>
      </c>
      <c r="AB160" s="1"/>
      <c r="AC160" t="b">
        <f t="shared" si="67"/>
        <v>0</v>
      </c>
      <c r="AD160" t="b">
        <f t="shared" si="68"/>
        <v>0</v>
      </c>
      <c r="AE160" t="b">
        <f t="shared" si="69"/>
        <v>0</v>
      </c>
      <c r="AF160" t="b">
        <f t="shared" si="70"/>
        <v>0</v>
      </c>
      <c r="AG160" t="b">
        <f t="shared" si="71"/>
        <v>0</v>
      </c>
      <c r="AH160" t="b">
        <f t="shared" si="72"/>
        <v>1</v>
      </c>
      <c r="AI160">
        <f t="shared" si="58"/>
        <v>5</v>
      </c>
      <c r="AJ160" t="str">
        <f>VLOOKUP(AI160,Sheet1!$A$1:$B$7,2)</f>
        <v>land</v>
      </c>
    </row>
    <row r="161" spans="2:36" x14ac:dyDescent="0.25">
      <c r="B161">
        <v>266.84247415400898</v>
      </c>
      <c r="C161">
        <v>175.65443301049601</v>
      </c>
      <c r="D161">
        <v>218.194420017525</v>
      </c>
      <c r="E161">
        <v>174.82040598831</v>
      </c>
      <c r="F161">
        <v>275.77182052636402</v>
      </c>
      <c r="G161">
        <v>219.71752142553299</v>
      </c>
      <c r="H161">
        <v>211.61567687988199</v>
      </c>
      <c r="I161">
        <v>218.681701434339</v>
      </c>
      <c r="J161">
        <v>281.17450346502198</v>
      </c>
      <c r="K161">
        <v>259.776147919023</v>
      </c>
      <c r="L161">
        <v>207.43379999676</v>
      </c>
      <c r="M161">
        <v>258.79326495761302</v>
      </c>
      <c r="N161">
        <v>260.46751350776401</v>
      </c>
      <c r="O161">
        <v>254.648988655203</v>
      </c>
      <c r="P161">
        <v>228.718941494186</v>
      </c>
      <c r="Q161">
        <v>253.02851493464399</v>
      </c>
      <c r="S161" s="1">
        <f t="shared" si="59"/>
        <v>48.648054136483978</v>
      </c>
      <c r="T161" s="1">
        <f t="shared" si="60"/>
        <v>0.83402702218600666</v>
      </c>
      <c r="V161" s="1">
        <f t="shared" si="61"/>
        <v>8.9293463723550417</v>
      </c>
      <c r="W161" s="1">
        <f t="shared" si="62"/>
        <v>14.332029311013002</v>
      </c>
      <c r="X161" s="1">
        <f t="shared" si="63"/>
        <v>6.5787431376430163</v>
      </c>
      <c r="Y161" s="1">
        <f t="shared" si="64"/>
        <v>10.760620020765003</v>
      </c>
      <c r="Z161" s="1">
        <f t="shared" si="65"/>
        <v>-84.121714908526997</v>
      </c>
      <c r="AA161" s="1">
        <f t="shared" si="66"/>
        <v>-83.972858969303019</v>
      </c>
      <c r="AB161" s="1"/>
      <c r="AC161" t="b">
        <f t="shared" si="67"/>
        <v>0</v>
      </c>
      <c r="AD161" t="b">
        <f t="shared" si="68"/>
        <v>0</v>
      </c>
      <c r="AE161" t="b">
        <f t="shared" si="69"/>
        <v>0</v>
      </c>
      <c r="AF161" t="b">
        <f t="shared" si="70"/>
        <v>0</v>
      </c>
      <c r="AG161" t="b">
        <f t="shared" si="71"/>
        <v>0</v>
      </c>
      <c r="AH161" t="b">
        <f t="shared" si="72"/>
        <v>1</v>
      </c>
      <c r="AI161">
        <f t="shared" si="58"/>
        <v>5</v>
      </c>
      <c r="AJ161" t="str">
        <f>VLOOKUP(AI161,Sheet1!$A$1:$B$7,2)</f>
        <v>land</v>
      </c>
    </row>
    <row r="162" spans="2:36" x14ac:dyDescent="0.25">
      <c r="B162">
        <v>266.15956329056399</v>
      </c>
      <c r="C162">
        <v>176.64321161475701</v>
      </c>
      <c r="D162">
        <v>217.754689197028</v>
      </c>
      <c r="E162">
        <v>176.64189239889001</v>
      </c>
      <c r="F162">
        <v>274.14863116368298</v>
      </c>
      <c r="G162">
        <v>222.28095056642599</v>
      </c>
      <c r="H162">
        <v>211.56726433390801</v>
      </c>
      <c r="I162">
        <v>220.390242643134</v>
      </c>
      <c r="J162">
        <v>281.74349382590299</v>
      </c>
      <c r="K162">
        <v>262.861473615779</v>
      </c>
      <c r="L162">
        <v>207.023107399119</v>
      </c>
      <c r="M162">
        <v>258.76891251094202</v>
      </c>
      <c r="N162">
        <v>259.652462156274</v>
      </c>
      <c r="O162">
        <v>254.17292459822599</v>
      </c>
      <c r="P162">
        <v>225.81968123690501</v>
      </c>
      <c r="Q162">
        <v>253.69925920353299</v>
      </c>
      <c r="S162" s="1">
        <f t="shared" ref="S162:S193" si="73">B162-D162</f>
        <v>48.404874093535994</v>
      </c>
      <c r="T162" s="1">
        <f t="shared" ref="T162:T193" si="74">C162-E162</f>
        <v>1.3192158669994569E-3</v>
      </c>
      <c r="V162" s="1">
        <f t="shared" ref="V162:V193" si="75">F162-B162</f>
        <v>7.9890678731189837</v>
      </c>
      <c r="W162" s="1">
        <f t="shared" ref="W162:W193" si="76">J162-B162</f>
        <v>15.583930535338993</v>
      </c>
      <c r="X162" s="1">
        <f t="shared" ref="X162:X193" si="77">D162-H162</f>
        <v>6.1874248631199862</v>
      </c>
      <c r="Y162" s="1">
        <f t="shared" ref="Y162:Y193" si="78">D162-L162</f>
        <v>10.731581797909001</v>
      </c>
      <c r="Z162" s="1">
        <f t="shared" ref="Z162:Z193" si="79">C162-K162</f>
        <v>-86.218262001021998</v>
      </c>
      <c r="AA162" s="1">
        <f t="shared" ref="AA162:AA193" si="80">E162-M162</f>
        <v>-82.127020112052008</v>
      </c>
      <c r="AB162" s="1"/>
      <c r="AC162" t="b">
        <f t="shared" ref="AC162:AC193" si="81">AND(($Z162&gt;$AM$3),($AA162&gt;$AM$3),(ABS($W162)&lt;$AM$5),(ABS($Y162)&lt;$AM$5))</f>
        <v>0</v>
      </c>
      <c r="AD162" t="b">
        <f t="shared" ref="AD162:AD193" si="82">AND((ABS($Z162)&lt;$AM$5),(ABS($AA162)&lt;$AM$5),($W162&gt;$AM$4),($Y162&gt;$AM$4))</f>
        <v>0</v>
      </c>
      <c r="AE162" t="b">
        <f t="shared" ref="AE162:AE193" si="83">AND((ABS($Z162)&lt;$AM$5),(ABS($AA162)&lt;$AM$5),(ABS($W162)&lt;$AM$5),(ABS($Y162)&lt;$AM$5))</f>
        <v>0</v>
      </c>
      <c r="AF162" t="b">
        <f t="shared" ref="AF162:AF193" si="84">AND(($Z162&lt;-$AM$3),(ABS($AA162)&lt;$AM$5),(ABS($W162)&lt;$AM$5),($Y162&gt;$AM$4))</f>
        <v>0</v>
      </c>
      <c r="AG162" t="b">
        <f t="shared" ref="AG162:AG193" si="85">AND((ABS($Z162)&lt;$AM$5),($AA162&lt;-$AM$3),($W162&gt;$AM$4),(ABS($Y162)&lt;$AM$5))</f>
        <v>0</v>
      </c>
      <c r="AH162" t="b">
        <f t="shared" ref="AH162:AH193" si="86">AND(($Z162&lt;-$AM$3),($AA162&lt;-$AM$3),(ABS($W162)&lt;$AM$5),(ABS($Y162)&lt;$AM$5))</f>
        <v>1</v>
      </c>
      <c r="AI162">
        <f t="shared" si="58"/>
        <v>5</v>
      </c>
      <c r="AJ162" t="str">
        <f>VLOOKUP(AI162,Sheet1!$A$1:$B$7,2)</f>
        <v>land</v>
      </c>
    </row>
    <row r="163" spans="2:36" x14ac:dyDescent="0.25">
      <c r="B163">
        <v>265.40248684031798</v>
      </c>
      <c r="C163">
        <v>177.54525646346801</v>
      </c>
      <c r="D163">
        <v>216.92986221675</v>
      </c>
      <c r="E163">
        <v>177.06930116165501</v>
      </c>
      <c r="F163">
        <v>271.35222062868701</v>
      </c>
      <c r="G163">
        <v>221.09326288009501</v>
      </c>
      <c r="H163">
        <v>209.69105857620099</v>
      </c>
      <c r="I163">
        <v>219.98084229596299</v>
      </c>
      <c r="J163">
        <v>276.598448067856</v>
      </c>
      <c r="K163">
        <v>261.917931715983</v>
      </c>
      <c r="L163">
        <v>206.031255978166</v>
      </c>
      <c r="M163">
        <v>259.90467353804598</v>
      </c>
      <c r="N163">
        <v>258.41798562385799</v>
      </c>
      <c r="O163">
        <v>257.76143273641799</v>
      </c>
      <c r="P163">
        <v>226.866594076533</v>
      </c>
      <c r="Q163">
        <v>256.23557189554202</v>
      </c>
      <c r="S163" s="1">
        <f t="shared" si="73"/>
        <v>48.472624623567981</v>
      </c>
      <c r="T163" s="1">
        <f t="shared" si="74"/>
        <v>0.47595530181300205</v>
      </c>
      <c r="V163" s="1">
        <f t="shared" si="75"/>
        <v>5.9497337883690307</v>
      </c>
      <c r="W163" s="1">
        <f t="shared" si="76"/>
        <v>11.195961227538021</v>
      </c>
      <c r="X163" s="1">
        <f t="shared" si="77"/>
        <v>7.2388036405490084</v>
      </c>
      <c r="Y163" s="1">
        <f t="shared" si="78"/>
        <v>10.898606238583994</v>
      </c>
      <c r="Z163" s="1">
        <f t="shared" si="79"/>
        <v>-84.372675252514995</v>
      </c>
      <c r="AA163" s="1">
        <f t="shared" si="80"/>
        <v>-82.835372376390978</v>
      </c>
      <c r="AB163" s="1"/>
      <c r="AC163" t="b">
        <f t="shared" si="81"/>
        <v>0</v>
      </c>
      <c r="AD163" t="b">
        <f t="shared" si="82"/>
        <v>0</v>
      </c>
      <c r="AE163" t="b">
        <f t="shared" si="83"/>
        <v>0</v>
      </c>
      <c r="AF163" t="b">
        <f t="shared" si="84"/>
        <v>0</v>
      </c>
      <c r="AG163" t="b">
        <f t="shared" si="85"/>
        <v>0</v>
      </c>
      <c r="AH163" t="b">
        <f t="shared" si="86"/>
        <v>1</v>
      </c>
      <c r="AI163">
        <f t="shared" si="58"/>
        <v>5</v>
      </c>
      <c r="AJ163" t="str">
        <f>VLOOKUP(AI163,Sheet1!$A$1:$B$7,2)</f>
        <v>land</v>
      </c>
    </row>
    <row r="164" spans="2:36" x14ac:dyDescent="0.25">
      <c r="B164">
        <v>264.24868615317598</v>
      </c>
      <c r="C164">
        <v>176.202410724147</v>
      </c>
      <c r="D164">
        <v>215.57823241416099</v>
      </c>
      <c r="E164">
        <v>176.455676217915</v>
      </c>
      <c r="F164">
        <v>271.84071424824702</v>
      </c>
      <c r="G164">
        <v>219.97454653330601</v>
      </c>
      <c r="H164">
        <v>208.44790056418401</v>
      </c>
      <c r="I164">
        <v>218.99609678139299</v>
      </c>
      <c r="J164">
        <v>277.526701193473</v>
      </c>
      <c r="K164">
        <v>259.12689967084799</v>
      </c>
      <c r="L164">
        <v>209.12861418761699</v>
      </c>
      <c r="M164">
        <v>255.91522249056399</v>
      </c>
      <c r="N164">
        <v>256.34182030555701</v>
      </c>
      <c r="O164">
        <v>254.63360131164899</v>
      </c>
      <c r="P164">
        <v>225.39021906317799</v>
      </c>
      <c r="Q164">
        <v>253.830350912146</v>
      </c>
      <c r="S164" s="1">
        <f t="shared" si="73"/>
        <v>48.670453739014988</v>
      </c>
      <c r="T164" s="1">
        <f t="shared" si="74"/>
        <v>-0.2532654937679979</v>
      </c>
      <c r="V164" s="1">
        <f t="shared" si="75"/>
        <v>7.5920280950710435</v>
      </c>
      <c r="W164" s="1">
        <f t="shared" si="76"/>
        <v>13.278015040297021</v>
      </c>
      <c r="X164" s="1">
        <f t="shared" si="77"/>
        <v>7.130331849976983</v>
      </c>
      <c r="Y164" s="1">
        <f t="shared" si="78"/>
        <v>6.4496182265440041</v>
      </c>
      <c r="Z164" s="1">
        <f t="shared" si="79"/>
        <v>-82.92448894670099</v>
      </c>
      <c r="AA164" s="1">
        <f t="shared" si="80"/>
        <v>-79.459546272648993</v>
      </c>
      <c r="AB164" s="1"/>
      <c r="AC164" t="b">
        <f t="shared" si="81"/>
        <v>0</v>
      </c>
      <c r="AD164" t="b">
        <f t="shared" si="82"/>
        <v>0</v>
      </c>
      <c r="AE164" t="b">
        <f t="shared" si="83"/>
        <v>0</v>
      </c>
      <c r="AF164" t="b">
        <f t="shared" si="84"/>
        <v>0</v>
      </c>
      <c r="AG164" t="b">
        <f t="shared" si="85"/>
        <v>0</v>
      </c>
      <c r="AH164" t="b">
        <f t="shared" si="86"/>
        <v>1</v>
      </c>
      <c r="AI164">
        <f t="shared" si="58"/>
        <v>5</v>
      </c>
      <c r="AJ164" t="str">
        <f>VLOOKUP(AI164,Sheet1!$A$1:$B$7,2)</f>
        <v>land</v>
      </c>
    </row>
    <row r="165" spans="2:36" x14ac:dyDescent="0.25">
      <c r="B165">
        <v>262.40433872216801</v>
      </c>
      <c r="C165">
        <v>174.802777248003</v>
      </c>
      <c r="D165">
        <v>213.290499767044</v>
      </c>
      <c r="E165">
        <v>175.072007612748</v>
      </c>
      <c r="F165">
        <v>270.183629522579</v>
      </c>
      <c r="G165">
        <v>219.14931960640101</v>
      </c>
      <c r="H165">
        <v>205.887900498617</v>
      </c>
      <c r="I165">
        <v>221.44839893687799</v>
      </c>
      <c r="J165">
        <v>274.34177681921398</v>
      </c>
      <c r="K165">
        <v>259.32278719815298</v>
      </c>
      <c r="L165">
        <v>204.88812535483299</v>
      </c>
      <c r="M165">
        <v>258.80187972151401</v>
      </c>
      <c r="N165">
        <v>255.62923148156699</v>
      </c>
      <c r="O165">
        <v>253.063672491158</v>
      </c>
      <c r="P165">
        <v>224.692566375973</v>
      </c>
      <c r="Q165">
        <v>251.44940785575301</v>
      </c>
      <c r="S165" s="1">
        <f t="shared" si="73"/>
        <v>49.11383895512401</v>
      </c>
      <c r="T165" s="1">
        <f t="shared" si="74"/>
        <v>-0.26923036474499895</v>
      </c>
      <c r="V165" s="1">
        <f t="shared" si="75"/>
        <v>7.7792908004109904</v>
      </c>
      <c r="W165" s="1">
        <f t="shared" si="76"/>
        <v>11.93743809704597</v>
      </c>
      <c r="X165" s="1">
        <f t="shared" si="77"/>
        <v>7.4025992684269966</v>
      </c>
      <c r="Y165" s="1">
        <f t="shared" si="78"/>
        <v>8.4023744122110031</v>
      </c>
      <c r="Z165" s="1">
        <f t="shared" si="79"/>
        <v>-84.520009950149984</v>
      </c>
      <c r="AA165" s="1">
        <f t="shared" si="80"/>
        <v>-83.729872108766017</v>
      </c>
      <c r="AB165" s="1"/>
      <c r="AC165" t="b">
        <f t="shared" si="81"/>
        <v>0</v>
      </c>
      <c r="AD165" t="b">
        <f t="shared" si="82"/>
        <v>0</v>
      </c>
      <c r="AE165" t="b">
        <f t="shared" si="83"/>
        <v>0</v>
      </c>
      <c r="AF165" t="b">
        <f t="shared" si="84"/>
        <v>0</v>
      </c>
      <c r="AG165" t="b">
        <f t="shared" si="85"/>
        <v>0</v>
      </c>
      <c r="AH165" t="b">
        <f t="shared" si="86"/>
        <v>1</v>
      </c>
      <c r="AI165">
        <f t="shared" si="58"/>
        <v>5</v>
      </c>
      <c r="AJ165" t="str">
        <f>VLOOKUP(AI165,Sheet1!$A$1:$B$7,2)</f>
        <v>land</v>
      </c>
    </row>
    <row r="166" spans="2:36" x14ac:dyDescent="0.25">
      <c r="B166">
        <v>260.21260290160899</v>
      </c>
      <c r="C166">
        <v>171.177891414714</v>
      </c>
      <c r="D166">
        <v>212.331983617508</v>
      </c>
      <c r="E166">
        <v>173.840055727807</v>
      </c>
      <c r="F166">
        <v>269.19638177229803</v>
      </c>
      <c r="G166">
        <v>215.88007211181099</v>
      </c>
      <c r="H166">
        <v>205.49881535872001</v>
      </c>
      <c r="I166">
        <v>219.88837893367</v>
      </c>
      <c r="J166">
        <v>277.49145700656499</v>
      </c>
      <c r="K166">
        <v>254.15820454442201</v>
      </c>
      <c r="L166">
        <v>205.41013889403101</v>
      </c>
      <c r="M166">
        <v>259.310279507465</v>
      </c>
      <c r="N166">
        <v>255.96779966429699</v>
      </c>
      <c r="O166">
        <v>249.528069203802</v>
      </c>
      <c r="P166">
        <v>224.68860837143899</v>
      </c>
      <c r="Q166">
        <v>250.48131317719299</v>
      </c>
      <c r="S166" s="1">
        <f t="shared" si="73"/>
        <v>47.880619284100987</v>
      </c>
      <c r="T166" s="1">
        <f t="shared" si="74"/>
        <v>-2.6621643130930011</v>
      </c>
      <c r="V166" s="1">
        <f t="shared" si="75"/>
        <v>8.9837788706890365</v>
      </c>
      <c r="W166" s="1">
        <f t="shared" si="76"/>
        <v>17.278854104955997</v>
      </c>
      <c r="X166" s="1">
        <f t="shared" si="77"/>
        <v>6.8331682587879925</v>
      </c>
      <c r="Y166" s="1">
        <f t="shared" si="78"/>
        <v>6.921844723476994</v>
      </c>
      <c r="Z166" s="1">
        <f t="shared" si="79"/>
        <v>-82.980313129708009</v>
      </c>
      <c r="AA166" s="1">
        <f t="shared" si="80"/>
        <v>-85.470223779657999</v>
      </c>
      <c r="AB166" s="1"/>
      <c r="AC166" t="b">
        <f t="shared" si="81"/>
        <v>0</v>
      </c>
      <c r="AD166" t="b">
        <f t="shared" si="82"/>
        <v>0</v>
      </c>
      <c r="AE166" t="b">
        <f t="shared" si="83"/>
        <v>0</v>
      </c>
      <c r="AF166" t="b">
        <f t="shared" si="84"/>
        <v>0</v>
      </c>
      <c r="AG166" t="b">
        <f t="shared" si="85"/>
        <v>0</v>
      </c>
      <c r="AH166" t="b">
        <f t="shared" si="86"/>
        <v>1</v>
      </c>
      <c r="AI166">
        <f t="shared" si="58"/>
        <v>5</v>
      </c>
      <c r="AJ166" t="str">
        <f>VLOOKUP(AI166,Sheet1!$A$1:$B$7,2)</f>
        <v>land</v>
      </c>
    </row>
    <row r="167" spans="2:36" x14ac:dyDescent="0.25">
      <c r="B167">
        <v>265.91999939832601</v>
      </c>
      <c r="C167">
        <v>173.34646817745599</v>
      </c>
      <c r="D167">
        <v>218.22938650893499</v>
      </c>
      <c r="E167">
        <v>177.18705578535801</v>
      </c>
      <c r="F167">
        <v>277.48605930033</v>
      </c>
      <c r="G167">
        <v>215.02553766424001</v>
      </c>
      <c r="H167">
        <v>211.94450872580899</v>
      </c>
      <c r="I167">
        <v>219.65694945659999</v>
      </c>
      <c r="J167">
        <v>289.99045518148898</v>
      </c>
      <c r="K167">
        <v>249.69553618803999</v>
      </c>
      <c r="L167">
        <v>212.96887727710299</v>
      </c>
      <c r="M167">
        <v>259.41504641768699</v>
      </c>
      <c r="N167">
        <v>270.83921893513002</v>
      </c>
      <c r="O167">
        <v>248.68427284676201</v>
      </c>
      <c r="P167">
        <v>231.13963291355</v>
      </c>
      <c r="Q167">
        <v>252.72523875972399</v>
      </c>
      <c r="S167" s="1">
        <f t="shared" si="73"/>
        <v>47.690612889391019</v>
      </c>
      <c r="T167" s="1">
        <f t="shared" si="74"/>
        <v>-3.8405876079020231</v>
      </c>
      <c r="V167" s="1">
        <f t="shared" si="75"/>
        <v>11.566059902003985</v>
      </c>
      <c r="W167" s="1">
        <f t="shared" si="76"/>
        <v>24.07045578316297</v>
      </c>
      <c r="X167" s="1">
        <f t="shared" si="77"/>
        <v>6.2848777831260065</v>
      </c>
      <c r="Y167" s="1">
        <f t="shared" si="78"/>
        <v>5.2605092318320033</v>
      </c>
      <c r="Z167" s="1">
        <f t="shared" si="79"/>
        <v>-76.349068010584006</v>
      </c>
      <c r="AA167" s="1">
        <f t="shared" si="80"/>
        <v>-82.227990632328982</v>
      </c>
      <c r="AB167" s="1"/>
      <c r="AC167" t="b">
        <f t="shared" si="81"/>
        <v>0</v>
      </c>
      <c r="AD167" t="b">
        <f t="shared" si="82"/>
        <v>0</v>
      </c>
      <c r="AE167" t="b">
        <f t="shared" si="83"/>
        <v>0</v>
      </c>
      <c r="AF167" t="b">
        <f t="shared" si="84"/>
        <v>0</v>
      </c>
      <c r="AG167" t="b">
        <f t="shared" si="85"/>
        <v>0</v>
      </c>
      <c r="AH167" t="b">
        <f t="shared" si="86"/>
        <v>1</v>
      </c>
      <c r="AI167">
        <f t="shared" si="58"/>
        <v>5</v>
      </c>
      <c r="AJ167" t="str">
        <f>VLOOKUP(AI167,Sheet1!$A$1:$B$7,2)</f>
        <v>land</v>
      </c>
    </row>
    <row r="168" spans="2:36" x14ac:dyDescent="0.25">
      <c r="B168">
        <v>296.52128632411302</v>
      </c>
      <c r="C168">
        <v>178.99361001512699</v>
      </c>
      <c r="D168">
        <v>247.824872877172</v>
      </c>
      <c r="E168">
        <v>178.92128852658701</v>
      </c>
      <c r="F168">
        <v>304.74173017022702</v>
      </c>
      <c r="G168">
        <v>221.87999410810701</v>
      </c>
      <c r="H168">
        <v>240.271358640649</v>
      </c>
      <c r="I168">
        <v>221.34934802388</v>
      </c>
      <c r="J168">
        <v>313.59480871408402</v>
      </c>
      <c r="K168">
        <v>260.30159044971401</v>
      </c>
      <c r="L168">
        <v>239.47695040589801</v>
      </c>
      <c r="M168">
        <v>263.99956991506099</v>
      </c>
      <c r="N168">
        <v>294.18595589732598</v>
      </c>
      <c r="O168">
        <v>256.74552836831401</v>
      </c>
      <c r="P168">
        <v>257.70294912618402</v>
      </c>
      <c r="Q168">
        <v>257.96056186926</v>
      </c>
      <c r="S168" s="1">
        <f t="shared" si="73"/>
        <v>48.696413446941023</v>
      </c>
      <c r="T168" s="1">
        <f t="shared" si="74"/>
        <v>7.2321488539984102E-2</v>
      </c>
      <c r="V168" s="1">
        <f t="shared" si="75"/>
        <v>8.2204438461139944</v>
      </c>
      <c r="W168" s="1">
        <f t="shared" si="76"/>
        <v>17.073522389971004</v>
      </c>
      <c r="X168" s="1">
        <f t="shared" si="77"/>
        <v>7.5535142365230001</v>
      </c>
      <c r="Y168" s="1">
        <f t="shared" si="78"/>
        <v>8.3479224712739892</v>
      </c>
      <c r="Z168" s="1">
        <f t="shared" si="79"/>
        <v>-81.307980434587023</v>
      </c>
      <c r="AA168" s="1">
        <f t="shared" si="80"/>
        <v>-85.078281388473982</v>
      </c>
      <c r="AB168" s="1"/>
      <c r="AC168" t="b">
        <f t="shared" si="81"/>
        <v>0</v>
      </c>
      <c r="AD168" t="b">
        <f t="shared" si="82"/>
        <v>0</v>
      </c>
      <c r="AE168" t="b">
        <f t="shared" si="83"/>
        <v>0</v>
      </c>
      <c r="AF168" t="b">
        <f t="shared" si="84"/>
        <v>0</v>
      </c>
      <c r="AG168" t="b">
        <f t="shared" si="85"/>
        <v>0</v>
      </c>
      <c r="AH168" t="b">
        <f t="shared" si="86"/>
        <v>1</v>
      </c>
      <c r="AI168">
        <f t="shared" si="58"/>
        <v>5</v>
      </c>
      <c r="AJ168" t="str">
        <f>VLOOKUP(AI168,Sheet1!$A$1:$B$7,2)</f>
        <v>land</v>
      </c>
    </row>
    <row r="169" spans="2:36" x14ac:dyDescent="0.25">
      <c r="B169">
        <v>318.51581302299297</v>
      </c>
      <c r="C169">
        <v>180.198414905378</v>
      </c>
      <c r="D169">
        <v>272.21094791358098</v>
      </c>
      <c r="E169">
        <v>180.18867702363099</v>
      </c>
      <c r="F169">
        <v>326.58638133068501</v>
      </c>
      <c r="G169">
        <v>219.754920197339</v>
      </c>
      <c r="H169">
        <v>264.47365228975298</v>
      </c>
      <c r="I169">
        <v>220.491678669387</v>
      </c>
      <c r="J169">
        <v>331.27200182391903</v>
      </c>
      <c r="K169">
        <v>260.73056146407902</v>
      </c>
      <c r="L169">
        <v>259.22757285842698</v>
      </c>
      <c r="M169">
        <v>262.02161567155702</v>
      </c>
      <c r="N169">
        <v>313.73761097213401</v>
      </c>
      <c r="O169">
        <v>259.90771127301502</v>
      </c>
      <c r="P169">
        <v>279.49162439524002</v>
      </c>
      <c r="Q169">
        <v>259.49570960272598</v>
      </c>
      <c r="S169" s="1">
        <f t="shared" si="73"/>
        <v>46.304865109411992</v>
      </c>
      <c r="T169" s="1">
        <f t="shared" si="74"/>
        <v>9.7378817470143986E-3</v>
      </c>
      <c r="V169" s="1">
        <f t="shared" si="75"/>
        <v>8.0705683076920423</v>
      </c>
      <c r="W169" s="1">
        <f t="shared" si="76"/>
        <v>12.756188800926054</v>
      </c>
      <c r="X169" s="1">
        <f t="shared" si="77"/>
        <v>7.737295623828004</v>
      </c>
      <c r="Y169" s="1">
        <f t="shared" si="78"/>
        <v>12.983375055153999</v>
      </c>
      <c r="Z169" s="1">
        <f t="shared" si="79"/>
        <v>-80.532146558701015</v>
      </c>
      <c r="AA169" s="1">
        <f t="shared" si="80"/>
        <v>-81.832938647926028</v>
      </c>
      <c r="AB169" s="1"/>
      <c r="AC169" t="b">
        <f t="shared" si="81"/>
        <v>0</v>
      </c>
      <c r="AD169" t="b">
        <f t="shared" si="82"/>
        <v>0</v>
      </c>
      <c r="AE169" t="b">
        <f t="shared" si="83"/>
        <v>0</v>
      </c>
      <c r="AF169" t="b">
        <f t="shared" si="84"/>
        <v>0</v>
      </c>
      <c r="AG169" t="b">
        <f t="shared" si="85"/>
        <v>0</v>
      </c>
      <c r="AH169" t="b">
        <f t="shared" si="86"/>
        <v>1</v>
      </c>
      <c r="AI169">
        <f t="shared" si="58"/>
        <v>5</v>
      </c>
      <c r="AJ169" t="str">
        <f>VLOOKUP(AI169,Sheet1!$A$1:$B$7,2)</f>
        <v>land</v>
      </c>
    </row>
    <row r="170" spans="2:36" x14ac:dyDescent="0.25">
      <c r="B170">
        <v>325.37535126552001</v>
      </c>
      <c r="C170">
        <v>181.356955239939</v>
      </c>
      <c r="D170">
        <v>277.83565768321699</v>
      </c>
      <c r="E170">
        <v>178.60523848906601</v>
      </c>
      <c r="F170">
        <v>329.84923918665299</v>
      </c>
      <c r="G170">
        <v>222.99254661382599</v>
      </c>
      <c r="H170">
        <v>270.67400457734698</v>
      </c>
      <c r="I170">
        <v>221.49950854117901</v>
      </c>
      <c r="J170">
        <v>339.16863560488201</v>
      </c>
      <c r="K170">
        <v>261.869882256989</v>
      </c>
      <c r="L170">
        <v>270.10450800071499</v>
      </c>
      <c r="M170">
        <v>260.32257402674003</v>
      </c>
      <c r="N170">
        <v>318.84762467177899</v>
      </c>
      <c r="O170">
        <v>258.66457675022502</v>
      </c>
      <c r="P170">
        <v>288.13991456235101</v>
      </c>
      <c r="Q170">
        <v>258.06717725435198</v>
      </c>
      <c r="S170" s="1">
        <f t="shared" si="73"/>
        <v>47.539693582303016</v>
      </c>
      <c r="T170" s="1">
        <f t="shared" si="74"/>
        <v>2.7517167508729869</v>
      </c>
      <c r="V170" s="1">
        <f t="shared" si="75"/>
        <v>4.4738879211329845</v>
      </c>
      <c r="W170" s="1">
        <f t="shared" si="76"/>
        <v>13.793284339362003</v>
      </c>
      <c r="X170" s="1">
        <f t="shared" si="77"/>
        <v>7.1616531058700161</v>
      </c>
      <c r="Y170" s="1">
        <f t="shared" si="78"/>
        <v>7.7311496825020072</v>
      </c>
      <c r="Z170" s="1">
        <f t="shared" si="79"/>
        <v>-80.512927017050004</v>
      </c>
      <c r="AA170" s="1">
        <f t="shared" si="80"/>
        <v>-81.717335537674018</v>
      </c>
      <c r="AB170" s="1"/>
      <c r="AC170" t="b">
        <f t="shared" si="81"/>
        <v>0</v>
      </c>
      <c r="AD170" t="b">
        <f t="shared" si="82"/>
        <v>0</v>
      </c>
      <c r="AE170" t="b">
        <f t="shared" si="83"/>
        <v>0</v>
      </c>
      <c r="AF170" t="b">
        <f t="shared" si="84"/>
        <v>0</v>
      </c>
      <c r="AG170" t="b">
        <f t="shared" si="85"/>
        <v>0</v>
      </c>
      <c r="AH170" t="b">
        <f t="shared" si="86"/>
        <v>1</v>
      </c>
      <c r="AI170">
        <f t="shared" si="58"/>
        <v>5</v>
      </c>
      <c r="AJ170" t="str">
        <f>VLOOKUP(AI170,Sheet1!$A$1:$B$7,2)</f>
        <v>land</v>
      </c>
    </row>
    <row r="171" spans="2:36" x14ac:dyDescent="0.25">
      <c r="B171">
        <v>326.84014053706301</v>
      </c>
      <c r="C171">
        <v>181.30419483144399</v>
      </c>
      <c r="D171">
        <v>281.09417329278898</v>
      </c>
      <c r="E171">
        <v>179.71210342633</v>
      </c>
      <c r="F171">
        <v>333.26486162664702</v>
      </c>
      <c r="G171">
        <v>220.457417526406</v>
      </c>
      <c r="H171">
        <v>273.29285391134101</v>
      </c>
      <c r="I171">
        <v>219.536342761985</v>
      </c>
      <c r="J171">
        <v>343.32352528263198</v>
      </c>
      <c r="K171">
        <v>262.14834459236198</v>
      </c>
      <c r="L171">
        <v>270.16605322959799</v>
      </c>
      <c r="M171">
        <v>262.144051485283</v>
      </c>
      <c r="N171">
        <v>322.36212165434699</v>
      </c>
      <c r="O171">
        <v>261.88564195693402</v>
      </c>
      <c r="P171">
        <v>289.45771131470298</v>
      </c>
      <c r="Q171">
        <v>258.15806802180998</v>
      </c>
      <c r="S171" s="1">
        <f t="shared" si="73"/>
        <v>45.745967244274027</v>
      </c>
      <c r="T171" s="1">
        <f t="shared" si="74"/>
        <v>1.5920914051139903</v>
      </c>
      <c r="V171" s="1">
        <f t="shared" si="75"/>
        <v>6.4247210895840112</v>
      </c>
      <c r="W171" s="1">
        <f t="shared" si="76"/>
        <v>16.483384745568969</v>
      </c>
      <c r="X171" s="1">
        <f t="shared" si="77"/>
        <v>7.8013193814479678</v>
      </c>
      <c r="Y171" s="1">
        <f t="shared" si="78"/>
        <v>10.928120063190988</v>
      </c>
      <c r="Z171" s="1">
        <f t="shared" si="79"/>
        <v>-80.844149760917986</v>
      </c>
      <c r="AA171" s="1">
        <f t="shared" si="80"/>
        <v>-82.431948058952997</v>
      </c>
      <c r="AB171" s="1"/>
      <c r="AC171" t="b">
        <f t="shared" si="81"/>
        <v>0</v>
      </c>
      <c r="AD171" t="b">
        <f t="shared" si="82"/>
        <v>0</v>
      </c>
      <c r="AE171" t="b">
        <f t="shared" si="83"/>
        <v>0</v>
      </c>
      <c r="AF171" t="b">
        <f t="shared" si="84"/>
        <v>0</v>
      </c>
      <c r="AG171" t="b">
        <f t="shared" si="85"/>
        <v>0</v>
      </c>
      <c r="AH171" t="b">
        <f t="shared" si="86"/>
        <v>1</v>
      </c>
      <c r="AI171">
        <f t="shared" si="58"/>
        <v>5</v>
      </c>
      <c r="AJ171" t="str">
        <f>VLOOKUP(AI171,Sheet1!$A$1:$B$7,2)</f>
        <v>land</v>
      </c>
    </row>
    <row r="172" spans="2:36" x14ac:dyDescent="0.25">
      <c r="B172">
        <v>329.72266849559998</v>
      </c>
      <c r="C172">
        <v>178.214824083743</v>
      </c>
      <c r="D172">
        <v>281.93043303527298</v>
      </c>
      <c r="E172">
        <v>178.18645955140099</v>
      </c>
      <c r="F172">
        <v>335.90013669753699</v>
      </c>
      <c r="G172">
        <v>221.46524667235801</v>
      </c>
      <c r="H172">
        <v>275.86354844754698</v>
      </c>
      <c r="I172">
        <v>220.254747257676</v>
      </c>
      <c r="J172">
        <v>343.53673757158299</v>
      </c>
      <c r="K172">
        <v>260.47076848294199</v>
      </c>
      <c r="L172">
        <v>272.54361554909599</v>
      </c>
      <c r="M172">
        <v>260.31442815607198</v>
      </c>
      <c r="N172">
        <v>325.03377471489898</v>
      </c>
      <c r="O172">
        <v>256.998845638734</v>
      </c>
      <c r="P172">
        <v>290.61565375064401</v>
      </c>
      <c r="Q172">
        <v>257.703841614672</v>
      </c>
      <c r="S172" s="1">
        <f t="shared" si="73"/>
        <v>47.792235460326992</v>
      </c>
      <c r="T172" s="1">
        <f t="shared" si="74"/>
        <v>2.8364532342010307E-2</v>
      </c>
      <c r="V172" s="1">
        <f t="shared" si="75"/>
        <v>6.1774682019370175</v>
      </c>
      <c r="W172" s="1">
        <f t="shared" si="76"/>
        <v>13.814069075983014</v>
      </c>
      <c r="X172" s="1">
        <f t="shared" si="77"/>
        <v>6.0668845877260082</v>
      </c>
      <c r="Y172" s="1">
        <f t="shared" si="78"/>
        <v>9.3868174861769944</v>
      </c>
      <c r="Z172" s="1">
        <f t="shared" si="79"/>
        <v>-82.255944399198995</v>
      </c>
      <c r="AA172" s="1">
        <f t="shared" si="80"/>
        <v>-82.127968604670997</v>
      </c>
      <c r="AB172" s="1"/>
      <c r="AC172" t="b">
        <f t="shared" si="81"/>
        <v>0</v>
      </c>
      <c r="AD172" t="b">
        <f t="shared" si="82"/>
        <v>0</v>
      </c>
      <c r="AE172" t="b">
        <f t="shared" si="83"/>
        <v>0</v>
      </c>
      <c r="AF172" t="b">
        <f t="shared" si="84"/>
        <v>0</v>
      </c>
      <c r="AG172" t="b">
        <f t="shared" si="85"/>
        <v>0</v>
      </c>
      <c r="AH172" t="b">
        <f t="shared" si="86"/>
        <v>1</v>
      </c>
      <c r="AI172">
        <f t="shared" si="58"/>
        <v>5</v>
      </c>
      <c r="AJ172" t="str">
        <f>VLOOKUP(AI172,Sheet1!$A$1:$B$7,2)</f>
        <v>land</v>
      </c>
    </row>
    <row r="173" spans="2:36" x14ac:dyDescent="0.25">
      <c r="B173">
        <v>324.897208311734</v>
      </c>
      <c r="C173">
        <v>173.71622581562499</v>
      </c>
      <c r="D173">
        <v>278.27276293135299</v>
      </c>
      <c r="E173">
        <v>175.78143146022899</v>
      </c>
      <c r="F173">
        <v>356.29407741070497</v>
      </c>
      <c r="G173">
        <v>194.55361654592099</v>
      </c>
      <c r="H173">
        <v>271.35010946795001</v>
      </c>
      <c r="I173">
        <v>216.942835317857</v>
      </c>
      <c r="J173">
        <v>393.959495219009</v>
      </c>
      <c r="K173">
        <v>216.67945135975401</v>
      </c>
      <c r="L173">
        <v>273.38186978163799</v>
      </c>
      <c r="M173">
        <v>256.36088881381698</v>
      </c>
      <c r="N173">
        <v>321.57841686953799</v>
      </c>
      <c r="O173">
        <v>251.8198915163</v>
      </c>
      <c r="P173">
        <v>290.98555816481598</v>
      </c>
      <c r="Q173">
        <v>253.565223000266</v>
      </c>
      <c r="S173" s="1">
        <f t="shared" si="73"/>
        <v>46.624445380381019</v>
      </c>
      <c r="T173" s="1">
        <f t="shared" si="74"/>
        <v>-2.0652056446039921</v>
      </c>
      <c r="V173" s="1">
        <f t="shared" si="75"/>
        <v>31.396869098970967</v>
      </c>
      <c r="W173" s="1">
        <f t="shared" si="76"/>
        <v>69.062286907274995</v>
      </c>
      <c r="X173" s="1">
        <f t="shared" si="77"/>
        <v>6.9226534634029804</v>
      </c>
      <c r="Y173" s="1">
        <f t="shared" si="78"/>
        <v>4.8908931497149979</v>
      </c>
      <c r="Z173" s="1">
        <f t="shared" si="79"/>
        <v>-42.963225544129017</v>
      </c>
      <c r="AA173" s="1">
        <f t="shared" si="80"/>
        <v>-80.579457353587998</v>
      </c>
      <c r="AB173" s="1"/>
      <c r="AC173" t="b">
        <f t="shared" si="81"/>
        <v>0</v>
      </c>
      <c r="AD173" t="b">
        <f t="shared" si="82"/>
        <v>0</v>
      </c>
      <c r="AE173" t="b">
        <f t="shared" si="83"/>
        <v>0</v>
      </c>
      <c r="AF173" t="b">
        <f t="shared" si="84"/>
        <v>0</v>
      </c>
      <c r="AG173" t="b">
        <f t="shared" si="85"/>
        <v>0</v>
      </c>
      <c r="AH173" t="b">
        <f t="shared" si="86"/>
        <v>0</v>
      </c>
      <c r="AI173">
        <f t="shared" si="58"/>
        <v>999</v>
      </c>
      <c r="AJ173" t="str">
        <f>VLOOKUP(AI173,Sheet1!$A$1:$B$7,2)</f>
        <v>not detected</v>
      </c>
    </row>
    <row r="174" spans="2:36" x14ac:dyDescent="0.25">
      <c r="B174">
        <v>323.76710430705702</v>
      </c>
      <c r="C174">
        <v>166.955266633951</v>
      </c>
      <c r="D174">
        <v>278.05471363037401</v>
      </c>
      <c r="E174">
        <v>173.565067025118</v>
      </c>
      <c r="F174">
        <v>364.192495240607</v>
      </c>
      <c r="G174">
        <v>158.20318500284901</v>
      </c>
      <c r="H174">
        <v>271.97385574027402</v>
      </c>
      <c r="I174">
        <v>215.63032041392401</v>
      </c>
      <c r="J174">
        <v>404.90909329334499</v>
      </c>
      <c r="K174">
        <v>146.76512446010301</v>
      </c>
      <c r="L174">
        <v>273.95230502690498</v>
      </c>
      <c r="M174">
        <v>253.84966989400201</v>
      </c>
      <c r="N174">
        <v>323.75647749757599</v>
      </c>
      <c r="O174">
        <v>249.90763089621501</v>
      </c>
      <c r="P174">
        <v>290.31623123192998</v>
      </c>
      <c r="Q174">
        <v>249.56199307270299</v>
      </c>
      <c r="S174" s="1">
        <f t="shared" si="73"/>
        <v>45.712390676683015</v>
      </c>
      <c r="T174" s="1">
        <f t="shared" si="74"/>
        <v>-6.6098003911669991</v>
      </c>
      <c r="V174" s="1">
        <f t="shared" si="75"/>
        <v>40.425390933549977</v>
      </c>
      <c r="W174" s="1">
        <f t="shared" si="76"/>
        <v>81.14198898628797</v>
      </c>
      <c r="X174" s="1">
        <f t="shared" si="77"/>
        <v>6.0808578900999919</v>
      </c>
      <c r="Y174" s="1">
        <f t="shared" si="78"/>
        <v>4.1024086034690299</v>
      </c>
      <c r="Z174" s="1">
        <f t="shared" si="79"/>
        <v>20.190142173847988</v>
      </c>
      <c r="AA174" s="1">
        <f t="shared" si="80"/>
        <v>-80.284602868884008</v>
      </c>
      <c r="AB174" s="1"/>
      <c r="AC174" t="b">
        <f t="shared" si="81"/>
        <v>0</v>
      </c>
      <c r="AD174" t="b">
        <f t="shared" si="82"/>
        <v>0</v>
      </c>
      <c r="AE174" t="b">
        <f t="shared" si="83"/>
        <v>0</v>
      </c>
      <c r="AF174" t="b">
        <f t="shared" si="84"/>
        <v>0</v>
      </c>
      <c r="AG174" t="b">
        <f t="shared" si="85"/>
        <v>1</v>
      </c>
      <c r="AH174" t="b">
        <f t="shared" si="86"/>
        <v>0</v>
      </c>
      <c r="AI174">
        <f t="shared" si="58"/>
        <v>4</v>
      </c>
      <c r="AJ174" t="str">
        <f>VLOOKUP(AI174,Sheet1!$A$1:$B$7,2)</f>
        <v>rotate_ccw</v>
      </c>
    </row>
    <row r="175" spans="2:36" x14ac:dyDescent="0.25">
      <c r="B175">
        <v>322.31512229401102</v>
      </c>
      <c r="C175">
        <v>167.01443428216899</v>
      </c>
      <c r="D175">
        <v>276.35733413093601</v>
      </c>
      <c r="E175">
        <v>172.243991795352</v>
      </c>
      <c r="F175">
        <v>358.54767641184998</v>
      </c>
      <c r="G175">
        <v>160.448581622972</v>
      </c>
      <c r="H175">
        <v>272.38005024938599</v>
      </c>
      <c r="I175">
        <v>213.082857837636</v>
      </c>
      <c r="J175">
        <v>401.783616004208</v>
      </c>
      <c r="K175">
        <v>152.463796466399</v>
      </c>
      <c r="L175">
        <v>273.31528059490802</v>
      </c>
      <c r="M175">
        <v>250.52246884110099</v>
      </c>
      <c r="N175">
        <v>324.25055173901001</v>
      </c>
      <c r="O175">
        <v>247.59973731655899</v>
      </c>
      <c r="P175">
        <v>290.22295682162797</v>
      </c>
      <c r="Q175">
        <v>248.241600375346</v>
      </c>
      <c r="S175" s="1">
        <f t="shared" si="73"/>
        <v>45.957788163075008</v>
      </c>
      <c r="T175" s="1">
        <f t="shared" si="74"/>
        <v>-5.2295575131830105</v>
      </c>
      <c r="V175" s="1">
        <f t="shared" si="75"/>
        <v>36.232554117838959</v>
      </c>
      <c r="W175" s="1">
        <f t="shared" si="76"/>
        <v>79.468493710196981</v>
      </c>
      <c r="X175" s="1">
        <f t="shared" si="77"/>
        <v>3.9772838815500222</v>
      </c>
      <c r="Y175" s="1">
        <f t="shared" si="78"/>
        <v>3.0420535360279928</v>
      </c>
      <c r="Z175" s="1">
        <f t="shared" si="79"/>
        <v>14.550637815769988</v>
      </c>
      <c r="AA175" s="1">
        <f t="shared" si="80"/>
        <v>-78.278477045748986</v>
      </c>
      <c r="AB175" s="1"/>
      <c r="AC175" t="b">
        <f t="shared" si="81"/>
        <v>0</v>
      </c>
      <c r="AD175" t="b">
        <f t="shared" si="82"/>
        <v>0</v>
      </c>
      <c r="AE175" t="b">
        <f t="shared" si="83"/>
        <v>0</v>
      </c>
      <c r="AF175" t="b">
        <f t="shared" si="84"/>
        <v>0</v>
      </c>
      <c r="AG175" t="b">
        <f t="shared" si="85"/>
        <v>1</v>
      </c>
      <c r="AH175" t="b">
        <f t="shared" si="86"/>
        <v>0</v>
      </c>
      <c r="AI175">
        <f t="shared" si="58"/>
        <v>4</v>
      </c>
      <c r="AJ175" t="str">
        <f>VLOOKUP(AI175,Sheet1!$A$1:$B$7,2)</f>
        <v>rotate_ccw</v>
      </c>
    </row>
    <row r="176" spans="2:36" x14ac:dyDescent="0.25">
      <c r="B176">
        <v>322.97075310777899</v>
      </c>
      <c r="C176">
        <v>165.41101854900899</v>
      </c>
      <c r="D176">
        <v>277.42403388964902</v>
      </c>
      <c r="E176">
        <v>170.371437516323</v>
      </c>
      <c r="F176">
        <v>356.035243029843</v>
      </c>
      <c r="G176">
        <v>160.61908939676101</v>
      </c>
      <c r="H176">
        <v>273.24360960467698</v>
      </c>
      <c r="I176">
        <v>213.82706494966399</v>
      </c>
      <c r="J176">
        <v>405.08584069226401</v>
      </c>
      <c r="K176">
        <v>148.19063101963999</v>
      </c>
      <c r="L176">
        <v>274.05878720878599</v>
      </c>
      <c r="M176">
        <v>249.48270366257299</v>
      </c>
      <c r="N176">
        <v>323.76735018327901</v>
      </c>
      <c r="O176">
        <v>245.131462532672</v>
      </c>
      <c r="P176">
        <v>291.19088291180202</v>
      </c>
      <c r="Q176">
        <v>246.289070887495</v>
      </c>
      <c r="S176" s="1">
        <f t="shared" si="73"/>
        <v>45.546719218129965</v>
      </c>
      <c r="T176" s="1">
        <f t="shared" si="74"/>
        <v>-4.9604189673140127</v>
      </c>
      <c r="V176" s="1">
        <f t="shared" si="75"/>
        <v>33.064489922064013</v>
      </c>
      <c r="W176" s="1">
        <f t="shared" si="76"/>
        <v>82.115087584485025</v>
      </c>
      <c r="X176" s="1">
        <f t="shared" si="77"/>
        <v>4.1804242849720481</v>
      </c>
      <c r="Y176" s="1">
        <f t="shared" si="78"/>
        <v>3.3652466808630379</v>
      </c>
      <c r="Z176" s="1">
        <f t="shared" si="79"/>
        <v>17.220387529368992</v>
      </c>
      <c r="AA176" s="1">
        <f t="shared" si="80"/>
        <v>-79.111266146249989</v>
      </c>
      <c r="AB176" s="1"/>
      <c r="AC176" t="b">
        <f t="shared" si="81"/>
        <v>0</v>
      </c>
      <c r="AD176" t="b">
        <f t="shared" si="82"/>
        <v>0</v>
      </c>
      <c r="AE176" t="b">
        <f t="shared" si="83"/>
        <v>0</v>
      </c>
      <c r="AF176" t="b">
        <f t="shared" si="84"/>
        <v>0</v>
      </c>
      <c r="AG176" t="b">
        <f t="shared" si="85"/>
        <v>1</v>
      </c>
      <c r="AH176" t="b">
        <f t="shared" si="86"/>
        <v>0</v>
      </c>
      <c r="AI176">
        <f t="shared" si="58"/>
        <v>4</v>
      </c>
      <c r="AJ176" t="str">
        <f>VLOOKUP(AI176,Sheet1!$A$1:$B$7,2)</f>
        <v>rotate_ccw</v>
      </c>
    </row>
    <row r="177" spans="2:36" x14ac:dyDescent="0.25">
      <c r="B177">
        <v>323.57193836856902</v>
      </c>
      <c r="C177">
        <v>163.491564059106</v>
      </c>
      <c r="D177">
        <v>274.56591372617902</v>
      </c>
      <c r="E177">
        <v>168.46341477892099</v>
      </c>
      <c r="F177">
        <v>360.92776956904697</v>
      </c>
      <c r="G177">
        <v>156.141076763386</v>
      </c>
      <c r="H177">
        <v>269.68413776319301</v>
      </c>
      <c r="I177">
        <v>213.288626479296</v>
      </c>
      <c r="J177">
        <v>397.287368171776</v>
      </c>
      <c r="K177">
        <v>149.75817448493001</v>
      </c>
      <c r="L177">
        <v>272.97077703249897</v>
      </c>
      <c r="M177">
        <v>250.01270096599399</v>
      </c>
      <c r="N177">
        <v>321.41650255634102</v>
      </c>
      <c r="O177">
        <v>245.20032644775901</v>
      </c>
      <c r="P177">
        <v>291.12422161945898</v>
      </c>
      <c r="Q177">
        <v>246.41598223631701</v>
      </c>
      <c r="S177" s="1">
        <f t="shared" si="73"/>
        <v>49.006024642390003</v>
      </c>
      <c r="T177" s="1">
        <f t="shared" si="74"/>
        <v>-4.971850719814995</v>
      </c>
      <c r="V177" s="1">
        <f t="shared" si="75"/>
        <v>37.355831200477951</v>
      </c>
      <c r="W177" s="1">
        <f t="shared" si="76"/>
        <v>73.715429803206973</v>
      </c>
      <c r="X177" s="1">
        <f t="shared" si="77"/>
        <v>4.881775962986012</v>
      </c>
      <c r="Y177" s="1">
        <f t="shared" si="78"/>
        <v>1.5951366936800468</v>
      </c>
      <c r="Z177" s="1">
        <f t="shared" si="79"/>
        <v>13.733389574175987</v>
      </c>
      <c r="AA177" s="1">
        <f t="shared" si="80"/>
        <v>-81.549286187072994</v>
      </c>
      <c r="AB177" s="1"/>
      <c r="AC177" t="b">
        <f t="shared" si="81"/>
        <v>0</v>
      </c>
      <c r="AD177" t="b">
        <f t="shared" si="82"/>
        <v>0</v>
      </c>
      <c r="AE177" t="b">
        <f t="shared" si="83"/>
        <v>0</v>
      </c>
      <c r="AF177" t="b">
        <f t="shared" si="84"/>
        <v>0</v>
      </c>
      <c r="AG177" t="b">
        <f t="shared" si="85"/>
        <v>1</v>
      </c>
      <c r="AH177" t="b">
        <f t="shared" si="86"/>
        <v>0</v>
      </c>
      <c r="AI177">
        <f t="shared" si="58"/>
        <v>4</v>
      </c>
      <c r="AJ177" t="str">
        <f>VLOOKUP(AI177,Sheet1!$A$1:$B$7,2)</f>
        <v>rotate_ccw</v>
      </c>
    </row>
    <row r="178" spans="2:36" x14ac:dyDescent="0.25">
      <c r="B178">
        <v>319.570989382775</v>
      </c>
      <c r="C178">
        <v>159.10332355136299</v>
      </c>
      <c r="D178">
        <v>273.63146934087399</v>
      </c>
      <c r="E178">
        <v>168.031792509631</v>
      </c>
      <c r="F178">
        <v>354.68144035640597</v>
      </c>
      <c r="G178">
        <v>159.133507162017</v>
      </c>
      <c r="H178">
        <v>267.57162091102998</v>
      </c>
      <c r="I178">
        <v>210.44004347561199</v>
      </c>
      <c r="J178">
        <v>396.612510259305</v>
      </c>
      <c r="K178">
        <v>150.14311744093101</v>
      </c>
      <c r="L178">
        <v>268.32050727253602</v>
      </c>
      <c r="M178">
        <v>250.074006578634</v>
      </c>
      <c r="N178">
        <v>317.70496555225901</v>
      </c>
      <c r="O178">
        <v>244.68205728188099</v>
      </c>
      <c r="P178">
        <v>287.46945638792198</v>
      </c>
      <c r="Q178">
        <v>245.38140391698599</v>
      </c>
      <c r="S178" s="1">
        <f t="shared" si="73"/>
        <v>45.939520041901005</v>
      </c>
      <c r="T178" s="1">
        <f t="shared" si="74"/>
        <v>-8.928468958268013</v>
      </c>
      <c r="V178" s="1">
        <f t="shared" si="75"/>
        <v>35.110450973630975</v>
      </c>
      <c r="W178" s="1">
        <f t="shared" si="76"/>
        <v>77.041520876530001</v>
      </c>
      <c r="X178" s="1">
        <f t="shared" si="77"/>
        <v>6.0598484298440098</v>
      </c>
      <c r="Y178" s="1">
        <f t="shared" si="78"/>
        <v>5.3109620683379717</v>
      </c>
      <c r="Z178" s="1">
        <f t="shared" si="79"/>
        <v>8.960206110431983</v>
      </c>
      <c r="AA178" s="1">
        <f t="shared" si="80"/>
        <v>-82.042214069002995</v>
      </c>
      <c r="AB178" s="1"/>
      <c r="AC178" t="b">
        <f t="shared" si="81"/>
        <v>0</v>
      </c>
      <c r="AD178" t="b">
        <f t="shared" si="82"/>
        <v>0</v>
      </c>
      <c r="AE178" t="b">
        <f t="shared" si="83"/>
        <v>0</v>
      </c>
      <c r="AF178" t="b">
        <f t="shared" si="84"/>
        <v>0</v>
      </c>
      <c r="AG178" t="b">
        <f t="shared" si="85"/>
        <v>1</v>
      </c>
      <c r="AH178" t="b">
        <f t="shared" si="86"/>
        <v>0</v>
      </c>
      <c r="AI178">
        <f t="shared" si="58"/>
        <v>4</v>
      </c>
      <c r="AJ178" t="str">
        <f>VLOOKUP(AI178,Sheet1!$A$1:$B$7,2)</f>
        <v>rotate_ccw</v>
      </c>
    </row>
    <row r="179" spans="2:36" x14ac:dyDescent="0.25">
      <c r="B179">
        <v>316.83662402497998</v>
      </c>
      <c r="C179">
        <v>164.14622042698201</v>
      </c>
      <c r="D179">
        <v>272.30109818927099</v>
      </c>
      <c r="E179">
        <v>169.841219557264</v>
      </c>
      <c r="F179">
        <v>352.76716572790099</v>
      </c>
      <c r="G179">
        <v>157.783377972012</v>
      </c>
      <c r="H179">
        <v>265.19601071615301</v>
      </c>
      <c r="I179">
        <v>211.957365523937</v>
      </c>
      <c r="J179">
        <v>387.53774055372401</v>
      </c>
      <c r="K179">
        <v>150.72330265166099</v>
      </c>
      <c r="L179">
        <v>267.74013133598902</v>
      </c>
      <c r="M179">
        <v>250.87685437837499</v>
      </c>
      <c r="N179">
        <v>318.20219115246698</v>
      </c>
      <c r="O179">
        <v>245.589663160779</v>
      </c>
      <c r="P179">
        <v>288.71119205420598</v>
      </c>
      <c r="Q179">
        <v>248.01744061847</v>
      </c>
      <c r="S179" s="1">
        <f t="shared" si="73"/>
        <v>44.535525835708995</v>
      </c>
      <c r="T179" s="1">
        <f t="shared" si="74"/>
        <v>-5.6949991302819853</v>
      </c>
      <c r="V179" s="1">
        <f t="shared" si="75"/>
        <v>35.930541702921005</v>
      </c>
      <c r="W179" s="1">
        <f t="shared" si="76"/>
        <v>70.701116528744024</v>
      </c>
      <c r="X179" s="1">
        <f t="shared" si="77"/>
        <v>7.1050874731179761</v>
      </c>
      <c r="Y179" s="1">
        <f t="shared" si="78"/>
        <v>4.5609668532819683</v>
      </c>
      <c r="Z179" s="1">
        <f t="shared" si="79"/>
        <v>13.422917775321025</v>
      </c>
      <c r="AA179" s="1">
        <f t="shared" si="80"/>
        <v>-81.035634821110989</v>
      </c>
      <c r="AB179" s="1"/>
      <c r="AC179" t="b">
        <f t="shared" si="81"/>
        <v>0</v>
      </c>
      <c r="AD179" t="b">
        <f t="shared" si="82"/>
        <v>0</v>
      </c>
      <c r="AE179" t="b">
        <f t="shared" si="83"/>
        <v>0</v>
      </c>
      <c r="AF179" t="b">
        <f t="shared" si="84"/>
        <v>0</v>
      </c>
      <c r="AG179" t="b">
        <f t="shared" si="85"/>
        <v>1</v>
      </c>
      <c r="AH179" t="b">
        <f t="shared" si="86"/>
        <v>0</v>
      </c>
      <c r="AI179">
        <f t="shared" si="58"/>
        <v>4</v>
      </c>
      <c r="AJ179" t="str">
        <f>VLOOKUP(AI179,Sheet1!$A$1:$B$7,2)</f>
        <v>rotate_ccw</v>
      </c>
    </row>
    <row r="180" spans="2:36" x14ac:dyDescent="0.25">
      <c r="B180">
        <v>317.069813033792</v>
      </c>
      <c r="C180">
        <v>158.97622493558401</v>
      </c>
      <c r="D180">
        <v>271.74976463378101</v>
      </c>
      <c r="E180">
        <v>165.497317646825</v>
      </c>
      <c r="F180">
        <v>351.89420293292699</v>
      </c>
      <c r="G180">
        <v>152.99643099181901</v>
      </c>
      <c r="H180">
        <v>266.09842634878999</v>
      </c>
      <c r="I180">
        <v>204.99981378147999</v>
      </c>
      <c r="J180">
        <v>378.24167694525602</v>
      </c>
      <c r="K180">
        <v>148.88166447774501</v>
      </c>
      <c r="L180">
        <v>266.61730520721397</v>
      </c>
      <c r="M180">
        <v>245.43689784237401</v>
      </c>
      <c r="N180">
        <v>317.649726325301</v>
      </c>
      <c r="O180">
        <v>240.225843465857</v>
      </c>
      <c r="P180">
        <v>290.56025452335098</v>
      </c>
      <c r="Q180">
        <v>242.24491562954199</v>
      </c>
      <c r="S180" s="1">
        <f t="shared" si="73"/>
        <v>45.32004840001099</v>
      </c>
      <c r="T180" s="1">
        <f t="shared" si="74"/>
        <v>-6.521092711240982</v>
      </c>
      <c r="V180" s="1">
        <f t="shared" si="75"/>
        <v>34.824389899134985</v>
      </c>
      <c r="W180" s="1">
        <f t="shared" si="76"/>
        <v>61.171863911464015</v>
      </c>
      <c r="X180" s="1">
        <f t="shared" si="77"/>
        <v>5.6513382849910272</v>
      </c>
      <c r="Y180" s="1">
        <f t="shared" si="78"/>
        <v>5.1324594265670385</v>
      </c>
      <c r="Z180" s="1">
        <f t="shared" si="79"/>
        <v>10.094560457839009</v>
      </c>
      <c r="AA180" s="1">
        <f t="shared" si="80"/>
        <v>-79.939580195549013</v>
      </c>
      <c r="AB180" s="1"/>
      <c r="AC180" t="b">
        <f t="shared" si="81"/>
        <v>0</v>
      </c>
      <c r="AD180" t="b">
        <f t="shared" si="82"/>
        <v>0</v>
      </c>
      <c r="AE180" t="b">
        <f t="shared" si="83"/>
        <v>0</v>
      </c>
      <c r="AF180" t="b">
        <f t="shared" si="84"/>
        <v>0</v>
      </c>
      <c r="AG180" t="b">
        <f t="shared" si="85"/>
        <v>1</v>
      </c>
      <c r="AH180" t="b">
        <f t="shared" si="86"/>
        <v>0</v>
      </c>
      <c r="AI180">
        <f t="shared" si="58"/>
        <v>4</v>
      </c>
      <c r="AJ180" t="str">
        <f>VLOOKUP(AI180,Sheet1!$A$1:$B$7,2)</f>
        <v>rotate_ccw</v>
      </c>
    </row>
    <row r="181" spans="2:36" x14ac:dyDescent="0.25">
      <c r="B181">
        <v>317.36398416672802</v>
      </c>
      <c r="C181">
        <v>155.666904005893</v>
      </c>
      <c r="D181">
        <v>272.23370375791399</v>
      </c>
      <c r="E181">
        <v>163.136634625037</v>
      </c>
      <c r="F181">
        <v>350.42779160148501</v>
      </c>
      <c r="G181">
        <v>149.15438371783301</v>
      </c>
      <c r="H181">
        <v>266.26866224629401</v>
      </c>
      <c r="I181">
        <v>205.44211050924699</v>
      </c>
      <c r="J181">
        <v>395.00003856881898</v>
      </c>
      <c r="K181">
        <v>140.63972634442499</v>
      </c>
      <c r="L181">
        <v>268.93168360512698</v>
      </c>
      <c r="M181">
        <v>243.66465165549499</v>
      </c>
      <c r="N181">
        <v>316.85346606406699</v>
      </c>
      <c r="O181">
        <v>236.887499787086</v>
      </c>
      <c r="P181">
        <v>288.68131857536002</v>
      </c>
      <c r="Q181">
        <v>238.06371144462</v>
      </c>
      <c r="S181" s="1">
        <f t="shared" si="73"/>
        <v>45.130280408814031</v>
      </c>
      <c r="T181" s="1">
        <f t="shared" si="74"/>
        <v>-7.469730619144002</v>
      </c>
      <c r="V181" s="1">
        <f t="shared" si="75"/>
        <v>33.063807434756995</v>
      </c>
      <c r="W181" s="1">
        <f t="shared" si="76"/>
        <v>77.636054402090963</v>
      </c>
      <c r="X181" s="1">
        <f t="shared" si="77"/>
        <v>5.9650415116199724</v>
      </c>
      <c r="Y181" s="1">
        <f t="shared" si="78"/>
        <v>3.3020201527870086</v>
      </c>
      <c r="Z181" s="1">
        <f t="shared" si="79"/>
        <v>15.027177661468016</v>
      </c>
      <c r="AA181" s="1">
        <f t="shared" si="80"/>
        <v>-80.528017030457988</v>
      </c>
      <c r="AB181" s="1"/>
      <c r="AC181" t="b">
        <f t="shared" si="81"/>
        <v>0</v>
      </c>
      <c r="AD181" t="b">
        <f t="shared" si="82"/>
        <v>0</v>
      </c>
      <c r="AE181" t="b">
        <f t="shared" si="83"/>
        <v>0</v>
      </c>
      <c r="AF181" t="b">
        <f t="shared" si="84"/>
        <v>0</v>
      </c>
      <c r="AG181" t="b">
        <f t="shared" si="85"/>
        <v>1</v>
      </c>
      <c r="AH181" t="b">
        <f t="shared" si="86"/>
        <v>0</v>
      </c>
      <c r="AI181">
        <f t="shared" si="58"/>
        <v>4</v>
      </c>
      <c r="AJ181" t="str">
        <f>VLOOKUP(AI181,Sheet1!$A$1:$B$7,2)</f>
        <v>rotate_ccw</v>
      </c>
    </row>
    <row r="182" spans="2:36" x14ac:dyDescent="0.25">
      <c r="B182">
        <v>317.76297305620801</v>
      </c>
      <c r="C182">
        <v>159.855197479054</v>
      </c>
      <c r="D182">
        <v>274.05626535038999</v>
      </c>
      <c r="E182">
        <v>167.56012559693099</v>
      </c>
      <c r="F182">
        <v>357.28888778324898</v>
      </c>
      <c r="G182">
        <v>155.32156655954699</v>
      </c>
      <c r="H182">
        <v>268.40526418098301</v>
      </c>
      <c r="I182">
        <v>209.14225733557399</v>
      </c>
      <c r="J182">
        <v>396.027862886305</v>
      </c>
      <c r="K182">
        <v>146.22129870015499</v>
      </c>
      <c r="L182">
        <v>270.97136776217502</v>
      </c>
      <c r="M182">
        <v>246.867457464431</v>
      </c>
      <c r="N182">
        <v>319.73554999907401</v>
      </c>
      <c r="O182">
        <v>241.12143074987301</v>
      </c>
      <c r="P182">
        <v>288.00960112898599</v>
      </c>
      <c r="Q182">
        <v>241.72648230264301</v>
      </c>
      <c r="S182" s="1">
        <f t="shared" si="73"/>
        <v>43.706707705818019</v>
      </c>
      <c r="T182" s="1">
        <f t="shared" si="74"/>
        <v>-7.7049281178769888</v>
      </c>
      <c r="V182" s="1">
        <f t="shared" si="75"/>
        <v>39.52591472704097</v>
      </c>
      <c r="W182" s="1">
        <f t="shared" si="76"/>
        <v>78.26488983009699</v>
      </c>
      <c r="X182" s="1">
        <f t="shared" si="77"/>
        <v>5.6510011694069817</v>
      </c>
      <c r="Y182" s="1">
        <f t="shared" si="78"/>
        <v>3.0848975882149716</v>
      </c>
      <c r="Z182" s="1">
        <f t="shared" si="79"/>
        <v>13.63389877889901</v>
      </c>
      <c r="AA182" s="1">
        <f t="shared" si="80"/>
        <v>-79.307331867500011</v>
      </c>
      <c r="AB182" s="1"/>
      <c r="AC182" t="b">
        <f t="shared" si="81"/>
        <v>0</v>
      </c>
      <c r="AD182" t="b">
        <f t="shared" si="82"/>
        <v>0</v>
      </c>
      <c r="AE182" t="b">
        <f t="shared" si="83"/>
        <v>0</v>
      </c>
      <c r="AF182" t="b">
        <f t="shared" si="84"/>
        <v>0</v>
      </c>
      <c r="AG182" t="b">
        <f t="shared" si="85"/>
        <v>1</v>
      </c>
      <c r="AH182" t="b">
        <f t="shared" si="86"/>
        <v>0</v>
      </c>
      <c r="AI182">
        <f t="shared" si="58"/>
        <v>4</v>
      </c>
      <c r="AJ182" t="str">
        <f>VLOOKUP(AI182,Sheet1!$A$1:$B$7,2)</f>
        <v>rotate_ccw</v>
      </c>
    </row>
    <row r="183" spans="2:36" x14ac:dyDescent="0.25">
      <c r="B183">
        <v>318.05391043471599</v>
      </c>
      <c r="C183">
        <v>167.43822351822601</v>
      </c>
      <c r="D183">
        <v>274.16630122710501</v>
      </c>
      <c r="E183">
        <v>175.90041178729501</v>
      </c>
      <c r="F183">
        <v>361.79024212733202</v>
      </c>
      <c r="G183">
        <v>158.91205382397499</v>
      </c>
      <c r="H183">
        <v>269.12249476235399</v>
      </c>
      <c r="I183">
        <v>218.22100391347601</v>
      </c>
      <c r="J183">
        <v>396.15781184433001</v>
      </c>
      <c r="K183">
        <v>154.581664470487</v>
      </c>
      <c r="L183">
        <v>271.54903249153</v>
      </c>
      <c r="M183">
        <v>257.21516728149101</v>
      </c>
      <c r="N183">
        <v>321.17003815998902</v>
      </c>
      <c r="O183">
        <v>249.57960245725201</v>
      </c>
      <c r="P183">
        <v>289.22522136573701</v>
      </c>
      <c r="Q183">
        <v>249.95146721160401</v>
      </c>
      <c r="S183" s="1">
        <f t="shared" si="73"/>
        <v>43.887609207610979</v>
      </c>
      <c r="T183" s="1">
        <f t="shared" si="74"/>
        <v>-8.4621882690690029</v>
      </c>
      <c r="V183" s="1">
        <f t="shared" si="75"/>
        <v>43.736331692616034</v>
      </c>
      <c r="W183" s="1">
        <f t="shared" si="76"/>
        <v>78.103901409614025</v>
      </c>
      <c r="X183" s="1">
        <f t="shared" si="77"/>
        <v>5.0438064647510146</v>
      </c>
      <c r="Y183" s="1">
        <f t="shared" si="78"/>
        <v>2.6172687355750099</v>
      </c>
      <c r="Z183" s="1">
        <f t="shared" si="79"/>
        <v>12.856559047739012</v>
      </c>
      <c r="AA183" s="1">
        <f t="shared" si="80"/>
        <v>-81.314755494195992</v>
      </c>
      <c r="AB183" s="1"/>
      <c r="AC183" t="b">
        <f t="shared" si="81"/>
        <v>0</v>
      </c>
      <c r="AD183" t="b">
        <f t="shared" si="82"/>
        <v>0</v>
      </c>
      <c r="AE183" t="b">
        <f t="shared" si="83"/>
        <v>0</v>
      </c>
      <c r="AF183" t="b">
        <f t="shared" si="84"/>
        <v>0</v>
      </c>
      <c r="AG183" t="b">
        <f t="shared" si="85"/>
        <v>1</v>
      </c>
      <c r="AH183" t="b">
        <f t="shared" si="86"/>
        <v>0</v>
      </c>
      <c r="AI183">
        <f t="shared" si="58"/>
        <v>4</v>
      </c>
      <c r="AJ183" t="str">
        <f>VLOOKUP(AI183,Sheet1!$A$1:$B$7,2)</f>
        <v>rotate_ccw</v>
      </c>
    </row>
    <row r="184" spans="2:36" x14ac:dyDescent="0.25">
      <c r="B184">
        <v>318.620645001789</v>
      </c>
      <c r="C184">
        <v>172.64375908430199</v>
      </c>
      <c r="D184">
        <v>272.23667235171001</v>
      </c>
      <c r="E184">
        <v>178.27763518117601</v>
      </c>
      <c r="F184">
        <v>353.71811371090598</v>
      </c>
      <c r="G184">
        <v>165.29391718213199</v>
      </c>
      <c r="H184">
        <v>266.821047600599</v>
      </c>
      <c r="I184">
        <v>222.33396695481699</v>
      </c>
      <c r="J184">
        <v>390.21981141390199</v>
      </c>
      <c r="K184">
        <v>156.644348725203</v>
      </c>
      <c r="L184">
        <v>269.55374068370099</v>
      </c>
      <c r="M184">
        <v>261.39438955778797</v>
      </c>
      <c r="N184">
        <v>319.73852076236602</v>
      </c>
      <c r="O184">
        <v>253.02709664149199</v>
      </c>
      <c r="P184">
        <v>289.58395236287998</v>
      </c>
      <c r="Q184">
        <v>254.06854528705301</v>
      </c>
      <c r="S184" s="1">
        <f t="shared" si="73"/>
        <v>46.383972650078988</v>
      </c>
      <c r="T184" s="1">
        <f t="shared" si="74"/>
        <v>-5.6338760968740189</v>
      </c>
      <c r="V184" s="1">
        <f t="shared" si="75"/>
        <v>35.097468709116981</v>
      </c>
      <c r="W184" s="1">
        <f t="shared" si="76"/>
        <v>71.599166412112993</v>
      </c>
      <c r="X184" s="1">
        <f t="shared" si="77"/>
        <v>5.4156247511110109</v>
      </c>
      <c r="Y184" s="1">
        <f t="shared" si="78"/>
        <v>2.6829316680090187</v>
      </c>
      <c r="Z184" s="1">
        <f t="shared" si="79"/>
        <v>15.999410359098988</v>
      </c>
      <c r="AA184" s="1">
        <f t="shared" si="80"/>
        <v>-83.116754376611965</v>
      </c>
      <c r="AB184" s="1"/>
      <c r="AC184" t="b">
        <f t="shared" si="81"/>
        <v>0</v>
      </c>
      <c r="AD184" t="b">
        <f t="shared" si="82"/>
        <v>0</v>
      </c>
      <c r="AE184" t="b">
        <f t="shared" si="83"/>
        <v>0</v>
      </c>
      <c r="AF184" t="b">
        <f t="shared" si="84"/>
        <v>0</v>
      </c>
      <c r="AG184" t="b">
        <f t="shared" si="85"/>
        <v>1</v>
      </c>
      <c r="AH184" t="b">
        <f t="shared" si="86"/>
        <v>0</v>
      </c>
      <c r="AI184">
        <f t="shared" si="58"/>
        <v>4</v>
      </c>
      <c r="AJ184" t="str">
        <f>VLOOKUP(AI184,Sheet1!$A$1:$B$7,2)</f>
        <v>rotate_ccw</v>
      </c>
    </row>
    <row r="185" spans="2:36" x14ac:dyDescent="0.25">
      <c r="B185">
        <v>315.339651966546</v>
      </c>
      <c r="C185">
        <v>170.872420841241</v>
      </c>
      <c r="D185">
        <v>272.06170610906901</v>
      </c>
      <c r="E185">
        <v>176.87625360791299</v>
      </c>
      <c r="F185">
        <v>352.49907916944301</v>
      </c>
      <c r="G185">
        <v>164.239912940382</v>
      </c>
      <c r="H185">
        <v>265.23407006527299</v>
      </c>
      <c r="I185">
        <v>220.07620781219001</v>
      </c>
      <c r="J185">
        <v>389.55962315178198</v>
      </c>
      <c r="K185">
        <v>157.200919185581</v>
      </c>
      <c r="L185">
        <v>268.33216204650699</v>
      </c>
      <c r="M185">
        <v>260.22922023910297</v>
      </c>
      <c r="N185">
        <v>316.14691350132301</v>
      </c>
      <c r="O185">
        <v>251.883493780333</v>
      </c>
      <c r="P185">
        <v>290.21176113713199</v>
      </c>
      <c r="Q185">
        <v>254.54776094529299</v>
      </c>
      <c r="S185" s="1">
        <f t="shared" si="73"/>
        <v>43.277945857476993</v>
      </c>
      <c r="T185" s="1">
        <f t="shared" si="74"/>
        <v>-6.0038327666719908</v>
      </c>
      <c r="V185" s="1">
        <f t="shared" si="75"/>
        <v>37.159427202897007</v>
      </c>
      <c r="W185" s="1">
        <f t="shared" si="76"/>
        <v>74.219971185235977</v>
      </c>
      <c r="X185" s="1">
        <f t="shared" si="77"/>
        <v>6.8276360437960193</v>
      </c>
      <c r="Y185" s="1">
        <f t="shared" si="78"/>
        <v>3.7295440625620131</v>
      </c>
      <c r="Z185" s="1">
        <f t="shared" si="79"/>
        <v>13.671501655659995</v>
      </c>
      <c r="AA185" s="1">
        <f t="shared" si="80"/>
        <v>-83.352966631189986</v>
      </c>
      <c r="AB185" s="1"/>
      <c r="AC185" t="b">
        <f t="shared" si="81"/>
        <v>0</v>
      </c>
      <c r="AD185" t="b">
        <f t="shared" si="82"/>
        <v>0</v>
      </c>
      <c r="AE185" t="b">
        <f t="shared" si="83"/>
        <v>0</v>
      </c>
      <c r="AF185" t="b">
        <f t="shared" si="84"/>
        <v>0</v>
      </c>
      <c r="AG185" t="b">
        <f t="shared" si="85"/>
        <v>1</v>
      </c>
      <c r="AH185" t="b">
        <f t="shared" si="86"/>
        <v>0</v>
      </c>
      <c r="AI185">
        <f t="shared" si="58"/>
        <v>4</v>
      </c>
      <c r="AJ185" t="str">
        <f>VLOOKUP(AI185,Sheet1!$A$1:$B$7,2)</f>
        <v>rotate_ccw</v>
      </c>
    </row>
    <row r="186" spans="2:36" x14ac:dyDescent="0.25">
      <c r="B186">
        <v>316.83383477619202</v>
      </c>
      <c r="C186">
        <v>171.665020916477</v>
      </c>
      <c r="D186">
        <v>270.04708481437598</v>
      </c>
      <c r="E186">
        <v>176.95066343150199</v>
      </c>
      <c r="F186">
        <v>352.91326345048998</v>
      </c>
      <c r="G186">
        <v>164.122155413315</v>
      </c>
      <c r="H186">
        <v>265.75046726124299</v>
      </c>
      <c r="I186">
        <v>221.60034453893999</v>
      </c>
      <c r="J186">
        <v>387.20795400899698</v>
      </c>
      <c r="K186">
        <v>158.61618872676701</v>
      </c>
      <c r="L186">
        <v>267.96000524342998</v>
      </c>
      <c r="M186">
        <v>259.84887088831999</v>
      </c>
      <c r="N186">
        <v>317.24516930361602</v>
      </c>
      <c r="O186">
        <v>252.890073239929</v>
      </c>
      <c r="P186">
        <v>287.40185995237499</v>
      </c>
      <c r="Q186">
        <v>254.46633224003401</v>
      </c>
      <c r="S186" s="1">
        <f t="shared" si="73"/>
        <v>46.786749961816042</v>
      </c>
      <c r="T186" s="1">
        <f t="shared" si="74"/>
        <v>-5.2856425150249891</v>
      </c>
      <c r="V186" s="1">
        <f t="shared" si="75"/>
        <v>36.079428674297958</v>
      </c>
      <c r="W186" s="1">
        <f t="shared" si="76"/>
        <v>70.374119232804958</v>
      </c>
      <c r="X186" s="1">
        <f t="shared" si="77"/>
        <v>4.2966175531329895</v>
      </c>
      <c r="Y186" s="1">
        <f t="shared" si="78"/>
        <v>2.0870795709460026</v>
      </c>
      <c r="Z186" s="1">
        <f t="shared" si="79"/>
        <v>13.048832189709998</v>
      </c>
      <c r="AA186" s="1">
        <f t="shared" si="80"/>
        <v>-82.898207456818</v>
      </c>
      <c r="AB186" s="1"/>
      <c r="AC186" t="b">
        <f t="shared" si="81"/>
        <v>0</v>
      </c>
      <c r="AD186" t="b">
        <f t="shared" si="82"/>
        <v>0</v>
      </c>
      <c r="AE186" t="b">
        <f t="shared" si="83"/>
        <v>0</v>
      </c>
      <c r="AF186" t="b">
        <f t="shared" si="84"/>
        <v>0</v>
      </c>
      <c r="AG186" t="b">
        <f t="shared" si="85"/>
        <v>1</v>
      </c>
      <c r="AH186" t="b">
        <f t="shared" si="86"/>
        <v>0</v>
      </c>
      <c r="AI186">
        <f t="shared" si="58"/>
        <v>4</v>
      </c>
      <c r="AJ186" t="str">
        <f>VLOOKUP(AI186,Sheet1!$A$1:$B$7,2)</f>
        <v>rotate_ccw</v>
      </c>
    </row>
    <row r="187" spans="2:36" x14ac:dyDescent="0.25">
      <c r="B187">
        <v>318.50129475525699</v>
      </c>
      <c r="C187">
        <v>168.061810870503</v>
      </c>
      <c r="D187">
        <v>271.92868924253901</v>
      </c>
      <c r="E187">
        <v>175.949272978381</v>
      </c>
      <c r="F187">
        <v>355.576775477019</v>
      </c>
      <c r="G187">
        <v>162.61364217036299</v>
      </c>
      <c r="H187">
        <v>264.86011450889498</v>
      </c>
      <c r="I187">
        <v>221.20808317091701</v>
      </c>
      <c r="J187">
        <v>386.85909614743701</v>
      </c>
      <c r="K187">
        <v>156.09081215888699</v>
      </c>
      <c r="L187">
        <v>268.10644767484001</v>
      </c>
      <c r="M187">
        <v>259.17898649897103</v>
      </c>
      <c r="N187">
        <v>317.40807676390602</v>
      </c>
      <c r="O187">
        <v>249.97144779745599</v>
      </c>
      <c r="P187">
        <v>290.96921224729698</v>
      </c>
      <c r="Q187">
        <v>252.19767665258101</v>
      </c>
      <c r="S187" s="1">
        <f t="shared" si="73"/>
        <v>46.572605512717985</v>
      </c>
      <c r="T187" s="1">
        <f t="shared" si="74"/>
        <v>-7.8874621078780081</v>
      </c>
      <c r="V187" s="1">
        <f t="shared" si="75"/>
        <v>37.075480721762005</v>
      </c>
      <c r="W187" s="1">
        <f t="shared" si="76"/>
        <v>68.357801392180022</v>
      </c>
      <c r="X187" s="1">
        <f t="shared" si="77"/>
        <v>7.0685747336440272</v>
      </c>
      <c r="Y187" s="1">
        <f t="shared" si="78"/>
        <v>3.8222415676989954</v>
      </c>
      <c r="Z187" s="1">
        <f t="shared" si="79"/>
        <v>11.970998711616005</v>
      </c>
      <c r="AA187" s="1">
        <f t="shared" si="80"/>
        <v>-83.229713520590025</v>
      </c>
      <c r="AB187" s="1"/>
      <c r="AC187" t="b">
        <f t="shared" si="81"/>
        <v>0</v>
      </c>
      <c r="AD187" t="b">
        <f t="shared" si="82"/>
        <v>0</v>
      </c>
      <c r="AE187" t="b">
        <f t="shared" si="83"/>
        <v>0</v>
      </c>
      <c r="AF187" t="b">
        <f t="shared" si="84"/>
        <v>0</v>
      </c>
      <c r="AG187" t="b">
        <f t="shared" si="85"/>
        <v>1</v>
      </c>
      <c r="AH187" t="b">
        <f t="shared" si="86"/>
        <v>0</v>
      </c>
      <c r="AI187">
        <f t="shared" si="58"/>
        <v>4</v>
      </c>
      <c r="AJ187" t="str">
        <f>VLOOKUP(AI187,Sheet1!$A$1:$B$7,2)</f>
        <v>rotate_ccw</v>
      </c>
    </row>
    <row r="188" spans="2:36" x14ac:dyDescent="0.25">
      <c r="B188">
        <v>318.18917658656602</v>
      </c>
      <c r="C188">
        <v>171.94542644895901</v>
      </c>
      <c r="D188">
        <v>272.76369236468503</v>
      </c>
      <c r="E188">
        <v>176.19839803360901</v>
      </c>
      <c r="F188">
        <v>353.97976168712302</v>
      </c>
      <c r="G188">
        <v>165.044762125478</v>
      </c>
      <c r="H188">
        <v>265.45658744341898</v>
      </c>
      <c r="I188">
        <v>219.024111080371</v>
      </c>
      <c r="J188">
        <v>394.18491646765102</v>
      </c>
      <c r="K188">
        <v>158.47096295991801</v>
      </c>
      <c r="L188">
        <v>267.76986120624701</v>
      </c>
      <c r="M188">
        <v>259.48521297527401</v>
      </c>
      <c r="N188">
        <v>316.68189182853899</v>
      </c>
      <c r="O188">
        <v>252.77572595543799</v>
      </c>
      <c r="P188">
        <v>288.03235046483098</v>
      </c>
      <c r="Q188">
        <v>253.360109067114</v>
      </c>
      <c r="S188" s="1">
        <f t="shared" si="73"/>
        <v>45.425484221880993</v>
      </c>
      <c r="T188" s="1">
        <f t="shared" si="74"/>
        <v>-4.2529715846499982</v>
      </c>
      <c r="V188" s="1">
        <f t="shared" si="75"/>
        <v>35.790585100556996</v>
      </c>
      <c r="W188" s="1">
        <f t="shared" si="76"/>
        <v>75.995739881085001</v>
      </c>
      <c r="X188" s="1">
        <f t="shared" si="77"/>
        <v>7.3071049212660455</v>
      </c>
      <c r="Y188" s="1">
        <f t="shared" si="78"/>
        <v>4.9938311584380131</v>
      </c>
      <c r="Z188" s="1">
        <f t="shared" si="79"/>
        <v>13.474463489041</v>
      </c>
      <c r="AA188" s="1">
        <f t="shared" si="80"/>
        <v>-83.286814941665</v>
      </c>
      <c r="AB188" s="1"/>
      <c r="AC188" t="b">
        <f t="shared" si="81"/>
        <v>0</v>
      </c>
      <c r="AD188" t="b">
        <f t="shared" si="82"/>
        <v>0</v>
      </c>
      <c r="AE188" t="b">
        <f t="shared" si="83"/>
        <v>0</v>
      </c>
      <c r="AF188" t="b">
        <f t="shared" si="84"/>
        <v>0</v>
      </c>
      <c r="AG188" t="b">
        <f t="shared" si="85"/>
        <v>1</v>
      </c>
      <c r="AH188" t="b">
        <f t="shared" si="86"/>
        <v>0</v>
      </c>
      <c r="AI188">
        <f t="shared" si="58"/>
        <v>4</v>
      </c>
      <c r="AJ188" t="str">
        <f>VLOOKUP(AI188,Sheet1!$A$1:$B$7,2)</f>
        <v>rotate_ccw</v>
      </c>
    </row>
    <row r="189" spans="2:36" x14ac:dyDescent="0.25">
      <c r="B189">
        <v>318.042873485016</v>
      </c>
      <c r="C189">
        <v>172.19001318385099</v>
      </c>
      <c r="D189">
        <v>273.130926942749</v>
      </c>
      <c r="E189">
        <v>178.51005700375501</v>
      </c>
      <c r="F189">
        <v>349.127841967542</v>
      </c>
      <c r="G189">
        <v>165.86647598234299</v>
      </c>
      <c r="H189">
        <v>265.68745231929699</v>
      </c>
      <c r="I189">
        <v>222.17244605937401</v>
      </c>
      <c r="J189">
        <v>388.817200381985</v>
      </c>
      <c r="K189">
        <v>158.42082235324199</v>
      </c>
      <c r="L189">
        <v>269.41663046018698</v>
      </c>
      <c r="M189">
        <v>260.594811731866</v>
      </c>
      <c r="N189">
        <v>317.30119051338102</v>
      </c>
      <c r="O189">
        <v>253.487793799434</v>
      </c>
      <c r="P189">
        <v>289.05667755464401</v>
      </c>
      <c r="Q189">
        <v>254.89841614414701</v>
      </c>
      <c r="S189" s="1">
        <f t="shared" si="73"/>
        <v>44.911946542267003</v>
      </c>
      <c r="T189" s="1">
        <f t="shared" si="74"/>
        <v>-6.320043819904015</v>
      </c>
      <c r="V189" s="1">
        <f t="shared" si="75"/>
        <v>31.084968482525994</v>
      </c>
      <c r="W189" s="1">
        <f t="shared" si="76"/>
        <v>70.774326896969001</v>
      </c>
      <c r="X189" s="1">
        <f t="shared" si="77"/>
        <v>7.4434746234520048</v>
      </c>
      <c r="Y189" s="1">
        <f t="shared" si="78"/>
        <v>3.7142964825620197</v>
      </c>
      <c r="Z189" s="1">
        <f t="shared" si="79"/>
        <v>13.769190830609006</v>
      </c>
      <c r="AA189" s="1">
        <f t="shared" si="80"/>
        <v>-82.084754728110994</v>
      </c>
      <c r="AB189" s="1"/>
      <c r="AC189" t="b">
        <f t="shared" si="81"/>
        <v>0</v>
      </c>
      <c r="AD189" t="b">
        <f t="shared" si="82"/>
        <v>0</v>
      </c>
      <c r="AE189" t="b">
        <f t="shared" si="83"/>
        <v>0</v>
      </c>
      <c r="AF189" t="b">
        <f t="shared" si="84"/>
        <v>0</v>
      </c>
      <c r="AG189" t="b">
        <f t="shared" si="85"/>
        <v>1</v>
      </c>
      <c r="AH189" t="b">
        <f t="shared" si="86"/>
        <v>0</v>
      </c>
      <c r="AI189">
        <f t="shared" si="58"/>
        <v>4</v>
      </c>
      <c r="AJ189" t="str">
        <f>VLOOKUP(AI189,Sheet1!$A$1:$B$7,2)</f>
        <v>rotate_ccw</v>
      </c>
    </row>
    <row r="190" spans="2:36" x14ac:dyDescent="0.25">
      <c r="B190">
        <v>319.298442099331</v>
      </c>
      <c r="C190">
        <v>171.414939505353</v>
      </c>
      <c r="D190">
        <v>273.82250552305402</v>
      </c>
      <c r="E190">
        <v>180.29168618909901</v>
      </c>
      <c r="F190">
        <v>353.214574153954</v>
      </c>
      <c r="G190">
        <v>168.850613164599</v>
      </c>
      <c r="H190">
        <v>270.59555077816401</v>
      </c>
      <c r="I190">
        <v>219.56883182485299</v>
      </c>
      <c r="J190">
        <v>395.96285032058398</v>
      </c>
      <c r="K190">
        <v>160.857601569016</v>
      </c>
      <c r="L190">
        <v>271.49567952088199</v>
      </c>
      <c r="M190">
        <v>259.346248796071</v>
      </c>
      <c r="N190">
        <v>321.206094220539</v>
      </c>
      <c r="O190">
        <v>254.26494646777999</v>
      </c>
      <c r="P190">
        <v>290.08077419576199</v>
      </c>
      <c r="Q190">
        <v>255.788624221124</v>
      </c>
      <c r="S190" s="1">
        <f t="shared" si="73"/>
        <v>45.475936576276979</v>
      </c>
      <c r="T190" s="1">
        <f t="shared" si="74"/>
        <v>-8.8767466837460063</v>
      </c>
      <c r="V190" s="1">
        <f t="shared" si="75"/>
        <v>33.916132054623006</v>
      </c>
      <c r="W190" s="1">
        <f t="shared" si="76"/>
        <v>76.664408221252984</v>
      </c>
      <c r="X190" s="1">
        <f t="shared" si="77"/>
        <v>3.2269547448900084</v>
      </c>
      <c r="Y190" s="1">
        <f t="shared" si="78"/>
        <v>2.3268260021720266</v>
      </c>
      <c r="Z190" s="1">
        <f t="shared" si="79"/>
        <v>10.557337936337007</v>
      </c>
      <c r="AA190" s="1">
        <f t="shared" si="80"/>
        <v>-79.054562606971984</v>
      </c>
      <c r="AB190" s="1"/>
      <c r="AC190" t="b">
        <f t="shared" si="81"/>
        <v>0</v>
      </c>
      <c r="AD190" t="b">
        <f t="shared" si="82"/>
        <v>0</v>
      </c>
      <c r="AE190" t="b">
        <f t="shared" si="83"/>
        <v>0</v>
      </c>
      <c r="AF190" t="b">
        <f t="shared" si="84"/>
        <v>0</v>
      </c>
      <c r="AG190" t="b">
        <f t="shared" si="85"/>
        <v>1</v>
      </c>
      <c r="AH190" t="b">
        <f t="shared" si="86"/>
        <v>0</v>
      </c>
      <c r="AI190">
        <f t="shared" si="58"/>
        <v>4</v>
      </c>
      <c r="AJ190" t="str">
        <f>VLOOKUP(AI190,Sheet1!$A$1:$B$7,2)</f>
        <v>rotate_ccw</v>
      </c>
    </row>
    <row r="191" spans="2:36" x14ac:dyDescent="0.25">
      <c r="B191">
        <v>320.27917364762197</v>
      </c>
      <c r="C191">
        <v>178.08455311974799</v>
      </c>
      <c r="D191">
        <v>275.70249439980699</v>
      </c>
      <c r="E191">
        <v>185.84847286942099</v>
      </c>
      <c r="F191">
        <v>357.57051151510598</v>
      </c>
      <c r="G191">
        <v>192.56509696202301</v>
      </c>
      <c r="H191">
        <v>272.17694998164097</v>
      </c>
      <c r="I191">
        <v>230.162202137469</v>
      </c>
      <c r="J191">
        <v>394.07430398708999</v>
      </c>
      <c r="K191">
        <v>192.50574833746899</v>
      </c>
      <c r="L191">
        <v>273.90169550457199</v>
      </c>
      <c r="M191">
        <v>267.07558065337798</v>
      </c>
      <c r="N191">
        <v>322.852583127375</v>
      </c>
      <c r="O191">
        <v>258.52912322159199</v>
      </c>
      <c r="P191">
        <v>292.16232341989303</v>
      </c>
      <c r="Q191">
        <v>262.92138646067298</v>
      </c>
      <c r="S191" s="1">
        <f t="shared" si="73"/>
        <v>44.57667924781498</v>
      </c>
      <c r="T191" s="1">
        <f t="shared" si="74"/>
        <v>-7.7639197496729935</v>
      </c>
      <c r="V191" s="1">
        <f t="shared" si="75"/>
        <v>37.291337867484003</v>
      </c>
      <c r="W191" s="1">
        <f t="shared" si="76"/>
        <v>73.795130339468017</v>
      </c>
      <c r="X191" s="1">
        <f t="shared" si="77"/>
        <v>3.5255444181660209</v>
      </c>
      <c r="Y191" s="1">
        <f t="shared" si="78"/>
        <v>1.8007988952350047</v>
      </c>
      <c r="Z191" s="1">
        <f t="shared" si="79"/>
        <v>-14.421195217720992</v>
      </c>
      <c r="AA191" s="1">
        <f t="shared" si="80"/>
        <v>-81.227107783956995</v>
      </c>
      <c r="AB191" s="1"/>
      <c r="AC191" t="b">
        <f t="shared" si="81"/>
        <v>0</v>
      </c>
      <c r="AD191" t="b">
        <f t="shared" si="82"/>
        <v>0</v>
      </c>
      <c r="AE191" t="b">
        <f t="shared" si="83"/>
        <v>0</v>
      </c>
      <c r="AF191" t="b">
        <f t="shared" si="84"/>
        <v>0</v>
      </c>
      <c r="AG191" t="b">
        <f t="shared" si="85"/>
        <v>1</v>
      </c>
      <c r="AH191" t="b">
        <f t="shared" si="86"/>
        <v>0</v>
      </c>
      <c r="AI191">
        <f t="shared" si="58"/>
        <v>4</v>
      </c>
      <c r="AJ191" t="str">
        <f>VLOOKUP(AI191,Sheet1!$A$1:$B$7,2)</f>
        <v>rotate_ccw</v>
      </c>
    </row>
    <row r="192" spans="2:36" x14ac:dyDescent="0.25">
      <c r="B192">
        <v>323.525788381013</v>
      </c>
      <c r="C192">
        <v>203.195315692691</v>
      </c>
      <c r="D192">
        <v>277.981052489077</v>
      </c>
      <c r="E192">
        <v>202.84315620365899</v>
      </c>
      <c r="F192">
        <v>337.58845806875098</v>
      </c>
      <c r="G192">
        <v>243.65577802345501</v>
      </c>
      <c r="H192">
        <v>271.384434511687</v>
      </c>
      <c r="I192">
        <v>244.68952388642401</v>
      </c>
      <c r="J192">
        <v>352.60339336184302</v>
      </c>
      <c r="K192">
        <v>280.66637696473799</v>
      </c>
      <c r="L192">
        <v>270.32351067469199</v>
      </c>
      <c r="M192">
        <v>283.91309871229998</v>
      </c>
      <c r="N192">
        <v>322.66353854259199</v>
      </c>
      <c r="O192">
        <v>278.76419470627701</v>
      </c>
      <c r="P192">
        <v>287.21119089714102</v>
      </c>
      <c r="Q192">
        <v>281.79255931120298</v>
      </c>
      <c r="S192" s="1">
        <f t="shared" si="73"/>
        <v>45.544735891936</v>
      </c>
      <c r="T192" s="1">
        <f t="shared" si="74"/>
        <v>0.35215948903200456</v>
      </c>
      <c r="V192" s="1">
        <f t="shared" si="75"/>
        <v>14.06266968773798</v>
      </c>
      <c r="W192" s="1">
        <f t="shared" si="76"/>
        <v>29.077604980830017</v>
      </c>
      <c r="X192" s="1">
        <f t="shared" si="77"/>
        <v>6.5966179773899967</v>
      </c>
      <c r="Y192" s="1">
        <f t="shared" si="78"/>
        <v>7.6575418143850129</v>
      </c>
      <c r="Z192" s="1">
        <f t="shared" si="79"/>
        <v>-77.471061272046995</v>
      </c>
      <c r="AA192" s="1">
        <f t="shared" si="80"/>
        <v>-81.069942508640992</v>
      </c>
      <c r="AB192" s="1"/>
      <c r="AC192" t="b">
        <f t="shared" si="81"/>
        <v>0</v>
      </c>
      <c r="AD192" t="b">
        <f t="shared" si="82"/>
        <v>0</v>
      </c>
      <c r="AE192" t="b">
        <f t="shared" si="83"/>
        <v>0</v>
      </c>
      <c r="AF192" t="b">
        <f t="shared" si="84"/>
        <v>0</v>
      </c>
      <c r="AG192" t="b">
        <f t="shared" si="85"/>
        <v>0</v>
      </c>
      <c r="AH192" t="b">
        <f t="shared" si="86"/>
        <v>1</v>
      </c>
      <c r="AI192">
        <f t="shared" ref="AI192:AI193" si="87">IF(AC192,0,IF(AD192,1,IF(AE192,2,IF(AF192,3,IF(AG192,4,IF(AH192,5,999))))))</f>
        <v>5</v>
      </c>
      <c r="AJ192" t="str">
        <f>VLOOKUP(AI192,Sheet1!$A$1:$B$7,2)</f>
        <v>land</v>
      </c>
    </row>
    <row r="193" spans="2:36" x14ac:dyDescent="0.25">
      <c r="B193">
        <v>325.410563271569</v>
      </c>
      <c r="C193">
        <v>210.38731355243701</v>
      </c>
      <c r="D193">
        <v>278.52161184494702</v>
      </c>
      <c r="E193">
        <v>205.74197208654499</v>
      </c>
      <c r="F193">
        <v>329.24678929044097</v>
      </c>
      <c r="G193">
        <v>250.19972452401601</v>
      </c>
      <c r="H193">
        <v>266.039094126431</v>
      </c>
      <c r="I193">
        <v>244.43664986285799</v>
      </c>
      <c r="J193">
        <v>338.17473738490997</v>
      </c>
      <c r="K193">
        <v>286.88091608737</v>
      </c>
      <c r="L193">
        <v>257.68026812946601</v>
      </c>
      <c r="M193">
        <v>278.98021464115902</v>
      </c>
      <c r="N193">
        <v>320.04090560744299</v>
      </c>
      <c r="O193">
        <v>284.58642068423302</v>
      </c>
      <c r="P193">
        <v>286.04111898943501</v>
      </c>
      <c r="Q193">
        <v>282.96606309822101</v>
      </c>
      <c r="S193" s="1">
        <f t="shared" si="73"/>
        <v>46.888951426621986</v>
      </c>
      <c r="T193" s="1">
        <f t="shared" si="74"/>
        <v>4.6453414658920167</v>
      </c>
      <c r="V193" s="1">
        <f t="shared" si="75"/>
        <v>3.8362260188719688</v>
      </c>
      <c r="W193" s="1">
        <f t="shared" si="76"/>
        <v>12.764174113340971</v>
      </c>
      <c r="X193" s="1">
        <f t="shared" si="77"/>
        <v>12.482517718516021</v>
      </c>
      <c r="Y193" s="1">
        <f t="shared" si="78"/>
        <v>20.841343715481003</v>
      </c>
      <c r="Z193" s="1">
        <f t="shared" si="79"/>
        <v>-76.49360253493299</v>
      </c>
      <c r="AA193" s="1">
        <f t="shared" si="80"/>
        <v>-73.238242554614033</v>
      </c>
      <c r="AB193" s="1"/>
      <c r="AC193" t="b">
        <f t="shared" si="81"/>
        <v>0</v>
      </c>
      <c r="AD193" t="b">
        <f t="shared" si="82"/>
        <v>0</v>
      </c>
      <c r="AE193" t="b">
        <f t="shared" si="83"/>
        <v>0</v>
      </c>
      <c r="AF193" t="b">
        <f t="shared" si="84"/>
        <v>0</v>
      </c>
      <c r="AG193" t="b">
        <f t="shared" si="85"/>
        <v>0</v>
      </c>
      <c r="AH193" t="b">
        <f t="shared" si="86"/>
        <v>1</v>
      </c>
      <c r="AI193">
        <f t="shared" si="87"/>
        <v>5</v>
      </c>
      <c r="AJ193" t="str">
        <f>VLOOKUP(AI193,Sheet1!$A$1:$B$7,2)</f>
        <v>land</v>
      </c>
    </row>
    <row r="194" spans="2:36" x14ac:dyDescent="0.25">
      <c r="B194">
        <v>325.19817201635402</v>
      </c>
      <c r="C194">
        <v>209.29852858658299</v>
      </c>
      <c r="D194">
        <v>278.98900615095499</v>
      </c>
      <c r="E194">
        <v>205.5890221626</v>
      </c>
      <c r="F194">
        <v>328.00824133705697</v>
      </c>
      <c r="G194">
        <v>251.800573562718</v>
      </c>
      <c r="H194">
        <v>257.06247628017599</v>
      </c>
      <c r="I194">
        <v>239.52979541480099</v>
      </c>
      <c r="J194">
        <v>335.95687215362102</v>
      </c>
      <c r="K194">
        <v>287.08973761592802</v>
      </c>
      <c r="L194">
        <v>238.693887189289</v>
      </c>
      <c r="M194">
        <v>276.34278021201499</v>
      </c>
      <c r="N194">
        <v>316.452010698604</v>
      </c>
      <c r="O194">
        <v>287.11802436231801</v>
      </c>
      <c r="P194">
        <v>285.72498966355602</v>
      </c>
      <c r="Q194">
        <v>283.72678212333102</v>
      </c>
    </row>
    <row r="195" spans="2:36" x14ac:dyDescent="0.25">
      <c r="B195">
        <v>325.19817201635402</v>
      </c>
      <c r="C195">
        <v>209.29852858658299</v>
      </c>
      <c r="D195">
        <v>278.98900615095499</v>
      </c>
      <c r="E195">
        <v>205.5890221626</v>
      </c>
      <c r="F195">
        <v>328.00824133705697</v>
      </c>
      <c r="G195">
        <v>251.800573562718</v>
      </c>
      <c r="H195">
        <v>257.06247628017599</v>
      </c>
      <c r="I195">
        <v>239.52979541480099</v>
      </c>
      <c r="J195">
        <v>335.95687215362102</v>
      </c>
      <c r="K195">
        <v>287.08973761592802</v>
      </c>
      <c r="L195">
        <v>238.693887189289</v>
      </c>
      <c r="M195">
        <v>276.34278021201499</v>
      </c>
      <c r="N195">
        <v>316.452010698604</v>
      </c>
      <c r="O195">
        <v>287.11802436231801</v>
      </c>
      <c r="P195">
        <v>285.72498966355602</v>
      </c>
      <c r="Q195">
        <v>283.72678212333102</v>
      </c>
    </row>
    <row r="196" spans="2:36" x14ac:dyDescent="0.25">
      <c r="B196">
        <v>325.19817201635402</v>
      </c>
      <c r="C196">
        <v>209.29852858658299</v>
      </c>
      <c r="D196">
        <v>278.98900615095499</v>
      </c>
      <c r="E196">
        <v>205.5890221626</v>
      </c>
      <c r="F196">
        <v>328.00824133705697</v>
      </c>
      <c r="G196">
        <v>251.800573562718</v>
      </c>
      <c r="H196">
        <v>257.06247628017599</v>
      </c>
      <c r="I196">
        <v>239.52979541480099</v>
      </c>
      <c r="J196">
        <v>335.95687215362102</v>
      </c>
      <c r="K196">
        <v>287.08973761592802</v>
      </c>
      <c r="L196">
        <v>238.693887189289</v>
      </c>
      <c r="M196">
        <v>276.34278021201499</v>
      </c>
      <c r="N196">
        <v>316.452010698604</v>
      </c>
      <c r="O196">
        <v>287.11802436231801</v>
      </c>
      <c r="P196">
        <v>285.72498966355602</v>
      </c>
      <c r="Q196">
        <v>283.72678212333102</v>
      </c>
    </row>
    <row r="197" spans="2:36" x14ac:dyDescent="0.25">
      <c r="B197">
        <v>325.19817201635402</v>
      </c>
      <c r="C197">
        <v>209.29852858658299</v>
      </c>
      <c r="D197">
        <v>278.98900615095499</v>
      </c>
      <c r="E197">
        <v>205.5890221626</v>
      </c>
      <c r="F197">
        <v>328.00824133705697</v>
      </c>
      <c r="G197">
        <v>251.800573562718</v>
      </c>
      <c r="H197">
        <v>257.06247628017599</v>
      </c>
      <c r="I197">
        <v>239.52979541480099</v>
      </c>
      <c r="J197">
        <v>335.95687215362102</v>
      </c>
      <c r="K197">
        <v>287.08973761592802</v>
      </c>
      <c r="L197">
        <v>238.693887189289</v>
      </c>
      <c r="M197">
        <v>276.34278021201499</v>
      </c>
      <c r="N197">
        <v>316.452010698604</v>
      </c>
      <c r="O197">
        <v>287.11802436231801</v>
      </c>
      <c r="P197">
        <v>285.72498966355602</v>
      </c>
      <c r="Q197">
        <v>283.72678212333102</v>
      </c>
    </row>
    <row r="198" spans="2:36" x14ac:dyDescent="0.25">
      <c r="B198">
        <v>325.19817201635402</v>
      </c>
      <c r="C198">
        <v>209.29852858658299</v>
      </c>
      <c r="D198">
        <v>278.98900615095499</v>
      </c>
      <c r="E198">
        <v>205.5890221626</v>
      </c>
      <c r="F198">
        <v>328.00824133705697</v>
      </c>
      <c r="G198">
        <v>251.800573562718</v>
      </c>
      <c r="H198">
        <v>257.06247628017599</v>
      </c>
      <c r="I198">
        <v>239.52979541480099</v>
      </c>
      <c r="J198">
        <v>335.95687215362102</v>
      </c>
      <c r="K198">
        <v>287.08973761592802</v>
      </c>
      <c r="L198">
        <v>238.693887189289</v>
      </c>
      <c r="M198">
        <v>276.34278021201499</v>
      </c>
      <c r="N198">
        <v>316.452010698604</v>
      </c>
      <c r="O198">
        <v>287.11802436231801</v>
      </c>
      <c r="P198">
        <v>285.72498966355602</v>
      </c>
      <c r="Q198">
        <v>283.72678212333102</v>
      </c>
    </row>
    <row r="199" spans="2:36" x14ac:dyDescent="0.25">
      <c r="B199">
        <v>325.19817201635402</v>
      </c>
      <c r="C199">
        <v>209.29852858658299</v>
      </c>
      <c r="D199">
        <v>278.98900615095499</v>
      </c>
      <c r="E199">
        <v>205.5890221626</v>
      </c>
      <c r="F199">
        <v>328.00824133705697</v>
      </c>
      <c r="G199">
        <v>251.800573562718</v>
      </c>
      <c r="H199">
        <v>257.06247628017599</v>
      </c>
      <c r="I199">
        <v>239.52979541480099</v>
      </c>
      <c r="J199">
        <v>335.95687215362102</v>
      </c>
      <c r="K199">
        <v>287.08973761592802</v>
      </c>
      <c r="L199">
        <v>238.693887189289</v>
      </c>
      <c r="M199">
        <v>276.34278021201499</v>
      </c>
      <c r="N199">
        <v>316.452010698604</v>
      </c>
      <c r="O199">
        <v>287.11802436231801</v>
      </c>
      <c r="P199">
        <v>285.72498966355602</v>
      </c>
      <c r="Q199">
        <v>283.72678212333102</v>
      </c>
    </row>
    <row r="200" spans="2:36" x14ac:dyDescent="0.25">
      <c r="B200">
        <v>325.19817201635402</v>
      </c>
      <c r="C200">
        <v>209.29852858658299</v>
      </c>
      <c r="D200">
        <v>278.98900615095499</v>
      </c>
      <c r="E200">
        <v>205.5890221626</v>
      </c>
      <c r="F200">
        <v>328.00824133705697</v>
      </c>
      <c r="G200">
        <v>251.800573562718</v>
      </c>
      <c r="H200">
        <v>257.06247628017599</v>
      </c>
      <c r="I200">
        <v>239.52979541480099</v>
      </c>
      <c r="J200">
        <v>335.95687215362102</v>
      </c>
      <c r="K200">
        <v>287.08973761592802</v>
      </c>
      <c r="L200">
        <v>238.693887189289</v>
      </c>
      <c r="M200">
        <v>276.34278021201499</v>
      </c>
      <c r="N200">
        <v>316.452010698604</v>
      </c>
      <c r="O200">
        <v>287.11802436231801</v>
      </c>
      <c r="P200">
        <v>285.72498966355602</v>
      </c>
      <c r="Q200">
        <v>283.72678212333102</v>
      </c>
    </row>
    <row r="201" spans="2:36" x14ac:dyDescent="0.25">
      <c r="B201">
        <v>325.19817201635402</v>
      </c>
      <c r="C201">
        <v>209.29852858658299</v>
      </c>
      <c r="D201">
        <v>278.98900615095499</v>
      </c>
      <c r="E201">
        <v>205.5890221626</v>
      </c>
      <c r="F201">
        <v>328.00824133705697</v>
      </c>
      <c r="G201">
        <v>251.800573562718</v>
      </c>
      <c r="H201">
        <v>257.06247628017599</v>
      </c>
      <c r="I201">
        <v>239.52979541480099</v>
      </c>
      <c r="J201">
        <v>335.95687215362102</v>
      </c>
      <c r="K201">
        <v>287.08973761592802</v>
      </c>
      <c r="L201">
        <v>238.693887189289</v>
      </c>
      <c r="M201">
        <v>276.34278021201499</v>
      </c>
      <c r="N201">
        <v>316.452010698604</v>
      </c>
      <c r="O201">
        <v>287.11802436231801</v>
      </c>
      <c r="P201">
        <v>285.72498966355602</v>
      </c>
      <c r="Q201">
        <v>283.72678212333102</v>
      </c>
    </row>
    <row r="202" spans="2:36" x14ac:dyDescent="0.25">
      <c r="B202">
        <v>325.19817201635402</v>
      </c>
      <c r="C202">
        <v>209.29852858658299</v>
      </c>
      <c r="D202">
        <v>278.98900615095499</v>
      </c>
      <c r="E202">
        <v>205.5890221626</v>
      </c>
      <c r="F202">
        <v>328.00824133705697</v>
      </c>
      <c r="G202">
        <v>251.800573562718</v>
      </c>
      <c r="H202">
        <v>257.06247628017599</v>
      </c>
      <c r="I202">
        <v>239.52979541480099</v>
      </c>
      <c r="J202">
        <v>335.95687215362102</v>
      </c>
      <c r="K202">
        <v>287.08973761592802</v>
      </c>
      <c r="L202">
        <v>238.693887189289</v>
      </c>
      <c r="M202">
        <v>276.34278021201499</v>
      </c>
      <c r="N202">
        <v>316.452010698604</v>
      </c>
      <c r="O202">
        <v>287.11802436231801</v>
      </c>
      <c r="P202">
        <v>285.72498966355602</v>
      </c>
      <c r="Q202">
        <v>283.72678212333102</v>
      </c>
    </row>
    <row r="203" spans="2:36" x14ac:dyDescent="0.25">
      <c r="B203">
        <v>325.19817201635402</v>
      </c>
      <c r="C203">
        <v>209.29852858658299</v>
      </c>
      <c r="D203">
        <v>278.98900615095499</v>
      </c>
      <c r="E203">
        <v>205.5890221626</v>
      </c>
      <c r="F203">
        <v>328.00824133705697</v>
      </c>
      <c r="G203">
        <v>251.800573562718</v>
      </c>
      <c r="H203">
        <v>257.06247628017599</v>
      </c>
      <c r="I203">
        <v>239.52979541480099</v>
      </c>
      <c r="J203">
        <v>335.95687215362102</v>
      </c>
      <c r="K203">
        <v>287.08973761592802</v>
      </c>
      <c r="L203">
        <v>238.693887189289</v>
      </c>
      <c r="M203">
        <v>276.34278021201499</v>
      </c>
      <c r="N203">
        <v>316.452010698604</v>
      </c>
      <c r="O203">
        <v>287.11802436231801</v>
      </c>
      <c r="P203">
        <v>285.72498966355602</v>
      </c>
      <c r="Q203">
        <v>283.72678212333102</v>
      </c>
    </row>
    <row r="204" spans="2:36" x14ac:dyDescent="0.25">
      <c r="B204">
        <v>325.19817201635402</v>
      </c>
      <c r="C204">
        <v>209.29852858658299</v>
      </c>
      <c r="D204">
        <v>278.98900615095499</v>
      </c>
      <c r="E204">
        <v>205.5890221626</v>
      </c>
      <c r="F204">
        <v>328.00824133705697</v>
      </c>
      <c r="G204">
        <v>251.800573562718</v>
      </c>
      <c r="H204">
        <v>257.06247628017599</v>
      </c>
      <c r="I204">
        <v>239.52979541480099</v>
      </c>
      <c r="J204">
        <v>335.95687215362102</v>
      </c>
      <c r="K204">
        <v>287.08973761592802</v>
      </c>
      <c r="L204">
        <v>238.693887189289</v>
      </c>
      <c r="M204">
        <v>276.34278021201499</v>
      </c>
      <c r="N204">
        <v>316.452010698604</v>
      </c>
      <c r="O204">
        <v>287.11802436231801</v>
      </c>
      <c r="P204">
        <v>285.72498966355602</v>
      </c>
      <c r="Q204">
        <v>283.72678212333102</v>
      </c>
    </row>
    <row r="205" spans="2:36" x14ac:dyDescent="0.25">
      <c r="B205">
        <v>325.19817201635402</v>
      </c>
      <c r="C205">
        <v>209.29852858658299</v>
      </c>
      <c r="D205">
        <v>278.98900615095499</v>
      </c>
      <c r="E205">
        <v>205.5890221626</v>
      </c>
      <c r="F205">
        <v>328.00824133705697</v>
      </c>
      <c r="G205">
        <v>251.800573562718</v>
      </c>
      <c r="H205">
        <v>257.06247628017599</v>
      </c>
      <c r="I205">
        <v>239.52979541480099</v>
      </c>
      <c r="J205">
        <v>335.95687215362102</v>
      </c>
      <c r="K205">
        <v>287.08973761592802</v>
      </c>
      <c r="L205">
        <v>238.693887189289</v>
      </c>
      <c r="M205">
        <v>276.34278021201499</v>
      </c>
      <c r="N205">
        <v>316.452010698604</v>
      </c>
      <c r="O205">
        <v>287.11802436231801</v>
      </c>
      <c r="P205">
        <v>285.72498966355602</v>
      </c>
      <c r="Q205">
        <v>283.72678212333102</v>
      </c>
    </row>
    <row r="206" spans="2:36" x14ac:dyDescent="0.25">
      <c r="B206">
        <v>325.19817201635402</v>
      </c>
      <c r="C206">
        <v>209.29852858658299</v>
      </c>
      <c r="D206">
        <v>278.98900615095499</v>
      </c>
      <c r="E206">
        <v>205.5890221626</v>
      </c>
      <c r="F206">
        <v>328.00824133705697</v>
      </c>
      <c r="G206">
        <v>251.800573562718</v>
      </c>
      <c r="H206">
        <v>257.06247628017599</v>
      </c>
      <c r="I206">
        <v>239.52979541480099</v>
      </c>
      <c r="J206">
        <v>335.95687215362102</v>
      </c>
      <c r="K206">
        <v>287.08973761592802</v>
      </c>
      <c r="L206">
        <v>238.693887189289</v>
      </c>
      <c r="M206">
        <v>276.34278021201499</v>
      </c>
      <c r="N206">
        <v>316.452010698604</v>
      </c>
      <c r="O206">
        <v>287.11802436231801</v>
      </c>
      <c r="P206">
        <v>285.72498966355602</v>
      </c>
      <c r="Q206">
        <v>283.72678212333102</v>
      </c>
    </row>
    <row r="207" spans="2:36" x14ac:dyDescent="0.25">
      <c r="B207">
        <v>325.19817201635402</v>
      </c>
      <c r="C207">
        <v>209.29852858658299</v>
      </c>
      <c r="D207">
        <v>278.98900615095499</v>
      </c>
      <c r="E207">
        <v>205.5890221626</v>
      </c>
      <c r="F207">
        <v>328.00824133705697</v>
      </c>
      <c r="G207">
        <v>251.800573562718</v>
      </c>
      <c r="H207">
        <v>257.06247628017599</v>
      </c>
      <c r="I207">
        <v>239.52979541480099</v>
      </c>
      <c r="J207">
        <v>335.95687215362102</v>
      </c>
      <c r="K207">
        <v>287.08973761592802</v>
      </c>
      <c r="L207">
        <v>238.693887189289</v>
      </c>
      <c r="M207">
        <v>276.34278021201499</v>
      </c>
      <c r="N207">
        <v>316.452010698604</v>
      </c>
      <c r="O207">
        <v>287.11802436231801</v>
      </c>
      <c r="P207">
        <v>285.72498966355602</v>
      </c>
      <c r="Q207">
        <v>283.72678212333102</v>
      </c>
    </row>
    <row r="208" spans="2:36" x14ac:dyDescent="0.25">
      <c r="B208">
        <v>325.19817201635402</v>
      </c>
      <c r="C208">
        <v>209.29852858658299</v>
      </c>
      <c r="D208">
        <v>278.98900615095499</v>
      </c>
      <c r="E208">
        <v>205.5890221626</v>
      </c>
      <c r="F208">
        <v>328.00824133705697</v>
      </c>
      <c r="G208">
        <v>251.800573562718</v>
      </c>
      <c r="H208">
        <v>257.06247628017599</v>
      </c>
      <c r="I208">
        <v>239.52979541480099</v>
      </c>
      <c r="J208">
        <v>335.95687215362102</v>
      </c>
      <c r="K208">
        <v>287.08973761592802</v>
      </c>
      <c r="L208">
        <v>238.693887189289</v>
      </c>
      <c r="M208">
        <v>276.34278021201499</v>
      </c>
      <c r="N208">
        <v>316.452010698604</v>
      </c>
      <c r="O208">
        <v>287.11802436231801</v>
      </c>
      <c r="P208">
        <v>285.72498966355602</v>
      </c>
      <c r="Q208">
        <v>283.72678212333102</v>
      </c>
    </row>
    <row r="209" spans="2:17" x14ac:dyDescent="0.25">
      <c r="B209">
        <v>325.19817201635402</v>
      </c>
      <c r="C209">
        <v>209.29852858658299</v>
      </c>
      <c r="D209">
        <v>278.98900615095499</v>
      </c>
      <c r="E209">
        <v>205.5890221626</v>
      </c>
      <c r="F209">
        <v>328.00824133705697</v>
      </c>
      <c r="G209">
        <v>251.800573562718</v>
      </c>
      <c r="H209">
        <v>257.06247628017599</v>
      </c>
      <c r="I209">
        <v>239.52979541480099</v>
      </c>
      <c r="J209">
        <v>335.95687215362102</v>
      </c>
      <c r="K209">
        <v>287.08973761592802</v>
      </c>
      <c r="L209">
        <v>238.693887189289</v>
      </c>
      <c r="M209">
        <v>276.34278021201499</v>
      </c>
      <c r="N209">
        <v>316.452010698604</v>
      </c>
      <c r="O209">
        <v>287.11802436231801</v>
      </c>
      <c r="P209">
        <v>285.72498966355602</v>
      </c>
      <c r="Q209">
        <v>283.72678212333102</v>
      </c>
    </row>
    <row r="210" spans="2:17" x14ac:dyDescent="0.25">
      <c r="B210">
        <v>325.19817201635402</v>
      </c>
      <c r="C210">
        <v>209.29852858658299</v>
      </c>
      <c r="D210">
        <v>278.98900615095499</v>
      </c>
      <c r="E210">
        <v>205.5890221626</v>
      </c>
      <c r="F210">
        <v>328.00824133705697</v>
      </c>
      <c r="G210">
        <v>251.800573562718</v>
      </c>
      <c r="H210">
        <v>257.06247628017599</v>
      </c>
      <c r="I210">
        <v>239.52979541480099</v>
      </c>
      <c r="J210">
        <v>335.95687215362102</v>
      </c>
      <c r="K210">
        <v>287.08973761592802</v>
      </c>
      <c r="L210">
        <v>238.693887189289</v>
      </c>
      <c r="M210">
        <v>276.34278021201499</v>
      </c>
      <c r="N210">
        <v>316.452010698604</v>
      </c>
      <c r="O210">
        <v>287.11802436231801</v>
      </c>
      <c r="P210">
        <v>285.72498966355602</v>
      </c>
      <c r="Q210">
        <v>283.72678212333102</v>
      </c>
    </row>
    <row r="211" spans="2:17" x14ac:dyDescent="0.25">
      <c r="B211">
        <v>325.19817201635402</v>
      </c>
      <c r="C211">
        <v>209.29852858658299</v>
      </c>
      <c r="D211">
        <v>278.98900615095499</v>
      </c>
      <c r="E211">
        <v>205.5890221626</v>
      </c>
      <c r="F211">
        <v>328.00824133705697</v>
      </c>
      <c r="G211">
        <v>251.800573562718</v>
      </c>
      <c r="H211">
        <v>257.06247628017599</v>
      </c>
      <c r="I211">
        <v>239.52979541480099</v>
      </c>
      <c r="J211">
        <v>335.95687215362102</v>
      </c>
      <c r="K211">
        <v>287.08973761592802</v>
      </c>
      <c r="L211">
        <v>238.693887189289</v>
      </c>
      <c r="M211">
        <v>276.34278021201499</v>
      </c>
      <c r="N211">
        <v>316.452010698604</v>
      </c>
      <c r="O211">
        <v>287.11802436231801</v>
      </c>
      <c r="P211">
        <v>285.72498966355602</v>
      </c>
      <c r="Q211">
        <v>283.72678212333102</v>
      </c>
    </row>
  </sheetData>
  <conditionalFormatting sqref="AI2:AI193">
    <cfRule type="cellIs" dxfId="0" priority="1" operator="greaterThan">
      <formula>499.5</formula>
    </cfRule>
  </conditionalFormatting>
  <conditionalFormatting sqref="AA2:AA193"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{78AE6E81-2AF8-4C8C-A565-17755A6B3AD5}</x14:id>
        </ext>
      </extLst>
    </cfRule>
  </conditionalFormatting>
  <conditionalFormatting sqref="Z2:Z193">
    <cfRule type="dataBar" priority="1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{8564D9A7-708B-4749-9814-FA8B097C0B53}</x14:id>
        </ext>
      </extLst>
    </cfRule>
  </conditionalFormatting>
  <conditionalFormatting sqref="Y2:Y193">
    <cfRule type="dataBar" priority="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{BD4D8BDD-5F13-4CE1-A54C-F7E42745E922}</x14:id>
        </ext>
      </extLst>
    </cfRule>
  </conditionalFormatting>
  <conditionalFormatting sqref="W2:W193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{CA95F174-8DC0-4819-A15A-83052F19F081}</x14:id>
        </ext>
      </extLst>
    </cfRule>
  </conditionalFormatting>
  <conditionalFormatting sqref="X2:X193"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{62AEFB15-0D99-4850-93E2-A2B1C727EA76}</x14:id>
        </ext>
      </extLst>
    </cfRule>
  </conditionalFormatting>
  <conditionalFormatting sqref="V2:V193">
    <cfRule type="dataBar" priority="1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{20C511B9-7ACB-4CE3-A89B-E990CA44358D}</x14:id>
        </ext>
      </extLst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8AE6E81-2AF8-4C8C-A565-17755A6B3AD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AA2:AA193</xm:sqref>
        </x14:conditionalFormatting>
        <x14:conditionalFormatting xmlns:xm="http://schemas.microsoft.com/office/excel/2006/main">
          <x14:cfRule type="dataBar" id="{8564D9A7-708B-4749-9814-FA8B097C0B5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Z2:Z193</xm:sqref>
        </x14:conditionalFormatting>
        <x14:conditionalFormatting xmlns:xm="http://schemas.microsoft.com/office/excel/2006/main">
          <x14:cfRule type="dataBar" id="{BD4D8BDD-5F13-4CE1-A54C-F7E42745E92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Y2:Y193</xm:sqref>
        </x14:conditionalFormatting>
        <x14:conditionalFormatting xmlns:xm="http://schemas.microsoft.com/office/excel/2006/main">
          <x14:cfRule type="dataBar" id="{CA95F174-8DC0-4819-A15A-83052F19F08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W2:W193</xm:sqref>
        </x14:conditionalFormatting>
        <x14:conditionalFormatting xmlns:xm="http://schemas.microsoft.com/office/excel/2006/main">
          <x14:cfRule type="dataBar" id="{62AEFB15-0D99-4850-93E2-A2B1C727EA7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X2:X193</xm:sqref>
        </x14:conditionalFormatting>
        <x14:conditionalFormatting xmlns:xm="http://schemas.microsoft.com/office/excel/2006/main">
          <x14:cfRule type="dataBar" id="{20C511B9-7ACB-4CE3-A89B-E990CA44358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V2:V193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FF73C-6A24-4756-A6C9-9954D8B0B7EC}">
  <dimension ref="A1:B7"/>
  <sheetViews>
    <sheetView workbookViewId="0">
      <selection activeCell="B7" sqref="B7"/>
    </sheetView>
  </sheetViews>
  <sheetFormatPr defaultRowHeight="15" x14ac:dyDescent="0.25"/>
  <sheetData>
    <row r="1" spans="1:2" x14ac:dyDescent="0.25">
      <c r="A1">
        <v>0</v>
      </c>
      <c r="B1" t="s">
        <v>21</v>
      </c>
    </row>
    <row r="2" spans="1:2" x14ac:dyDescent="0.25">
      <c r="A2">
        <v>1</v>
      </c>
      <c r="B2" t="s">
        <v>22</v>
      </c>
    </row>
    <row r="3" spans="1:2" x14ac:dyDescent="0.25">
      <c r="A3">
        <v>2</v>
      </c>
      <c r="B3" t="s">
        <v>23</v>
      </c>
    </row>
    <row r="4" spans="1:2" x14ac:dyDescent="0.25">
      <c r="A4">
        <v>3</v>
      </c>
      <c r="B4" t="s">
        <v>24</v>
      </c>
    </row>
    <row r="5" spans="1:2" x14ac:dyDescent="0.25">
      <c r="A5">
        <v>4</v>
      </c>
      <c r="B5" t="s">
        <v>25</v>
      </c>
    </row>
    <row r="6" spans="1:2" x14ac:dyDescent="0.25">
      <c r="A6">
        <v>5</v>
      </c>
      <c r="B6" t="s">
        <v>26</v>
      </c>
    </row>
    <row r="7" spans="1:2" x14ac:dyDescent="0.25">
      <c r="A7">
        <v>6</v>
      </c>
      <c r="B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dataframe_video_posture_01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</cp:lastModifiedBy>
  <dcterms:created xsi:type="dcterms:W3CDTF">2018-11-10T17:06:13Z</dcterms:created>
  <dcterms:modified xsi:type="dcterms:W3CDTF">2018-11-12T16:44:39Z</dcterms:modified>
</cp:coreProperties>
</file>