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git\drone_steering\app_local\"/>
    </mc:Choice>
  </mc:AlternateContent>
  <xr:revisionPtr revIDLastSave="0" documentId="13_ncr:1_{8DB9BEE2-4B00-48F4-9336-5A87E71527C7}" xr6:coauthVersionLast="38" xr6:coauthVersionMax="38" xr10:uidLastSave="{00000000-0000-0000-0000-000000000000}"/>
  <bookViews>
    <workbookView xWindow="0" yWindow="0" windowWidth="23040" windowHeight="10485" xr2:uid="{00000000-000D-0000-FFFF-FFFF00000000}"/>
  </bookViews>
  <sheets>
    <sheet name="dataframe_video_posture_01" sheetId="1" r:id="rId1"/>
    <sheet name="Sheet1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3" i="1" l="1"/>
  <c r="X3" i="1"/>
  <c r="V4" i="1"/>
  <c r="X4" i="1"/>
  <c r="V5" i="1"/>
  <c r="X5" i="1"/>
  <c r="V6" i="1"/>
  <c r="X6" i="1"/>
  <c r="V7" i="1"/>
  <c r="X7" i="1"/>
  <c r="V8" i="1"/>
  <c r="X8" i="1"/>
  <c r="V9" i="1"/>
  <c r="X9" i="1"/>
  <c r="V10" i="1"/>
  <c r="X10" i="1"/>
  <c r="V11" i="1"/>
  <c r="X11" i="1"/>
  <c r="V12" i="1"/>
  <c r="X12" i="1"/>
  <c r="V13" i="1"/>
  <c r="X13" i="1"/>
  <c r="V14" i="1"/>
  <c r="X14" i="1"/>
  <c r="V15" i="1"/>
  <c r="X15" i="1"/>
  <c r="V16" i="1"/>
  <c r="X16" i="1"/>
  <c r="V17" i="1"/>
  <c r="X17" i="1"/>
  <c r="V18" i="1"/>
  <c r="X18" i="1"/>
  <c r="V19" i="1"/>
  <c r="X19" i="1"/>
  <c r="V20" i="1"/>
  <c r="X20" i="1"/>
  <c r="V21" i="1"/>
  <c r="X21" i="1"/>
  <c r="V22" i="1"/>
  <c r="X22" i="1"/>
  <c r="V23" i="1"/>
  <c r="X23" i="1"/>
  <c r="V24" i="1"/>
  <c r="X24" i="1"/>
  <c r="V25" i="1"/>
  <c r="X25" i="1"/>
  <c r="V26" i="1"/>
  <c r="X26" i="1"/>
  <c r="V27" i="1"/>
  <c r="X27" i="1"/>
  <c r="V28" i="1"/>
  <c r="X28" i="1"/>
  <c r="V29" i="1"/>
  <c r="X29" i="1"/>
  <c r="V30" i="1"/>
  <c r="X30" i="1"/>
  <c r="V31" i="1"/>
  <c r="X31" i="1"/>
  <c r="V32" i="1"/>
  <c r="X32" i="1"/>
  <c r="V33" i="1"/>
  <c r="X33" i="1"/>
  <c r="V34" i="1"/>
  <c r="X34" i="1"/>
  <c r="V35" i="1"/>
  <c r="X35" i="1"/>
  <c r="V36" i="1"/>
  <c r="X36" i="1"/>
  <c r="V37" i="1"/>
  <c r="X37" i="1"/>
  <c r="V38" i="1"/>
  <c r="X38" i="1"/>
  <c r="V39" i="1"/>
  <c r="X39" i="1"/>
  <c r="V40" i="1"/>
  <c r="X40" i="1"/>
  <c r="V41" i="1"/>
  <c r="X41" i="1"/>
  <c r="V42" i="1"/>
  <c r="X42" i="1"/>
  <c r="V43" i="1"/>
  <c r="X43" i="1"/>
  <c r="V44" i="1"/>
  <c r="X44" i="1"/>
  <c r="V45" i="1"/>
  <c r="X45" i="1"/>
  <c r="V46" i="1"/>
  <c r="X46" i="1"/>
  <c r="V47" i="1"/>
  <c r="X47" i="1"/>
  <c r="V48" i="1"/>
  <c r="X48" i="1"/>
  <c r="V49" i="1"/>
  <c r="X49" i="1"/>
  <c r="V50" i="1"/>
  <c r="X50" i="1"/>
  <c r="V51" i="1"/>
  <c r="X51" i="1"/>
  <c r="V52" i="1"/>
  <c r="X52" i="1"/>
  <c r="V53" i="1"/>
  <c r="X53" i="1"/>
  <c r="V54" i="1"/>
  <c r="X54" i="1"/>
  <c r="V55" i="1"/>
  <c r="X55" i="1"/>
  <c r="V56" i="1"/>
  <c r="X56" i="1"/>
  <c r="V57" i="1"/>
  <c r="X57" i="1"/>
  <c r="V58" i="1"/>
  <c r="X58" i="1"/>
  <c r="V59" i="1"/>
  <c r="X59" i="1"/>
  <c r="V60" i="1"/>
  <c r="X60" i="1"/>
  <c r="V61" i="1"/>
  <c r="X61" i="1"/>
  <c r="V62" i="1"/>
  <c r="X62" i="1"/>
  <c r="V63" i="1"/>
  <c r="X63" i="1"/>
  <c r="V64" i="1"/>
  <c r="X64" i="1"/>
  <c r="V65" i="1"/>
  <c r="X65" i="1"/>
  <c r="V66" i="1"/>
  <c r="X66" i="1"/>
  <c r="V67" i="1"/>
  <c r="X67" i="1"/>
  <c r="V68" i="1"/>
  <c r="X68" i="1"/>
  <c r="V69" i="1"/>
  <c r="X69" i="1"/>
  <c r="V70" i="1"/>
  <c r="X70" i="1"/>
  <c r="V71" i="1"/>
  <c r="X71" i="1"/>
  <c r="V72" i="1"/>
  <c r="X72" i="1"/>
  <c r="V73" i="1"/>
  <c r="X73" i="1"/>
  <c r="V74" i="1"/>
  <c r="X74" i="1"/>
  <c r="V75" i="1"/>
  <c r="X75" i="1"/>
  <c r="V76" i="1"/>
  <c r="X76" i="1"/>
  <c r="V77" i="1"/>
  <c r="X77" i="1"/>
  <c r="V78" i="1"/>
  <c r="X78" i="1"/>
  <c r="V79" i="1"/>
  <c r="X79" i="1"/>
  <c r="V80" i="1"/>
  <c r="X80" i="1"/>
  <c r="V81" i="1"/>
  <c r="X81" i="1"/>
  <c r="V82" i="1"/>
  <c r="X82" i="1"/>
  <c r="V83" i="1"/>
  <c r="X83" i="1"/>
  <c r="V84" i="1"/>
  <c r="X84" i="1"/>
  <c r="V85" i="1"/>
  <c r="X85" i="1"/>
  <c r="V86" i="1"/>
  <c r="X86" i="1"/>
  <c r="V87" i="1"/>
  <c r="X87" i="1"/>
  <c r="V88" i="1"/>
  <c r="X88" i="1"/>
  <c r="V89" i="1"/>
  <c r="X89" i="1"/>
  <c r="V90" i="1"/>
  <c r="X90" i="1"/>
  <c r="V91" i="1"/>
  <c r="X91" i="1"/>
  <c r="V92" i="1"/>
  <c r="X92" i="1"/>
  <c r="V93" i="1"/>
  <c r="X93" i="1"/>
  <c r="V94" i="1"/>
  <c r="X94" i="1"/>
  <c r="V95" i="1"/>
  <c r="X95" i="1"/>
  <c r="V96" i="1"/>
  <c r="X96" i="1"/>
  <c r="V97" i="1"/>
  <c r="X97" i="1"/>
  <c r="V98" i="1"/>
  <c r="X98" i="1"/>
  <c r="V99" i="1"/>
  <c r="X99" i="1"/>
  <c r="V100" i="1"/>
  <c r="X100" i="1"/>
  <c r="V101" i="1"/>
  <c r="X101" i="1"/>
  <c r="V102" i="1"/>
  <c r="X102" i="1"/>
  <c r="V103" i="1"/>
  <c r="X103" i="1"/>
  <c r="V104" i="1"/>
  <c r="X104" i="1"/>
  <c r="V105" i="1"/>
  <c r="X105" i="1"/>
  <c r="V106" i="1"/>
  <c r="X106" i="1"/>
  <c r="V107" i="1"/>
  <c r="X107" i="1"/>
  <c r="V108" i="1"/>
  <c r="X108" i="1"/>
  <c r="V109" i="1"/>
  <c r="X109" i="1"/>
  <c r="V110" i="1"/>
  <c r="X110" i="1"/>
  <c r="V111" i="1"/>
  <c r="X111" i="1"/>
  <c r="V112" i="1"/>
  <c r="X112" i="1"/>
  <c r="V113" i="1"/>
  <c r="X113" i="1"/>
  <c r="V114" i="1"/>
  <c r="X114" i="1"/>
  <c r="V115" i="1"/>
  <c r="X115" i="1"/>
  <c r="V116" i="1"/>
  <c r="X116" i="1"/>
  <c r="V117" i="1"/>
  <c r="X117" i="1"/>
  <c r="V118" i="1"/>
  <c r="X118" i="1"/>
  <c r="V119" i="1"/>
  <c r="X119" i="1"/>
  <c r="V120" i="1"/>
  <c r="X120" i="1"/>
  <c r="V121" i="1"/>
  <c r="X121" i="1"/>
  <c r="V122" i="1"/>
  <c r="X122" i="1"/>
  <c r="V123" i="1"/>
  <c r="X123" i="1"/>
  <c r="V124" i="1"/>
  <c r="X124" i="1"/>
  <c r="V125" i="1"/>
  <c r="X125" i="1"/>
  <c r="V126" i="1"/>
  <c r="X126" i="1"/>
  <c r="V127" i="1"/>
  <c r="X127" i="1"/>
  <c r="V128" i="1"/>
  <c r="X128" i="1"/>
  <c r="V129" i="1"/>
  <c r="X129" i="1"/>
  <c r="V130" i="1"/>
  <c r="X130" i="1"/>
  <c r="V131" i="1"/>
  <c r="X131" i="1"/>
  <c r="V132" i="1"/>
  <c r="X132" i="1"/>
  <c r="V133" i="1"/>
  <c r="X133" i="1"/>
  <c r="V134" i="1"/>
  <c r="X134" i="1"/>
  <c r="V135" i="1"/>
  <c r="X135" i="1"/>
  <c r="V136" i="1"/>
  <c r="X136" i="1"/>
  <c r="V137" i="1"/>
  <c r="X137" i="1"/>
  <c r="V138" i="1"/>
  <c r="X138" i="1"/>
  <c r="V139" i="1"/>
  <c r="X139" i="1"/>
  <c r="V140" i="1"/>
  <c r="X140" i="1"/>
  <c r="V141" i="1"/>
  <c r="X141" i="1"/>
  <c r="V142" i="1"/>
  <c r="X142" i="1"/>
  <c r="V143" i="1"/>
  <c r="X143" i="1"/>
  <c r="V144" i="1"/>
  <c r="X144" i="1"/>
  <c r="V145" i="1"/>
  <c r="X145" i="1"/>
  <c r="V146" i="1"/>
  <c r="X146" i="1"/>
  <c r="V147" i="1"/>
  <c r="X147" i="1"/>
  <c r="V148" i="1"/>
  <c r="X148" i="1"/>
  <c r="V149" i="1"/>
  <c r="X149" i="1"/>
  <c r="V150" i="1"/>
  <c r="X150" i="1"/>
  <c r="V151" i="1"/>
  <c r="X151" i="1"/>
  <c r="V152" i="1"/>
  <c r="X152" i="1"/>
  <c r="V153" i="1"/>
  <c r="X153" i="1"/>
  <c r="V154" i="1"/>
  <c r="X154" i="1"/>
  <c r="V155" i="1"/>
  <c r="X155" i="1"/>
  <c r="V156" i="1"/>
  <c r="X156" i="1"/>
  <c r="V157" i="1"/>
  <c r="X157" i="1"/>
  <c r="V158" i="1"/>
  <c r="X158" i="1"/>
  <c r="V159" i="1"/>
  <c r="X159" i="1"/>
  <c r="V160" i="1"/>
  <c r="X160" i="1"/>
  <c r="V161" i="1"/>
  <c r="X161" i="1"/>
  <c r="V162" i="1"/>
  <c r="X162" i="1"/>
  <c r="V163" i="1"/>
  <c r="X163" i="1"/>
  <c r="V164" i="1"/>
  <c r="X164" i="1"/>
  <c r="V165" i="1"/>
  <c r="X165" i="1"/>
  <c r="V166" i="1"/>
  <c r="X166" i="1"/>
  <c r="V167" i="1"/>
  <c r="X167" i="1"/>
  <c r="V168" i="1"/>
  <c r="X168" i="1"/>
  <c r="V169" i="1"/>
  <c r="X169" i="1"/>
  <c r="V170" i="1"/>
  <c r="X170" i="1"/>
  <c r="V171" i="1"/>
  <c r="X171" i="1"/>
  <c r="V172" i="1"/>
  <c r="X172" i="1"/>
  <c r="V173" i="1"/>
  <c r="X173" i="1"/>
  <c r="V174" i="1"/>
  <c r="X174" i="1"/>
  <c r="V175" i="1"/>
  <c r="X175" i="1"/>
  <c r="V176" i="1"/>
  <c r="X176" i="1"/>
  <c r="V177" i="1"/>
  <c r="X177" i="1"/>
  <c r="V178" i="1"/>
  <c r="X178" i="1"/>
  <c r="V179" i="1"/>
  <c r="X179" i="1"/>
  <c r="V180" i="1"/>
  <c r="X180" i="1"/>
  <c r="V181" i="1"/>
  <c r="X181" i="1"/>
  <c r="V182" i="1"/>
  <c r="X182" i="1"/>
  <c r="V183" i="1"/>
  <c r="X183" i="1"/>
  <c r="V184" i="1"/>
  <c r="X184" i="1"/>
  <c r="V185" i="1"/>
  <c r="X185" i="1"/>
  <c r="V186" i="1"/>
  <c r="X186" i="1"/>
  <c r="V187" i="1"/>
  <c r="X187" i="1"/>
  <c r="V188" i="1"/>
  <c r="X188" i="1"/>
  <c r="V189" i="1"/>
  <c r="X189" i="1"/>
  <c r="V190" i="1"/>
  <c r="X190" i="1"/>
  <c r="V191" i="1"/>
  <c r="X191" i="1"/>
  <c r="V192" i="1"/>
  <c r="X192" i="1"/>
  <c r="V193" i="1"/>
  <c r="X193" i="1"/>
  <c r="X2" i="1"/>
  <c r="V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W2" i="1" l="1"/>
  <c r="Y2" i="1"/>
  <c r="Z2" i="1"/>
  <c r="AA2" i="1"/>
  <c r="W3" i="1"/>
  <c r="Y3" i="1"/>
  <c r="Z3" i="1"/>
  <c r="AA3" i="1"/>
  <c r="W4" i="1"/>
  <c r="Y4" i="1"/>
  <c r="Z4" i="1"/>
  <c r="AA4" i="1"/>
  <c r="W5" i="1"/>
  <c r="Y5" i="1"/>
  <c r="Z5" i="1"/>
  <c r="AA5" i="1"/>
  <c r="W6" i="1"/>
  <c r="Y6" i="1"/>
  <c r="Z6" i="1"/>
  <c r="AA6" i="1"/>
  <c r="W7" i="1"/>
  <c r="Y7" i="1"/>
  <c r="Z7" i="1"/>
  <c r="AA7" i="1"/>
  <c r="W8" i="1"/>
  <c r="Y8" i="1"/>
  <c r="Z8" i="1"/>
  <c r="AA8" i="1"/>
  <c r="W9" i="1"/>
  <c r="Y9" i="1"/>
  <c r="Z9" i="1"/>
  <c r="AA9" i="1"/>
  <c r="W10" i="1"/>
  <c r="Y10" i="1"/>
  <c r="Z10" i="1"/>
  <c r="AA10" i="1"/>
  <c r="W11" i="1"/>
  <c r="Y11" i="1"/>
  <c r="Z11" i="1"/>
  <c r="AA11" i="1"/>
  <c r="W12" i="1"/>
  <c r="Y12" i="1"/>
  <c r="Z12" i="1"/>
  <c r="AA12" i="1"/>
  <c r="W13" i="1"/>
  <c r="Y13" i="1"/>
  <c r="Z13" i="1"/>
  <c r="AA13" i="1"/>
  <c r="W14" i="1"/>
  <c r="Y14" i="1"/>
  <c r="Z14" i="1"/>
  <c r="AA14" i="1"/>
  <c r="W15" i="1"/>
  <c r="Y15" i="1"/>
  <c r="Z15" i="1"/>
  <c r="AA15" i="1"/>
  <c r="W16" i="1"/>
  <c r="Y16" i="1"/>
  <c r="Z16" i="1"/>
  <c r="AA16" i="1"/>
  <c r="W17" i="1"/>
  <c r="Y17" i="1"/>
  <c r="Z17" i="1"/>
  <c r="AA17" i="1"/>
  <c r="W18" i="1"/>
  <c r="Y18" i="1"/>
  <c r="Z18" i="1"/>
  <c r="AA18" i="1"/>
  <c r="W19" i="1"/>
  <c r="Y19" i="1"/>
  <c r="Z19" i="1"/>
  <c r="AA19" i="1"/>
  <c r="W20" i="1"/>
  <c r="Y20" i="1"/>
  <c r="Z20" i="1"/>
  <c r="AA20" i="1"/>
  <c r="W21" i="1"/>
  <c r="Y21" i="1"/>
  <c r="Z21" i="1"/>
  <c r="AA21" i="1"/>
  <c r="W22" i="1"/>
  <c r="Y22" i="1"/>
  <c r="Z22" i="1"/>
  <c r="AA22" i="1"/>
  <c r="W23" i="1"/>
  <c r="Y23" i="1"/>
  <c r="Z23" i="1"/>
  <c r="AA23" i="1"/>
  <c r="W24" i="1"/>
  <c r="Y24" i="1"/>
  <c r="Z24" i="1"/>
  <c r="AA24" i="1"/>
  <c r="W25" i="1"/>
  <c r="Y25" i="1"/>
  <c r="Z25" i="1"/>
  <c r="AA25" i="1"/>
  <c r="W26" i="1"/>
  <c r="Y26" i="1"/>
  <c r="Z26" i="1"/>
  <c r="AA26" i="1"/>
  <c r="W27" i="1"/>
  <c r="Y27" i="1"/>
  <c r="Z27" i="1"/>
  <c r="AA27" i="1"/>
  <c r="W28" i="1"/>
  <c r="Y28" i="1"/>
  <c r="Z28" i="1"/>
  <c r="AA28" i="1"/>
  <c r="W29" i="1"/>
  <c r="Y29" i="1"/>
  <c r="Z29" i="1"/>
  <c r="AA29" i="1"/>
  <c r="W30" i="1"/>
  <c r="Y30" i="1"/>
  <c r="Z30" i="1"/>
  <c r="AA30" i="1"/>
  <c r="W31" i="1"/>
  <c r="Y31" i="1"/>
  <c r="Z31" i="1"/>
  <c r="AA31" i="1"/>
  <c r="W32" i="1"/>
  <c r="Y32" i="1"/>
  <c r="Z32" i="1"/>
  <c r="AA32" i="1"/>
  <c r="W33" i="1"/>
  <c r="Y33" i="1"/>
  <c r="Z33" i="1"/>
  <c r="AA33" i="1"/>
  <c r="W34" i="1"/>
  <c r="Y34" i="1"/>
  <c r="Z34" i="1"/>
  <c r="AA34" i="1"/>
  <c r="W35" i="1"/>
  <c r="Y35" i="1"/>
  <c r="Z35" i="1"/>
  <c r="AA35" i="1"/>
  <c r="W36" i="1"/>
  <c r="Y36" i="1"/>
  <c r="Z36" i="1"/>
  <c r="AA36" i="1"/>
  <c r="W37" i="1"/>
  <c r="Y37" i="1"/>
  <c r="Z37" i="1"/>
  <c r="AA37" i="1"/>
  <c r="W38" i="1"/>
  <c r="Y38" i="1"/>
  <c r="Z38" i="1"/>
  <c r="AA38" i="1"/>
  <c r="W39" i="1"/>
  <c r="Y39" i="1"/>
  <c r="Z39" i="1"/>
  <c r="AA39" i="1"/>
  <c r="W40" i="1"/>
  <c r="Y40" i="1"/>
  <c r="Z40" i="1"/>
  <c r="AA40" i="1"/>
  <c r="W41" i="1"/>
  <c r="Y41" i="1"/>
  <c r="Z41" i="1"/>
  <c r="AA41" i="1"/>
  <c r="W42" i="1"/>
  <c r="Y42" i="1"/>
  <c r="Z42" i="1"/>
  <c r="AA42" i="1"/>
  <c r="W43" i="1"/>
  <c r="Y43" i="1"/>
  <c r="Z43" i="1"/>
  <c r="AA43" i="1"/>
  <c r="W44" i="1"/>
  <c r="Y44" i="1"/>
  <c r="Z44" i="1"/>
  <c r="AA44" i="1"/>
  <c r="W45" i="1"/>
  <c r="Y45" i="1"/>
  <c r="Z45" i="1"/>
  <c r="AA45" i="1"/>
  <c r="W46" i="1"/>
  <c r="Y46" i="1"/>
  <c r="Z46" i="1"/>
  <c r="AA46" i="1"/>
  <c r="W47" i="1"/>
  <c r="Y47" i="1"/>
  <c r="Z47" i="1"/>
  <c r="AA47" i="1"/>
  <c r="W48" i="1"/>
  <c r="Y48" i="1"/>
  <c r="Z48" i="1"/>
  <c r="AA48" i="1"/>
  <c r="W49" i="1"/>
  <c r="Y49" i="1"/>
  <c r="Z49" i="1"/>
  <c r="AA49" i="1"/>
  <c r="W50" i="1"/>
  <c r="Y50" i="1"/>
  <c r="Z50" i="1"/>
  <c r="AA50" i="1"/>
  <c r="W51" i="1"/>
  <c r="Y51" i="1"/>
  <c r="Z51" i="1"/>
  <c r="AA51" i="1"/>
  <c r="W52" i="1"/>
  <c r="Y52" i="1"/>
  <c r="Z52" i="1"/>
  <c r="AA52" i="1"/>
  <c r="W53" i="1"/>
  <c r="Y53" i="1"/>
  <c r="Z53" i="1"/>
  <c r="AA53" i="1"/>
  <c r="W54" i="1"/>
  <c r="Y54" i="1"/>
  <c r="Z54" i="1"/>
  <c r="AA54" i="1"/>
  <c r="W55" i="1"/>
  <c r="Y55" i="1"/>
  <c r="Z55" i="1"/>
  <c r="AA55" i="1"/>
  <c r="W56" i="1"/>
  <c r="Y56" i="1"/>
  <c r="Z56" i="1"/>
  <c r="AA56" i="1"/>
  <c r="W57" i="1"/>
  <c r="Y57" i="1"/>
  <c r="Z57" i="1"/>
  <c r="AA57" i="1"/>
  <c r="W58" i="1"/>
  <c r="Y58" i="1"/>
  <c r="Z58" i="1"/>
  <c r="AA58" i="1"/>
  <c r="W59" i="1"/>
  <c r="Y59" i="1"/>
  <c r="Z59" i="1"/>
  <c r="AA59" i="1"/>
  <c r="W60" i="1"/>
  <c r="Y60" i="1"/>
  <c r="Z60" i="1"/>
  <c r="AA60" i="1"/>
  <c r="W61" i="1"/>
  <c r="Y61" i="1"/>
  <c r="Z61" i="1"/>
  <c r="AA61" i="1"/>
  <c r="W62" i="1"/>
  <c r="Y62" i="1"/>
  <c r="Z62" i="1"/>
  <c r="AA62" i="1"/>
  <c r="W63" i="1"/>
  <c r="Y63" i="1"/>
  <c r="Z63" i="1"/>
  <c r="AA63" i="1"/>
  <c r="W64" i="1"/>
  <c r="Y64" i="1"/>
  <c r="Z64" i="1"/>
  <c r="AA64" i="1"/>
  <c r="W65" i="1"/>
  <c r="Y65" i="1"/>
  <c r="Z65" i="1"/>
  <c r="AA65" i="1"/>
  <c r="W66" i="1"/>
  <c r="Y66" i="1"/>
  <c r="Z66" i="1"/>
  <c r="AA66" i="1"/>
  <c r="W67" i="1"/>
  <c r="Y67" i="1"/>
  <c r="Z67" i="1"/>
  <c r="AA67" i="1"/>
  <c r="W68" i="1"/>
  <c r="Y68" i="1"/>
  <c r="Z68" i="1"/>
  <c r="AA68" i="1"/>
  <c r="W69" i="1"/>
  <c r="Y69" i="1"/>
  <c r="Z69" i="1"/>
  <c r="AA69" i="1"/>
  <c r="W70" i="1"/>
  <c r="Y70" i="1"/>
  <c r="Z70" i="1"/>
  <c r="AA70" i="1"/>
  <c r="W71" i="1"/>
  <c r="Y71" i="1"/>
  <c r="Z71" i="1"/>
  <c r="AA71" i="1"/>
  <c r="W72" i="1"/>
  <c r="Y72" i="1"/>
  <c r="Z72" i="1"/>
  <c r="AA72" i="1"/>
  <c r="W73" i="1"/>
  <c r="Y73" i="1"/>
  <c r="Z73" i="1"/>
  <c r="AA73" i="1"/>
  <c r="W74" i="1"/>
  <c r="Y74" i="1"/>
  <c r="Z74" i="1"/>
  <c r="AA74" i="1"/>
  <c r="W75" i="1"/>
  <c r="Y75" i="1"/>
  <c r="Z75" i="1"/>
  <c r="AA75" i="1"/>
  <c r="W76" i="1"/>
  <c r="Y76" i="1"/>
  <c r="Z76" i="1"/>
  <c r="AA76" i="1"/>
  <c r="W77" i="1"/>
  <c r="Y77" i="1"/>
  <c r="Z77" i="1"/>
  <c r="AA77" i="1"/>
  <c r="W78" i="1"/>
  <c r="Y78" i="1"/>
  <c r="Z78" i="1"/>
  <c r="AA78" i="1"/>
  <c r="W79" i="1"/>
  <c r="Y79" i="1"/>
  <c r="Z79" i="1"/>
  <c r="AA79" i="1"/>
  <c r="W80" i="1"/>
  <c r="Y80" i="1"/>
  <c r="Z80" i="1"/>
  <c r="AA80" i="1"/>
  <c r="W81" i="1"/>
  <c r="Y81" i="1"/>
  <c r="Z81" i="1"/>
  <c r="AA81" i="1"/>
  <c r="W82" i="1"/>
  <c r="Y82" i="1"/>
  <c r="Z82" i="1"/>
  <c r="AA82" i="1"/>
  <c r="W83" i="1"/>
  <c r="Y83" i="1"/>
  <c r="Z83" i="1"/>
  <c r="AA83" i="1"/>
  <c r="W84" i="1"/>
  <c r="Y84" i="1"/>
  <c r="Z84" i="1"/>
  <c r="AA84" i="1"/>
  <c r="W85" i="1"/>
  <c r="Y85" i="1"/>
  <c r="Z85" i="1"/>
  <c r="AA85" i="1"/>
  <c r="W86" i="1"/>
  <c r="Y86" i="1"/>
  <c r="Z86" i="1"/>
  <c r="AA86" i="1"/>
  <c r="W87" i="1"/>
  <c r="Y87" i="1"/>
  <c r="Z87" i="1"/>
  <c r="AA87" i="1"/>
  <c r="W88" i="1"/>
  <c r="Y88" i="1"/>
  <c r="Z88" i="1"/>
  <c r="AA88" i="1"/>
  <c r="W89" i="1"/>
  <c r="Y89" i="1"/>
  <c r="Z89" i="1"/>
  <c r="AA89" i="1"/>
  <c r="W90" i="1"/>
  <c r="Y90" i="1"/>
  <c r="Z90" i="1"/>
  <c r="AA90" i="1"/>
  <c r="W91" i="1"/>
  <c r="Y91" i="1"/>
  <c r="Z91" i="1"/>
  <c r="AA91" i="1"/>
  <c r="W92" i="1"/>
  <c r="Y92" i="1"/>
  <c r="Z92" i="1"/>
  <c r="AA92" i="1"/>
  <c r="W93" i="1"/>
  <c r="Y93" i="1"/>
  <c r="Z93" i="1"/>
  <c r="AA93" i="1"/>
  <c r="W94" i="1"/>
  <c r="Y94" i="1"/>
  <c r="Z94" i="1"/>
  <c r="AA94" i="1"/>
  <c r="W95" i="1"/>
  <c r="Y95" i="1"/>
  <c r="Z95" i="1"/>
  <c r="AA95" i="1"/>
  <c r="W96" i="1"/>
  <c r="Y96" i="1"/>
  <c r="Z96" i="1"/>
  <c r="AA96" i="1"/>
  <c r="W97" i="1"/>
  <c r="Y97" i="1"/>
  <c r="Z97" i="1"/>
  <c r="AA97" i="1"/>
  <c r="W98" i="1"/>
  <c r="Y98" i="1"/>
  <c r="Z98" i="1"/>
  <c r="AA98" i="1"/>
  <c r="W99" i="1"/>
  <c r="Y99" i="1"/>
  <c r="Z99" i="1"/>
  <c r="AA99" i="1"/>
  <c r="W100" i="1"/>
  <c r="Y100" i="1"/>
  <c r="Z100" i="1"/>
  <c r="AA100" i="1"/>
  <c r="W101" i="1"/>
  <c r="Y101" i="1"/>
  <c r="Z101" i="1"/>
  <c r="AA101" i="1"/>
  <c r="W102" i="1"/>
  <c r="Y102" i="1"/>
  <c r="Z102" i="1"/>
  <c r="AA102" i="1"/>
  <c r="W103" i="1"/>
  <c r="Y103" i="1"/>
  <c r="Z103" i="1"/>
  <c r="AA103" i="1"/>
  <c r="W104" i="1"/>
  <c r="Y104" i="1"/>
  <c r="Z104" i="1"/>
  <c r="AA104" i="1"/>
  <c r="W105" i="1"/>
  <c r="Y105" i="1"/>
  <c r="Z105" i="1"/>
  <c r="AA105" i="1"/>
  <c r="W106" i="1"/>
  <c r="Y106" i="1"/>
  <c r="Z106" i="1"/>
  <c r="AA106" i="1"/>
  <c r="W107" i="1"/>
  <c r="Y107" i="1"/>
  <c r="Z107" i="1"/>
  <c r="AA107" i="1"/>
  <c r="W108" i="1"/>
  <c r="Y108" i="1"/>
  <c r="Z108" i="1"/>
  <c r="AA108" i="1"/>
  <c r="W109" i="1"/>
  <c r="Y109" i="1"/>
  <c r="Z109" i="1"/>
  <c r="AA109" i="1"/>
  <c r="W110" i="1"/>
  <c r="Y110" i="1"/>
  <c r="Z110" i="1"/>
  <c r="AA110" i="1"/>
  <c r="W111" i="1"/>
  <c r="Y111" i="1"/>
  <c r="Z111" i="1"/>
  <c r="AA111" i="1"/>
  <c r="W112" i="1"/>
  <c r="Y112" i="1"/>
  <c r="Z112" i="1"/>
  <c r="AA112" i="1"/>
  <c r="W113" i="1"/>
  <c r="Y113" i="1"/>
  <c r="Z113" i="1"/>
  <c r="AA113" i="1"/>
  <c r="W114" i="1"/>
  <c r="Y114" i="1"/>
  <c r="Z114" i="1"/>
  <c r="AA114" i="1"/>
  <c r="W115" i="1"/>
  <c r="Y115" i="1"/>
  <c r="Z115" i="1"/>
  <c r="AA115" i="1"/>
  <c r="W116" i="1"/>
  <c r="Y116" i="1"/>
  <c r="Z116" i="1"/>
  <c r="AA116" i="1"/>
  <c r="W117" i="1"/>
  <c r="Y117" i="1"/>
  <c r="Z117" i="1"/>
  <c r="AA117" i="1"/>
  <c r="W118" i="1"/>
  <c r="Y118" i="1"/>
  <c r="Z118" i="1"/>
  <c r="AA118" i="1"/>
  <c r="W119" i="1"/>
  <c r="Y119" i="1"/>
  <c r="Z119" i="1"/>
  <c r="AA119" i="1"/>
  <c r="W120" i="1"/>
  <c r="Y120" i="1"/>
  <c r="Z120" i="1"/>
  <c r="AA120" i="1"/>
  <c r="W121" i="1"/>
  <c r="Y121" i="1"/>
  <c r="Z121" i="1"/>
  <c r="AA121" i="1"/>
  <c r="W122" i="1"/>
  <c r="Y122" i="1"/>
  <c r="Z122" i="1"/>
  <c r="AA122" i="1"/>
  <c r="W123" i="1"/>
  <c r="Y123" i="1"/>
  <c r="Z123" i="1"/>
  <c r="AA123" i="1"/>
  <c r="W124" i="1"/>
  <c r="Y124" i="1"/>
  <c r="Z124" i="1"/>
  <c r="AA124" i="1"/>
  <c r="W125" i="1"/>
  <c r="Y125" i="1"/>
  <c r="Z125" i="1"/>
  <c r="AA125" i="1"/>
  <c r="W126" i="1"/>
  <c r="Y126" i="1"/>
  <c r="Z126" i="1"/>
  <c r="AA126" i="1"/>
  <c r="W127" i="1"/>
  <c r="Y127" i="1"/>
  <c r="Z127" i="1"/>
  <c r="AA127" i="1"/>
  <c r="W128" i="1"/>
  <c r="Y128" i="1"/>
  <c r="Z128" i="1"/>
  <c r="AA128" i="1"/>
  <c r="W129" i="1"/>
  <c r="Y129" i="1"/>
  <c r="Z129" i="1"/>
  <c r="AA129" i="1"/>
  <c r="W130" i="1"/>
  <c r="Y130" i="1"/>
  <c r="Z130" i="1"/>
  <c r="AA130" i="1"/>
  <c r="W131" i="1"/>
  <c r="Y131" i="1"/>
  <c r="Z131" i="1"/>
  <c r="AA131" i="1"/>
  <c r="W132" i="1"/>
  <c r="Y132" i="1"/>
  <c r="Z132" i="1"/>
  <c r="AA132" i="1"/>
  <c r="W133" i="1"/>
  <c r="Y133" i="1"/>
  <c r="Z133" i="1"/>
  <c r="AA133" i="1"/>
  <c r="W134" i="1"/>
  <c r="Y134" i="1"/>
  <c r="Z134" i="1"/>
  <c r="AA134" i="1"/>
  <c r="W135" i="1"/>
  <c r="Y135" i="1"/>
  <c r="Z135" i="1"/>
  <c r="AA135" i="1"/>
  <c r="W136" i="1"/>
  <c r="Y136" i="1"/>
  <c r="Z136" i="1"/>
  <c r="AA136" i="1"/>
  <c r="W137" i="1"/>
  <c r="Y137" i="1"/>
  <c r="Z137" i="1"/>
  <c r="AA137" i="1"/>
  <c r="W138" i="1"/>
  <c r="Y138" i="1"/>
  <c r="Z138" i="1"/>
  <c r="AA138" i="1"/>
  <c r="W139" i="1"/>
  <c r="Y139" i="1"/>
  <c r="Z139" i="1"/>
  <c r="AA139" i="1"/>
  <c r="W140" i="1"/>
  <c r="Y140" i="1"/>
  <c r="Z140" i="1"/>
  <c r="AA140" i="1"/>
  <c r="W141" i="1"/>
  <c r="Y141" i="1"/>
  <c r="Z141" i="1"/>
  <c r="AA141" i="1"/>
  <c r="W142" i="1"/>
  <c r="Y142" i="1"/>
  <c r="Z142" i="1"/>
  <c r="AA142" i="1"/>
  <c r="W143" i="1"/>
  <c r="Y143" i="1"/>
  <c r="Z143" i="1"/>
  <c r="AA143" i="1"/>
  <c r="W144" i="1"/>
  <c r="Y144" i="1"/>
  <c r="Z144" i="1"/>
  <c r="AA144" i="1"/>
  <c r="W145" i="1"/>
  <c r="Y145" i="1"/>
  <c r="Z145" i="1"/>
  <c r="AA145" i="1"/>
  <c r="W146" i="1"/>
  <c r="Y146" i="1"/>
  <c r="Z146" i="1"/>
  <c r="AA146" i="1"/>
  <c r="W147" i="1"/>
  <c r="Y147" i="1"/>
  <c r="Z147" i="1"/>
  <c r="AA147" i="1"/>
  <c r="W148" i="1"/>
  <c r="Y148" i="1"/>
  <c r="Z148" i="1"/>
  <c r="AA148" i="1"/>
  <c r="W149" i="1"/>
  <c r="Y149" i="1"/>
  <c r="Z149" i="1"/>
  <c r="AA149" i="1"/>
  <c r="W150" i="1"/>
  <c r="Y150" i="1"/>
  <c r="Z150" i="1"/>
  <c r="AA150" i="1"/>
  <c r="W151" i="1"/>
  <c r="Y151" i="1"/>
  <c r="Z151" i="1"/>
  <c r="AA151" i="1"/>
  <c r="W152" i="1"/>
  <c r="Y152" i="1"/>
  <c r="Z152" i="1"/>
  <c r="AA152" i="1"/>
  <c r="W153" i="1"/>
  <c r="Y153" i="1"/>
  <c r="Z153" i="1"/>
  <c r="AA153" i="1"/>
  <c r="W154" i="1"/>
  <c r="Y154" i="1"/>
  <c r="Z154" i="1"/>
  <c r="AA154" i="1"/>
  <c r="W155" i="1"/>
  <c r="Y155" i="1"/>
  <c r="Z155" i="1"/>
  <c r="AA155" i="1"/>
  <c r="W156" i="1"/>
  <c r="Y156" i="1"/>
  <c r="Z156" i="1"/>
  <c r="AA156" i="1"/>
  <c r="W157" i="1"/>
  <c r="Y157" i="1"/>
  <c r="Z157" i="1"/>
  <c r="AA157" i="1"/>
  <c r="W158" i="1"/>
  <c r="Y158" i="1"/>
  <c r="Z158" i="1"/>
  <c r="AA158" i="1"/>
  <c r="W159" i="1"/>
  <c r="Y159" i="1"/>
  <c r="Z159" i="1"/>
  <c r="AA159" i="1"/>
  <c r="W160" i="1"/>
  <c r="Y160" i="1"/>
  <c r="Z160" i="1"/>
  <c r="AA160" i="1"/>
  <c r="W161" i="1"/>
  <c r="Y161" i="1"/>
  <c r="Z161" i="1"/>
  <c r="AA161" i="1"/>
  <c r="W162" i="1"/>
  <c r="Y162" i="1"/>
  <c r="Z162" i="1"/>
  <c r="AA162" i="1"/>
  <c r="W163" i="1"/>
  <c r="Y163" i="1"/>
  <c r="Z163" i="1"/>
  <c r="AA163" i="1"/>
  <c r="W164" i="1"/>
  <c r="Y164" i="1"/>
  <c r="Z164" i="1"/>
  <c r="AA164" i="1"/>
  <c r="W165" i="1"/>
  <c r="Y165" i="1"/>
  <c r="Z165" i="1"/>
  <c r="AA165" i="1"/>
  <c r="W166" i="1"/>
  <c r="Y166" i="1"/>
  <c r="Z166" i="1"/>
  <c r="AA166" i="1"/>
  <c r="W167" i="1"/>
  <c r="Y167" i="1"/>
  <c r="Z167" i="1"/>
  <c r="AA167" i="1"/>
  <c r="W168" i="1"/>
  <c r="Y168" i="1"/>
  <c r="Z168" i="1"/>
  <c r="AA168" i="1"/>
  <c r="W169" i="1"/>
  <c r="Y169" i="1"/>
  <c r="Z169" i="1"/>
  <c r="AA169" i="1"/>
  <c r="W170" i="1"/>
  <c r="Y170" i="1"/>
  <c r="Z170" i="1"/>
  <c r="AA170" i="1"/>
  <c r="W171" i="1"/>
  <c r="Y171" i="1"/>
  <c r="Z171" i="1"/>
  <c r="AA171" i="1"/>
  <c r="W172" i="1"/>
  <c r="Y172" i="1"/>
  <c r="Z172" i="1"/>
  <c r="AA172" i="1"/>
  <c r="W173" i="1"/>
  <c r="Y173" i="1"/>
  <c r="Z173" i="1"/>
  <c r="AA173" i="1"/>
  <c r="W174" i="1"/>
  <c r="Y174" i="1"/>
  <c r="Z174" i="1"/>
  <c r="AA174" i="1"/>
  <c r="W175" i="1"/>
  <c r="Y175" i="1"/>
  <c r="Z175" i="1"/>
  <c r="AA175" i="1"/>
  <c r="W176" i="1"/>
  <c r="Y176" i="1"/>
  <c r="Z176" i="1"/>
  <c r="AA176" i="1"/>
  <c r="W177" i="1"/>
  <c r="Y177" i="1"/>
  <c r="Z177" i="1"/>
  <c r="AA177" i="1"/>
  <c r="W178" i="1"/>
  <c r="Y178" i="1"/>
  <c r="Z178" i="1"/>
  <c r="AA178" i="1"/>
  <c r="W179" i="1"/>
  <c r="Y179" i="1"/>
  <c r="Z179" i="1"/>
  <c r="AA179" i="1"/>
  <c r="W180" i="1"/>
  <c r="Y180" i="1"/>
  <c r="Z180" i="1"/>
  <c r="AA180" i="1"/>
  <c r="W181" i="1"/>
  <c r="Y181" i="1"/>
  <c r="Z181" i="1"/>
  <c r="AA181" i="1"/>
  <c r="W182" i="1"/>
  <c r="Y182" i="1"/>
  <c r="Z182" i="1"/>
  <c r="AA182" i="1"/>
  <c r="W183" i="1"/>
  <c r="Y183" i="1"/>
  <c r="Z183" i="1"/>
  <c r="AA183" i="1"/>
  <c r="W184" i="1"/>
  <c r="Y184" i="1"/>
  <c r="Z184" i="1"/>
  <c r="AA184" i="1"/>
  <c r="W185" i="1"/>
  <c r="Y185" i="1"/>
  <c r="Z185" i="1"/>
  <c r="AA185" i="1"/>
  <c r="W186" i="1"/>
  <c r="Y186" i="1"/>
  <c r="Z186" i="1"/>
  <c r="AA186" i="1"/>
  <c r="W187" i="1"/>
  <c r="Y187" i="1"/>
  <c r="Z187" i="1"/>
  <c r="AA187" i="1"/>
  <c r="W188" i="1"/>
  <c r="Y188" i="1"/>
  <c r="Z188" i="1"/>
  <c r="AA188" i="1"/>
  <c r="W189" i="1"/>
  <c r="Y189" i="1"/>
  <c r="Z189" i="1"/>
  <c r="AA189" i="1"/>
  <c r="W190" i="1"/>
  <c r="Y190" i="1"/>
  <c r="Z190" i="1"/>
  <c r="AA190" i="1"/>
  <c r="W191" i="1"/>
  <c r="Y191" i="1"/>
  <c r="Z191" i="1"/>
  <c r="AA191" i="1"/>
  <c r="W192" i="1"/>
  <c r="Y192" i="1"/>
  <c r="Z192" i="1"/>
  <c r="AA192" i="1"/>
  <c r="W193" i="1"/>
  <c r="Y193" i="1"/>
  <c r="Z193" i="1"/>
  <c r="AA193" i="1"/>
  <c r="AC184" i="1" l="1"/>
  <c r="AD180" i="1"/>
  <c r="AH175" i="1"/>
  <c r="AD173" i="1"/>
  <c r="AF165" i="1"/>
  <c r="AC164" i="1"/>
  <c r="AH159" i="1"/>
  <c r="AF154" i="1"/>
  <c r="AC143" i="1"/>
  <c r="AG139" i="1"/>
  <c r="AC137" i="1"/>
  <c r="AE132" i="1"/>
  <c r="AE122" i="1"/>
  <c r="AC121" i="1"/>
  <c r="AH116" i="1"/>
  <c r="AH111" i="1"/>
  <c r="AF105" i="1"/>
  <c r="AD100" i="1"/>
  <c r="AC95" i="1"/>
  <c r="AH90" i="1"/>
  <c r="AD89" i="1"/>
  <c r="AC79" i="1"/>
  <c r="AG75" i="1"/>
  <c r="AH74" i="1"/>
  <c r="AH68" i="1"/>
  <c r="AC191" i="1"/>
  <c r="AH180" i="1"/>
  <c r="AE175" i="1"/>
  <c r="AG160" i="1"/>
  <c r="AC159" i="1"/>
  <c r="AD143" i="1"/>
  <c r="AH138" i="1"/>
  <c r="AF121" i="1"/>
  <c r="AC116" i="1"/>
  <c r="AH95" i="1"/>
  <c r="AE90" i="1"/>
  <c r="AC73" i="1"/>
  <c r="AC57" i="1"/>
  <c r="AC56" i="1"/>
  <c r="AG52" i="1"/>
  <c r="AE47" i="1"/>
  <c r="AC41" i="1"/>
  <c r="AH31" i="1"/>
  <c r="AF21" i="1"/>
  <c r="AC20" i="1"/>
  <c r="AD15" i="1"/>
  <c r="AD4" i="1"/>
  <c r="AD57" i="1"/>
  <c r="AH52" i="1"/>
  <c r="AC36" i="1"/>
  <c r="AH6" i="1"/>
  <c r="AE4" i="1"/>
  <c r="AC100" i="1"/>
  <c r="AH132" i="1"/>
  <c r="AH47" i="1"/>
  <c r="AD132" i="1"/>
  <c r="AD47" i="1"/>
  <c r="AE164" i="1"/>
  <c r="AE79" i="1"/>
  <c r="AC180" i="1"/>
  <c r="AC15" i="1"/>
  <c r="AF41" i="1"/>
  <c r="AG143" i="1"/>
  <c r="AD36" i="1"/>
  <c r="AG32" i="1"/>
  <c r="AE26" i="1"/>
  <c r="AH154" i="1"/>
  <c r="AH26" i="1"/>
  <c r="AE36" i="1"/>
  <c r="AG193" i="1"/>
  <c r="AE193" i="1"/>
  <c r="AF193" i="1"/>
  <c r="AH193" i="1"/>
  <c r="AC193" i="1"/>
  <c r="AD193" i="1"/>
  <c r="AF192" i="1"/>
  <c r="AE192" i="1"/>
  <c r="AD192" i="1"/>
  <c r="AH192" i="1"/>
  <c r="AC192" i="1"/>
  <c r="AG192" i="1"/>
  <c r="AG191" i="1"/>
  <c r="AF191" i="1"/>
  <c r="AE191" i="1"/>
  <c r="AD191" i="1"/>
  <c r="AG190" i="1"/>
  <c r="AD190" i="1"/>
  <c r="AC190" i="1"/>
  <c r="AF190" i="1"/>
  <c r="AE190" i="1"/>
  <c r="AH190" i="1"/>
  <c r="AG189" i="1"/>
  <c r="AE189" i="1"/>
  <c r="AH189" i="1"/>
  <c r="AF189" i="1"/>
  <c r="AD189" i="1"/>
  <c r="AF188" i="1"/>
  <c r="AE188" i="1"/>
  <c r="AG188" i="1"/>
  <c r="AH188" i="1"/>
  <c r="AC188" i="1"/>
  <c r="AF187" i="1"/>
  <c r="AE187" i="1"/>
  <c r="AD187" i="1"/>
  <c r="AG187" i="1"/>
  <c r="AH187" i="1"/>
  <c r="AC187" i="1"/>
  <c r="AG186" i="1"/>
  <c r="AD186" i="1"/>
  <c r="AC186" i="1"/>
  <c r="AG185" i="1"/>
  <c r="AE185" i="1"/>
  <c r="AH185" i="1"/>
  <c r="AF185" i="1"/>
  <c r="AD185" i="1"/>
  <c r="AF184" i="1"/>
  <c r="AG184" i="1"/>
  <c r="AD184" i="1"/>
  <c r="AE184" i="1"/>
  <c r="AH184" i="1"/>
  <c r="AG183" i="1"/>
  <c r="AF183" i="1"/>
  <c r="AE183" i="1"/>
  <c r="AD183" i="1"/>
  <c r="AH183" i="1"/>
  <c r="AC183" i="1"/>
  <c r="AG182" i="1"/>
  <c r="AD182" i="1"/>
  <c r="AF182" i="1"/>
  <c r="AE182" i="1"/>
  <c r="AC182" i="1"/>
  <c r="AH182" i="1"/>
  <c r="AG181" i="1"/>
  <c r="AE181" i="1"/>
  <c r="AD181" i="1"/>
  <c r="AH181" i="1"/>
  <c r="AC181" i="1"/>
  <c r="AF181" i="1"/>
  <c r="AF180" i="1"/>
  <c r="AE180" i="1"/>
  <c r="AF179" i="1"/>
  <c r="AE179" i="1"/>
  <c r="AG179" i="1"/>
  <c r="AD179" i="1"/>
  <c r="AH179" i="1"/>
  <c r="AC179" i="1"/>
  <c r="AG178" i="1"/>
  <c r="AD178" i="1"/>
  <c r="AC178" i="1"/>
  <c r="AF178" i="1"/>
  <c r="AE178" i="1"/>
  <c r="AH178" i="1"/>
  <c r="AG177" i="1"/>
  <c r="AE177" i="1"/>
  <c r="AF177" i="1"/>
  <c r="AH177" i="1"/>
  <c r="AD177" i="1"/>
  <c r="AC177" i="1"/>
  <c r="AF176" i="1"/>
  <c r="AE176" i="1"/>
  <c r="AD176" i="1"/>
  <c r="AG176" i="1"/>
  <c r="AH176" i="1"/>
  <c r="AC176" i="1"/>
  <c r="AG175" i="1"/>
  <c r="AD175" i="1"/>
  <c r="AG174" i="1"/>
  <c r="AD174" i="1"/>
  <c r="AC174" i="1"/>
  <c r="AF174" i="1"/>
  <c r="AE174" i="1"/>
  <c r="AH174" i="1"/>
  <c r="AG173" i="1"/>
  <c r="AE173" i="1"/>
  <c r="AH173" i="1"/>
  <c r="AF173" i="1"/>
  <c r="AC173" i="1"/>
  <c r="AF172" i="1"/>
  <c r="AG172" i="1"/>
  <c r="AE172" i="1"/>
  <c r="AH172" i="1"/>
  <c r="AC172" i="1"/>
  <c r="AD172" i="1"/>
  <c r="AF171" i="1"/>
  <c r="AE171" i="1"/>
  <c r="AD171" i="1"/>
  <c r="AH171" i="1"/>
  <c r="AC171" i="1"/>
  <c r="AG171" i="1"/>
  <c r="AG170" i="1"/>
  <c r="AD170" i="1"/>
  <c r="AC170" i="1"/>
  <c r="AF170" i="1"/>
  <c r="AE170" i="1"/>
  <c r="AG169" i="1"/>
  <c r="AE169" i="1"/>
  <c r="AH169" i="1"/>
  <c r="AF169" i="1"/>
  <c r="AD169" i="1"/>
  <c r="AF168" i="1"/>
  <c r="AG168" i="1"/>
  <c r="AE168" i="1"/>
  <c r="AD168" i="1"/>
  <c r="AH168" i="1"/>
  <c r="AC168" i="1"/>
  <c r="AG167" i="1"/>
  <c r="AF167" i="1"/>
  <c r="AE167" i="1"/>
  <c r="AD167" i="1"/>
  <c r="AH167" i="1"/>
  <c r="AC167" i="1"/>
  <c r="AG166" i="1"/>
  <c r="AD166" i="1"/>
  <c r="AF166" i="1"/>
  <c r="AE166" i="1"/>
  <c r="AC166" i="1"/>
  <c r="AH166" i="1"/>
  <c r="AG165" i="1"/>
  <c r="AE165" i="1"/>
  <c r="AD165" i="1"/>
  <c r="AH165" i="1"/>
  <c r="AC165" i="1"/>
  <c r="AF164" i="1"/>
  <c r="AG164" i="1"/>
  <c r="AG163" i="1"/>
  <c r="AF163" i="1"/>
  <c r="AE163" i="1"/>
  <c r="AD163" i="1"/>
  <c r="AH163" i="1"/>
  <c r="AC163" i="1"/>
  <c r="AG162" i="1"/>
  <c r="AD162" i="1"/>
  <c r="AC162" i="1"/>
  <c r="AF162" i="1"/>
  <c r="AE162" i="1"/>
  <c r="AH162" i="1"/>
  <c r="AG161" i="1"/>
  <c r="AE161" i="1"/>
  <c r="AF161" i="1"/>
  <c r="AH161" i="1"/>
  <c r="AD161" i="1"/>
  <c r="AC161" i="1"/>
  <c r="AF160" i="1"/>
  <c r="AE160" i="1"/>
  <c r="AD160" i="1"/>
  <c r="AH160" i="1"/>
  <c r="AC160" i="1"/>
  <c r="AG159" i="1"/>
  <c r="AF159" i="1"/>
  <c r="AE159" i="1"/>
  <c r="AD159" i="1"/>
  <c r="AG158" i="1"/>
  <c r="AD158" i="1"/>
  <c r="AC158" i="1"/>
  <c r="AF158" i="1"/>
  <c r="AE158" i="1"/>
  <c r="AH158" i="1"/>
  <c r="AG157" i="1"/>
  <c r="AE157" i="1"/>
  <c r="AH157" i="1"/>
  <c r="AF157" i="1"/>
  <c r="AD157" i="1"/>
  <c r="AC157" i="1"/>
  <c r="AF156" i="1"/>
  <c r="AE156" i="1"/>
  <c r="AD156" i="1"/>
  <c r="AH156" i="1"/>
  <c r="AC156" i="1"/>
  <c r="AG156" i="1"/>
  <c r="AF155" i="1"/>
  <c r="AE155" i="1"/>
  <c r="AD155" i="1"/>
  <c r="AG155" i="1"/>
  <c r="AH155" i="1"/>
  <c r="AC155" i="1"/>
  <c r="AG154" i="1"/>
  <c r="AD154" i="1"/>
  <c r="AC154" i="1"/>
  <c r="AG153" i="1"/>
  <c r="AE153" i="1"/>
  <c r="AH153" i="1"/>
  <c r="AF153" i="1"/>
  <c r="AF152" i="1"/>
  <c r="AG152" i="1"/>
  <c r="AE152" i="1"/>
  <c r="AD152" i="1"/>
  <c r="AH152" i="1"/>
  <c r="AC152" i="1"/>
  <c r="AG151" i="1"/>
  <c r="AF151" i="1"/>
  <c r="AE151" i="1"/>
  <c r="AD151" i="1"/>
  <c r="AH151" i="1"/>
  <c r="AC151" i="1"/>
  <c r="AG150" i="1"/>
  <c r="AD150" i="1"/>
  <c r="AF150" i="1"/>
  <c r="AE150" i="1"/>
  <c r="AC150" i="1"/>
  <c r="AH150" i="1"/>
  <c r="AG149" i="1"/>
  <c r="AE149" i="1"/>
  <c r="AD149" i="1"/>
  <c r="AH149" i="1"/>
  <c r="AC149" i="1"/>
  <c r="AF149" i="1"/>
  <c r="AF148" i="1"/>
  <c r="AG148" i="1"/>
  <c r="AE148" i="1"/>
  <c r="AD148" i="1"/>
  <c r="AG147" i="1"/>
  <c r="AF147" i="1"/>
  <c r="AE147" i="1"/>
  <c r="AD147" i="1"/>
  <c r="AH147" i="1"/>
  <c r="AC147" i="1"/>
  <c r="AG146" i="1"/>
  <c r="AD146" i="1"/>
  <c r="AC146" i="1"/>
  <c r="AF146" i="1"/>
  <c r="AE146" i="1"/>
  <c r="AH146" i="1"/>
  <c r="AG145" i="1"/>
  <c r="AE145" i="1"/>
  <c r="AF145" i="1"/>
  <c r="AH145" i="1"/>
  <c r="AD145" i="1"/>
  <c r="AC145" i="1"/>
  <c r="AF144" i="1"/>
  <c r="AE144" i="1"/>
  <c r="AD144" i="1"/>
  <c r="AG144" i="1"/>
  <c r="AH144" i="1"/>
  <c r="AC144" i="1"/>
  <c r="AG142" i="1"/>
  <c r="AD142" i="1"/>
  <c r="AC142" i="1"/>
  <c r="AF142" i="1"/>
  <c r="AE142" i="1"/>
  <c r="AH142" i="1"/>
  <c r="AF140" i="1"/>
  <c r="AG140" i="1"/>
  <c r="AE140" i="1"/>
  <c r="AD140" i="1"/>
  <c r="AH140" i="1"/>
  <c r="AC140" i="1"/>
  <c r="AG138" i="1"/>
  <c r="AD138" i="1"/>
  <c r="AC138" i="1"/>
  <c r="AF138" i="1"/>
  <c r="AE138" i="1"/>
  <c r="AF136" i="1"/>
  <c r="AE136" i="1"/>
  <c r="AD136" i="1"/>
  <c r="AG136" i="1"/>
  <c r="AH136" i="1"/>
  <c r="AC136" i="1"/>
  <c r="AG134" i="1"/>
  <c r="AD134" i="1"/>
  <c r="AF134" i="1"/>
  <c r="AE134" i="1"/>
  <c r="AC134" i="1"/>
  <c r="AH134" i="1"/>
  <c r="AF132" i="1"/>
  <c r="AG132" i="1"/>
  <c r="AG130" i="1"/>
  <c r="AD130" i="1"/>
  <c r="AC130" i="1"/>
  <c r="AF130" i="1"/>
  <c r="AE130" i="1"/>
  <c r="AH130" i="1"/>
  <c r="AF128" i="1"/>
  <c r="AE128" i="1"/>
  <c r="AD128" i="1"/>
  <c r="AH128" i="1"/>
  <c r="AC128" i="1"/>
  <c r="AG128" i="1"/>
  <c r="AG126" i="1"/>
  <c r="AD126" i="1"/>
  <c r="AC126" i="1"/>
  <c r="AF126" i="1"/>
  <c r="AE126" i="1"/>
  <c r="AH126" i="1"/>
  <c r="AF124" i="1"/>
  <c r="AE124" i="1"/>
  <c r="AD124" i="1"/>
  <c r="AG124" i="1"/>
  <c r="AH124" i="1"/>
  <c r="AC124" i="1"/>
  <c r="AF122" i="1"/>
  <c r="AG122" i="1"/>
  <c r="AD122" i="1"/>
  <c r="AC122" i="1"/>
  <c r="AG120" i="1"/>
  <c r="AF120" i="1"/>
  <c r="AE120" i="1"/>
  <c r="AD120" i="1"/>
  <c r="AH120" i="1"/>
  <c r="AC120" i="1"/>
  <c r="AF118" i="1"/>
  <c r="AG118" i="1"/>
  <c r="AD118" i="1"/>
  <c r="AE118" i="1"/>
  <c r="AC118" i="1"/>
  <c r="AH118" i="1"/>
  <c r="AF116" i="1"/>
  <c r="AE116" i="1"/>
  <c r="AD116" i="1"/>
  <c r="AF114" i="1"/>
  <c r="AG114" i="1"/>
  <c r="AD114" i="1"/>
  <c r="AC114" i="1"/>
  <c r="AE114" i="1"/>
  <c r="AH114" i="1"/>
  <c r="AG111" i="1"/>
  <c r="AF111" i="1"/>
  <c r="AG109" i="1"/>
  <c r="AE109" i="1"/>
  <c r="AF109" i="1"/>
  <c r="AH109" i="1"/>
  <c r="AD109" i="1"/>
  <c r="AC109" i="1"/>
  <c r="AF107" i="1"/>
  <c r="AE107" i="1"/>
  <c r="AD107" i="1"/>
  <c r="AH107" i="1"/>
  <c r="AC107" i="1"/>
  <c r="AG107" i="1"/>
  <c r="AG105" i="1"/>
  <c r="AE105" i="1"/>
  <c r="AH105" i="1"/>
  <c r="AD105" i="1"/>
  <c r="AF103" i="1"/>
  <c r="AG103" i="1"/>
  <c r="AE103" i="1"/>
  <c r="AD103" i="1"/>
  <c r="AH103" i="1"/>
  <c r="AC103" i="1"/>
  <c r="AG101" i="1"/>
  <c r="AE101" i="1"/>
  <c r="AD101" i="1"/>
  <c r="AH101" i="1"/>
  <c r="AF101" i="1"/>
  <c r="AC101" i="1"/>
  <c r="AF99" i="1"/>
  <c r="AG99" i="1"/>
  <c r="AE99" i="1"/>
  <c r="AD99" i="1"/>
  <c r="AH99" i="1"/>
  <c r="AC99" i="1"/>
  <c r="AG97" i="1"/>
  <c r="AE97" i="1"/>
  <c r="AF97" i="1"/>
  <c r="AH97" i="1"/>
  <c r="AD97" i="1"/>
  <c r="AC97" i="1"/>
  <c r="AF95" i="1"/>
  <c r="AG95" i="1"/>
  <c r="AE95" i="1"/>
  <c r="AD95" i="1"/>
  <c r="AG93" i="1"/>
  <c r="AE93" i="1"/>
  <c r="AH93" i="1"/>
  <c r="AF93" i="1"/>
  <c r="AD93" i="1"/>
  <c r="AC93" i="1"/>
  <c r="AF91" i="1"/>
  <c r="AE91" i="1"/>
  <c r="AD91" i="1"/>
  <c r="AG91" i="1"/>
  <c r="AH91" i="1"/>
  <c r="AC91" i="1"/>
  <c r="AG89" i="1"/>
  <c r="AE89" i="1"/>
  <c r="AH89" i="1"/>
  <c r="AF89" i="1"/>
  <c r="AF87" i="1"/>
  <c r="AG87" i="1"/>
  <c r="AE87" i="1"/>
  <c r="AD87" i="1"/>
  <c r="AH87" i="1"/>
  <c r="AC87" i="1"/>
  <c r="AG85" i="1"/>
  <c r="AE85" i="1"/>
  <c r="AD85" i="1"/>
  <c r="AH85" i="1"/>
  <c r="AC85" i="1"/>
  <c r="AF84" i="1"/>
  <c r="AG84" i="1"/>
  <c r="AE84" i="1"/>
  <c r="AD84" i="1"/>
  <c r="AF82" i="1"/>
  <c r="AG82" i="1"/>
  <c r="AD82" i="1"/>
  <c r="AC82" i="1"/>
  <c r="AE82" i="1"/>
  <c r="AH82" i="1"/>
  <c r="AE80" i="1"/>
  <c r="AD80" i="1"/>
  <c r="AG80" i="1"/>
  <c r="AF80" i="1"/>
  <c r="AH80" i="1"/>
  <c r="AC80" i="1"/>
  <c r="AF78" i="1"/>
  <c r="AG78" i="1"/>
  <c r="AD78" i="1"/>
  <c r="AC78" i="1"/>
  <c r="AE78" i="1"/>
  <c r="AH78" i="1"/>
  <c r="AF76" i="1"/>
  <c r="AG76" i="1"/>
  <c r="AE76" i="1"/>
  <c r="AD76" i="1"/>
  <c r="AH76" i="1"/>
  <c r="AC76" i="1"/>
  <c r="AF74" i="1"/>
  <c r="AG74" i="1"/>
  <c r="AD74" i="1"/>
  <c r="AC74" i="1"/>
  <c r="AE74" i="1"/>
  <c r="AF72" i="1"/>
  <c r="AE72" i="1"/>
  <c r="AD72" i="1"/>
  <c r="AG72" i="1"/>
  <c r="AH72" i="1"/>
  <c r="AC72" i="1"/>
  <c r="AF70" i="1"/>
  <c r="AG70" i="1"/>
  <c r="AD70" i="1"/>
  <c r="AE70" i="1"/>
  <c r="AC70" i="1"/>
  <c r="AH70" i="1"/>
  <c r="AF68" i="1"/>
  <c r="AG68" i="1"/>
  <c r="AF66" i="1"/>
  <c r="AG66" i="1"/>
  <c r="AD66" i="1"/>
  <c r="AC66" i="1"/>
  <c r="AE66" i="1"/>
  <c r="AH66" i="1"/>
  <c r="AE64" i="1"/>
  <c r="AD64" i="1"/>
  <c r="AH64" i="1"/>
  <c r="AC64" i="1"/>
  <c r="AG64" i="1"/>
  <c r="AF62" i="1"/>
  <c r="AG62" i="1"/>
  <c r="AD62" i="1"/>
  <c r="AC62" i="1"/>
  <c r="AE62" i="1"/>
  <c r="AH62" i="1"/>
  <c r="AF60" i="1"/>
  <c r="AE60" i="1"/>
  <c r="AD60" i="1"/>
  <c r="AG60" i="1"/>
  <c r="AH60" i="1"/>
  <c r="AC60" i="1"/>
  <c r="AF58" i="1"/>
  <c r="AG58" i="1"/>
  <c r="AD58" i="1"/>
  <c r="AC58" i="1"/>
  <c r="AG56" i="1"/>
  <c r="AF56" i="1"/>
  <c r="AE56" i="1"/>
  <c r="AD56" i="1"/>
  <c r="AH56" i="1"/>
  <c r="AF54" i="1"/>
  <c r="AG54" i="1"/>
  <c r="AD54" i="1"/>
  <c r="AE54" i="1"/>
  <c r="AC54" i="1"/>
  <c r="AH54" i="1"/>
  <c r="AF52" i="1"/>
  <c r="AE52" i="1"/>
  <c r="AD52" i="1"/>
  <c r="AG49" i="1"/>
  <c r="AE49" i="1"/>
  <c r="AH49" i="1"/>
  <c r="AD49" i="1"/>
  <c r="AF49" i="1"/>
  <c r="AC49" i="1"/>
  <c r="AF42" i="1"/>
  <c r="AG42" i="1"/>
  <c r="AD42" i="1"/>
  <c r="AC42" i="1"/>
  <c r="AE42" i="1"/>
  <c r="AF10" i="1"/>
  <c r="AG10" i="1"/>
  <c r="AD10" i="1"/>
  <c r="AH10" i="1"/>
  <c r="AC10" i="1"/>
  <c r="AE10" i="1"/>
  <c r="AE154" i="1"/>
  <c r="AE111" i="1"/>
  <c r="AE68" i="1"/>
  <c r="AF186" i="1"/>
  <c r="AF143" i="1"/>
  <c r="AF85" i="1"/>
  <c r="AG116" i="1"/>
  <c r="AG141" i="1"/>
  <c r="AE141" i="1"/>
  <c r="AH141" i="1"/>
  <c r="AF141" i="1"/>
  <c r="AD141" i="1"/>
  <c r="AC141" i="1"/>
  <c r="AF139" i="1"/>
  <c r="AE139" i="1"/>
  <c r="AD139" i="1"/>
  <c r="AH139" i="1"/>
  <c r="AC139" i="1"/>
  <c r="AG137" i="1"/>
  <c r="AE137" i="1"/>
  <c r="AH137" i="1"/>
  <c r="AF137" i="1"/>
  <c r="AD137" i="1"/>
  <c r="AG135" i="1"/>
  <c r="AF135" i="1"/>
  <c r="AE135" i="1"/>
  <c r="AD135" i="1"/>
  <c r="AH135" i="1"/>
  <c r="AC135" i="1"/>
  <c r="AG133" i="1"/>
  <c r="AE133" i="1"/>
  <c r="AD133" i="1"/>
  <c r="AH133" i="1"/>
  <c r="AC133" i="1"/>
  <c r="AG131" i="1"/>
  <c r="AF131" i="1"/>
  <c r="AE131" i="1"/>
  <c r="AD131" i="1"/>
  <c r="AH131" i="1"/>
  <c r="AC131" i="1"/>
  <c r="AG129" i="1"/>
  <c r="AE129" i="1"/>
  <c r="AF129" i="1"/>
  <c r="AH129" i="1"/>
  <c r="AD129" i="1"/>
  <c r="AC129" i="1"/>
  <c r="AG127" i="1"/>
  <c r="AF127" i="1"/>
  <c r="AE127" i="1"/>
  <c r="AD127" i="1"/>
  <c r="AG125" i="1"/>
  <c r="AE125" i="1"/>
  <c r="AH125" i="1"/>
  <c r="AF125" i="1"/>
  <c r="AD125" i="1"/>
  <c r="AC125" i="1"/>
  <c r="AF123" i="1"/>
  <c r="AE123" i="1"/>
  <c r="AD123" i="1"/>
  <c r="AG123" i="1"/>
  <c r="AH123" i="1"/>
  <c r="AC123" i="1"/>
  <c r="AG121" i="1"/>
  <c r="AE121" i="1"/>
  <c r="AH121" i="1"/>
  <c r="AG119" i="1"/>
  <c r="AF119" i="1"/>
  <c r="AE119" i="1"/>
  <c r="AD119" i="1"/>
  <c r="AH119" i="1"/>
  <c r="AC119" i="1"/>
  <c r="AG117" i="1"/>
  <c r="AE117" i="1"/>
  <c r="AD117" i="1"/>
  <c r="AH117" i="1"/>
  <c r="AF117" i="1"/>
  <c r="AC117" i="1"/>
  <c r="AE115" i="1"/>
  <c r="AD115" i="1"/>
  <c r="AF115" i="1"/>
  <c r="AG115" i="1"/>
  <c r="AH115" i="1"/>
  <c r="AC115" i="1"/>
  <c r="AG113" i="1"/>
  <c r="AF113" i="1"/>
  <c r="AE113" i="1"/>
  <c r="AH113" i="1"/>
  <c r="AD113" i="1"/>
  <c r="AC113" i="1"/>
  <c r="AE112" i="1"/>
  <c r="AD112" i="1"/>
  <c r="AG112" i="1"/>
  <c r="AF112" i="1"/>
  <c r="AH112" i="1"/>
  <c r="AC112" i="1"/>
  <c r="AF110" i="1"/>
  <c r="AG110" i="1"/>
  <c r="AD110" i="1"/>
  <c r="AC110" i="1"/>
  <c r="AE110" i="1"/>
  <c r="AH110" i="1"/>
  <c r="AF108" i="1"/>
  <c r="AG108" i="1"/>
  <c r="AE108" i="1"/>
  <c r="AD108" i="1"/>
  <c r="AH108" i="1"/>
  <c r="AC108" i="1"/>
  <c r="AF106" i="1"/>
  <c r="AG106" i="1"/>
  <c r="AD106" i="1"/>
  <c r="AC106" i="1"/>
  <c r="AE106" i="1"/>
  <c r="AG104" i="1"/>
  <c r="AE104" i="1"/>
  <c r="AD104" i="1"/>
  <c r="AF104" i="1"/>
  <c r="AH104" i="1"/>
  <c r="AC104" i="1"/>
  <c r="AF102" i="1"/>
  <c r="AG102" i="1"/>
  <c r="AD102" i="1"/>
  <c r="AE102" i="1"/>
  <c r="AC102" i="1"/>
  <c r="AH102" i="1"/>
  <c r="AF100" i="1"/>
  <c r="AG100" i="1"/>
  <c r="AF98" i="1"/>
  <c r="AG98" i="1"/>
  <c r="AD98" i="1"/>
  <c r="AC98" i="1"/>
  <c r="AE98" i="1"/>
  <c r="AH98" i="1"/>
  <c r="AE96" i="1"/>
  <c r="AD96" i="1"/>
  <c r="AH96" i="1"/>
  <c r="AC96" i="1"/>
  <c r="AF96" i="1"/>
  <c r="AF94" i="1"/>
  <c r="AG94" i="1"/>
  <c r="AD94" i="1"/>
  <c r="AC94" i="1"/>
  <c r="AE94" i="1"/>
  <c r="AH94" i="1"/>
  <c r="AF92" i="1"/>
  <c r="AE92" i="1"/>
  <c r="AD92" i="1"/>
  <c r="AH92" i="1"/>
  <c r="AC92" i="1"/>
  <c r="AG92" i="1"/>
  <c r="AF90" i="1"/>
  <c r="AG90" i="1"/>
  <c r="AD90" i="1"/>
  <c r="AC90" i="1"/>
  <c r="AG88" i="1"/>
  <c r="AF88" i="1"/>
  <c r="AE88" i="1"/>
  <c r="AD88" i="1"/>
  <c r="AH88" i="1"/>
  <c r="AC88" i="1"/>
  <c r="AF86" i="1"/>
  <c r="AG86" i="1"/>
  <c r="AD86" i="1"/>
  <c r="AE86" i="1"/>
  <c r="AC86" i="1"/>
  <c r="AH86" i="1"/>
  <c r="AF83" i="1"/>
  <c r="AG83" i="1"/>
  <c r="AE83" i="1"/>
  <c r="AD83" i="1"/>
  <c r="AH83" i="1"/>
  <c r="AC83" i="1"/>
  <c r="AG81" i="1"/>
  <c r="AE81" i="1"/>
  <c r="AH81" i="1"/>
  <c r="AD81" i="1"/>
  <c r="AC81" i="1"/>
  <c r="AF81" i="1"/>
  <c r="AF79" i="1"/>
  <c r="AG79" i="1"/>
  <c r="AG77" i="1"/>
  <c r="AE77" i="1"/>
  <c r="AF77" i="1"/>
  <c r="AH77" i="1"/>
  <c r="AD77" i="1"/>
  <c r="AC77" i="1"/>
  <c r="AF75" i="1"/>
  <c r="AE75" i="1"/>
  <c r="AD75" i="1"/>
  <c r="AH75" i="1"/>
  <c r="AC75" i="1"/>
  <c r="AG73" i="1"/>
  <c r="AE73" i="1"/>
  <c r="AH73" i="1"/>
  <c r="AF73" i="1"/>
  <c r="AD73" i="1"/>
  <c r="AF71" i="1"/>
  <c r="AG71" i="1"/>
  <c r="AE71" i="1"/>
  <c r="AD71" i="1"/>
  <c r="AH71" i="1"/>
  <c r="AC71" i="1"/>
  <c r="AG69" i="1"/>
  <c r="AE69" i="1"/>
  <c r="AD69" i="1"/>
  <c r="AH69" i="1"/>
  <c r="AF69" i="1"/>
  <c r="AC69" i="1"/>
  <c r="AF67" i="1"/>
  <c r="AG67" i="1"/>
  <c r="AE67" i="1"/>
  <c r="AD67" i="1"/>
  <c r="AH67" i="1"/>
  <c r="AC67" i="1"/>
  <c r="AG65" i="1"/>
  <c r="AE65" i="1"/>
  <c r="AF65" i="1"/>
  <c r="AH65" i="1"/>
  <c r="AD65" i="1"/>
  <c r="AC65" i="1"/>
  <c r="AF63" i="1"/>
  <c r="AG63" i="1"/>
  <c r="AE63" i="1"/>
  <c r="AD63" i="1"/>
  <c r="AG61" i="1"/>
  <c r="AE61" i="1"/>
  <c r="AH61" i="1"/>
  <c r="AD61" i="1"/>
  <c r="AF61" i="1"/>
  <c r="AC61" i="1"/>
  <c r="AF59" i="1"/>
  <c r="AE59" i="1"/>
  <c r="AD59" i="1"/>
  <c r="AG59" i="1"/>
  <c r="AH59" i="1"/>
  <c r="AC59" i="1"/>
  <c r="AG57" i="1"/>
  <c r="AE57" i="1"/>
  <c r="AH57" i="1"/>
  <c r="AF57" i="1"/>
  <c r="AF55" i="1"/>
  <c r="AG55" i="1"/>
  <c r="AE55" i="1"/>
  <c r="AD55" i="1"/>
  <c r="AH55" i="1"/>
  <c r="AC55" i="1"/>
  <c r="AG53" i="1"/>
  <c r="AE53" i="1"/>
  <c r="AD53" i="1"/>
  <c r="AH53" i="1"/>
  <c r="AC53" i="1"/>
  <c r="AF53" i="1"/>
  <c r="AF51" i="1"/>
  <c r="AE51" i="1"/>
  <c r="AD51" i="1"/>
  <c r="AG51" i="1"/>
  <c r="AH51" i="1"/>
  <c r="AC51" i="1"/>
  <c r="AF50" i="1"/>
  <c r="AG50" i="1"/>
  <c r="AD50" i="1"/>
  <c r="AC50" i="1"/>
  <c r="AE50" i="1"/>
  <c r="AH50" i="1"/>
  <c r="AE48" i="1"/>
  <c r="AD48" i="1"/>
  <c r="AG48" i="1"/>
  <c r="AF48" i="1"/>
  <c r="AH48" i="1"/>
  <c r="AC48" i="1"/>
  <c r="AF47" i="1"/>
  <c r="AG47" i="1"/>
  <c r="AF46" i="1"/>
  <c r="AG46" i="1"/>
  <c r="AD46" i="1"/>
  <c r="AC46" i="1"/>
  <c r="AE46" i="1"/>
  <c r="AH46" i="1"/>
  <c r="AG45" i="1"/>
  <c r="AE45" i="1"/>
  <c r="AF45" i="1"/>
  <c r="AH45" i="1"/>
  <c r="AD45" i="1"/>
  <c r="AC45" i="1"/>
  <c r="AF44" i="1"/>
  <c r="AG44" i="1"/>
  <c r="AE44" i="1"/>
  <c r="AD44" i="1"/>
  <c r="AH44" i="1"/>
  <c r="AC44" i="1"/>
  <c r="AF43" i="1"/>
  <c r="AE43" i="1"/>
  <c r="AD43" i="1"/>
  <c r="AH43" i="1"/>
  <c r="AC43" i="1"/>
  <c r="AG43" i="1"/>
  <c r="AG41" i="1"/>
  <c r="AE41" i="1"/>
  <c r="AH41" i="1"/>
  <c r="AD41" i="1"/>
  <c r="AG40" i="1"/>
  <c r="AE40" i="1"/>
  <c r="AD40" i="1"/>
  <c r="AF40" i="1"/>
  <c r="AH40" i="1"/>
  <c r="AC40" i="1"/>
  <c r="AF39" i="1"/>
  <c r="AG39" i="1"/>
  <c r="AE39" i="1"/>
  <c r="AD39" i="1"/>
  <c r="AH39" i="1"/>
  <c r="AC39" i="1"/>
  <c r="AF38" i="1"/>
  <c r="AG38" i="1"/>
  <c r="AD38" i="1"/>
  <c r="AE38" i="1"/>
  <c r="AC38" i="1"/>
  <c r="AH38" i="1"/>
  <c r="AG37" i="1"/>
  <c r="AE37" i="1"/>
  <c r="AD37" i="1"/>
  <c r="AH37" i="1"/>
  <c r="AF37" i="1"/>
  <c r="AC37" i="1"/>
  <c r="AF36" i="1"/>
  <c r="AG36" i="1"/>
  <c r="AF35" i="1"/>
  <c r="AG35" i="1"/>
  <c r="AE35" i="1"/>
  <c r="AD35" i="1"/>
  <c r="AH35" i="1"/>
  <c r="AC35" i="1"/>
  <c r="AF34" i="1"/>
  <c r="AG34" i="1"/>
  <c r="AD34" i="1"/>
  <c r="AC34" i="1"/>
  <c r="AE34" i="1"/>
  <c r="AH34" i="1"/>
  <c r="AG33" i="1"/>
  <c r="AE33" i="1"/>
  <c r="AF33" i="1"/>
  <c r="AH33" i="1"/>
  <c r="AD33" i="1"/>
  <c r="AC33" i="1"/>
  <c r="AE32" i="1"/>
  <c r="AD32" i="1"/>
  <c r="AH32" i="1"/>
  <c r="AC32" i="1"/>
  <c r="AF32" i="1"/>
  <c r="AF31" i="1"/>
  <c r="AG31" i="1"/>
  <c r="AE31" i="1"/>
  <c r="AD31" i="1"/>
  <c r="AF30" i="1"/>
  <c r="AG30" i="1"/>
  <c r="AD30" i="1"/>
  <c r="AC30" i="1"/>
  <c r="AE30" i="1"/>
  <c r="AH30" i="1"/>
  <c r="AG29" i="1"/>
  <c r="AE29" i="1"/>
  <c r="AH29" i="1"/>
  <c r="AF29" i="1"/>
  <c r="AD29" i="1"/>
  <c r="AC29" i="1"/>
  <c r="AF28" i="1"/>
  <c r="AE28" i="1"/>
  <c r="AD28" i="1"/>
  <c r="AH28" i="1"/>
  <c r="AC28" i="1"/>
  <c r="AG28" i="1"/>
  <c r="AF27" i="1"/>
  <c r="AE27" i="1"/>
  <c r="AD27" i="1"/>
  <c r="AG27" i="1"/>
  <c r="AH27" i="1"/>
  <c r="AC27" i="1"/>
  <c r="AF26" i="1"/>
  <c r="AG26" i="1"/>
  <c r="AD26" i="1"/>
  <c r="AC26" i="1"/>
  <c r="AI26" i="1" s="1"/>
  <c r="AJ26" i="1" s="1"/>
  <c r="AG25" i="1"/>
  <c r="AE25" i="1"/>
  <c r="AH25" i="1"/>
  <c r="AF25" i="1"/>
  <c r="AG24" i="1"/>
  <c r="AF24" i="1"/>
  <c r="AE24" i="1"/>
  <c r="AD24" i="1"/>
  <c r="AH24" i="1"/>
  <c r="AC24" i="1"/>
  <c r="AF23" i="1"/>
  <c r="AG23" i="1"/>
  <c r="AE23" i="1"/>
  <c r="AD23" i="1"/>
  <c r="AH23" i="1"/>
  <c r="AC23" i="1"/>
  <c r="AI23" i="1" s="1"/>
  <c r="AJ23" i="1" s="1"/>
  <c r="AF22" i="1"/>
  <c r="AG22" i="1"/>
  <c r="AD22" i="1"/>
  <c r="AE22" i="1"/>
  <c r="AC22" i="1"/>
  <c r="AH22" i="1"/>
  <c r="AG21" i="1"/>
  <c r="AE21" i="1"/>
  <c r="AD21" i="1"/>
  <c r="AH21" i="1"/>
  <c r="AC21" i="1"/>
  <c r="AF20" i="1"/>
  <c r="AG20" i="1"/>
  <c r="AE20" i="1"/>
  <c r="AD20" i="1"/>
  <c r="AF19" i="1"/>
  <c r="AH19" i="1"/>
  <c r="AG19" i="1"/>
  <c r="AE19" i="1"/>
  <c r="AD19" i="1"/>
  <c r="AC19" i="1"/>
  <c r="AF18" i="1"/>
  <c r="AG18" i="1"/>
  <c r="AD18" i="1"/>
  <c r="AC18" i="1"/>
  <c r="AE18" i="1"/>
  <c r="AH18" i="1"/>
  <c r="AG17" i="1"/>
  <c r="AE17" i="1"/>
  <c r="AD17" i="1"/>
  <c r="AH17" i="1"/>
  <c r="AC17" i="1"/>
  <c r="AF17" i="1"/>
  <c r="AE16" i="1"/>
  <c r="AD16" i="1"/>
  <c r="AH16" i="1"/>
  <c r="AG16" i="1"/>
  <c r="AF16" i="1"/>
  <c r="AC16" i="1"/>
  <c r="AF15" i="1"/>
  <c r="AG15" i="1"/>
  <c r="AH15" i="1"/>
  <c r="AF14" i="1"/>
  <c r="AG14" i="1"/>
  <c r="AD14" i="1"/>
  <c r="AC14" i="1"/>
  <c r="AH14" i="1"/>
  <c r="AE14" i="1"/>
  <c r="AG13" i="1"/>
  <c r="AE13" i="1"/>
  <c r="AF13" i="1"/>
  <c r="AD13" i="1"/>
  <c r="AC13" i="1"/>
  <c r="AF12" i="1"/>
  <c r="AG12" i="1"/>
  <c r="AE12" i="1"/>
  <c r="AD12" i="1"/>
  <c r="AC12" i="1"/>
  <c r="AH12" i="1"/>
  <c r="AF11" i="1"/>
  <c r="AH11" i="1"/>
  <c r="AE11" i="1"/>
  <c r="AD11" i="1"/>
  <c r="AC11" i="1"/>
  <c r="AG9" i="1"/>
  <c r="AE9" i="1"/>
  <c r="AF9" i="1"/>
  <c r="AD9" i="1"/>
  <c r="AH9" i="1"/>
  <c r="AF8" i="1"/>
  <c r="AE8" i="1"/>
  <c r="AD8" i="1"/>
  <c r="AH8" i="1"/>
  <c r="AG8" i="1"/>
  <c r="AC8" i="1"/>
  <c r="AF7" i="1"/>
  <c r="AG7" i="1"/>
  <c r="AH7" i="1"/>
  <c r="AE7" i="1"/>
  <c r="AD7" i="1"/>
  <c r="AC7" i="1"/>
  <c r="AF6" i="1"/>
  <c r="AG6" i="1"/>
  <c r="AD6" i="1"/>
  <c r="AE6" i="1"/>
  <c r="AC6" i="1"/>
  <c r="AG5" i="1"/>
  <c r="AE5" i="1"/>
  <c r="AD5" i="1"/>
  <c r="AH5" i="1"/>
  <c r="AF5" i="1"/>
  <c r="AC5" i="1"/>
  <c r="AF4" i="1"/>
  <c r="AG4" i="1"/>
  <c r="AH4" i="1"/>
  <c r="AF3" i="1"/>
  <c r="AH3" i="1"/>
  <c r="AG3" i="1"/>
  <c r="AE3" i="1"/>
  <c r="AD3" i="1"/>
  <c r="AC3" i="1"/>
  <c r="AF2" i="1"/>
  <c r="AG2" i="1"/>
  <c r="AD2" i="1"/>
  <c r="AC2" i="1"/>
  <c r="AE2" i="1"/>
  <c r="AH2" i="1"/>
  <c r="AC189" i="1"/>
  <c r="AC175" i="1"/>
  <c r="AC153" i="1"/>
  <c r="AC132" i="1"/>
  <c r="AC111" i="1"/>
  <c r="AC89" i="1"/>
  <c r="AC68" i="1"/>
  <c r="AC52" i="1"/>
  <c r="AC31" i="1"/>
  <c r="AC9" i="1"/>
  <c r="AH191" i="1"/>
  <c r="AH170" i="1"/>
  <c r="AH148" i="1"/>
  <c r="AH127" i="1"/>
  <c r="AH106" i="1"/>
  <c r="AH84" i="1"/>
  <c r="AH63" i="1"/>
  <c r="AH42" i="1"/>
  <c r="AH20" i="1"/>
  <c r="AD164" i="1"/>
  <c r="AD121" i="1"/>
  <c r="AD79" i="1"/>
  <c r="AC185" i="1"/>
  <c r="AC169" i="1"/>
  <c r="AC148" i="1"/>
  <c r="AC127" i="1"/>
  <c r="AC105" i="1"/>
  <c r="AC84" i="1"/>
  <c r="AC63" i="1"/>
  <c r="AC47" i="1"/>
  <c r="AC25" i="1"/>
  <c r="AC4" i="1"/>
  <c r="AH186" i="1"/>
  <c r="AH164" i="1"/>
  <c r="AH143" i="1"/>
  <c r="AH122" i="1"/>
  <c r="AH100" i="1"/>
  <c r="AH79" i="1"/>
  <c r="AH58" i="1"/>
  <c r="AH36" i="1"/>
  <c r="AH13" i="1"/>
  <c r="AD188" i="1"/>
  <c r="AD153" i="1"/>
  <c r="AD111" i="1"/>
  <c r="AD68" i="1"/>
  <c r="AD25" i="1"/>
  <c r="AE186" i="1"/>
  <c r="AE143" i="1"/>
  <c r="AE100" i="1"/>
  <c r="AE58" i="1"/>
  <c r="AE15" i="1"/>
  <c r="AF175" i="1"/>
  <c r="AF133" i="1"/>
  <c r="AF64" i="1"/>
  <c r="AG180" i="1"/>
  <c r="AG96" i="1"/>
  <c r="AG11" i="1"/>
  <c r="AI79" i="1" l="1"/>
  <c r="AJ79" i="1" s="1"/>
  <c r="AI6" i="1"/>
  <c r="AJ6" i="1" s="1"/>
  <c r="AI12" i="1"/>
  <c r="AJ12" i="1" s="1"/>
  <c r="AI14" i="1"/>
  <c r="AJ14" i="1" s="1"/>
  <c r="AI139" i="1"/>
  <c r="AJ139" i="1" s="1"/>
  <c r="AI140" i="1"/>
  <c r="AJ140" i="1" s="1"/>
  <c r="AI9" i="1"/>
  <c r="AJ9" i="1" s="1"/>
  <c r="AI13" i="1"/>
  <c r="AJ13" i="1" s="1"/>
  <c r="AI141" i="1"/>
  <c r="AJ141" i="1" s="1"/>
  <c r="AI138" i="1"/>
  <c r="AJ138" i="1" s="1"/>
  <c r="AI142" i="1"/>
  <c r="AJ142" i="1" s="1"/>
  <c r="AI143" i="1"/>
  <c r="AJ143" i="1" s="1"/>
  <c r="AI128" i="1"/>
  <c r="AJ128" i="1" s="1"/>
  <c r="AI11" i="1"/>
  <c r="AJ11" i="1" s="1"/>
  <c r="AI17" i="1"/>
  <c r="AJ17" i="1" s="1"/>
  <c r="AI130" i="1"/>
  <c r="AJ130" i="1" s="1"/>
  <c r="AI7" i="1"/>
  <c r="AJ7" i="1" s="1"/>
  <c r="AI100" i="1"/>
  <c r="AJ100" i="1" s="1"/>
  <c r="AI126" i="1"/>
  <c r="AJ126" i="1" s="1"/>
  <c r="AI8" i="1"/>
  <c r="AJ8" i="1" s="1"/>
  <c r="AI16" i="1"/>
  <c r="AJ16" i="1" s="1"/>
  <c r="AI10" i="1"/>
  <c r="AJ10" i="1" s="1"/>
  <c r="AI15" i="1"/>
  <c r="AJ15" i="1" s="1"/>
  <c r="AI132" i="1"/>
  <c r="AJ132" i="1" s="1"/>
  <c r="AI25" i="1"/>
  <c r="AJ25" i="1" s="1"/>
  <c r="AI127" i="1"/>
  <c r="AJ127" i="1" s="1"/>
  <c r="AI18" i="1"/>
  <c r="AJ18" i="1" s="1"/>
  <c r="AI19" i="1"/>
  <c r="AJ19" i="1" s="1"/>
  <c r="AI22" i="1"/>
  <c r="AJ22" i="1" s="1"/>
  <c r="AI21" i="1"/>
  <c r="AJ21" i="1" s="1"/>
  <c r="AI24" i="1"/>
  <c r="AJ24" i="1" s="1"/>
  <c r="AI123" i="1"/>
  <c r="AJ123" i="1" s="1"/>
  <c r="AI129" i="1"/>
  <c r="AJ129" i="1" s="1"/>
  <c r="AI133" i="1"/>
  <c r="AJ133" i="1" s="1"/>
  <c r="AI135" i="1"/>
  <c r="AJ135" i="1" s="1"/>
  <c r="AI134" i="1"/>
  <c r="AJ134" i="1" s="1"/>
  <c r="AI137" i="1"/>
  <c r="AJ137" i="1" s="1"/>
  <c r="AI125" i="1"/>
  <c r="AJ125" i="1" s="1"/>
  <c r="AI131" i="1"/>
  <c r="AJ131" i="1" s="1"/>
  <c r="AI124" i="1"/>
  <c r="AJ124" i="1" s="1"/>
  <c r="AI136" i="1"/>
  <c r="AJ136" i="1" s="1"/>
  <c r="AI20" i="1"/>
  <c r="AJ20" i="1" s="1"/>
  <c r="AI4" i="1"/>
  <c r="AJ4" i="1" s="1"/>
  <c r="AI41" i="1"/>
  <c r="AJ41" i="1" s="1"/>
  <c r="AI31" i="1"/>
  <c r="AJ31" i="1" s="1"/>
  <c r="AI84" i="1"/>
  <c r="AJ84" i="1" s="1"/>
  <c r="AI169" i="1"/>
  <c r="AJ169" i="1" s="1"/>
  <c r="AI121" i="1"/>
  <c r="AJ121" i="1" s="1"/>
  <c r="AI89" i="1"/>
  <c r="AJ89" i="1" s="1"/>
  <c r="AI164" i="1"/>
  <c r="AJ164" i="1" s="1"/>
  <c r="AI42" i="1"/>
  <c r="AJ42" i="1" s="1"/>
  <c r="AI49" i="1"/>
  <c r="AJ49" i="1" s="1"/>
  <c r="AI95" i="1"/>
  <c r="AJ95" i="1" s="1"/>
  <c r="AI111" i="1"/>
  <c r="AJ111" i="1" s="1"/>
  <c r="AI43" i="1"/>
  <c r="AJ43" i="1" s="1"/>
  <c r="AI53" i="1"/>
  <c r="AJ53" i="1" s="1"/>
  <c r="AI73" i="1"/>
  <c r="AJ73" i="1" s="1"/>
  <c r="AI75" i="1"/>
  <c r="AJ75" i="1" s="1"/>
  <c r="AI98" i="1"/>
  <c r="AJ98" i="1" s="1"/>
  <c r="AI104" i="1"/>
  <c r="AJ104" i="1" s="1"/>
  <c r="AI56" i="1"/>
  <c r="AJ56" i="1" s="1"/>
  <c r="AI58" i="1"/>
  <c r="AJ58" i="1" s="1"/>
  <c r="AI60" i="1"/>
  <c r="AJ60" i="1" s="1"/>
  <c r="AI62" i="1"/>
  <c r="AJ62" i="1" s="1"/>
  <c r="AI122" i="1"/>
  <c r="AJ122" i="1" s="1"/>
  <c r="AI149" i="1"/>
  <c r="AJ149" i="1" s="1"/>
  <c r="AI162" i="1"/>
  <c r="AJ162" i="1" s="1"/>
  <c r="AI168" i="1"/>
  <c r="AJ168" i="1" s="1"/>
  <c r="AI173" i="1"/>
  <c r="AJ173" i="1" s="1"/>
  <c r="AI174" i="1"/>
  <c r="AJ174" i="1" s="1"/>
  <c r="AI178" i="1"/>
  <c r="AJ178" i="1" s="1"/>
  <c r="AI181" i="1"/>
  <c r="AJ181" i="1" s="1"/>
  <c r="AI184" i="1"/>
  <c r="AJ184" i="1" s="1"/>
  <c r="AI188" i="1"/>
  <c r="AJ188" i="1" s="1"/>
  <c r="AI191" i="1"/>
  <c r="AJ191" i="1" s="1"/>
  <c r="AI185" i="1"/>
  <c r="AJ185" i="1" s="1"/>
  <c r="AI189" i="1"/>
  <c r="AJ189" i="1" s="1"/>
  <c r="AI28" i="1"/>
  <c r="AJ28" i="1" s="1"/>
  <c r="AI57" i="1"/>
  <c r="AJ57" i="1" s="1"/>
  <c r="AI116" i="1"/>
  <c r="AJ116" i="1" s="1"/>
  <c r="AI147" i="1"/>
  <c r="AJ147" i="1" s="1"/>
  <c r="AI156" i="1"/>
  <c r="AJ156" i="1" s="1"/>
  <c r="AI180" i="1"/>
  <c r="AJ180" i="1" s="1"/>
  <c r="AI105" i="1"/>
  <c r="AJ105" i="1" s="1"/>
  <c r="AI148" i="1"/>
  <c r="AJ148" i="1" s="1"/>
  <c r="AI29" i="1"/>
  <c r="AJ29" i="1" s="1"/>
  <c r="AI30" i="1"/>
  <c r="AJ30" i="1" s="1"/>
  <c r="AI36" i="1"/>
  <c r="AJ36" i="1" s="1"/>
  <c r="AI146" i="1"/>
  <c r="AJ146" i="1" s="1"/>
  <c r="AI159" i="1"/>
  <c r="AJ159" i="1" s="1"/>
  <c r="AI2" i="1"/>
  <c r="AI40" i="1"/>
  <c r="AJ40" i="1" s="1"/>
  <c r="AI44" i="1"/>
  <c r="AJ44" i="1" s="1"/>
  <c r="AI48" i="1"/>
  <c r="AJ48" i="1" s="1"/>
  <c r="AI50" i="1"/>
  <c r="AJ50" i="1" s="1"/>
  <c r="AI51" i="1"/>
  <c r="AJ51" i="1" s="1"/>
  <c r="AI55" i="1"/>
  <c r="AJ55" i="1" s="1"/>
  <c r="AI61" i="1"/>
  <c r="AJ61" i="1" s="1"/>
  <c r="AI67" i="1"/>
  <c r="AJ67" i="1" s="1"/>
  <c r="AI71" i="1"/>
  <c r="AJ71" i="1" s="1"/>
  <c r="AI77" i="1"/>
  <c r="AJ77" i="1" s="1"/>
  <c r="AI90" i="1"/>
  <c r="AJ90" i="1" s="1"/>
  <c r="AI94" i="1"/>
  <c r="AJ94" i="1" s="1"/>
  <c r="AI113" i="1"/>
  <c r="AJ113" i="1" s="1"/>
  <c r="AI117" i="1"/>
  <c r="AJ117" i="1" s="1"/>
  <c r="AI64" i="1"/>
  <c r="AJ64" i="1" s="1"/>
  <c r="AI91" i="1"/>
  <c r="AJ91" i="1" s="1"/>
  <c r="AI97" i="1"/>
  <c r="AJ97" i="1" s="1"/>
  <c r="AI101" i="1"/>
  <c r="AJ101" i="1" s="1"/>
  <c r="AI114" i="1"/>
  <c r="AJ114" i="1" s="1"/>
  <c r="AI118" i="1"/>
  <c r="AJ118" i="1" s="1"/>
  <c r="AI145" i="1"/>
  <c r="AJ145" i="1" s="1"/>
  <c r="AI152" i="1"/>
  <c r="AJ152" i="1" s="1"/>
  <c r="AI166" i="1"/>
  <c r="AJ166" i="1" s="1"/>
  <c r="AI170" i="1"/>
  <c r="AJ170" i="1" s="1"/>
  <c r="AI171" i="1"/>
  <c r="AJ171" i="1" s="1"/>
  <c r="AI176" i="1"/>
  <c r="AJ176" i="1" s="1"/>
  <c r="AI190" i="1"/>
  <c r="AJ190" i="1" s="1"/>
  <c r="AI192" i="1"/>
  <c r="AJ192" i="1" s="1"/>
  <c r="AI47" i="1"/>
  <c r="AJ47" i="1" s="1"/>
  <c r="AI52" i="1"/>
  <c r="AJ52" i="1" s="1"/>
  <c r="AI63" i="1"/>
  <c r="AJ63" i="1" s="1"/>
  <c r="AI68" i="1"/>
  <c r="AJ68" i="1" s="1"/>
  <c r="AI153" i="1"/>
  <c r="AJ153" i="1" s="1"/>
  <c r="AI5" i="1"/>
  <c r="AJ5" i="1" s="1"/>
  <c r="AI27" i="1"/>
  <c r="AJ27" i="1" s="1"/>
  <c r="AI38" i="1"/>
  <c r="AJ38" i="1" s="1"/>
  <c r="AI81" i="1"/>
  <c r="AJ81" i="1" s="1"/>
  <c r="AI86" i="1"/>
  <c r="AJ86" i="1" s="1"/>
  <c r="AI92" i="1"/>
  <c r="AJ92" i="1" s="1"/>
  <c r="AI96" i="1"/>
  <c r="AJ96" i="1" s="1"/>
  <c r="AI54" i="1"/>
  <c r="AJ54" i="1" s="1"/>
  <c r="AI70" i="1"/>
  <c r="AJ70" i="1" s="1"/>
  <c r="AI74" i="1"/>
  <c r="AJ74" i="1" s="1"/>
  <c r="AI76" i="1"/>
  <c r="AJ76" i="1" s="1"/>
  <c r="AI78" i="1"/>
  <c r="AJ78" i="1" s="1"/>
  <c r="AI80" i="1"/>
  <c r="AJ80" i="1" s="1"/>
  <c r="AI82" i="1"/>
  <c r="AJ82" i="1" s="1"/>
  <c r="AI85" i="1"/>
  <c r="AJ85" i="1" s="1"/>
  <c r="AI107" i="1"/>
  <c r="AJ107" i="1" s="1"/>
  <c r="AI120" i="1"/>
  <c r="AJ120" i="1" s="1"/>
  <c r="AI150" i="1"/>
  <c r="AJ150" i="1" s="1"/>
  <c r="AI155" i="1"/>
  <c r="AJ155" i="1" s="1"/>
  <c r="AI157" i="1"/>
  <c r="AJ157" i="1" s="1"/>
  <c r="AI160" i="1"/>
  <c r="AJ160" i="1" s="1"/>
  <c r="AI167" i="1"/>
  <c r="AJ167" i="1" s="1"/>
  <c r="AI182" i="1"/>
  <c r="AJ182" i="1" s="1"/>
  <c r="AI187" i="1"/>
  <c r="AJ187" i="1" s="1"/>
  <c r="AI3" i="1"/>
  <c r="AJ3" i="1" s="1"/>
  <c r="AI175" i="1"/>
  <c r="AJ175" i="1" s="1"/>
  <c r="AI32" i="1"/>
  <c r="AJ32" i="1" s="1"/>
  <c r="AI33" i="1"/>
  <c r="AJ33" i="1" s="1"/>
  <c r="AI34" i="1"/>
  <c r="AJ34" i="1" s="1"/>
  <c r="AI35" i="1"/>
  <c r="AJ35" i="1" s="1"/>
  <c r="AI37" i="1"/>
  <c r="AJ37" i="1" s="1"/>
  <c r="AI39" i="1"/>
  <c r="AJ39" i="1" s="1"/>
  <c r="AI45" i="1"/>
  <c r="AJ45" i="1" s="1"/>
  <c r="AI46" i="1"/>
  <c r="AJ46" i="1" s="1"/>
  <c r="AI59" i="1"/>
  <c r="AJ59" i="1" s="1"/>
  <c r="AI65" i="1"/>
  <c r="AJ65" i="1" s="1"/>
  <c r="AI69" i="1"/>
  <c r="AJ69" i="1" s="1"/>
  <c r="AI83" i="1"/>
  <c r="AJ83" i="1" s="1"/>
  <c r="AI88" i="1"/>
  <c r="AJ88" i="1" s="1"/>
  <c r="AI102" i="1"/>
  <c r="AJ102" i="1" s="1"/>
  <c r="AI106" i="1"/>
  <c r="AJ106" i="1" s="1"/>
  <c r="AI108" i="1"/>
  <c r="AJ108" i="1" s="1"/>
  <c r="AI110" i="1"/>
  <c r="AJ110" i="1" s="1"/>
  <c r="AI112" i="1"/>
  <c r="AJ112" i="1" s="1"/>
  <c r="AI115" i="1"/>
  <c r="AJ115" i="1" s="1"/>
  <c r="AI119" i="1"/>
  <c r="AJ119" i="1" s="1"/>
  <c r="AI66" i="1"/>
  <c r="AJ66" i="1" s="1"/>
  <c r="AI72" i="1"/>
  <c r="AJ72" i="1" s="1"/>
  <c r="AI87" i="1"/>
  <c r="AJ87" i="1" s="1"/>
  <c r="AI93" i="1"/>
  <c r="AJ93" i="1" s="1"/>
  <c r="AI99" i="1"/>
  <c r="AJ99" i="1" s="1"/>
  <c r="AI103" i="1"/>
  <c r="AJ103" i="1" s="1"/>
  <c r="AI109" i="1"/>
  <c r="AJ109" i="1" s="1"/>
  <c r="AI144" i="1"/>
  <c r="AJ144" i="1" s="1"/>
  <c r="AI151" i="1"/>
  <c r="AJ151" i="1" s="1"/>
  <c r="AI154" i="1"/>
  <c r="AJ154" i="1" s="1"/>
  <c r="AI158" i="1"/>
  <c r="AJ158" i="1" s="1"/>
  <c r="AI161" i="1"/>
  <c r="AJ161" i="1" s="1"/>
  <c r="AI163" i="1"/>
  <c r="AJ163" i="1" s="1"/>
  <c r="AI165" i="1"/>
  <c r="AJ165" i="1" s="1"/>
  <c r="AI172" i="1"/>
  <c r="AJ172" i="1" s="1"/>
  <c r="AI177" i="1"/>
  <c r="AJ177" i="1" s="1"/>
  <c r="AI179" i="1"/>
  <c r="AJ179" i="1" s="1"/>
  <c r="AI183" i="1"/>
  <c r="AJ183" i="1" s="1"/>
  <c r="AI186" i="1"/>
  <c r="AJ186" i="1" s="1"/>
  <c r="AI193" i="1"/>
  <c r="AJ193" i="1" s="1"/>
  <c r="AJ2" i="1" l="1"/>
  <c r="AM7" i="1"/>
</calcChain>
</file>

<file path=xl/sharedStrings.xml><?xml version="1.0" encoding="utf-8"?>
<sst xmlns="http://schemas.openxmlformats.org/spreadsheetml/2006/main" count="50" uniqueCount="44">
  <si>
    <t>leftShoulder_x</t>
  </si>
  <si>
    <t>leftShoulder_y</t>
  </si>
  <si>
    <t>rightShoulder_x</t>
  </si>
  <si>
    <t>rightShoulder_y</t>
  </si>
  <si>
    <t>leftElbow_x</t>
  </si>
  <si>
    <t>leftElbow_y</t>
  </si>
  <si>
    <t>rightElbow_x</t>
  </si>
  <si>
    <t>rightElbow_y</t>
  </si>
  <si>
    <t>leftWrist_x</t>
  </si>
  <si>
    <t>leftWrist_y</t>
  </si>
  <si>
    <t>rightWrist_x</t>
  </si>
  <si>
    <t>rightWrist_y</t>
  </si>
  <si>
    <t>leftHip_x</t>
  </si>
  <si>
    <t>leftHip_y</t>
  </si>
  <si>
    <t>rightHip_x</t>
  </si>
  <si>
    <t>rightHip_y</t>
  </si>
  <si>
    <t>label</t>
  </si>
  <si>
    <t>leftArm_x</t>
  </si>
  <si>
    <t>rightArm_x</t>
  </si>
  <si>
    <t>leftArm_y</t>
  </si>
  <si>
    <t>rightArm_y</t>
  </si>
  <si>
    <t>takeoff</t>
  </si>
  <si>
    <t>move_forward</t>
  </si>
  <si>
    <t>flip</t>
  </si>
  <si>
    <t>rotate_cw</t>
  </si>
  <si>
    <t>rotate_ccw</t>
  </si>
  <si>
    <t>land</t>
  </si>
  <si>
    <t>distShoulder_x</t>
  </si>
  <si>
    <t>distShoulder_y</t>
  </si>
  <si>
    <t>leftUpperArm_x</t>
  </si>
  <si>
    <t>rightUpperArm_x</t>
  </si>
  <si>
    <t>not detected</t>
  </si>
  <si>
    <t>label_manual_desc</t>
  </si>
  <si>
    <t>Output Stride</t>
  </si>
  <si>
    <t>Image Scale Factor</t>
  </si>
  <si>
    <t>Max Pose Detections</t>
  </si>
  <si>
    <t>NMS Radius</t>
  </si>
  <si>
    <t>Score Threshold</t>
  </si>
  <si>
    <t>Vertical</t>
  </si>
  <si>
    <t>Horizontal</t>
  </si>
  <si>
    <t>Feature Auto-Detection</t>
  </si>
  <si>
    <t>PoseNet Settings</t>
  </si>
  <si>
    <t>Non-detection Rate</t>
  </si>
  <si>
    <t>No 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</si>
</sst>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9" fontId="0" fillId="0" borderId="0" xfId="42" applyFon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AM218"/>
  <sheetViews>
    <sheetView tabSelected="1" zoomScale="85" zoomScaleNormal="85" zoomScaleSheetLayoutView="40" workbookViewId="0">
      <pane ySplit="1" topLeftCell="A2" activePane="bottomLeft" state="frozen"/>
      <selection activeCell="N1" sqref="N1"/>
      <selection pane="bottomLeft" activeCell="B1" sqref="B1"/>
    </sheetView>
  </sheetViews>
  <sheetFormatPr defaultRowHeight="15" outlineLevelCol="1" x14ac:dyDescent="0.25"/>
  <cols>
    <col min="1" max="1" width="6" customWidth="1"/>
    <col min="2" max="3" width="14.28515625" customWidth="1" outlineLevel="1"/>
    <col min="4" max="5" width="15.28515625" customWidth="1" outlineLevel="1"/>
    <col min="6" max="7" width="12" customWidth="1" outlineLevel="1"/>
    <col min="8" max="9" width="12.5703125" customWidth="1" outlineLevel="1"/>
    <col min="10" max="17" width="12" customWidth="1" outlineLevel="1"/>
    <col min="18" max="18" width="5.42578125" customWidth="1" collapsed="1"/>
    <col min="19" max="19" width="9.85546875" hidden="1" customWidth="1" outlineLevel="1"/>
    <col min="20" max="20" width="10.85546875" hidden="1" customWidth="1" outlineLevel="1"/>
    <col min="21" max="21" width="5.42578125" customWidth="1" collapsed="1"/>
    <col min="22" max="22" width="16.42578125" hidden="1" customWidth="1" outlineLevel="1"/>
    <col min="23" max="23" width="16.42578125" customWidth="1" collapsed="1"/>
    <col min="24" max="24" width="16.42578125" hidden="1" customWidth="1" outlineLevel="1"/>
    <col min="25" max="27" width="16.42578125" customWidth="1"/>
    <col min="28" max="28" width="5.28515625" customWidth="1"/>
    <col min="36" max="36" width="18.5703125" bestFit="1" customWidth="1"/>
    <col min="38" max="38" width="21.5703125" bestFit="1" customWidth="1"/>
    <col min="40" max="40" width="13.140625" bestFit="1" customWidth="1"/>
  </cols>
  <sheetData>
    <row r="1" spans="2:3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S1" t="s">
        <v>27</v>
      </c>
      <c r="T1" t="s">
        <v>28</v>
      </c>
      <c r="V1" t="s">
        <v>29</v>
      </c>
      <c r="W1" t="s">
        <v>17</v>
      </c>
      <c r="X1" t="s">
        <v>30</v>
      </c>
      <c r="Y1" t="s">
        <v>18</v>
      </c>
      <c r="Z1" t="s">
        <v>19</v>
      </c>
      <c r="AA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16</v>
      </c>
      <c r="AJ1" t="s">
        <v>32</v>
      </c>
    </row>
    <row r="2" spans="2:39" x14ac:dyDescent="0.25">
      <c r="B2">
        <v>373.14985567547802</v>
      </c>
      <c r="C2">
        <v>166.72827222634501</v>
      </c>
      <c r="D2">
        <v>322.29123373167198</v>
      </c>
      <c r="E2">
        <v>162.20270119560101</v>
      </c>
      <c r="F2">
        <v>409.95237715059699</v>
      </c>
      <c r="G2">
        <v>160.62770815278699</v>
      </c>
      <c r="H2">
        <v>288.88407389322902</v>
      </c>
      <c r="I2">
        <v>153.103438331007</v>
      </c>
      <c r="J2">
        <v>449.75436869014101</v>
      </c>
      <c r="K2">
        <v>150.00918237149801</v>
      </c>
      <c r="L2">
        <v>240.363368415531</v>
      </c>
      <c r="M2">
        <v>150.475290794453</v>
      </c>
      <c r="N2">
        <v>366.68202959154002</v>
      </c>
      <c r="O2">
        <v>243.516143734308</v>
      </c>
      <c r="P2">
        <v>331.69209991021103</v>
      </c>
      <c r="Q2">
        <v>243.70865416577101</v>
      </c>
      <c r="S2" s="1">
        <f t="shared" ref="S2:S33" si="0">B2-D2</f>
        <v>50.858621943806043</v>
      </c>
      <c r="T2" s="1">
        <f t="shared" ref="T2:T33" si="1">C2-E2</f>
        <v>4.525571030744004</v>
      </c>
      <c r="V2" s="1">
        <f t="shared" ref="V2:V33" si="2">F2-B2</f>
        <v>36.802521475118965</v>
      </c>
      <c r="W2" s="1">
        <f t="shared" ref="W2:W33" si="3">J2-B2</f>
        <v>76.604513014662984</v>
      </c>
      <c r="X2" s="1">
        <f t="shared" ref="X2:X33" si="4">D2-H2</f>
        <v>33.407159838442965</v>
      </c>
      <c r="Y2" s="1">
        <f t="shared" ref="Y2:Y33" si="5">D2-L2</f>
        <v>81.927865316140981</v>
      </c>
      <c r="Z2" s="1">
        <f t="shared" ref="Z2:Z33" si="6">C2-K2</f>
        <v>16.719089854846999</v>
      </c>
      <c r="AA2" s="1">
        <f t="shared" ref="AA2:AA33" si="7">E2-M2</f>
        <v>11.727410401148006</v>
      </c>
      <c r="AB2" s="1"/>
      <c r="AC2" t="b">
        <f t="shared" ref="AC2:AC33" si="8">AND(($Z2&gt;$AM$3),($AA2&gt;$AM$3),(ABS($W2)&lt;$AM$5),(ABS($Y2)&lt;$AM$5))</f>
        <v>0</v>
      </c>
      <c r="AD2" t="b">
        <f t="shared" ref="AD2:AD33" si="9">AND((ABS($Z2)&lt;$AM$5),(ABS($AA2)&lt;$AM$5),($W2&gt;$AM$4),($Y2&gt;$AM$4))</f>
        <v>1</v>
      </c>
      <c r="AE2" t="b">
        <f t="shared" ref="AE2:AE33" si="10">AND((ABS($Z2)&lt;$AM$5),(ABS($AA2)&lt;$AM$5),(ABS($W2)&lt;$AM$5),(ABS($Y2)&lt;$AM$5))</f>
        <v>0</v>
      </c>
      <c r="AF2" t="b">
        <f t="shared" ref="AF2:AF33" si="11">AND(($Z2&lt;-$AM$3),(ABS($AA2)&lt;$AM$5),(ABS($W2)&lt;$AM$5),($Y2&gt;$AM$4))</f>
        <v>0</v>
      </c>
      <c r="AG2" t="b">
        <f t="shared" ref="AG2:AG33" si="12">AND((ABS($Z2)&lt;$AM$5),($AA2&lt;-$AM$3),($W2&gt;$AM$4),(ABS($Y2)&lt;$AM$5))</f>
        <v>0</v>
      </c>
      <c r="AH2" t="b">
        <f t="shared" ref="AH2:AH33" si="13">AND(($Z2&lt;-$AM$3),($AA2&lt;-$AM$3),(ABS($W2)&lt;$AM$5),(ABS($Y2)&lt;$AM$5))</f>
        <v>0</v>
      </c>
      <c r="AI2">
        <f t="shared" ref="AI2:AI63" si="14">IF(AC2,0,IF(AD2,1,IF(AE2,2,IF(AF2,3,IF(AG2,4,IF(AH2,5,999))))))</f>
        <v>1</v>
      </c>
      <c r="AJ2" t="str">
        <f>VLOOKUP(AI2,Sheet1!$A$1:$B$7,2)</f>
        <v>move_forward</v>
      </c>
      <c r="AL2" s="3" t="s">
        <v>40</v>
      </c>
    </row>
    <row r="3" spans="2:39" x14ac:dyDescent="0.25">
      <c r="B3">
        <v>373.14985567547802</v>
      </c>
      <c r="C3">
        <v>166.72827222634501</v>
      </c>
      <c r="D3">
        <v>322.29123373167198</v>
      </c>
      <c r="E3">
        <v>162.20270119560101</v>
      </c>
      <c r="F3">
        <v>409.95237715059699</v>
      </c>
      <c r="G3">
        <v>160.62770815278699</v>
      </c>
      <c r="H3">
        <v>288.88407389322902</v>
      </c>
      <c r="I3">
        <v>153.103438331007</v>
      </c>
      <c r="J3">
        <v>449.75436869014101</v>
      </c>
      <c r="K3">
        <v>150.00918237149801</v>
      </c>
      <c r="L3">
        <v>240.363368415531</v>
      </c>
      <c r="M3">
        <v>150.475290794453</v>
      </c>
      <c r="N3">
        <v>366.68202959154002</v>
      </c>
      <c r="O3">
        <v>243.516143734308</v>
      </c>
      <c r="P3">
        <v>331.69209991021103</v>
      </c>
      <c r="Q3">
        <v>243.70865416577101</v>
      </c>
      <c r="S3" s="1">
        <f t="shared" si="0"/>
        <v>50.858621943806043</v>
      </c>
      <c r="T3" s="1">
        <f t="shared" si="1"/>
        <v>4.525571030744004</v>
      </c>
      <c r="V3" s="1">
        <f t="shared" si="2"/>
        <v>36.802521475118965</v>
      </c>
      <c r="W3" s="1">
        <f t="shared" si="3"/>
        <v>76.604513014662984</v>
      </c>
      <c r="X3" s="1">
        <f t="shared" si="4"/>
        <v>33.407159838442965</v>
      </c>
      <c r="Y3" s="1">
        <f t="shared" si="5"/>
        <v>81.927865316140981</v>
      </c>
      <c r="Z3" s="1">
        <f t="shared" si="6"/>
        <v>16.719089854846999</v>
      </c>
      <c r="AA3" s="1">
        <f t="shared" si="7"/>
        <v>11.727410401148006</v>
      </c>
      <c r="AB3" s="1"/>
      <c r="AC3" t="b">
        <f t="shared" si="8"/>
        <v>0</v>
      </c>
      <c r="AD3" t="b">
        <f t="shared" si="9"/>
        <v>1</v>
      </c>
      <c r="AE3" t="b">
        <f t="shared" si="10"/>
        <v>0</v>
      </c>
      <c r="AF3" t="b">
        <f t="shared" si="11"/>
        <v>0</v>
      </c>
      <c r="AG3" t="b">
        <f t="shared" si="12"/>
        <v>0</v>
      </c>
      <c r="AH3" t="b">
        <f t="shared" si="13"/>
        <v>0</v>
      </c>
      <c r="AI3">
        <f t="shared" si="14"/>
        <v>1</v>
      </c>
      <c r="AJ3" t="str">
        <f>VLOOKUP(AI3,Sheet1!$A$1:$B$7,2)</f>
        <v>move_forward</v>
      </c>
      <c r="AL3" t="s">
        <v>38</v>
      </c>
      <c r="AM3">
        <v>50</v>
      </c>
    </row>
    <row r="4" spans="2:39" x14ac:dyDescent="0.25">
      <c r="B4">
        <v>373.14985567547802</v>
      </c>
      <c r="C4">
        <v>166.72827222634501</v>
      </c>
      <c r="D4">
        <v>322.29123373167198</v>
      </c>
      <c r="E4">
        <v>162.20270119560101</v>
      </c>
      <c r="F4">
        <v>409.95237715059699</v>
      </c>
      <c r="G4">
        <v>160.62770815278699</v>
      </c>
      <c r="H4">
        <v>288.88407389322902</v>
      </c>
      <c r="I4">
        <v>153.103438331007</v>
      </c>
      <c r="J4">
        <v>449.75436869014101</v>
      </c>
      <c r="K4">
        <v>150.00918237149801</v>
      </c>
      <c r="L4">
        <v>240.363368415531</v>
      </c>
      <c r="M4">
        <v>150.475290794453</v>
      </c>
      <c r="N4">
        <v>366.68202959154002</v>
      </c>
      <c r="O4">
        <v>243.516143734308</v>
      </c>
      <c r="P4">
        <v>331.69209991021103</v>
      </c>
      <c r="Q4">
        <v>243.70865416577101</v>
      </c>
      <c r="S4" s="1">
        <f t="shared" si="0"/>
        <v>50.858621943806043</v>
      </c>
      <c r="T4" s="1">
        <f t="shared" si="1"/>
        <v>4.525571030744004</v>
      </c>
      <c r="V4" s="1">
        <f t="shared" si="2"/>
        <v>36.802521475118965</v>
      </c>
      <c r="W4" s="1">
        <f t="shared" si="3"/>
        <v>76.604513014662984</v>
      </c>
      <c r="X4" s="1">
        <f t="shared" si="4"/>
        <v>33.407159838442965</v>
      </c>
      <c r="Y4" s="1">
        <f t="shared" si="5"/>
        <v>81.927865316140981</v>
      </c>
      <c r="Z4" s="1">
        <f t="shared" si="6"/>
        <v>16.719089854846999</v>
      </c>
      <c r="AA4" s="1">
        <f t="shared" si="7"/>
        <v>11.727410401148006</v>
      </c>
      <c r="AB4" s="1"/>
      <c r="AC4" t="b">
        <f t="shared" si="8"/>
        <v>0</v>
      </c>
      <c r="AD4" t="b">
        <f t="shared" si="9"/>
        <v>1</v>
      </c>
      <c r="AE4" t="b">
        <f t="shared" si="10"/>
        <v>0</v>
      </c>
      <c r="AF4" t="b">
        <f t="shared" si="11"/>
        <v>0</v>
      </c>
      <c r="AG4" t="b">
        <f t="shared" si="12"/>
        <v>0</v>
      </c>
      <c r="AH4" t="b">
        <f t="shared" si="13"/>
        <v>0</v>
      </c>
      <c r="AI4">
        <f t="shared" si="14"/>
        <v>1</v>
      </c>
      <c r="AJ4" t="str">
        <f>VLOOKUP(AI4,Sheet1!$A$1:$B$7,2)</f>
        <v>move_forward</v>
      </c>
      <c r="AL4" t="s">
        <v>39</v>
      </c>
      <c r="AM4">
        <v>40</v>
      </c>
    </row>
    <row r="5" spans="2:39" x14ac:dyDescent="0.25">
      <c r="B5">
        <v>373.14985567547802</v>
      </c>
      <c r="C5">
        <v>166.72827222634501</v>
      </c>
      <c r="D5">
        <v>322.29123373167198</v>
      </c>
      <c r="E5">
        <v>162.20270119560101</v>
      </c>
      <c r="F5">
        <v>409.95237715059699</v>
      </c>
      <c r="G5">
        <v>160.62770815278699</v>
      </c>
      <c r="H5">
        <v>288.88407389322902</v>
      </c>
      <c r="I5">
        <v>153.103438331007</v>
      </c>
      <c r="J5">
        <v>449.75436869014101</v>
      </c>
      <c r="K5">
        <v>150.00918237149801</v>
      </c>
      <c r="L5">
        <v>240.363368415531</v>
      </c>
      <c r="M5">
        <v>150.475290794453</v>
      </c>
      <c r="N5">
        <v>366.68202959154002</v>
      </c>
      <c r="O5">
        <v>243.516143734308</v>
      </c>
      <c r="P5">
        <v>331.69209991021103</v>
      </c>
      <c r="Q5">
        <v>243.70865416577101</v>
      </c>
      <c r="S5" s="1">
        <f t="shared" si="0"/>
        <v>50.858621943806043</v>
      </c>
      <c r="T5" s="1">
        <f t="shared" si="1"/>
        <v>4.525571030744004</v>
      </c>
      <c r="V5" s="1">
        <f t="shared" si="2"/>
        <v>36.802521475118965</v>
      </c>
      <c r="W5" s="1">
        <f t="shared" si="3"/>
        <v>76.604513014662984</v>
      </c>
      <c r="X5" s="1">
        <f t="shared" si="4"/>
        <v>33.407159838442965</v>
      </c>
      <c r="Y5" s="1">
        <f t="shared" si="5"/>
        <v>81.927865316140981</v>
      </c>
      <c r="Z5" s="1">
        <f t="shared" si="6"/>
        <v>16.719089854846999</v>
      </c>
      <c r="AA5" s="1">
        <f t="shared" si="7"/>
        <v>11.727410401148006</v>
      </c>
      <c r="AB5" s="1"/>
      <c r="AC5" t="b">
        <f t="shared" si="8"/>
        <v>0</v>
      </c>
      <c r="AD5" t="b">
        <f t="shared" si="9"/>
        <v>1</v>
      </c>
      <c r="AE5" t="b">
        <f t="shared" si="10"/>
        <v>0</v>
      </c>
      <c r="AF5" t="b">
        <f t="shared" si="11"/>
        <v>0</v>
      </c>
      <c r="AG5" t="b">
        <f t="shared" si="12"/>
        <v>0</v>
      </c>
      <c r="AH5" t="b">
        <f t="shared" si="13"/>
        <v>0</v>
      </c>
      <c r="AI5">
        <f t="shared" si="14"/>
        <v>1</v>
      </c>
      <c r="AJ5" t="str">
        <f>VLOOKUP(AI5,Sheet1!$A$1:$B$7,2)</f>
        <v>move_forward</v>
      </c>
      <c r="AL5" t="s">
        <v>43</v>
      </c>
      <c r="AM5">
        <v>30</v>
      </c>
    </row>
    <row r="6" spans="2:39" x14ac:dyDescent="0.25">
      <c r="B6">
        <v>373.14985567547802</v>
      </c>
      <c r="C6">
        <v>166.72827222634501</v>
      </c>
      <c r="D6">
        <v>322.29123373167198</v>
      </c>
      <c r="E6">
        <v>162.20270119560101</v>
      </c>
      <c r="F6">
        <v>409.95237715059699</v>
      </c>
      <c r="G6">
        <v>160.62770815278699</v>
      </c>
      <c r="H6">
        <v>288.88407389322902</v>
      </c>
      <c r="I6">
        <v>153.103438331007</v>
      </c>
      <c r="J6">
        <v>449.75436869014101</v>
      </c>
      <c r="K6">
        <v>150.00918237149801</v>
      </c>
      <c r="L6">
        <v>240.363368415531</v>
      </c>
      <c r="M6">
        <v>150.475290794453</v>
      </c>
      <c r="N6">
        <v>366.68202959154002</v>
      </c>
      <c r="O6">
        <v>243.516143734308</v>
      </c>
      <c r="P6">
        <v>331.69209991021103</v>
      </c>
      <c r="Q6">
        <v>243.70865416577101</v>
      </c>
      <c r="S6" s="1">
        <f t="shared" si="0"/>
        <v>50.858621943806043</v>
      </c>
      <c r="T6" s="1">
        <f t="shared" si="1"/>
        <v>4.525571030744004</v>
      </c>
      <c r="V6" s="1">
        <f t="shared" si="2"/>
        <v>36.802521475118965</v>
      </c>
      <c r="W6" s="1">
        <f t="shared" si="3"/>
        <v>76.604513014662984</v>
      </c>
      <c r="X6" s="1">
        <f t="shared" si="4"/>
        <v>33.407159838442965</v>
      </c>
      <c r="Y6" s="1">
        <f t="shared" si="5"/>
        <v>81.927865316140981</v>
      </c>
      <c r="Z6" s="1">
        <f t="shared" si="6"/>
        <v>16.719089854846999</v>
      </c>
      <c r="AA6" s="1">
        <f t="shared" si="7"/>
        <v>11.727410401148006</v>
      </c>
      <c r="AB6" s="1"/>
      <c r="AC6" t="b">
        <f t="shared" si="8"/>
        <v>0</v>
      </c>
      <c r="AD6" t="b">
        <f t="shared" si="9"/>
        <v>1</v>
      </c>
      <c r="AE6" t="b">
        <f t="shared" si="10"/>
        <v>0</v>
      </c>
      <c r="AF6" t="b">
        <f t="shared" si="11"/>
        <v>0</v>
      </c>
      <c r="AG6" t="b">
        <f t="shared" si="12"/>
        <v>0</v>
      </c>
      <c r="AH6" t="b">
        <f t="shared" si="13"/>
        <v>0</v>
      </c>
      <c r="AI6">
        <f t="shared" si="14"/>
        <v>1</v>
      </c>
      <c r="AJ6" t="str">
        <f>VLOOKUP(AI6,Sheet1!$A$1:$B$7,2)</f>
        <v>move_forward</v>
      </c>
    </row>
    <row r="7" spans="2:39" x14ac:dyDescent="0.25">
      <c r="B7">
        <v>373.14985567547802</v>
      </c>
      <c r="C7">
        <v>166.72827222634501</v>
      </c>
      <c r="D7">
        <v>322.29123373167198</v>
      </c>
      <c r="E7">
        <v>162.20270119560101</v>
      </c>
      <c r="F7">
        <v>409.95237715059699</v>
      </c>
      <c r="G7">
        <v>160.62770815278699</v>
      </c>
      <c r="H7">
        <v>288.88407389322902</v>
      </c>
      <c r="I7">
        <v>153.103438331007</v>
      </c>
      <c r="J7">
        <v>449.75436869014101</v>
      </c>
      <c r="K7">
        <v>150.00918237149801</v>
      </c>
      <c r="L7">
        <v>240.363368415531</v>
      </c>
      <c r="M7">
        <v>150.475290794453</v>
      </c>
      <c r="N7">
        <v>366.68202959154002</v>
      </c>
      <c r="O7">
        <v>243.516143734308</v>
      </c>
      <c r="P7">
        <v>331.69209991021103</v>
      </c>
      <c r="Q7">
        <v>243.70865416577101</v>
      </c>
      <c r="S7" s="1">
        <f t="shared" si="0"/>
        <v>50.858621943806043</v>
      </c>
      <c r="T7" s="1">
        <f t="shared" si="1"/>
        <v>4.525571030744004</v>
      </c>
      <c r="V7" s="1">
        <f t="shared" si="2"/>
        <v>36.802521475118965</v>
      </c>
      <c r="W7" s="1">
        <f t="shared" si="3"/>
        <v>76.604513014662984</v>
      </c>
      <c r="X7" s="1">
        <f t="shared" si="4"/>
        <v>33.407159838442965</v>
      </c>
      <c r="Y7" s="1">
        <f t="shared" si="5"/>
        <v>81.927865316140981</v>
      </c>
      <c r="Z7" s="1">
        <f t="shared" si="6"/>
        <v>16.719089854846999</v>
      </c>
      <c r="AA7" s="1">
        <f t="shared" si="7"/>
        <v>11.727410401148006</v>
      </c>
      <c r="AB7" s="1"/>
      <c r="AC7" t="b">
        <f t="shared" si="8"/>
        <v>0</v>
      </c>
      <c r="AD7" t="b">
        <f t="shared" si="9"/>
        <v>1</v>
      </c>
      <c r="AE7" t="b">
        <f t="shared" si="10"/>
        <v>0</v>
      </c>
      <c r="AF7" t="b">
        <f t="shared" si="11"/>
        <v>0</v>
      </c>
      <c r="AG7" t="b">
        <f t="shared" si="12"/>
        <v>0</v>
      </c>
      <c r="AH7" t="b">
        <f t="shared" si="13"/>
        <v>0</v>
      </c>
      <c r="AI7">
        <f t="shared" si="14"/>
        <v>1</v>
      </c>
      <c r="AJ7" t="str">
        <f>VLOOKUP(AI7,Sheet1!$A$1:$B$7,2)</f>
        <v>move_forward</v>
      </c>
      <c r="AL7" t="s">
        <v>42</v>
      </c>
      <c r="AM7" s="2">
        <f>COUNTIF(AI:AI,999)/COUNT(AI:AI)</f>
        <v>0.109375</v>
      </c>
    </row>
    <row r="8" spans="2:39" x14ac:dyDescent="0.25">
      <c r="B8">
        <v>368.69554275585</v>
      </c>
      <c r="C8">
        <v>162.47489040548101</v>
      </c>
      <c r="D8">
        <v>320.91112374882698</v>
      </c>
      <c r="E8">
        <v>158.34209764734601</v>
      </c>
      <c r="F8">
        <v>404.50126852846</v>
      </c>
      <c r="G8">
        <v>156.67626830538501</v>
      </c>
      <c r="H8">
        <v>286.87712899881501</v>
      </c>
      <c r="I8">
        <v>150.29821706372601</v>
      </c>
      <c r="J8">
        <v>442.34422053959298</v>
      </c>
      <c r="K8">
        <v>151.802286466634</v>
      </c>
      <c r="L8">
        <v>244.971738697793</v>
      </c>
      <c r="M8">
        <v>148.05704774110501</v>
      </c>
      <c r="N8">
        <v>365.987165068374</v>
      </c>
      <c r="O8">
        <v>240.96873970918799</v>
      </c>
      <c r="P8">
        <v>330.131919342571</v>
      </c>
      <c r="Q8">
        <v>240.60175357358901</v>
      </c>
      <c r="S8" s="1">
        <f t="shared" si="0"/>
        <v>47.784419007023018</v>
      </c>
      <c r="T8" s="1">
        <f t="shared" si="1"/>
        <v>4.1327927581349968</v>
      </c>
      <c r="V8" s="1">
        <f t="shared" si="2"/>
        <v>35.805725772610003</v>
      </c>
      <c r="W8" s="1">
        <f t="shared" si="3"/>
        <v>73.648677783742983</v>
      </c>
      <c r="X8" s="1">
        <f t="shared" si="4"/>
        <v>34.033994750011971</v>
      </c>
      <c r="Y8" s="1">
        <f t="shared" si="5"/>
        <v>75.93938505103398</v>
      </c>
      <c r="Z8" s="1">
        <f t="shared" si="6"/>
        <v>10.672603938847004</v>
      </c>
      <c r="AA8" s="1">
        <f t="shared" si="7"/>
        <v>10.285049906240999</v>
      </c>
      <c r="AB8" s="1"/>
      <c r="AC8" t="b">
        <f t="shared" si="8"/>
        <v>0</v>
      </c>
      <c r="AD8" t="b">
        <f t="shared" si="9"/>
        <v>1</v>
      </c>
      <c r="AE8" t="b">
        <f t="shared" si="10"/>
        <v>0</v>
      </c>
      <c r="AF8" t="b">
        <f t="shared" si="11"/>
        <v>0</v>
      </c>
      <c r="AG8" t="b">
        <f t="shared" si="12"/>
        <v>0</v>
      </c>
      <c r="AH8" t="b">
        <f t="shared" si="13"/>
        <v>0</v>
      </c>
      <c r="AI8">
        <f t="shared" si="14"/>
        <v>1</v>
      </c>
      <c r="AJ8" t="str">
        <f>VLOOKUP(AI8,Sheet1!$A$1:$B$7,2)</f>
        <v>move_forward</v>
      </c>
    </row>
    <row r="9" spans="2:39" x14ac:dyDescent="0.25">
      <c r="B9">
        <v>368.45801138011501</v>
      </c>
      <c r="C9">
        <v>159.92792238392701</v>
      </c>
      <c r="D9">
        <v>321.07481270981401</v>
      </c>
      <c r="E9">
        <v>156.01593985366</v>
      </c>
      <c r="F9">
        <v>410.28618160205599</v>
      </c>
      <c r="G9">
        <v>159.98294402882601</v>
      </c>
      <c r="H9">
        <v>282.58105038466601</v>
      </c>
      <c r="I9">
        <v>147.19191601614099</v>
      </c>
      <c r="J9">
        <v>447.10851105845097</v>
      </c>
      <c r="K9">
        <v>151.37907161269001</v>
      </c>
      <c r="L9">
        <v>248.201708801173</v>
      </c>
      <c r="M9">
        <v>147.60881581215699</v>
      </c>
      <c r="N9">
        <v>362.99117969675598</v>
      </c>
      <c r="O9">
        <v>239.55769722355799</v>
      </c>
      <c r="P9">
        <v>325.33142475531901</v>
      </c>
      <c r="Q9">
        <v>240.32507438740299</v>
      </c>
      <c r="S9" s="1">
        <f t="shared" si="0"/>
        <v>47.383198670300999</v>
      </c>
      <c r="T9" s="1">
        <f t="shared" si="1"/>
        <v>3.9119825302670108</v>
      </c>
      <c r="V9" s="1">
        <f t="shared" si="2"/>
        <v>41.828170221940979</v>
      </c>
      <c r="W9" s="1">
        <f t="shared" si="3"/>
        <v>78.650499678335962</v>
      </c>
      <c r="X9" s="1">
        <f t="shared" si="4"/>
        <v>38.493762325147998</v>
      </c>
      <c r="Y9" s="1">
        <f t="shared" si="5"/>
        <v>72.873103908641014</v>
      </c>
      <c r="Z9" s="1">
        <f t="shared" si="6"/>
        <v>8.5488507712369994</v>
      </c>
      <c r="AA9" s="1">
        <f t="shared" si="7"/>
        <v>8.4071240415030104</v>
      </c>
      <c r="AB9" s="1"/>
      <c r="AC9" t="b">
        <f t="shared" si="8"/>
        <v>0</v>
      </c>
      <c r="AD9" t="b">
        <f t="shared" si="9"/>
        <v>1</v>
      </c>
      <c r="AE9" t="b">
        <f t="shared" si="10"/>
        <v>0</v>
      </c>
      <c r="AF9" t="b">
        <f t="shared" si="11"/>
        <v>0</v>
      </c>
      <c r="AG9" t="b">
        <f t="shared" si="12"/>
        <v>0</v>
      </c>
      <c r="AH9" t="b">
        <f t="shared" si="13"/>
        <v>0</v>
      </c>
      <c r="AI9">
        <f t="shared" si="14"/>
        <v>1</v>
      </c>
      <c r="AJ9" t="str">
        <f>VLOOKUP(AI9,Sheet1!$A$1:$B$7,2)</f>
        <v>move_forward</v>
      </c>
    </row>
    <row r="10" spans="2:39" x14ac:dyDescent="0.25">
      <c r="B10">
        <v>365.930442870322</v>
      </c>
      <c r="C10">
        <v>153.496726582468</v>
      </c>
      <c r="D10">
        <v>317.01080418687599</v>
      </c>
      <c r="E10">
        <v>147.48657887884201</v>
      </c>
      <c r="F10">
        <v>403.31417089766597</v>
      </c>
      <c r="G10">
        <v>147.682388983115</v>
      </c>
      <c r="H10">
        <v>283.83694592998597</v>
      </c>
      <c r="I10">
        <v>142.45351134092499</v>
      </c>
      <c r="J10">
        <v>439.13541820941902</v>
      </c>
      <c r="K10">
        <v>146.88248102054999</v>
      </c>
      <c r="L10">
        <v>247.97384952105199</v>
      </c>
      <c r="M10">
        <v>139.856100263857</v>
      </c>
      <c r="N10">
        <v>361.37605495362402</v>
      </c>
      <c r="O10">
        <v>232.31887099606701</v>
      </c>
      <c r="P10">
        <v>327.91747661186798</v>
      </c>
      <c r="Q10">
        <v>230.790505278186</v>
      </c>
      <c r="S10" s="1">
        <f t="shared" si="0"/>
        <v>48.91963868344601</v>
      </c>
      <c r="T10" s="1">
        <f t="shared" si="1"/>
        <v>6.0101477036259894</v>
      </c>
      <c r="V10" s="1">
        <f t="shared" si="2"/>
        <v>37.383728027343977</v>
      </c>
      <c r="W10" s="1">
        <f t="shared" si="3"/>
        <v>73.204975339097018</v>
      </c>
      <c r="X10" s="1">
        <f t="shared" si="4"/>
        <v>33.173858256890014</v>
      </c>
      <c r="Y10" s="1">
        <f t="shared" si="5"/>
        <v>69.036954665823998</v>
      </c>
      <c r="Z10" s="1">
        <f t="shared" si="6"/>
        <v>6.6142455619180112</v>
      </c>
      <c r="AA10" s="1">
        <f t="shared" si="7"/>
        <v>7.6304786149850088</v>
      </c>
      <c r="AB10" s="1"/>
      <c r="AC10" t="b">
        <f t="shared" si="8"/>
        <v>0</v>
      </c>
      <c r="AD10" t="b">
        <f t="shared" si="9"/>
        <v>1</v>
      </c>
      <c r="AE10" t="b">
        <f t="shared" si="10"/>
        <v>0</v>
      </c>
      <c r="AF10" t="b">
        <f t="shared" si="11"/>
        <v>0</v>
      </c>
      <c r="AG10" t="b">
        <f t="shared" si="12"/>
        <v>0</v>
      </c>
      <c r="AH10" t="b">
        <f t="shared" si="13"/>
        <v>0</v>
      </c>
      <c r="AI10">
        <f t="shared" si="14"/>
        <v>1</v>
      </c>
      <c r="AJ10" t="str">
        <f>VLOOKUP(AI10,Sheet1!$A$1:$B$7,2)</f>
        <v>move_forward</v>
      </c>
      <c r="AL10" s="3" t="s">
        <v>41</v>
      </c>
    </row>
    <row r="11" spans="2:39" x14ac:dyDescent="0.25">
      <c r="B11">
        <v>364.82592156336301</v>
      </c>
      <c r="C11">
        <v>148.94165716513999</v>
      </c>
      <c r="D11">
        <v>315.161206093256</v>
      </c>
      <c r="E11">
        <v>145.23172249501599</v>
      </c>
      <c r="F11">
        <v>399.07183654688703</v>
      </c>
      <c r="G11">
        <v>145.48136350216299</v>
      </c>
      <c r="H11">
        <v>276.80402469484301</v>
      </c>
      <c r="I11">
        <v>138.53372553690201</v>
      </c>
      <c r="J11">
        <v>440.093773816245</v>
      </c>
      <c r="K11">
        <v>143.462027374332</v>
      </c>
      <c r="L11">
        <v>243.427931196505</v>
      </c>
      <c r="M11">
        <v>138.88102977018701</v>
      </c>
      <c r="N11">
        <v>357.87563209473399</v>
      </c>
      <c r="O11">
        <v>228.79598081237901</v>
      </c>
      <c r="P11">
        <v>325.73242597293699</v>
      </c>
      <c r="Q11">
        <v>227.24613794564601</v>
      </c>
      <c r="S11" s="1">
        <f t="shared" si="0"/>
        <v>49.664715470107012</v>
      </c>
      <c r="T11" s="1">
        <f t="shared" si="1"/>
        <v>3.7099346701239995</v>
      </c>
      <c r="V11" s="1">
        <f t="shared" si="2"/>
        <v>34.245914983524017</v>
      </c>
      <c r="W11" s="1">
        <f t="shared" si="3"/>
        <v>75.267852252881994</v>
      </c>
      <c r="X11" s="1">
        <f t="shared" si="4"/>
        <v>38.35718139841299</v>
      </c>
      <c r="Y11" s="1">
        <f t="shared" si="5"/>
        <v>71.733274896750999</v>
      </c>
      <c r="Z11" s="1">
        <f t="shared" si="6"/>
        <v>5.4796297908079907</v>
      </c>
      <c r="AA11" s="1">
        <f t="shared" si="7"/>
        <v>6.3506927248289742</v>
      </c>
      <c r="AB11" s="1"/>
      <c r="AC11" t="b">
        <f t="shared" si="8"/>
        <v>0</v>
      </c>
      <c r="AD11" t="b">
        <f t="shared" si="9"/>
        <v>1</v>
      </c>
      <c r="AE11" t="b">
        <f t="shared" si="10"/>
        <v>0</v>
      </c>
      <c r="AF11" t="b">
        <f t="shared" si="11"/>
        <v>0</v>
      </c>
      <c r="AG11" t="b">
        <f t="shared" si="12"/>
        <v>0</v>
      </c>
      <c r="AH11" t="b">
        <f t="shared" si="13"/>
        <v>0</v>
      </c>
      <c r="AI11">
        <f t="shared" si="14"/>
        <v>1</v>
      </c>
      <c r="AJ11" t="str">
        <f>VLOOKUP(AI11,Sheet1!$A$1:$B$7,2)</f>
        <v>move_forward</v>
      </c>
      <c r="AL11" t="s">
        <v>33</v>
      </c>
      <c r="AM11">
        <v>8</v>
      </c>
    </row>
    <row r="12" spans="2:39" x14ac:dyDescent="0.25">
      <c r="B12">
        <v>363.11155539176599</v>
      </c>
      <c r="C12">
        <v>151.23417344204199</v>
      </c>
      <c r="D12">
        <v>315.05336188968698</v>
      </c>
      <c r="E12">
        <v>142.87405679392199</v>
      </c>
      <c r="F12">
        <v>404.39493188360802</v>
      </c>
      <c r="G12">
        <v>149.49740984475099</v>
      </c>
      <c r="H12">
        <v>277.279502061117</v>
      </c>
      <c r="I12">
        <v>138.45953588505799</v>
      </c>
      <c r="J12">
        <v>426.741777031342</v>
      </c>
      <c r="K12">
        <v>145.830319749376</v>
      </c>
      <c r="L12">
        <v>241.33515018987401</v>
      </c>
      <c r="M12">
        <v>137.86932560152499</v>
      </c>
      <c r="N12">
        <v>356.67016961939902</v>
      </c>
      <c r="O12">
        <v>229.84167732093599</v>
      </c>
      <c r="P12">
        <v>329.088011345403</v>
      </c>
      <c r="Q12">
        <v>227.19531456461399</v>
      </c>
      <c r="S12" s="1">
        <f t="shared" si="0"/>
        <v>48.058193502079007</v>
      </c>
      <c r="T12" s="1">
        <f t="shared" si="1"/>
        <v>8.3601166481199982</v>
      </c>
      <c r="V12" s="1">
        <f t="shared" si="2"/>
        <v>41.283376491842034</v>
      </c>
      <c r="W12" s="1">
        <f t="shared" si="3"/>
        <v>63.630221639576007</v>
      </c>
      <c r="X12" s="1">
        <f t="shared" si="4"/>
        <v>37.773859828569982</v>
      </c>
      <c r="Y12" s="1">
        <f t="shared" si="5"/>
        <v>73.718211699812969</v>
      </c>
      <c r="Z12" s="1">
        <f t="shared" si="6"/>
        <v>5.4038536926659901</v>
      </c>
      <c r="AA12" s="1">
        <f t="shared" si="7"/>
        <v>5.0047311923970028</v>
      </c>
      <c r="AB12" s="1"/>
      <c r="AC12" t="b">
        <f t="shared" si="8"/>
        <v>0</v>
      </c>
      <c r="AD12" t="b">
        <f t="shared" si="9"/>
        <v>1</v>
      </c>
      <c r="AE12" t="b">
        <f t="shared" si="10"/>
        <v>0</v>
      </c>
      <c r="AF12" t="b">
        <f t="shared" si="11"/>
        <v>0</v>
      </c>
      <c r="AG12" t="b">
        <f t="shared" si="12"/>
        <v>0</v>
      </c>
      <c r="AH12" t="b">
        <f t="shared" si="13"/>
        <v>0</v>
      </c>
      <c r="AI12">
        <f t="shared" si="14"/>
        <v>1</v>
      </c>
      <c r="AJ12" t="str">
        <f>VLOOKUP(AI12,Sheet1!$A$1:$B$7,2)</f>
        <v>move_forward</v>
      </c>
      <c r="AL12" t="s">
        <v>34</v>
      </c>
      <c r="AM12">
        <v>1</v>
      </c>
    </row>
    <row r="13" spans="2:39" x14ac:dyDescent="0.25">
      <c r="B13">
        <v>363.74226405910503</v>
      </c>
      <c r="C13">
        <v>151.952475291729</v>
      </c>
      <c r="D13">
        <v>315.11678059895797</v>
      </c>
      <c r="E13">
        <v>146.517916592684</v>
      </c>
      <c r="F13">
        <v>402.25939517149197</v>
      </c>
      <c r="G13">
        <v>149.26324727419299</v>
      </c>
      <c r="H13">
        <v>287.29409553804999</v>
      </c>
      <c r="I13">
        <v>145.84559434564099</v>
      </c>
      <c r="J13">
        <v>443.58067420609899</v>
      </c>
      <c r="K13">
        <v>147.17758017412899</v>
      </c>
      <c r="L13">
        <v>239.014760479919</v>
      </c>
      <c r="M13">
        <v>140.446937190049</v>
      </c>
      <c r="N13">
        <v>360.00223819678399</v>
      </c>
      <c r="O13">
        <v>231.513608565542</v>
      </c>
      <c r="P13">
        <v>334.75954366144498</v>
      </c>
      <c r="Q13">
        <v>229.394569961515</v>
      </c>
      <c r="S13" s="1">
        <f t="shared" si="0"/>
        <v>48.625483460147052</v>
      </c>
      <c r="T13" s="1">
        <f t="shared" si="1"/>
        <v>5.4345586990449988</v>
      </c>
      <c r="V13" s="1">
        <f t="shared" si="2"/>
        <v>38.517131112386949</v>
      </c>
      <c r="W13" s="1">
        <f t="shared" si="3"/>
        <v>79.838410146993965</v>
      </c>
      <c r="X13" s="1">
        <f t="shared" si="4"/>
        <v>27.822685060907986</v>
      </c>
      <c r="Y13" s="1">
        <f t="shared" si="5"/>
        <v>76.102020119038968</v>
      </c>
      <c r="Z13" s="1">
        <f t="shared" si="6"/>
        <v>4.7748951176000105</v>
      </c>
      <c r="AA13" s="1">
        <f t="shared" si="7"/>
        <v>6.0709794026350039</v>
      </c>
      <c r="AB13" s="1"/>
      <c r="AC13" t="b">
        <f t="shared" si="8"/>
        <v>0</v>
      </c>
      <c r="AD13" t="b">
        <f t="shared" si="9"/>
        <v>1</v>
      </c>
      <c r="AE13" t="b">
        <f t="shared" si="10"/>
        <v>0</v>
      </c>
      <c r="AF13" t="b">
        <f t="shared" si="11"/>
        <v>0</v>
      </c>
      <c r="AG13" t="b">
        <f t="shared" si="12"/>
        <v>0</v>
      </c>
      <c r="AH13" t="b">
        <f t="shared" si="13"/>
        <v>0</v>
      </c>
      <c r="AI13">
        <f t="shared" si="14"/>
        <v>1</v>
      </c>
      <c r="AJ13" t="str">
        <f>VLOOKUP(AI13,Sheet1!$A$1:$B$7,2)</f>
        <v>move_forward</v>
      </c>
      <c r="AL13" t="s">
        <v>35</v>
      </c>
      <c r="AM13">
        <v>0</v>
      </c>
    </row>
    <row r="14" spans="2:39" x14ac:dyDescent="0.25">
      <c r="B14">
        <v>366.70471866360498</v>
      </c>
      <c r="C14">
        <v>154.07511600228199</v>
      </c>
      <c r="D14">
        <v>319.01384977367798</v>
      </c>
      <c r="E14">
        <v>148.359620818124</v>
      </c>
      <c r="F14">
        <v>406.07192679792399</v>
      </c>
      <c r="G14">
        <v>152.38757724237701</v>
      </c>
      <c r="H14">
        <v>286.41412719919401</v>
      </c>
      <c r="I14">
        <v>147.45595952169</v>
      </c>
      <c r="J14">
        <v>447.66174027140102</v>
      </c>
      <c r="K14">
        <v>147.20416772693201</v>
      </c>
      <c r="L14">
        <v>241.46514362256801</v>
      </c>
      <c r="M14">
        <v>142.93592747371699</v>
      </c>
      <c r="N14">
        <v>361.13672627091898</v>
      </c>
      <c r="O14">
        <v>233.56495863287401</v>
      </c>
      <c r="P14">
        <v>329.92366507531699</v>
      </c>
      <c r="Q14">
        <v>230.80539372708199</v>
      </c>
      <c r="S14" s="1">
        <f t="shared" si="0"/>
        <v>47.690868889927003</v>
      </c>
      <c r="T14" s="1">
        <f t="shared" si="1"/>
        <v>5.7154951841579873</v>
      </c>
      <c r="V14" s="1">
        <f t="shared" si="2"/>
        <v>39.367208134319014</v>
      </c>
      <c r="W14" s="1">
        <f t="shared" si="3"/>
        <v>80.957021607796037</v>
      </c>
      <c r="X14" s="1">
        <f t="shared" si="4"/>
        <v>32.599722574483962</v>
      </c>
      <c r="Y14" s="1">
        <f t="shared" si="5"/>
        <v>77.548706151109968</v>
      </c>
      <c r="Z14" s="1">
        <f t="shared" si="6"/>
        <v>6.8709482753499742</v>
      </c>
      <c r="AA14" s="1">
        <f t="shared" si="7"/>
        <v>5.4236933444070132</v>
      </c>
      <c r="AB14" s="1"/>
      <c r="AC14" t="b">
        <f t="shared" si="8"/>
        <v>0</v>
      </c>
      <c r="AD14" t="b">
        <f t="shared" si="9"/>
        <v>1</v>
      </c>
      <c r="AE14" t="b">
        <f t="shared" si="10"/>
        <v>0</v>
      </c>
      <c r="AF14" t="b">
        <f t="shared" si="11"/>
        <v>0</v>
      </c>
      <c r="AG14" t="b">
        <f t="shared" si="12"/>
        <v>0</v>
      </c>
      <c r="AH14" t="b">
        <f t="shared" si="13"/>
        <v>0</v>
      </c>
      <c r="AI14">
        <f t="shared" si="14"/>
        <v>1</v>
      </c>
      <c r="AJ14" t="str">
        <f>VLOOKUP(AI14,Sheet1!$A$1:$B$7,2)</f>
        <v>move_forward</v>
      </c>
      <c r="AL14" t="s">
        <v>36</v>
      </c>
      <c r="AM14">
        <v>30</v>
      </c>
    </row>
    <row r="15" spans="2:39" x14ac:dyDescent="0.25">
      <c r="B15">
        <v>366.61160292783597</v>
      </c>
      <c r="C15">
        <v>152.31560188922501</v>
      </c>
      <c r="D15">
        <v>332.536725229561</v>
      </c>
      <c r="E15">
        <v>152.75468725482699</v>
      </c>
      <c r="F15">
        <v>404.563058669344</v>
      </c>
      <c r="G15">
        <v>154.75899194310099</v>
      </c>
      <c r="H15">
        <v>285.68620100217203</v>
      </c>
      <c r="I15">
        <v>149.585861302833</v>
      </c>
      <c r="J15">
        <v>437.51865670202602</v>
      </c>
      <c r="K15">
        <v>147.40434110290599</v>
      </c>
      <c r="L15">
        <v>246.200876341423</v>
      </c>
      <c r="M15">
        <v>146.81304447746601</v>
      </c>
      <c r="N15">
        <v>361.24011770432202</v>
      </c>
      <c r="O15">
        <v>236.30309816646701</v>
      </c>
      <c r="P15">
        <v>332.10675424874103</v>
      </c>
      <c r="Q15">
        <v>234.74300715182301</v>
      </c>
      <c r="S15" s="1">
        <f t="shared" si="0"/>
        <v>34.074877698274975</v>
      </c>
      <c r="T15" s="1">
        <f t="shared" si="1"/>
        <v>-0.43908536560198286</v>
      </c>
      <c r="V15" s="1">
        <f t="shared" si="2"/>
        <v>37.951455741508028</v>
      </c>
      <c r="W15" s="1">
        <f t="shared" si="3"/>
        <v>70.907053774190047</v>
      </c>
      <c r="X15" s="1">
        <f t="shared" si="4"/>
        <v>46.850524227388973</v>
      </c>
      <c r="Y15" s="1">
        <f t="shared" si="5"/>
        <v>86.335848888138003</v>
      </c>
      <c r="Z15" s="1">
        <f t="shared" si="6"/>
        <v>4.9112607863190192</v>
      </c>
      <c r="AA15" s="1">
        <f t="shared" si="7"/>
        <v>5.9416427773609826</v>
      </c>
      <c r="AB15" s="1"/>
      <c r="AC15" t="b">
        <f t="shared" si="8"/>
        <v>0</v>
      </c>
      <c r="AD15" t="b">
        <f t="shared" si="9"/>
        <v>1</v>
      </c>
      <c r="AE15" t="b">
        <f t="shared" si="10"/>
        <v>0</v>
      </c>
      <c r="AF15" t="b">
        <f t="shared" si="11"/>
        <v>0</v>
      </c>
      <c r="AG15" t="b">
        <f t="shared" si="12"/>
        <v>0</v>
      </c>
      <c r="AH15" t="b">
        <f t="shared" si="13"/>
        <v>0</v>
      </c>
      <c r="AI15">
        <f t="shared" si="14"/>
        <v>1</v>
      </c>
      <c r="AJ15" t="str">
        <f>VLOOKUP(AI15,Sheet1!$A$1:$B$7,2)</f>
        <v>move_forward</v>
      </c>
      <c r="AL15" t="s">
        <v>37</v>
      </c>
      <c r="AM15">
        <v>0.1</v>
      </c>
    </row>
    <row r="16" spans="2:39" x14ac:dyDescent="0.25">
      <c r="B16">
        <v>369.78343415222599</v>
      </c>
      <c r="C16">
        <v>150.95413917718901</v>
      </c>
      <c r="D16">
        <v>325.79215292305298</v>
      </c>
      <c r="E16">
        <v>150.483699419533</v>
      </c>
      <c r="F16">
        <v>402.407805094786</v>
      </c>
      <c r="G16">
        <v>155.78091788745499</v>
      </c>
      <c r="H16">
        <v>282.46571231980602</v>
      </c>
      <c r="I16">
        <v>151.08664772727201</v>
      </c>
      <c r="J16">
        <v>450.84326866113702</v>
      </c>
      <c r="K16">
        <v>148.61848811014499</v>
      </c>
      <c r="L16">
        <v>244.29862072117501</v>
      </c>
      <c r="M16">
        <v>146.848891340904</v>
      </c>
      <c r="N16">
        <v>362.74554682003901</v>
      </c>
      <c r="O16">
        <v>235.517761792995</v>
      </c>
      <c r="P16">
        <v>338.83787616169201</v>
      </c>
      <c r="Q16">
        <v>233.036715807924</v>
      </c>
      <c r="S16" s="1">
        <f t="shared" si="0"/>
        <v>43.991281229173012</v>
      </c>
      <c r="T16" s="1">
        <f t="shared" si="1"/>
        <v>0.47043975765600976</v>
      </c>
      <c r="V16" s="1">
        <f t="shared" si="2"/>
        <v>32.624370942560006</v>
      </c>
      <c r="W16" s="1">
        <f t="shared" si="3"/>
        <v>81.059834508911024</v>
      </c>
      <c r="X16" s="1">
        <f t="shared" si="4"/>
        <v>43.326440603246965</v>
      </c>
      <c r="Y16" s="1">
        <f t="shared" si="5"/>
        <v>81.493532201877969</v>
      </c>
      <c r="Z16" s="1">
        <f t="shared" si="6"/>
        <v>2.3356510670440116</v>
      </c>
      <c r="AA16" s="1">
        <f t="shared" si="7"/>
        <v>3.6348080786289927</v>
      </c>
      <c r="AB16" s="1"/>
      <c r="AC16" t="b">
        <f t="shared" si="8"/>
        <v>0</v>
      </c>
      <c r="AD16" t="b">
        <f t="shared" si="9"/>
        <v>1</v>
      </c>
      <c r="AE16" t="b">
        <f t="shared" si="10"/>
        <v>0</v>
      </c>
      <c r="AF16" t="b">
        <f t="shared" si="11"/>
        <v>0</v>
      </c>
      <c r="AG16" t="b">
        <f t="shared" si="12"/>
        <v>0</v>
      </c>
      <c r="AH16" t="b">
        <f t="shared" si="13"/>
        <v>0</v>
      </c>
      <c r="AI16">
        <f t="shared" si="14"/>
        <v>1</v>
      </c>
      <c r="AJ16" t="str">
        <f>VLOOKUP(AI16,Sheet1!$A$1:$B$7,2)</f>
        <v>move_forward</v>
      </c>
    </row>
    <row r="17" spans="2:36" x14ac:dyDescent="0.25">
      <c r="B17">
        <v>365.16029165065999</v>
      </c>
      <c r="C17">
        <v>157.51750002451701</v>
      </c>
      <c r="D17">
        <v>323.23447180773502</v>
      </c>
      <c r="E17">
        <v>155.96604216174299</v>
      </c>
      <c r="F17">
        <v>400.92985276738898</v>
      </c>
      <c r="G17">
        <v>162.852890950176</v>
      </c>
      <c r="H17">
        <v>289.20230401447401</v>
      </c>
      <c r="I17">
        <v>160.962235045483</v>
      </c>
      <c r="J17">
        <v>422.192054857009</v>
      </c>
      <c r="K17">
        <v>166.383243746283</v>
      </c>
      <c r="L17">
        <v>245.40111089769599</v>
      </c>
      <c r="M17">
        <v>161.75762833802901</v>
      </c>
      <c r="N17">
        <v>359.69070579203299</v>
      </c>
      <c r="O17">
        <v>236.57182770097899</v>
      </c>
      <c r="P17">
        <v>329.03222733387599</v>
      </c>
      <c r="Q17">
        <v>233.76008741447299</v>
      </c>
      <c r="S17" s="1">
        <f t="shared" si="0"/>
        <v>41.925819842924966</v>
      </c>
      <c r="T17" s="1">
        <f t="shared" si="1"/>
        <v>1.551457862774015</v>
      </c>
      <c r="V17" s="1">
        <f t="shared" si="2"/>
        <v>35.769561116728994</v>
      </c>
      <c r="W17" s="1">
        <f t="shared" si="3"/>
        <v>57.031763206349012</v>
      </c>
      <c r="X17" s="1">
        <f t="shared" si="4"/>
        <v>34.03216779326101</v>
      </c>
      <c r="Y17" s="1">
        <f t="shared" si="5"/>
        <v>77.833360910039033</v>
      </c>
      <c r="Z17" s="1">
        <f t="shared" si="6"/>
        <v>-8.8657437217659947</v>
      </c>
      <c r="AA17" s="1">
        <f t="shared" si="7"/>
        <v>-5.7915861762860175</v>
      </c>
      <c r="AB17" s="1"/>
      <c r="AC17" t="b">
        <f t="shared" si="8"/>
        <v>0</v>
      </c>
      <c r="AD17" t="b">
        <f t="shared" si="9"/>
        <v>1</v>
      </c>
      <c r="AE17" t="b">
        <f t="shared" si="10"/>
        <v>0</v>
      </c>
      <c r="AF17" t="b">
        <f t="shared" si="11"/>
        <v>0</v>
      </c>
      <c r="AG17" t="b">
        <f t="shared" si="12"/>
        <v>0</v>
      </c>
      <c r="AH17" t="b">
        <f t="shared" si="13"/>
        <v>0</v>
      </c>
      <c r="AI17">
        <f t="shared" si="14"/>
        <v>1</v>
      </c>
      <c r="AJ17" t="str">
        <f>VLOOKUP(AI17,Sheet1!$A$1:$B$7,2)</f>
        <v>move_forward</v>
      </c>
    </row>
    <row r="18" spans="2:36" x14ac:dyDescent="0.25">
      <c r="B18">
        <v>363.65524858471701</v>
      </c>
      <c r="C18">
        <v>160.51936417754999</v>
      </c>
      <c r="D18">
        <v>318.898036769969</v>
      </c>
      <c r="E18">
        <v>159.21482287804099</v>
      </c>
      <c r="F18">
        <v>386.84539843132899</v>
      </c>
      <c r="G18">
        <v>197.028323248123</v>
      </c>
      <c r="H18">
        <v>295.97555392537998</v>
      </c>
      <c r="I18">
        <v>195.45165886586599</v>
      </c>
      <c r="J18">
        <v>409.01316951613097</v>
      </c>
      <c r="K18">
        <v>227.119599679055</v>
      </c>
      <c r="L18">
        <v>277.92664297384101</v>
      </c>
      <c r="M18">
        <v>229.94052814378799</v>
      </c>
      <c r="N18">
        <v>359.863438658993</v>
      </c>
      <c r="O18">
        <v>236.59940626858099</v>
      </c>
      <c r="P18">
        <v>330.08393105360699</v>
      </c>
      <c r="Q18">
        <v>234.13494311729801</v>
      </c>
      <c r="S18" s="1">
        <f t="shared" si="0"/>
        <v>44.757211814748018</v>
      </c>
      <c r="T18" s="1">
        <f t="shared" si="1"/>
        <v>1.3045412995089976</v>
      </c>
      <c r="V18" s="1">
        <f t="shared" si="2"/>
        <v>23.190149846611973</v>
      </c>
      <c r="W18" s="1">
        <f t="shared" si="3"/>
        <v>45.357920931413958</v>
      </c>
      <c r="X18" s="1">
        <f t="shared" si="4"/>
        <v>22.922482844589013</v>
      </c>
      <c r="Y18" s="1">
        <f t="shared" si="5"/>
        <v>40.971393796127984</v>
      </c>
      <c r="Z18" s="1">
        <f t="shared" si="6"/>
        <v>-66.600235501505011</v>
      </c>
      <c r="AA18" s="1">
        <f t="shared" si="7"/>
        <v>-70.725705265746996</v>
      </c>
      <c r="AB18" s="1"/>
      <c r="AC18" t="b">
        <f t="shared" si="8"/>
        <v>0</v>
      </c>
      <c r="AD18" t="b">
        <f t="shared" si="9"/>
        <v>0</v>
      </c>
      <c r="AE18" t="b">
        <f t="shared" si="10"/>
        <v>0</v>
      </c>
      <c r="AF18" t="b">
        <f t="shared" si="11"/>
        <v>0</v>
      </c>
      <c r="AG18" t="b">
        <f t="shared" si="12"/>
        <v>0</v>
      </c>
      <c r="AH18" t="b">
        <f t="shared" si="13"/>
        <v>0</v>
      </c>
      <c r="AI18">
        <f t="shared" si="14"/>
        <v>999</v>
      </c>
      <c r="AJ18" t="str">
        <f>VLOOKUP(AI18,Sheet1!$A$1:$B$7,2)</f>
        <v>not detected</v>
      </c>
    </row>
    <row r="19" spans="2:36" x14ac:dyDescent="0.25">
      <c r="B19">
        <v>366.58207921996802</v>
      </c>
      <c r="C19">
        <v>160.79394060259801</v>
      </c>
      <c r="D19">
        <v>317.16394216528403</v>
      </c>
      <c r="E19">
        <v>159.95498221721999</v>
      </c>
      <c r="F19">
        <v>369.03043436589701</v>
      </c>
      <c r="G19">
        <v>204.98658448394701</v>
      </c>
      <c r="H19">
        <v>313.94067230947701</v>
      </c>
      <c r="I19">
        <v>202.47460246338099</v>
      </c>
      <c r="J19">
        <v>376.37159205914202</v>
      </c>
      <c r="K19">
        <v>244.12681789277201</v>
      </c>
      <c r="L19">
        <v>307.872440766007</v>
      </c>
      <c r="M19">
        <v>239.05909120910499</v>
      </c>
      <c r="N19">
        <v>357.64716836890102</v>
      </c>
      <c r="O19">
        <v>238.40704968313301</v>
      </c>
      <c r="P19">
        <v>331.35187146034599</v>
      </c>
      <c r="Q19">
        <v>234.72025542632201</v>
      </c>
      <c r="S19" s="1">
        <f t="shared" si="0"/>
        <v>49.418137054683996</v>
      </c>
      <c r="T19" s="1">
        <f t="shared" si="1"/>
        <v>0.83895838537802092</v>
      </c>
      <c r="V19" s="1">
        <f t="shared" si="2"/>
        <v>2.4483551459289856</v>
      </c>
      <c r="W19" s="1">
        <f t="shared" si="3"/>
        <v>9.7895128391739945</v>
      </c>
      <c r="X19" s="1">
        <f t="shared" si="4"/>
        <v>3.2232698558070183</v>
      </c>
      <c r="Y19" s="1">
        <f t="shared" si="5"/>
        <v>9.2915013992770241</v>
      </c>
      <c r="Z19" s="1">
        <f t="shared" si="6"/>
        <v>-83.332877290173997</v>
      </c>
      <c r="AA19" s="1">
        <f t="shared" si="7"/>
        <v>-79.104108991884999</v>
      </c>
      <c r="AB19" s="1"/>
      <c r="AC19" t="b">
        <f t="shared" si="8"/>
        <v>0</v>
      </c>
      <c r="AD19" t="b">
        <f t="shared" si="9"/>
        <v>0</v>
      </c>
      <c r="AE19" t="b">
        <f t="shared" si="10"/>
        <v>0</v>
      </c>
      <c r="AF19" t="b">
        <f t="shared" si="11"/>
        <v>0</v>
      </c>
      <c r="AG19" t="b">
        <f t="shared" si="12"/>
        <v>0</v>
      </c>
      <c r="AH19" t="b">
        <f t="shared" si="13"/>
        <v>1</v>
      </c>
      <c r="AI19">
        <f t="shared" si="14"/>
        <v>5</v>
      </c>
      <c r="AJ19" t="str">
        <f>VLOOKUP(AI19,Sheet1!$A$1:$B$7,2)</f>
        <v>land</v>
      </c>
    </row>
    <row r="20" spans="2:36" x14ac:dyDescent="0.25">
      <c r="B20">
        <v>363.79741602411002</v>
      </c>
      <c r="C20">
        <v>159.55423867223601</v>
      </c>
      <c r="D20">
        <v>315.06346113497199</v>
      </c>
      <c r="E20">
        <v>159.213306354417</v>
      </c>
      <c r="F20">
        <v>366.14974035470902</v>
      </c>
      <c r="G20">
        <v>204.50105243707</v>
      </c>
      <c r="H20">
        <v>309.161088892257</v>
      </c>
      <c r="I20">
        <v>202.43154787866001</v>
      </c>
      <c r="J20">
        <v>373.01141772036601</v>
      </c>
      <c r="K20">
        <v>240.09858855233301</v>
      </c>
      <c r="L20">
        <v>304.87616275347398</v>
      </c>
      <c r="M20">
        <v>238.611112598636</v>
      </c>
      <c r="N20">
        <v>354.37454006683203</v>
      </c>
      <c r="O20">
        <v>239.83242776882801</v>
      </c>
      <c r="P20">
        <v>328.83362057461301</v>
      </c>
      <c r="Q20">
        <v>236.08424454864399</v>
      </c>
      <c r="S20" s="1">
        <f t="shared" si="0"/>
        <v>48.733954889138033</v>
      </c>
      <c r="T20" s="1">
        <f t="shared" si="1"/>
        <v>0.34093231781901068</v>
      </c>
      <c r="V20" s="1">
        <f t="shared" si="2"/>
        <v>2.3523243305990036</v>
      </c>
      <c r="W20" s="1">
        <f t="shared" si="3"/>
        <v>9.2140016962559912</v>
      </c>
      <c r="X20" s="1">
        <f t="shared" si="4"/>
        <v>5.9023722427149892</v>
      </c>
      <c r="Y20" s="1">
        <f t="shared" si="5"/>
        <v>10.18729838149801</v>
      </c>
      <c r="Z20" s="1">
        <f t="shared" si="6"/>
        <v>-80.544349880097002</v>
      </c>
      <c r="AA20" s="1">
        <f t="shared" si="7"/>
        <v>-79.397806244218998</v>
      </c>
      <c r="AB20" s="1"/>
      <c r="AC20" t="b">
        <f t="shared" si="8"/>
        <v>0</v>
      </c>
      <c r="AD20" t="b">
        <f t="shared" si="9"/>
        <v>0</v>
      </c>
      <c r="AE20" t="b">
        <f t="shared" si="10"/>
        <v>0</v>
      </c>
      <c r="AF20" t="b">
        <f t="shared" si="11"/>
        <v>0</v>
      </c>
      <c r="AG20" t="b">
        <f t="shared" si="12"/>
        <v>0</v>
      </c>
      <c r="AH20" t="b">
        <f t="shared" si="13"/>
        <v>1</v>
      </c>
      <c r="AI20">
        <f t="shared" si="14"/>
        <v>5</v>
      </c>
      <c r="AJ20" t="str">
        <f>VLOOKUP(AI20,Sheet1!$A$1:$B$7,2)</f>
        <v>land</v>
      </c>
    </row>
    <row r="21" spans="2:36" x14ac:dyDescent="0.25">
      <c r="B21">
        <v>362.278241824953</v>
      </c>
      <c r="C21">
        <v>156.89733864137</v>
      </c>
      <c r="D21">
        <v>316.74333955062599</v>
      </c>
      <c r="E21">
        <v>155.55487989623199</v>
      </c>
      <c r="F21">
        <v>367.493536348026</v>
      </c>
      <c r="G21">
        <v>203.63810131968199</v>
      </c>
      <c r="H21">
        <v>308.18617834298999</v>
      </c>
      <c r="I21">
        <v>196.16534352050499</v>
      </c>
      <c r="J21">
        <v>372.26464824465501</v>
      </c>
      <c r="K21">
        <v>239.135123771038</v>
      </c>
      <c r="L21">
        <v>304.64952514069898</v>
      </c>
      <c r="M21">
        <v>231.14436579053</v>
      </c>
      <c r="N21">
        <v>350.99654765678901</v>
      </c>
      <c r="O21">
        <v>236.18439123947999</v>
      </c>
      <c r="P21">
        <v>324.76068529849101</v>
      </c>
      <c r="Q21">
        <v>232.45437073657101</v>
      </c>
      <c r="S21" s="1">
        <f t="shared" si="0"/>
        <v>45.53490227432701</v>
      </c>
      <c r="T21" s="1">
        <f t="shared" si="1"/>
        <v>1.3424587451380035</v>
      </c>
      <c r="V21" s="1">
        <f t="shared" si="2"/>
        <v>5.2152945230729983</v>
      </c>
      <c r="W21" s="1">
        <f t="shared" si="3"/>
        <v>9.986406419702007</v>
      </c>
      <c r="X21" s="1">
        <f t="shared" si="4"/>
        <v>8.5571612076359997</v>
      </c>
      <c r="Y21" s="1">
        <f t="shared" si="5"/>
        <v>12.093814409927006</v>
      </c>
      <c r="Z21" s="1">
        <f t="shared" si="6"/>
        <v>-82.237785129667998</v>
      </c>
      <c r="AA21" s="1">
        <f t="shared" si="7"/>
        <v>-75.589485894298008</v>
      </c>
      <c r="AB21" s="1"/>
      <c r="AC21" t="b">
        <f t="shared" si="8"/>
        <v>0</v>
      </c>
      <c r="AD21" t="b">
        <f t="shared" si="9"/>
        <v>0</v>
      </c>
      <c r="AE21" t="b">
        <f t="shared" si="10"/>
        <v>0</v>
      </c>
      <c r="AF21" t="b">
        <f t="shared" si="11"/>
        <v>0</v>
      </c>
      <c r="AG21" t="b">
        <f t="shared" si="12"/>
        <v>0</v>
      </c>
      <c r="AH21" t="b">
        <f t="shared" si="13"/>
        <v>1</v>
      </c>
      <c r="AI21">
        <f t="shared" si="14"/>
        <v>5</v>
      </c>
      <c r="AJ21" t="str">
        <f>VLOOKUP(AI21,Sheet1!$A$1:$B$7,2)</f>
        <v>land</v>
      </c>
    </row>
    <row r="22" spans="2:36" x14ac:dyDescent="0.25">
      <c r="B22">
        <v>362.05062167150999</v>
      </c>
      <c r="C22">
        <v>156.739334687118</v>
      </c>
      <c r="D22">
        <v>315.28723838769901</v>
      </c>
      <c r="E22">
        <v>155.815460293792</v>
      </c>
      <c r="F22">
        <v>368.19847793940602</v>
      </c>
      <c r="G22">
        <v>202.588351836416</v>
      </c>
      <c r="H22">
        <v>307.68000646413401</v>
      </c>
      <c r="I22">
        <v>196.307482043986</v>
      </c>
      <c r="J22">
        <v>368.60703888662601</v>
      </c>
      <c r="K22">
        <v>238.806075888506</v>
      </c>
      <c r="L22">
        <v>304.295414688086</v>
      </c>
      <c r="M22">
        <v>231.76811476338401</v>
      </c>
      <c r="N22">
        <v>353.68362884762502</v>
      </c>
      <c r="O22">
        <v>236.14942264355199</v>
      </c>
      <c r="P22">
        <v>321.88077085956002</v>
      </c>
      <c r="Q22">
        <v>233.29680589994399</v>
      </c>
      <c r="S22" s="1">
        <f t="shared" si="0"/>
        <v>46.763383283810981</v>
      </c>
      <c r="T22" s="1">
        <f t="shared" si="1"/>
        <v>0.92387439332600252</v>
      </c>
      <c r="V22" s="1">
        <f t="shared" si="2"/>
        <v>6.1478562678960316</v>
      </c>
      <c r="W22" s="1">
        <f t="shared" si="3"/>
        <v>6.5564172151160278</v>
      </c>
      <c r="X22" s="1">
        <f t="shared" si="4"/>
        <v>7.6072319235649957</v>
      </c>
      <c r="Y22" s="1">
        <f t="shared" si="5"/>
        <v>10.991823699613008</v>
      </c>
      <c r="Z22" s="1">
        <f t="shared" si="6"/>
        <v>-82.066741201387998</v>
      </c>
      <c r="AA22" s="1">
        <f t="shared" si="7"/>
        <v>-75.952654469592005</v>
      </c>
      <c r="AB22" s="1"/>
      <c r="AC22" t="b">
        <f t="shared" si="8"/>
        <v>0</v>
      </c>
      <c r="AD22" t="b">
        <f t="shared" si="9"/>
        <v>0</v>
      </c>
      <c r="AE22" t="b">
        <f t="shared" si="10"/>
        <v>0</v>
      </c>
      <c r="AF22" t="b">
        <f t="shared" si="11"/>
        <v>0</v>
      </c>
      <c r="AG22" t="b">
        <f t="shared" si="12"/>
        <v>0</v>
      </c>
      <c r="AH22" t="b">
        <f t="shared" si="13"/>
        <v>1</v>
      </c>
      <c r="AI22">
        <f t="shared" si="14"/>
        <v>5</v>
      </c>
      <c r="AJ22" t="str">
        <f>VLOOKUP(AI22,Sheet1!$A$1:$B$7,2)</f>
        <v>land</v>
      </c>
    </row>
    <row r="23" spans="2:36" x14ac:dyDescent="0.25">
      <c r="B23">
        <v>362.56472763856999</v>
      </c>
      <c r="C23">
        <v>155.95028705879099</v>
      </c>
      <c r="D23">
        <v>315.56273160575802</v>
      </c>
      <c r="E23">
        <v>155.98697565574699</v>
      </c>
      <c r="F23">
        <v>365.855642020419</v>
      </c>
      <c r="G23">
        <v>201.07171153417301</v>
      </c>
      <c r="H23">
        <v>307.42544392650501</v>
      </c>
      <c r="I23">
        <v>196.28487947879299</v>
      </c>
      <c r="J23">
        <v>371.56151842355303</v>
      </c>
      <c r="K23">
        <v>238.06587009550901</v>
      </c>
      <c r="L23">
        <v>304.8119410896</v>
      </c>
      <c r="M23">
        <v>231.84873730133199</v>
      </c>
      <c r="N23">
        <v>355.24006100815802</v>
      </c>
      <c r="O23">
        <v>236.07237221070599</v>
      </c>
      <c r="P23">
        <v>321.87930235177203</v>
      </c>
      <c r="Q23">
        <v>232.86059873552699</v>
      </c>
      <c r="S23" s="1">
        <f t="shared" si="0"/>
        <v>47.001996032811974</v>
      </c>
      <c r="T23" s="1">
        <f t="shared" si="1"/>
        <v>-3.6688596955997355E-2</v>
      </c>
      <c r="V23" s="1">
        <f t="shared" si="2"/>
        <v>3.2909143818490065</v>
      </c>
      <c r="W23" s="1">
        <f t="shared" si="3"/>
        <v>8.996790784983034</v>
      </c>
      <c r="X23" s="1">
        <f t="shared" si="4"/>
        <v>8.1372876792530064</v>
      </c>
      <c r="Y23" s="1">
        <f t="shared" si="5"/>
        <v>10.75079051615802</v>
      </c>
      <c r="Z23" s="1">
        <f t="shared" si="6"/>
        <v>-82.115583036718022</v>
      </c>
      <c r="AA23" s="1">
        <f t="shared" si="7"/>
        <v>-75.861761645585005</v>
      </c>
      <c r="AB23" s="1"/>
      <c r="AC23" t="b">
        <f t="shared" si="8"/>
        <v>0</v>
      </c>
      <c r="AD23" t="b">
        <f t="shared" si="9"/>
        <v>0</v>
      </c>
      <c r="AE23" t="b">
        <f t="shared" si="10"/>
        <v>0</v>
      </c>
      <c r="AF23" t="b">
        <f t="shared" si="11"/>
        <v>0</v>
      </c>
      <c r="AG23" t="b">
        <f t="shared" si="12"/>
        <v>0</v>
      </c>
      <c r="AH23" t="b">
        <f t="shared" si="13"/>
        <v>1</v>
      </c>
      <c r="AI23">
        <f t="shared" si="14"/>
        <v>5</v>
      </c>
      <c r="AJ23" t="str">
        <f>VLOOKUP(AI23,Sheet1!$A$1:$B$7,2)</f>
        <v>land</v>
      </c>
    </row>
    <row r="24" spans="2:36" x14ac:dyDescent="0.25">
      <c r="B24">
        <v>359.62753753903098</v>
      </c>
      <c r="C24">
        <v>159.78923208869699</v>
      </c>
      <c r="D24">
        <v>312.26958408928198</v>
      </c>
      <c r="E24">
        <v>159.712672324311</v>
      </c>
      <c r="F24">
        <v>363.56471057186701</v>
      </c>
      <c r="G24">
        <v>205.48122123734299</v>
      </c>
      <c r="H24">
        <v>304.85853824946901</v>
      </c>
      <c r="I24">
        <v>203.44895860861499</v>
      </c>
      <c r="J24">
        <v>369.07229551583401</v>
      </c>
      <c r="K24">
        <v>240.81515515833499</v>
      </c>
      <c r="L24">
        <v>302.82023136084598</v>
      </c>
      <c r="M24">
        <v>240.95941265339999</v>
      </c>
      <c r="N24">
        <v>351.842575675879</v>
      </c>
      <c r="O24">
        <v>238.90938772963599</v>
      </c>
      <c r="P24">
        <v>320.15480318717198</v>
      </c>
      <c r="Q24">
        <v>235.87944853381401</v>
      </c>
      <c r="S24" s="1">
        <f t="shared" si="0"/>
        <v>47.357953449749004</v>
      </c>
      <c r="T24" s="1">
        <f t="shared" si="1"/>
        <v>7.6559764385990547E-2</v>
      </c>
      <c r="V24" s="1">
        <f t="shared" si="2"/>
        <v>3.9371730328360286</v>
      </c>
      <c r="W24" s="1">
        <f t="shared" si="3"/>
        <v>9.4447579768030323</v>
      </c>
      <c r="X24" s="1">
        <f t="shared" si="4"/>
        <v>7.4110458398129708</v>
      </c>
      <c r="Y24" s="1">
        <f t="shared" si="5"/>
        <v>9.4493527284359971</v>
      </c>
      <c r="Z24" s="1">
        <f t="shared" si="6"/>
        <v>-81.025923069637997</v>
      </c>
      <c r="AA24" s="1">
        <f t="shared" si="7"/>
        <v>-81.246740329088993</v>
      </c>
      <c r="AB24" s="1"/>
      <c r="AC24" t="b">
        <f t="shared" si="8"/>
        <v>0</v>
      </c>
      <c r="AD24" t="b">
        <f t="shared" si="9"/>
        <v>0</v>
      </c>
      <c r="AE24" t="b">
        <f t="shared" si="10"/>
        <v>0</v>
      </c>
      <c r="AF24" t="b">
        <f t="shared" si="11"/>
        <v>0</v>
      </c>
      <c r="AG24" t="b">
        <f t="shared" si="12"/>
        <v>0</v>
      </c>
      <c r="AH24" t="b">
        <f t="shared" si="13"/>
        <v>1</v>
      </c>
      <c r="AI24">
        <f t="shared" si="14"/>
        <v>5</v>
      </c>
      <c r="AJ24" t="str">
        <f>VLOOKUP(AI24,Sheet1!$A$1:$B$7,2)</f>
        <v>land</v>
      </c>
    </row>
    <row r="25" spans="2:36" x14ac:dyDescent="0.25">
      <c r="B25">
        <v>357.14651496489398</v>
      </c>
      <c r="C25">
        <v>164.77634421866699</v>
      </c>
      <c r="D25">
        <v>310.04601452964499</v>
      </c>
      <c r="E25">
        <v>164.37205518274899</v>
      </c>
      <c r="F25">
        <v>361.26337494330301</v>
      </c>
      <c r="G25">
        <v>206.033697954948</v>
      </c>
      <c r="H25">
        <v>306.06045353845701</v>
      </c>
      <c r="I25">
        <v>207.13046656602501</v>
      </c>
      <c r="J25">
        <v>367.67069595119898</v>
      </c>
      <c r="K25">
        <v>244.35922060153899</v>
      </c>
      <c r="L25">
        <v>304.20062868139303</v>
      </c>
      <c r="M25">
        <v>240.38393113376199</v>
      </c>
      <c r="N25">
        <v>351.98112210579501</v>
      </c>
      <c r="O25">
        <v>243.57266932158799</v>
      </c>
      <c r="P25">
        <v>323.19550181263799</v>
      </c>
      <c r="Q25">
        <v>239.60020004820799</v>
      </c>
      <c r="S25" s="1">
        <f t="shared" si="0"/>
        <v>47.100500435248989</v>
      </c>
      <c r="T25" s="1">
        <f t="shared" si="1"/>
        <v>0.40428903591799781</v>
      </c>
      <c r="V25" s="1">
        <f t="shared" si="2"/>
        <v>4.1168599784090247</v>
      </c>
      <c r="W25" s="1">
        <f t="shared" si="3"/>
        <v>10.524180986304998</v>
      </c>
      <c r="X25" s="1">
        <f t="shared" si="4"/>
        <v>3.985560991187981</v>
      </c>
      <c r="Y25" s="1">
        <f t="shared" si="5"/>
        <v>5.8453858482519649</v>
      </c>
      <c r="Z25" s="1">
        <f t="shared" si="6"/>
        <v>-79.582876382872001</v>
      </c>
      <c r="AA25" s="1">
        <f t="shared" si="7"/>
        <v>-76.011875951012996</v>
      </c>
      <c r="AB25" s="1"/>
      <c r="AC25" t="b">
        <f t="shared" si="8"/>
        <v>0</v>
      </c>
      <c r="AD25" t="b">
        <f t="shared" si="9"/>
        <v>0</v>
      </c>
      <c r="AE25" t="b">
        <f t="shared" si="10"/>
        <v>0</v>
      </c>
      <c r="AF25" t="b">
        <f t="shared" si="11"/>
        <v>0</v>
      </c>
      <c r="AG25" t="b">
        <f t="shared" si="12"/>
        <v>0</v>
      </c>
      <c r="AH25" t="b">
        <f t="shared" si="13"/>
        <v>1</v>
      </c>
      <c r="AI25">
        <f t="shared" si="14"/>
        <v>5</v>
      </c>
      <c r="AJ25" t="str">
        <f>VLOOKUP(AI25,Sheet1!$A$1:$B$7,2)</f>
        <v>land</v>
      </c>
    </row>
    <row r="26" spans="2:36" x14ac:dyDescent="0.25">
      <c r="B26">
        <v>354.959784232044</v>
      </c>
      <c r="C26">
        <v>164.15175351229499</v>
      </c>
      <c r="D26">
        <v>309.85426578853099</v>
      </c>
      <c r="E26">
        <v>162.17684039101701</v>
      </c>
      <c r="F26">
        <v>366.37205898290898</v>
      </c>
      <c r="G26">
        <v>206.25787779342201</v>
      </c>
      <c r="H26">
        <v>299.01561152501802</v>
      </c>
      <c r="I26">
        <v>201.46961171833701</v>
      </c>
      <c r="J26">
        <v>379.86221096526901</v>
      </c>
      <c r="K26">
        <v>237.639235321109</v>
      </c>
      <c r="L26">
        <v>290.14110426578799</v>
      </c>
      <c r="M26">
        <v>238.65798401782101</v>
      </c>
      <c r="N26">
        <v>352.59647122303198</v>
      </c>
      <c r="O26">
        <v>240.269920881404</v>
      </c>
      <c r="P26">
        <v>316.78241591129603</v>
      </c>
      <c r="Q26">
        <v>238.69021038676399</v>
      </c>
      <c r="S26" s="1">
        <f t="shared" si="0"/>
        <v>45.105518443513006</v>
      </c>
      <c r="T26" s="1">
        <f t="shared" si="1"/>
        <v>1.9749131212779787</v>
      </c>
      <c r="V26" s="1">
        <f t="shared" si="2"/>
        <v>11.412274750864981</v>
      </c>
      <c r="W26" s="1">
        <f t="shared" si="3"/>
        <v>24.902426733225013</v>
      </c>
      <c r="X26" s="1">
        <f t="shared" si="4"/>
        <v>10.838654263512979</v>
      </c>
      <c r="Y26" s="1">
        <f t="shared" si="5"/>
        <v>19.713161522743007</v>
      </c>
      <c r="Z26" s="1">
        <f t="shared" si="6"/>
        <v>-73.48748180881401</v>
      </c>
      <c r="AA26" s="1">
        <f t="shared" si="7"/>
        <v>-76.481143626803998</v>
      </c>
      <c r="AB26" s="1"/>
      <c r="AC26" t="b">
        <f t="shared" si="8"/>
        <v>0</v>
      </c>
      <c r="AD26" t="b">
        <f t="shared" si="9"/>
        <v>0</v>
      </c>
      <c r="AE26" t="b">
        <f t="shared" si="10"/>
        <v>0</v>
      </c>
      <c r="AF26" t="b">
        <f t="shared" si="11"/>
        <v>0</v>
      </c>
      <c r="AG26" t="b">
        <f t="shared" si="12"/>
        <v>0</v>
      </c>
      <c r="AH26" t="b">
        <f t="shared" si="13"/>
        <v>1</v>
      </c>
      <c r="AI26">
        <f t="shared" si="14"/>
        <v>5</v>
      </c>
      <c r="AJ26" t="str">
        <f>VLOOKUP(AI26,Sheet1!$A$1:$B$7,2)</f>
        <v>land</v>
      </c>
    </row>
    <row r="27" spans="2:36" x14ac:dyDescent="0.25">
      <c r="B27">
        <v>355.44723727691701</v>
      </c>
      <c r="C27">
        <v>160.78844489809299</v>
      </c>
      <c r="D27">
        <v>308.89560211326199</v>
      </c>
      <c r="E27">
        <v>158.99820025324999</v>
      </c>
      <c r="F27">
        <v>395.224716403473</v>
      </c>
      <c r="G27">
        <v>172.764878464551</v>
      </c>
      <c r="H27">
        <v>277.71717137823299</v>
      </c>
      <c r="I27">
        <v>171.826075580104</v>
      </c>
      <c r="J27">
        <v>428.51232495541399</v>
      </c>
      <c r="K27">
        <v>170.27483208234901</v>
      </c>
      <c r="L27">
        <v>235.41488093034101</v>
      </c>
      <c r="M27">
        <v>168.79412592591399</v>
      </c>
      <c r="N27">
        <v>350.89665321000501</v>
      </c>
      <c r="O27">
        <v>241.21788895911399</v>
      </c>
      <c r="P27">
        <v>320.314709029114</v>
      </c>
      <c r="Q27">
        <v>238.26555425470499</v>
      </c>
      <c r="S27" s="1">
        <f t="shared" si="0"/>
        <v>46.551635163655021</v>
      </c>
      <c r="T27" s="1">
        <f t="shared" si="1"/>
        <v>1.7902446448429998</v>
      </c>
      <c r="V27" s="1">
        <f t="shared" si="2"/>
        <v>39.777479126555988</v>
      </c>
      <c r="W27" s="1">
        <f t="shared" si="3"/>
        <v>73.06508767849698</v>
      </c>
      <c r="X27" s="1">
        <f t="shared" si="4"/>
        <v>31.178430735028996</v>
      </c>
      <c r="Y27" s="1">
        <f t="shared" si="5"/>
        <v>73.480721182920973</v>
      </c>
      <c r="Z27" s="1">
        <f t="shared" si="6"/>
        <v>-9.4863871842560172</v>
      </c>
      <c r="AA27" s="1">
        <f t="shared" si="7"/>
        <v>-9.7959256726639978</v>
      </c>
      <c r="AB27" s="1"/>
      <c r="AC27" t="b">
        <f t="shared" si="8"/>
        <v>0</v>
      </c>
      <c r="AD27" t="b">
        <f t="shared" si="9"/>
        <v>1</v>
      </c>
      <c r="AE27" t="b">
        <f t="shared" si="10"/>
        <v>0</v>
      </c>
      <c r="AF27" t="b">
        <f t="shared" si="11"/>
        <v>0</v>
      </c>
      <c r="AG27" t="b">
        <f t="shared" si="12"/>
        <v>0</v>
      </c>
      <c r="AH27" t="b">
        <f t="shared" si="13"/>
        <v>0</v>
      </c>
      <c r="AI27">
        <f t="shared" si="14"/>
        <v>1</v>
      </c>
      <c r="AJ27" t="str">
        <f>VLOOKUP(AI27,Sheet1!$A$1:$B$7,2)</f>
        <v>move_forward</v>
      </c>
    </row>
    <row r="28" spans="2:36" x14ac:dyDescent="0.25">
      <c r="B28">
        <v>355.77651070569101</v>
      </c>
      <c r="C28">
        <v>154.78110638027701</v>
      </c>
      <c r="D28">
        <v>309.33712541962802</v>
      </c>
      <c r="E28">
        <v>148.56728487236501</v>
      </c>
      <c r="F28">
        <v>383.88407582167002</v>
      </c>
      <c r="G28">
        <v>125.603652534726</v>
      </c>
      <c r="H28">
        <v>285.48716853956802</v>
      </c>
      <c r="I28">
        <v>118.94693451250301</v>
      </c>
      <c r="J28">
        <v>404.84976577156101</v>
      </c>
      <c r="K28">
        <v>87.867415510826802</v>
      </c>
      <c r="L28">
        <v>265.29496372216801</v>
      </c>
      <c r="M28">
        <v>88.653010918776502</v>
      </c>
      <c r="N28">
        <v>355.81646713600298</v>
      </c>
      <c r="O28">
        <v>236.22525076029399</v>
      </c>
      <c r="P28">
        <v>321.75977613500299</v>
      </c>
      <c r="Q28">
        <v>234.341874556107</v>
      </c>
      <c r="S28" s="1">
        <f t="shared" si="0"/>
        <v>46.439385286062986</v>
      </c>
      <c r="T28" s="1">
        <f t="shared" si="1"/>
        <v>6.2138215079120016</v>
      </c>
      <c r="V28" s="1">
        <f t="shared" si="2"/>
        <v>28.107565115979014</v>
      </c>
      <c r="W28" s="1">
        <f t="shared" si="3"/>
        <v>49.073255065870001</v>
      </c>
      <c r="X28" s="1">
        <f t="shared" si="4"/>
        <v>23.849956880060006</v>
      </c>
      <c r="Y28" s="1">
        <f t="shared" si="5"/>
        <v>44.042161697460017</v>
      </c>
      <c r="Z28" s="1">
        <f t="shared" si="6"/>
        <v>66.913690869450207</v>
      </c>
      <c r="AA28" s="1">
        <f t="shared" si="7"/>
        <v>59.914273953588506</v>
      </c>
      <c r="AB28" s="1"/>
      <c r="AC28" t="b">
        <f t="shared" si="8"/>
        <v>0</v>
      </c>
      <c r="AD28" t="b">
        <f t="shared" si="9"/>
        <v>0</v>
      </c>
      <c r="AE28" t="b">
        <f t="shared" si="10"/>
        <v>0</v>
      </c>
      <c r="AF28" t="b">
        <f t="shared" si="11"/>
        <v>0</v>
      </c>
      <c r="AG28" t="b">
        <f t="shared" si="12"/>
        <v>0</v>
      </c>
      <c r="AH28" t="b">
        <f t="shared" si="13"/>
        <v>0</v>
      </c>
      <c r="AI28">
        <f t="shared" si="14"/>
        <v>999</v>
      </c>
      <c r="AJ28" t="str">
        <f>VLOOKUP(AI28,Sheet1!$A$1:$B$7,2)</f>
        <v>not detected</v>
      </c>
    </row>
    <row r="29" spans="2:36" x14ac:dyDescent="0.25">
      <c r="B29">
        <v>359.33438606925102</v>
      </c>
      <c r="C29">
        <v>142.86485095356699</v>
      </c>
      <c r="D29">
        <v>314.86240188092398</v>
      </c>
      <c r="E29">
        <v>144.261839465409</v>
      </c>
      <c r="F29">
        <v>369.18149830605699</v>
      </c>
      <c r="G29">
        <v>113.46432901588101</v>
      </c>
      <c r="H29">
        <v>300.428461975772</v>
      </c>
      <c r="I29">
        <v>109.485553636611</v>
      </c>
      <c r="J29">
        <v>359.75726135157402</v>
      </c>
      <c r="K29">
        <v>72.202206504773301</v>
      </c>
      <c r="L29">
        <v>308.16858005373001</v>
      </c>
      <c r="M29">
        <v>71.072623835557593</v>
      </c>
      <c r="N29">
        <v>352.25140901538401</v>
      </c>
      <c r="O29">
        <v>233.74833943727899</v>
      </c>
      <c r="P29">
        <v>321.64070069130702</v>
      </c>
      <c r="Q29">
        <v>231.343306688627</v>
      </c>
      <c r="S29" s="1">
        <f t="shared" si="0"/>
        <v>44.471984188327042</v>
      </c>
      <c r="T29" s="1">
        <f t="shared" si="1"/>
        <v>-1.3969885118420109</v>
      </c>
      <c r="V29" s="1">
        <f t="shared" si="2"/>
        <v>9.8471122368059696</v>
      </c>
      <c r="W29" s="1">
        <f t="shared" si="3"/>
        <v>0.4228752823229911</v>
      </c>
      <c r="X29" s="1">
        <f t="shared" si="4"/>
        <v>14.433939905151988</v>
      </c>
      <c r="Y29" s="1">
        <f t="shared" si="5"/>
        <v>6.6938218271939718</v>
      </c>
      <c r="Z29" s="1">
        <f t="shared" si="6"/>
        <v>70.662644448793685</v>
      </c>
      <c r="AA29" s="1">
        <f t="shared" si="7"/>
        <v>73.189215629851404</v>
      </c>
      <c r="AB29" s="1"/>
      <c r="AC29" t="b">
        <f t="shared" si="8"/>
        <v>1</v>
      </c>
      <c r="AD29" t="b">
        <f t="shared" si="9"/>
        <v>0</v>
      </c>
      <c r="AE29" t="b">
        <f t="shared" si="10"/>
        <v>0</v>
      </c>
      <c r="AF29" t="b">
        <f t="shared" si="11"/>
        <v>0</v>
      </c>
      <c r="AG29" t="b">
        <f t="shared" si="12"/>
        <v>0</v>
      </c>
      <c r="AH29" t="b">
        <f t="shared" si="13"/>
        <v>0</v>
      </c>
      <c r="AI29">
        <f t="shared" si="14"/>
        <v>0</v>
      </c>
      <c r="AJ29" t="str">
        <f>VLOOKUP(AI29,Sheet1!$A$1:$B$7,2)</f>
        <v>takeoff</v>
      </c>
    </row>
    <row r="30" spans="2:36" x14ac:dyDescent="0.25">
      <c r="B30">
        <v>353.66265247218399</v>
      </c>
      <c r="C30">
        <v>138.526936504855</v>
      </c>
      <c r="D30">
        <v>319.78648880269998</v>
      </c>
      <c r="E30">
        <v>137.060713173219</v>
      </c>
      <c r="F30">
        <v>361.62372992878602</v>
      </c>
      <c r="G30">
        <v>108.68441688585899</v>
      </c>
      <c r="H30">
        <v>306.00792292735002</v>
      </c>
      <c r="I30">
        <v>104.526138144366</v>
      </c>
      <c r="J30">
        <v>347.96818882368098</v>
      </c>
      <c r="K30">
        <v>64.792739190712496</v>
      </c>
      <c r="L30">
        <v>318.96438502210702</v>
      </c>
      <c r="M30">
        <v>67.6201121550029</v>
      </c>
      <c r="N30">
        <v>352.20447269096098</v>
      </c>
      <c r="O30">
        <v>229.53180107455401</v>
      </c>
      <c r="P30">
        <v>321.30729880189801</v>
      </c>
      <c r="Q30">
        <v>230.77896392370599</v>
      </c>
      <c r="S30" s="1">
        <f t="shared" si="0"/>
        <v>33.876163669484015</v>
      </c>
      <c r="T30" s="1">
        <f t="shared" si="1"/>
        <v>1.4662233316360016</v>
      </c>
      <c r="V30" s="1">
        <f t="shared" si="2"/>
        <v>7.9610774566020268</v>
      </c>
      <c r="W30" s="1">
        <f t="shared" si="3"/>
        <v>-5.6944636485030173</v>
      </c>
      <c r="X30" s="1">
        <f t="shared" si="4"/>
        <v>13.778565875349955</v>
      </c>
      <c r="Y30" s="1">
        <f t="shared" si="5"/>
        <v>0.82210378059295408</v>
      </c>
      <c r="Z30" s="1">
        <f t="shared" si="6"/>
        <v>73.734197314142506</v>
      </c>
      <c r="AA30" s="1">
        <f t="shared" si="7"/>
        <v>69.4406010182161</v>
      </c>
      <c r="AB30" s="1"/>
      <c r="AC30" t="b">
        <f t="shared" si="8"/>
        <v>1</v>
      </c>
      <c r="AD30" t="b">
        <f t="shared" si="9"/>
        <v>0</v>
      </c>
      <c r="AE30" t="b">
        <f t="shared" si="10"/>
        <v>0</v>
      </c>
      <c r="AF30" t="b">
        <f t="shared" si="11"/>
        <v>0</v>
      </c>
      <c r="AG30" t="b">
        <f t="shared" si="12"/>
        <v>0</v>
      </c>
      <c r="AH30" t="b">
        <f t="shared" si="13"/>
        <v>0</v>
      </c>
      <c r="AI30">
        <f t="shared" si="14"/>
        <v>0</v>
      </c>
      <c r="AJ30" t="str">
        <f>VLOOKUP(AI30,Sheet1!$A$1:$B$7,2)</f>
        <v>takeoff</v>
      </c>
    </row>
    <row r="31" spans="2:36" x14ac:dyDescent="0.25">
      <c r="B31">
        <v>355.08953456065097</v>
      </c>
      <c r="C31">
        <v>138.856305692967</v>
      </c>
      <c r="D31">
        <v>319.61620312731401</v>
      </c>
      <c r="E31">
        <v>143.27127420372901</v>
      </c>
      <c r="F31">
        <v>362.97033710690602</v>
      </c>
      <c r="G31">
        <v>107.184266298064</v>
      </c>
      <c r="H31">
        <v>301.42017720058197</v>
      </c>
      <c r="I31">
        <v>109.352670552614</v>
      </c>
      <c r="J31">
        <v>347.897441074558</v>
      </c>
      <c r="K31">
        <v>67.620526368219799</v>
      </c>
      <c r="L31">
        <v>316.34334811290398</v>
      </c>
      <c r="M31">
        <v>69.643197251172694</v>
      </c>
      <c r="N31">
        <v>352.49929636010597</v>
      </c>
      <c r="O31">
        <v>233.21347452369301</v>
      </c>
      <c r="P31">
        <v>320.50827966482098</v>
      </c>
      <c r="Q31">
        <v>234.20585801687099</v>
      </c>
      <c r="S31" s="1">
        <f t="shared" si="0"/>
        <v>35.473331433336966</v>
      </c>
      <c r="T31" s="1">
        <f t="shared" si="1"/>
        <v>-4.4149685107620087</v>
      </c>
      <c r="V31" s="1">
        <f t="shared" si="2"/>
        <v>7.8808025462550404</v>
      </c>
      <c r="W31" s="1">
        <f t="shared" si="3"/>
        <v>-7.1920934860929719</v>
      </c>
      <c r="X31" s="1">
        <f t="shared" si="4"/>
        <v>18.196025926732034</v>
      </c>
      <c r="Y31" s="1">
        <f t="shared" si="5"/>
        <v>3.2728550144100268</v>
      </c>
      <c r="Z31" s="1">
        <f t="shared" si="6"/>
        <v>71.235779324747199</v>
      </c>
      <c r="AA31" s="1">
        <f t="shared" si="7"/>
        <v>73.628076952556313</v>
      </c>
      <c r="AB31" s="1"/>
      <c r="AC31" t="b">
        <f t="shared" si="8"/>
        <v>1</v>
      </c>
      <c r="AD31" t="b">
        <f t="shared" si="9"/>
        <v>0</v>
      </c>
      <c r="AE31" t="b">
        <f t="shared" si="10"/>
        <v>0</v>
      </c>
      <c r="AF31" t="b">
        <f t="shared" si="11"/>
        <v>0</v>
      </c>
      <c r="AG31" t="b">
        <f t="shared" si="12"/>
        <v>0</v>
      </c>
      <c r="AH31" t="b">
        <f t="shared" si="13"/>
        <v>0</v>
      </c>
      <c r="AI31">
        <f t="shared" si="14"/>
        <v>0</v>
      </c>
      <c r="AJ31" t="str">
        <f>VLOOKUP(AI31,Sheet1!$A$1:$B$7,2)</f>
        <v>takeoff</v>
      </c>
    </row>
    <row r="32" spans="2:36" x14ac:dyDescent="0.25">
      <c r="B32">
        <v>357.09390323873902</v>
      </c>
      <c r="C32">
        <v>137.857312450449</v>
      </c>
      <c r="D32">
        <v>319.31855597955501</v>
      </c>
      <c r="E32">
        <v>137.164540966267</v>
      </c>
      <c r="F32">
        <v>365.09030214041502</v>
      </c>
      <c r="G32">
        <v>106.907111202183</v>
      </c>
      <c r="H32">
        <v>305.866258208408</v>
      </c>
      <c r="I32">
        <v>104.84513651745</v>
      </c>
      <c r="J32">
        <v>353.918387607375</v>
      </c>
      <c r="K32">
        <v>69.242399510067003</v>
      </c>
      <c r="L32">
        <v>319.85492917222001</v>
      </c>
      <c r="M32">
        <v>67.806643592882807</v>
      </c>
      <c r="N32">
        <v>353.37911548584299</v>
      </c>
      <c r="O32">
        <v>230.686420416479</v>
      </c>
      <c r="P32">
        <v>321.02565096452901</v>
      </c>
      <c r="Q32">
        <v>231.524656106251</v>
      </c>
      <c r="S32" s="1">
        <f t="shared" si="0"/>
        <v>37.775347259184002</v>
      </c>
      <c r="T32" s="1">
        <f t="shared" si="1"/>
        <v>0.69277148418200341</v>
      </c>
      <c r="V32" s="1">
        <f t="shared" si="2"/>
        <v>7.9963989016760024</v>
      </c>
      <c r="W32" s="1">
        <f t="shared" si="3"/>
        <v>-3.1755156313640214</v>
      </c>
      <c r="X32" s="1">
        <f t="shared" si="4"/>
        <v>13.452297771147016</v>
      </c>
      <c r="Y32" s="1">
        <f t="shared" si="5"/>
        <v>-0.53637319266499617</v>
      </c>
      <c r="Z32" s="1">
        <f t="shared" si="6"/>
        <v>68.614912940381998</v>
      </c>
      <c r="AA32" s="1">
        <f t="shared" si="7"/>
        <v>69.357897373384191</v>
      </c>
      <c r="AB32" s="1"/>
      <c r="AC32" t="b">
        <f t="shared" si="8"/>
        <v>1</v>
      </c>
      <c r="AD32" t="b">
        <f t="shared" si="9"/>
        <v>0</v>
      </c>
      <c r="AE32" t="b">
        <f t="shared" si="10"/>
        <v>0</v>
      </c>
      <c r="AF32" t="b">
        <f t="shared" si="11"/>
        <v>0</v>
      </c>
      <c r="AG32" t="b">
        <f t="shared" si="12"/>
        <v>0</v>
      </c>
      <c r="AH32" t="b">
        <f t="shared" si="13"/>
        <v>0</v>
      </c>
      <c r="AI32">
        <f t="shared" si="14"/>
        <v>0</v>
      </c>
      <c r="AJ32" t="str">
        <f>VLOOKUP(AI32,Sheet1!$A$1:$B$7,2)</f>
        <v>takeoff</v>
      </c>
    </row>
    <row r="33" spans="2:36" x14ac:dyDescent="0.25">
      <c r="B33">
        <v>357.966972700604</v>
      </c>
      <c r="C33">
        <v>138.97476776961699</v>
      </c>
      <c r="D33">
        <v>320.61161276288499</v>
      </c>
      <c r="E33">
        <v>140.08445175203099</v>
      </c>
      <c r="F33">
        <v>364.912286791567</v>
      </c>
      <c r="G33">
        <v>107.469006915425</v>
      </c>
      <c r="H33">
        <v>306.224329919799</v>
      </c>
      <c r="I33">
        <v>113.046807900039</v>
      </c>
      <c r="J33">
        <v>353.21502348069703</v>
      </c>
      <c r="K33">
        <v>67.666818566352504</v>
      </c>
      <c r="L33">
        <v>322.758235117835</v>
      </c>
      <c r="M33">
        <v>70.287039436195101</v>
      </c>
      <c r="N33">
        <v>354.50969774387801</v>
      </c>
      <c r="O33">
        <v>231.35661667547501</v>
      </c>
      <c r="P33">
        <v>324.991252471297</v>
      </c>
      <c r="Q33">
        <v>231.05485871780701</v>
      </c>
      <c r="S33" s="1">
        <f t="shared" si="0"/>
        <v>37.355359937719015</v>
      </c>
      <c r="T33" s="1">
        <f t="shared" si="1"/>
        <v>-1.1096839824139977</v>
      </c>
      <c r="V33" s="1">
        <f t="shared" si="2"/>
        <v>6.9453140909629951</v>
      </c>
      <c r="W33" s="1">
        <f t="shared" si="3"/>
        <v>-4.7519492199069759</v>
      </c>
      <c r="X33" s="1">
        <f t="shared" si="4"/>
        <v>14.387282843085984</v>
      </c>
      <c r="Y33" s="1">
        <f t="shared" si="5"/>
        <v>-2.1466223549500114</v>
      </c>
      <c r="Z33" s="1">
        <f t="shared" si="6"/>
        <v>71.307949203264485</v>
      </c>
      <c r="AA33" s="1">
        <f t="shared" si="7"/>
        <v>69.797412315835885</v>
      </c>
      <c r="AB33" s="1"/>
      <c r="AC33" t="b">
        <f t="shared" si="8"/>
        <v>1</v>
      </c>
      <c r="AD33" t="b">
        <f t="shared" si="9"/>
        <v>0</v>
      </c>
      <c r="AE33" t="b">
        <f t="shared" si="10"/>
        <v>0</v>
      </c>
      <c r="AF33" t="b">
        <f t="shared" si="11"/>
        <v>0</v>
      </c>
      <c r="AG33" t="b">
        <f t="shared" si="12"/>
        <v>0</v>
      </c>
      <c r="AH33" t="b">
        <f t="shared" si="13"/>
        <v>0</v>
      </c>
      <c r="AI33">
        <f t="shared" si="14"/>
        <v>0</v>
      </c>
      <c r="AJ33" t="str">
        <f>VLOOKUP(AI33,Sheet1!$A$1:$B$7,2)</f>
        <v>takeoff</v>
      </c>
    </row>
    <row r="34" spans="2:36" x14ac:dyDescent="0.25">
      <c r="B34">
        <v>359.81497235772702</v>
      </c>
      <c r="C34">
        <v>139.471902020637</v>
      </c>
      <c r="D34">
        <v>321.88396966099498</v>
      </c>
      <c r="E34">
        <v>134.75636714104601</v>
      </c>
      <c r="F34">
        <v>365.414444138465</v>
      </c>
      <c r="G34">
        <v>106.91790977945701</v>
      </c>
      <c r="H34">
        <v>308.62992128489702</v>
      </c>
      <c r="I34">
        <v>102.94529727347</v>
      </c>
      <c r="J34">
        <v>354.36608867434302</v>
      </c>
      <c r="K34">
        <v>65.238200342932402</v>
      </c>
      <c r="L34">
        <v>324.25971490700198</v>
      </c>
      <c r="M34">
        <v>65.463674597709897</v>
      </c>
      <c r="N34">
        <v>357.320154078575</v>
      </c>
      <c r="O34">
        <v>229.334265525446</v>
      </c>
      <c r="P34">
        <v>328.38314062422802</v>
      </c>
      <c r="Q34">
        <v>229.48760534693699</v>
      </c>
      <c r="S34" s="1">
        <f t="shared" ref="S34:S65" si="15">B34-D34</f>
        <v>37.931002696732037</v>
      </c>
      <c r="T34" s="1">
        <f t="shared" ref="T34:T65" si="16">C34-E34</f>
        <v>4.7155348795909902</v>
      </c>
      <c r="V34" s="1">
        <f t="shared" ref="V34:V65" si="17">F34-B34</f>
        <v>5.5994717807379857</v>
      </c>
      <c r="W34" s="1">
        <f t="shared" ref="W34:W65" si="18">J34-B34</f>
        <v>-5.4488836833839969</v>
      </c>
      <c r="X34" s="1">
        <f t="shared" ref="X34:X65" si="19">D34-H34</f>
        <v>13.254048376097955</v>
      </c>
      <c r="Y34" s="1">
        <f t="shared" ref="Y34:Y65" si="20">D34-L34</f>
        <v>-2.3757452460069999</v>
      </c>
      <c r="Z34" s="1">
        <f t="shared" ref="Z34:Z65" si="21">C34-K34</f>
        <v>74.233701677704602</v>
      </c>
      <c r="AA34" s="1">
        <f t="shared" ref="AA34:AA65" si="22">E34-M34</f>
        <v>69.292692543336116</v>
      </c>
      <c r="AB34" s="1"/>
      <c r="AC34" t="b">
        <f t="shared" ref="AC34:AC65" si="23">AND(($Z34&gt;$AM$3),($AA34&gt;$AM$3),(ABS($W34)&lt;$AM$5),(ABS($Y34)&lt;$AM$5))</f>
        <v>1</v>
      </c>
      <c r="AD34" t="b">
        <f t="shared" ref="AD34:AD65" si="24">AND((ABS($Z34)&lt;$AM$5),(ABS($AA34)&lt;$AM$5),($W34&gt;$AM$4),($Y34&gt;$AM$4))</f>
        <v>0</v>
      </c>
      <c r="AE34" t="b">
        <f t="shared" ref="AE34:AE65" si="25">AND((ABS($Z34)&lt;$AM$5),(ABS($AA34)&lt;$AM$5),(ABS($W34)&lt;$AM$5),(ABS($Y34)&lt;$AM$5))</f>
        <v>0</v>
      </c>
      <c r="AF34" t="b">
        <f t="shared" ref="AF34:AF65" si="26">AND(($Z34&lt;-$AM$3),(ABS($AA34)&lt;$AM$5),(ABS($W34)&lt;$AM$5),($Y34&gt;$AM$4))</f>
        <v>0</v>
      </c>
      <c r="AG34" t="b">
        <f t="shared" ref="AG34:AG65" si="27">AND((ABS($Z34)&lt;$AM$5),($AA34&lt;-$AM$3),($W34&gt;$AM$4),(ABS($Y34)&lt;$AM$5))</f>
        <v>0</v>
      </c>
      <c r="AH34" t="b">
        <f t="shared" ref="AH34:AH65" si="28">AND(($Z34&lt;-$AM$3),($AA34&lt;-$AM$3),(ABS($W34)&lt;$AM$5),(ABS($Y34)&lt;$AM$5))</f>
        <v>0</v>
      </c>
      <c r="AI34">
        <f t="shared" si="14"/>
        <v>0</v>
      </c>
      <c r="AJ34" t="str">
        <f>VLOOKUP(AI34,Sheet1!$A$1:$B$7,2)</f>
        <v>takeoff</v>
      </c>
    </row>
    <row r="35" spans="2:36" x14ac:dyDescent="0.25">
      <c r="B35">
        <v>359.40547201870697</v>
      </c>
      <c r="C35">
        <v>131.88616956263201</v>
      </c>
      <c r="D35">
        <v>324.62456014672301</v>
      </c>
      <c r="E35">
        <v>130.347842645947</v>
      </c>
      <c r="F35">
        <v>372.678328238392</v>
      </c>
      <c r="G35">
        <v>106.769458859465</v>
      </c>
      <c r="H35">
        <v>313.98834324937599</v>
      </c>
      <c r="I35">
        <v>104.288238460871</v>
      </c>
      <c r="J35">
        <v>356.02373891532102</v>
      </c>
      <c r="K35">
        <v>61.538020611817402</v>
      </c>
      <c r="L35">
        <v>325.91533064277201</v>
      </c>
      <c r="M35">
        <v>60.189685458612701</v>
      </c>
      <c r="N35">
        <v>358.81000633299999</v>
      </c>
      <c r="O35">
        <v>224.21627181781</v>
      </c>
      <c r="P35">
        <v>325.96599126878999</v>
      </c>
      <c r="Q35">
        <v>227.20002623995501</v>
      </c>
      <c r="S35" s="1">
        <f t="shared" si="15"/>
        <v>34.78091187198396</v>
      </c>
      <c r="T35" s="1">
        <f t="shared" si="16"/>
        <v>1.5383269166850084</v>
      </c>
      <c r="V35" s="1">
        <f t="shared" si="17"/>
        <v>13.272856219685025</v>
      </c>
      <c r="W35" s="1">
        <f t="shared" si="18"/>
        <v>-3.3817331033859546</v>
      </c>
      <c r="X35" s="1">
        <f t="shared" si="19"/>
        <v>10.636216897347026</v>
      </c>
      <c r="Y35" s="1">
        <f t="shared" si="20"/>
        <v>-1.2907704960489923</v>
      </c>
      <c r="Z35" s="1">
        <f t="shared" si="21"/>
        <v>70.348148950814604</v>
      </c>
      <c r="AA35" s="1">
        <f t="shared" si="22"/>
        <v>70.158157187334297</v>
      </c>
      <c r="AB35" s="1"/>
      <c r="AC35" t="b">
        <f t="shared" si="23"/>
        <v>1</v>
      </c>
      <c r="AD35" t="b">
        <f t="shared" si="24"/>
        <v>0</v>
      </c>
      <c r="AE35" t="b">
        <f t="shared" si="25"/>
        <v>0</v>
      </c>
      <c r="AF35" t="b">
        <f t="shared" si="26"/>
        <v>0</v>
      </c>
      <c r="AG35" t="b">
        <f t="shared" si="27"/>
        <v>0</v>
      </c>
      <c r="AH35" t="b">
        <f t="shared" si="28"/>
        <v>0</v>
      </c>
      <c r="AI35">
        <f t="shared" si="14"/>
        <v>0</v>
      </c>
      <c r="AJ35" t="str">
        <f>VLOOKUP(AI35,Sheet1!$A$1:$B$7,2)</f>
        <v>takeoff</v>
      </c>
    </row>
    <row r="36" spans="2:36" x14ac:dyDescent="0.25">
      <c r="B36">
        <v>358.94186131385402</v>
      </c>
      <c r="C36">
        <v>139.10144249430101</v>
      </c>
      <c r="D36">
        <v>322.60316387736901</v>
      </c>
      <c r="E36">
        <v>136.85104870140901</v>
      </c>
      <c r="F36">
        <v>371.54302081790502</v>
      </c>
      <c r="G36">
        <v>110.310569585755</v>
      </c>
      <c r="H36">
        <v>309.58669195431202</v>
      </c>
      <c r="I36">
        <v>103.167193616419</v>
      </c>
      <c r="J36">
        <v>357.55352966405002</v>
      </c>
      <c r="K36">
        <v>64.045405337472801</v>
      </c>
      <c r="L36">
        <v>326.45817327273397</v>
      </c>
      <c r="M36">
        <v>61.400539083662203</v>
      </c>
      <c r="N36">
        <v>358.22444632531699</v>
      </c>
      <c r="O36">
        <v>228.46402835644301</v>
      </c>
      <c r="P36">
        <v>326.640523274739</v>
      </c>
      <c r="Q36">
        <v>228.94216154392799</v>
      </c>
      <c r="S36" s="1">
        <f t="shared" si="15"/>
        <v>36.338697436485006</v>
      </c>
      <c r="T36" s="1">
        <f t="shared" si="16"/>
        <v>2.2503937928919981</v>
      </c>
      <c r="V36" s="1">
        <f t="shared" si="17"/>
        <v>12.601159504050997</v>
      </c>
      <c r="W36" s="1">
        <f t="shared" si="18"/>
        <v>-1.3883316498040017</v>
      </c>
      <c r="X36" s="1">
        <f t="shared" si="19"/>
        <v>13.016471923056997</v>
      </c>
      <c r="Y36" s="1">
        <f t="shared" si="20"/>
        <v>-3.8550093953649593</v>
      </c>
      <c r="Z36" s="1">
        <f t="shared" si="21"/>
        <v>75.056037156828211</v>
      </c>
      <c r="AA36" s="1">
        <f t="shared" si="22"/>
        <v>75.450509617746803</v>
      </c>
      <c r="AB36" s="1"/>
      <c r="AC36" t="b">
        <f t="shared" si="23"/>
        <v>1</v>
      </c>
      <c r="AD36" t="b">
        <f t="shared" si="24"/>
        <v>0</v>
      </c>
      <c r="AE36" t="b">
        <f t="shared" si="25"/>
        <v>0</v>
      </c>
      <c r="AF36" t="b">
        <f t="shared" si="26"/>
        <v>0</v>
      </c>
      <c r="AG36" t="b">
        <f t="shared" si="27"/>
        <v>0</v>
      </c>
      <c r="AH36" t="b">
        <f t="shared" si="28"/>
        <v>0</v>
      </c>
      <c r="AI36">
        <f t="shared" si="14"/>
        <v>0</v>
      </c>
      <c r="AJ36" t="str">
        <f>VLOOKUP(AI36,Sheet1!$A$1:$B$7,2)</f>
        <v>takeoff</v>
      </c>
    </row>
    <row r="37" spans="2:36" x14ac:dyDescent="0.25">
      <c r="B37">
        <v>359.37490839905399</v>
      </c>
      <c r="C37">
        <v>134.48372967903501</v>
      </c>
      <c r="D37">
        <v>321.94947964395499</v>
      </c>
      <c r="E37">
        <v>133.433122372778</v>
      </c>
      <c r="F37">
        <v>367.66611493970902</v>
      </c>
      <c r="G37">
        <v>106.72170626940699</v>
      </c>
      <c r="H37">
        <v>307.64403893107601</v>
      </c>
      <c r="I37">
        <v>103.711043956667</v>
      </c>
      <c r="J37">
        <v>356.55983296615801</v>
      </c>
      <c r="K37">
        <v>62.274080885389097</v>
      </c>
      <c r="L37">
        <v>321.325899579137</v>
      </c>
      <c r="M37">
        <v>63.195192365263203</v>
      </c>
      <c r="N37">
        <v>357.61395495084702</v>
      </c>
      <c r="O37">
        <v>226.124616949553</v>
      </c>
      <c r="P37">
        <v>326.813893973544</v>
      </c>
      <c r="Q37">
        <v>227.15590043501399</v>
      </c>
      <c r="S37" s="1">
        <f t="shared" si="15"/>
        <v>37.425428755099006</v>
      </c>
      <c r="T37" s="1">
        <f t="shared" si="16"/>
        <v>1.0506073062570067</v>
      </c>
      <c r="V37" s="1">
        <f t="shared" si="17"/>
        <v>8.2912065406550255</v>
      </c>
      <c r="W37" s="1">
        <f t="shared" si="18"/>
        <v>-2.8150754328959806</v>
      </c>
      <c r="X37" s="1">
        <f t="shared" si="19"/>
        <v>14.305440712878976</v>
      </c>
      <c r="Y37" s="1">
        <f t="shared" si="20"/>
        <v>0.62358006481798611</v>
      </c>
      <c r="Z37" s="1">
        <f t="shared" si="21"/>
        <v>72.209648793645911</v>
      </c>
      <c r="AA37" s="1">
        <f t="shared" si="22"/>
        <v>70.237930007514791</v>
      </c>
      <c r="AB37" s="1"/>
      <c r="AC37" t="b">
        <f t="shared" si="23"/>
        <v>1</v>
      </c>
      <c r="AD37" t="b">
        <f t="shared" si="24"/>
        <v>0</v>
      </c>
      <c r="AE37" t="b">
        <f t="shared" si="25"/>
        <v>0</v>
      </c>
      <c r="AF37" t="b">
        <f t="shared" si="26"/>
        <v>0</v>
      </c>
      <c r="AG37" t="b">
        <f t="shared" si="27"/>
        <v>0</v>
      </c>
      <c r="AH37" t="b">
        <f t="shared" si="28"/>
        <v>0</v>
      </c>
      <c r="AI37">
        <f t="shared" si="14"/>
        <v>0</v>
      </c>
      <c r="AJ37" t="str">
        <f>VLOOKUP(AI37,Sheet1!$A$1:$B$7,2)</f>
        <v>takeoff</v>
      </c>
    </row>
    <row r="38" spans="2:36" x14ac:dyDescent="0.25">
      <c r="B38">
        <v>351.98834725089102</v>
      </c>
      <c r="C38">
        <v>139.47393824635799</v>
      </c>
      <c r="D38">
        <v>314.775463905756</v>
      </c>
      <c r="E38">
        <v>133.99712205689201</v>
      </c>
      <c r="F38">
        <v>360.89348333518399</v>
      </c>
      <c r="G38">
        <v>107.441779170933</v>
      </c>
      <c r="H38">
        <v>301.089550217181</v>
      </c>
      <c r="I38">
        <v>103.253257057883</v>
      </c>
      <c r="J38">
        <v>348.23699469061597</v>
      </c>
      <c r="K38">
        <v>60.460470574602702</v>
      </c>
      <c r="L38">
        <v>317.762210116755</v>
      </c>
      <c r="M38">
        <v>61.516151992765501</v>
      </c>
      <c r="N38">
        <v>350.73263376245001</v>
      </c>
      <c r="O38">
        <v>229.669868356329</v>
      </c>
      <c r="P38">
        <v>321.53501875215898</v>
      </c>
      <c r="Q38">
        <v>227.97865079270801</v>
      </c>
      <c r="S38" s="1">
        <f t="shared" si="15"/>
        <v>37.212883345135026</v>
      </c>
      <c r="T38" s="1">
        <f t="shared" si="16"/>
        <v>5.4768161894659784</v>
      </c>
      <c r="V38" s="1">
        <f t="shared" si="17"/>
        <v>8.9051360842929626</v>
      </c>
      <c r="W38" s="1">
        <f t="shared" si="18"/>
        <v>-3.7513525602750519</v>
      </c>
      <c r="X38" s="1">
        <f t="shared" si="19"/>
        <v>13.685913688574999</v>
      </c>
      <c r="Y38" s="1">
        <f t="shared" si="20"/>
        <v>-2.9867462109990015</v>
      </c>
      <c r="Z38" s="1">
        <f t="shared" si="21"/>
        <v>79.013467671755279</v>
      </c>
      <c r="AA38" s="1">
        <f t="shared" si="22"/>
        <v>72.48097006412651</v>
      </c>
      <c r="AB38" s="1"/>
      <c r="AC38" t="b">
        <f t="shared" si="23"/>
        <v>1</v>
      </c>
      <c r="AD38" t="b">
        <f t="shared" si="24"/>
        <v>0</v>
      </c>
      <c r="AE38" t="b">
        <f t="shared" si="25"/>
        <v>0</v>
      </c>
      <c r="AF38" t="b">
        <f t="shared" si="26"/>
        <v>0</v>
      </c>
      <c r="AG38" t="b">
        <f t="shared" si="27"/>
        <v>0</v>
      </c>
      <c r="AH38" t="b">
        <f t="shared" si="28"/>
        <v>0</v>
      </c>
      <c r="AI38">
        <f t="shared" si="14"/>
        <v>0</v>
      </c>
      <c r="AJ38" t="str">
        <f>VLOOKUP(AI38,Sheet1!$A$1:$B$7,2)</f>
        <v>takeoff</v>
      </c>
    </row>
    <row r="39" spans="2:36" x14ac:dyDescent="0.25">
      <c r="B39">
        <v>350.90909044889401</v>
      </c>
      <c r="C39">
        <v>133.37334985712801</v>
      </c>
      <c r="D39">
        <v>315.58326043223798</v>
      </c>
      <c r="E39">
        <v>139.68458502287501</v>
      </c>
      <c r="F39">
        <v>358.65415455605699</v>
      </c>
      <c r="G39">
        <v>105.869911629352</v>
      </c>
      <c r="H39">
        <v>299.145957892539</v>
      </c>
      <c r="I39">
        <v>112.074906911708</v>
      </c>
      <c r="J39">
        <v>349.49197344305298</v>
      </c>
      <c r="K39">
        <v>72.4058745628179</v>
      </c>
      <c r="L39">
        <v>312.76323315468198</v>
      </c>
      <c r="M39">
        <v>65.844424612678296</v>
      </c>
      <c r="N39">
        <v>349.74306706191902</v>
      </c>
      <c r="O39">
        <v>229.91695476636801</v>
      </c>
      <c r="P39">
        <v>320.18101985985601</v>
      </c>
      <c r="Q39">
        <v>229.77441799817001</v>
      </c>
      <c r="S39" s="1">
        <f t="shared" si="15"/>
        <v>35.325830016656028</v>
      </c>
      <c r="T39" s="1">
        <f t="shared" si="16"/>
        <v>-6.3112351657470072</v>
      </c>
      <c r="V39" s="1">
        <f t="shared" si="17"/>
        <v>7.7450641071629889</v>
      </c>
      <c r="W39" s="1">
        <f t="shared" si="18"/>
        <v>-1.4171170058410212</v>
      </c>
      <c r="X39" s="1">
        <f t="shared" si="19"/>
        <v>16.437302539698976</v>
      </c>
      <c r="Y39" s="1">
        <f t="shared" si="20"/>
        <v>2.8200272775559938</v>
      </c>
      <c r="Z39" s="1">
        <f t="shared" si="21"/>
        <v>60.967475294310105</v>
      </c>
      <c r="AA39" s="1">
        <f t="shared" si="22"/>
        <v>73.840160410196717</v>
      </c>
      <c r="AB39" s="1"/>
      <c r="AC39" t="b">
        <f t="shared" si="23"/>
        <v>1</v>
      </c>
      <c r="AD39" t="b">
        <f t="shared" si="24"/>
        <v>0</v>
      </c>
      <c r="AE39" t="b">
        <f t="shared" si="25"/>
        <v>0</v>
      </c>
      <c r="AF39" t="b">
        <f t="shared" si="26"/>
        <v>0</v>
      </c>
      <c r="AG39" t="b">
        <f t="shared" si="27"/>
        <v>0</v>
      </c>
      <c r="AH39" t="b">
        <f t="shared" si="28"/>
        <v>0</v>
      </c>
      <c r="AI39">
        <f t="shared" si="14"/>
        <v>0</v>
      </c>
      <c r="AJ39" t="str">
        <f>VLOOKUP(AI39,Sheet1!$A$1:$B$7,2)</f>
        <v>takeoff</v>
      </c>
    </row>
    <row r="40" spans="2:36" x14ac:dyDescent="0.25">
      <c r="B40">
        <v>352.37693750462802</v>
      </c>
      <c r="C40">
        <v>139.42343520311599</v>
      </c>
      <c r="D40">
        <v>323.479422377937</v>
      </c>
      <c r="E40">
        <v>144.36009800207199</v>
      </c>
      <c r="F40">
        <v>360.69237104900998</v>
      </c>
      <c r="G40">
        <v>107.718684577538</v>
      </c>
      <c r="H40">
        <v>304.70303455611901</v>
      </c>
      <c r="I40">
        <v>111.812483483086</v>
      </c>
      <c r="J40">
        <v>349.98893894478698</v>
      </c>
      <c r="K40">
        <v>67.298348811917705</v>
      </c>
      <c r="L40">
        <v>317.47749991514797</v>
      </c>
      <c r="M40">
        <v>69.638050555174701</v>
      </c>
      <c r="N40">
        <v>351.68286557069501</v>
      </c>
      <c r="O40">
        <v>233.93715316095</v>
      </c>
      <c r="P40">
        <v>321.83843507209201</v>
      </c>
      <c r="Q40">
        <v>232.75981040131899</v>
      </c>
      <c r="S40" s="1">
        <f t="shared" si="15"/>
        <v>28.897515126691019</v>
      </c>
      <c r="T40" s="1">
        <f t="shared" si="16"/>
        <v>-4.9366627989560072</v>
      </c>
      <c r="V40" s="1">
        <f t="shared" si="17"/>
        <v>8.3154335443819605</v>
      </c>
      <c r="W40" s="1">
        <f t="shared" si="18"/>
        <v>-2.3879985598410371</v>
      </c>
      <c r="X40" s="1">
        <f t="shared" si="19"/>
        <v>18.776387821817991</v>
      </c>
      <c r="Y40" s="1">
        <f t="shared" si="20"/>
        <v>6.0019224627890253</v>
      </c>
      <c r="Z40" s="1">
        <f t="shared" si="21"/>
        <v>72.12508639119828</v>
      </c>
      <c r="AA40" s="1">
        <f t="shared" si="22"/>
        <v>74.722047446897292</v>
      </c>
      <c r="AB40" s="1"/>
      <c r="AC40" t="b">
        <f t="shared" si="23"/>
        <v>1</v>
      </c>
      <c r="AD40" t="b">
        <f t="shared" si="24"/>
        <v>0</v>
      </c>
      <c r="AE40" t="b">
        <f t="shared" si="25"/>
        <v>0</v>
      </c>
      <c r="AF40" t="b">
        <f t="shared" si="26"/>
        <v>0</v>
      </c>
      <c r="AG40" t="b">
        <f t="shared" si="27"/>
        <v>0</v>
      </c>
      <c r="AH40" t="b">
        <f t="shared" si="28"/>
        <v>0</v>
      </c>
      <c r="AI40">
        <f t="shared" si="14"/>
        <v>0</v>
      </c>
      <c r="AJ40" t="str">
        <f>VLOOKUP(AI40,Sheet1!$A$1:$B$7,2)</f>
        <v>takeoff</v>
      </c>
    </row>
    <row r="41" spans="2:36" x14ac:dyDescent="0.25">
      <c r="B41">
        <v>357.27698231195302</v>
      </c>
      <c r="C41">
        <v>154.43530996052399</v>
      </c>
      <c r="D41">
        <v>317.19611916685102</v>
      </c>
      <c r="E41">
        <v>154.252397686432</v>
      </c>
      <c r="F41">
        <v>365.54892204007399</v>
      </c>
      <c r="G41">
        <v>122.808611428258</v>
      </c>
      <c r="H41">
        <v>302.99632043823402</v>
      </c>
      <c r="I41">
        <v>121.131216295173</v>
      </c>
      <c r="J41">
        <v>349.47515743791899</v>
      </c>
      <c r="K41">
        <v>79.605431586945002</v>
      </c>
      <c r="L41">
        <v>322.371237033162</v>
      </c>
      <c r="M41">
        <v>82.026122659759807</v>
      </c>
      <c r="N41">
        <v>354.49472520776999</v>
      </c>
      <c r="O41">
        <v>245.12897059982899</v>
      </c>
      <c r="P41">
        <v>323.45754314561202</v>
      </c>
      <c r="Q41">
        <v>245.46338135797899</v>
      </c>
      <c r="S41" s="1">
        <f t="shared" si="15"/>
        <v>40.080863145102001</v>
      </c>
      <c r="T41" s="1">
        <f t="shared" si="16"/>
        <v>0.18291227409198996</v>
      </c>
      <c r="V41" s="1">
        <f t="shared" si="17"/>
        <v>8.2719397281209694</v>
      </c>
      <c r="W41" s="1">
        <f t="shared" si="18"/>
        <v>-7.8018248740340255</v>
      </c>
      <c r="X41" s="1">
        <f t="shared" si="19"/>
        <v>14.199798728616997</v>
      </c>
      <c r="Y41" s="1">
        <f t="shared" si="20"/>
        <v>-5.175117866310984</v>
      </c>
      <c r="Z41" s="1">
        <f t="shared" si="21"/>
        <v>74.829878373578993</v>
      </c>
      <c r="AA41" s="1">
        <f t="shared" si="22"/>
        <v>72.226275026672198</v>
      </c>
      <c r="AB41" s="1"/>
      <c r="AC41" t="b">
        <f t="shared" si="23"/>
        <v>1</v>
      </c>
      <c r="AD41" t="b">
        <f t="shared" si="24"/>
        <v>0</v>
      </c>
      <c r="AE41" t="b">
        <f t="shared" si="25"/>
        <v>0</v>
      </c>
      <c r="AF41" t="b">
        <f t="shared" si="26"/>
        <v>0</v>
      </c>
      <c r="AG41" t="b">
        <f t="shared" si="27"/>
        <v>0</v>
      </c>
      <c r="AH41" t="b">
        <f t="shared" si="28"/>
        <v>0</v>
      </c>
      <c r="AI41">
        <f t="shared" si="14"/>
        <v>0</v>
      </c>
      <c r="AJ41" t="str">
        <f>VLOOKUP(AI41,Sheet1!$A$1:$B$7,2)</f>
        <v>takeoff</v>
      </c>
    </row>
    <row r="42" spans="2:36" x14ac:dyDescent="0.25">
      <c r="B42">
        <v>355.10992981246198</v>
      </c>
      <c r="C42">
        <v>155.56161811941499</v>
      </c>
      <c r="D42">
        <v>320.20239084252802</v>
      </c>
      <c r="E42">
        <v>158.310826243104</v>
      </c>
      <c r="F42">
        <v>365.40105497290898</v>
      </c>
      <c r="G42">
        <v>123.464587737843</v>
      </c>
      <c r="H42">
        <v>308.06631464905399</v>
      </c>
      <c r="I42">
        <v>121.32154146158101</v>
      </c>
      <c r="J42">
        <v>353.389435537618</v>
      </c>
      <c r="K42">
        <v>86.788588477491501</v>
      </c>
      <c r="L42">
        <v>321.08504839229698</v>
      </c>
      <c r="M42">
        <v>87.000952109725901</v>
      </c>
      <c r="N42">
        <v>358.05000461861601</v>
      </c>
      <c r="O42">
        <v>247.81603065151899</v>
      </c>
      <c r="P42">
        <v>328.04769024841403</v>
      </c>
      <c r="Q42">
        <v>246.597372301033</v>
      </c>
      <c r="S42" s="1">
        <f t="shared" si="15"/>
        <v>34.907538969933967</v>
      </c>
      <c r="T42" s="1">
        <f t="shared" si="16"/>
        <v>-2.7492081236890158</v>
      </c>
      <c r="V42" s="1">
        <f t="shared" si="17"/>
        <v>10.291125160446995</v>
      </c>
      <c r="W42" s="1">
        <f t="shared" si="18"/>
        <v>-1.7204942748439862</v>
      </c>
      <c r="X42" s="1">
        <f t="shared" si="19"/>
        <v>12.136076193474025</v>
      </c>
      <c r="Y42" s="1">
        <f t="shared" si="20"/>
        <v>-0.8826575497689646</v>
      </c>
      <c r="Z42" s="1">
        <f t="shared" si="21"/>
        <v>68.773029641923486</v>
      </c>
      <c r="AA42" s="1">
        <f t="shared" si="22"/>
        <v>71.309874133378102</v>
      </c>
      <c r="AB42" s="1"/>
      <c r="AC42" t="b">
        <f t="shared" si="23"/>
        <v>1</v>
      </c>
      <c r="AD42" t="b">
        <f t="shared" si="24"/>
        <v>0</v>
      </c>
      <c r="AE42" t="b">
        <f t="shared" si="25"/>
        <v>0</v>
      </c>
      <c r="AF42" t="b">
        <f t="shared" si="26"/>
        <v>0</v>
      </c>
      <c r="AG42" t="b">
        <f t="shared" si="27"/>
        <v>0</v>
      </c>
      <c r="AH42" t="b">
        <f t="shared" si="28"/>
        <v>0</v>
      </c>
      <c r="AI42">
        <f t="shared" si="14"/>
        <v>0</v>
      </c>
      <c r="AJ42" t="str">
        <f>VLOOKUP(AI42,Sheet1!$A$1:$B$7,2)</f>
        <v>takeoff</v>
      </c>
    </row>
    <row r="43" spans="2:36" x14ac:dyDescent="0.25">
      <c r="B43">
        <v>354.32984651924102</v>
      </c>
      <c r="C43">
        <v>159.959773251168</v>
      </c>
      <c r="D43">
        <v>318.14665060661002</v>
      </c>
      <c r="E43">
        <v>160.39786082745599</v>
      </c>
      <c r="F43">
        <v>365.62133114108099</v>
      </c>
      <c r="G43">
        <v>125.125197557767</v>
      </c>
      <c r="H43">
        <v>306.889238342478</v>
      </c>
      <c r="I43">
        <v>127.195392632837</v>
      </c>
      <c r="J43">
        <v>354.25628806742401</v>
      </c>
      <c r="K43">
        <v>87.318173624244295</v>
      </c>
      <c r="L43">
        <v>322.37070622978899</v>
      </c>
      <c r="M43">
        <v>91.802091215428007</v>
      </c>
      <c r="N43">
        <v>357.522451632772</v>
      </c>
      <c r="O43">
        <v>253.41765869495401</v>
      </c>
      <c r="P43">
        <v>327.480185269179</v>
      </c>
      <c r="Q43">
        <v>252.41022089823099</v>
      </c>
      <c r="S43" s="1">
        <f t="shared" si="15"/>
        <v>36.183195912630993</v>
      </c>
      <c r="T43" s="1">
        <f t="shared" si="16"/>
        <v>-0.43808757628798389</v>
      </c>
      <c r="V43" s="1">
        <f t="shared" si="17"/>
        <v>11.29148462183997</v>
      </c>
      <c r="W43" s="1">
        <f t="shared" si="18"/>
        <v>-7.3558451817007153E-2</v>
      </c>
      <c r="X43" s="1">
        <f t="shared" si="19"/>
        <v>11.257412264132029</v>
      </c>
      <c r="Y43" s="1">
        <f t="shared" si="20"/>
        <v>-4.2240556231789697</v>
      </c>
      <c r="Z43" s="1">
        <f t="shared" si="21"/>
        <v>72.641599626923707</v>
      </c>
      <c r="AA43" s="1">
        <f t="shared" si="22"/>
        <v>68.595769612027979</v>
      </c>
      <c r="AB43" s="1"/>
      <c r="AC43" t="b">
        <f t="shared" si="23"/>
        <v>1</v>
      </c>
      <c r="AD43" t="b">
        <f t="shared" si="24"/>
        <v>0</v>
      </c>
      <c r="AE43" t="b">
        <f t="shared" si="25"/>
        <v>0</v>
      </c>
      <c r="AF43" t="b">
        <f t="shared" si="26"/>
        <v>0</v>
      </c>
      <c r="AG43" t="b">
        <f t="shared" si="27"/>
        <v>0</v>
      </c>
      <c r="AH43" t="b">
        <f t="shared" si="28"/>
        <v>0</v>
      </c>
      <c r="AI43">
        <f t="shared" si="14"/>
        <v>0</v>
      </c>
      <c r="AJ43" t="str">
        <f>VLOOKUP(AI43,Sheet1!$A$1:$B$7,2)</f>
        <v>takeoff</v>
      </c>
    </row>
    <row r="44" spans="2:36" x14ac:dyDescent="0.25">
      <c r="B44">
        <v>358.15304917370099</v>
      </c>
      <c r="C44">
        <v>155.593597218551</v>
      </c>
      <c r="D44">
        <v>321.03071119359601</v>
      </c>
      <c r="E44">
        <v>157.598838241609</v>
      </c>
      <c r="F44">
        <v>369.159238312105</v>
      </c>
      <c r="G44">
        <v>129.451635251841</v>
      </c>
      <c r="H44">
        <v>307.21192998720301</v>
      </c>
      <c r="I44">
        <v>127.14982724340901</v>
      </c>
      <c r="J44">
        <v>354.40316488015799</v>
      </c>
      <c r="K44">
        <v>82.104067328616296</v>
      </c>
      <c r="L44">
        <v>322.14480865623102</v>
      </c>
      <c r="M44">
        <v>87.123337598482095</v>
      </c>
      <c r="N44">
        <v>357.50646991940602</v>
      </c>
      <c r="O44">
        <v>250.50736639010699</v>
      </c>
      <c r="P44">
        <v>329.74821696349198</v>
      </c>
      <c r="Q44">
        <v>249.06177012663301</v>
      </c>
      <c r="S44" s="1">
        <f t="shared" si="15"/>
        <v>37.122337980104987</v>
      </c>
      <c r="T44" s="1">
        <f t="shared" si="16"/>
        <v>-2.0052410230580051</v>
      </c>
      <c r="V44" s="1">
        <f t="shared" si="17"/>
        <v>11.006189138404011</v>
      </c>
      <c r="W44" s="1">
        <f t="shared" si="18"/>
        <v>-3.7498842935430048</v>
      </c>
      <c r="X44" s="1">
        <f t="shared" si="19"/>
        <v>13.818781206392998</v>
      </c>
      <c r="Y44" s="1">
        <f t="shared" si="20"/>
        <v>-1.1140974626350157</v>
      </c>
      <c r="Z44" s="1">
        <f t="shared" si="21"/>
        <v>73.489529889934701</v>
      </c>
      <c r="AA44" s="1">
        <f t="shared" si="22"/>
        <v>70.475500643126907</v>
      </c>
      <c r="AB44" s="1"/>
      <c r="AC44" t="b">
        <f t="shared" si="23"/>
        <v>1</v>
      </c>
      <c r="AD44" t="b">
        <f t="shared" si="24"/>
        <v>0</v>
      </c>
      <c r="AE44" t="b">
        <f t="shared" si="25"/>
        <v>0</v>
      </c>
      <c r="AF44" t="b">
        <f t="shared" si="26"/>
        <v>0</v>
      </c>
      <c r="AG44" t="b">
        <f t="shared" si="27"/>
        <v>0</v>
      </c>
      <c r="AH44" t="b">
        <f t="shared" si="28"/>
        <v>0</v>
      </c>
      <c r="AI44">
        <f t="shared" si="14"/>
        <v>0</v>
      </c>
      <c r="AJ44" t="str">
        <f>VLOOKUP(AI44,Sheet1!$A$1:$B$7,2)</f>
        <v>takeoff</v>
      </c>
    </row>
    <row r="45" spans="2:36" x14ac:dyDescent="0.25">
      <c r="B45">
        <v>363.18557148672699</v>
      </c>
      <c r="C45">
        <v>163.322510023701</v>
      </c>
      <c r="D45">
        <v>325.75872002431299</v>
      </c>
      <c r="E45">
        <v>156.51756367269999</v>
      </c>
      <c r="F45">
        <v>372.17338959752601</v>
      </c>
      <c r="G45">
        <v>130.708474286262</v>
      </c>
      <c r="H45">
        <v>313.36595026049298</v>
      </c>
      <c r="I45">
        <v>126.9471472968</v>
      </c>
      <c r="J45">
        <v>357.67822651313099</v>
      </c>
      <c r="K45">
        <v>82.556461713278694</v>
      </c>
      <c r="L45">
        <v>325.754529522116</v>
      </c>
      <c r="M45">
        <v>86.742629198392905</v>
      </c>
      <c r="N45">
        <v>363.508462348443</v>
      </c>
      <c r="O45">
        <v>247.69092180764099</v>
      </c>
      <c r="P45">
        <v>332.403809545917</v>
      </c>
      <c r="Q45">
        <v>247.14829039623999</v>
      </c>
      <c r="S45" s="1">
        <f t="shared" si="15"/>
        <v>37.426851462413993</v>
      </c>
      <c r="T45" s="1">
        <f t="shared" si="16"/>
        <v>6.8049463510010071</v>
      </c>
      <c r="V45" s="1">
        <f t="shared" si="17"/>
        <v>8.9878181107990258</v>
      </c>
      <c r="W45" s="1">
        <f t="shared" si="18"/>
        <v>-5.5073449735959912</v>
      </c>
      <c r="X45" s="1">
        <f t="shared" si="19"/>
        <v>12.392769763820013</v>
      </c>
      <c r="Y45" s="1">
        <f t="shared" si="20"/>
        <v>4.1905021969910194E-3</v>
      </c>
      <c r="Z45" s="1">
        <f t="shared" si="21"/>
        <v>80.766048310422306</v>
      </c>
      <c r="AA45" s="1">
        <f t="shared" si="22"/>
        <v>69.774934474307088</v>
      </c>
      <c r="AB45" s="1"/>
      <c r="AC45" t="b">
        <f t="shared" si="23"/>
        <v>1</v>
      </c>
      <c r="AD45" t="b">
        <f t="shared" si="24"/>
        <v>0</v>
      </c>
      <c r="AE45" t="b">
        <f t="shared" si="25"/>
        <v>0</v>
      </c>
      <c r="AF45" t="b">
        <f t="shared" si="26"/>
        <v>0</v>
      </c>
      <c r="AG45" t="b">
        <f t="shared" si="27"/>
        <v>0</v>
      </c>
      <c r="AH45" t="b">
        <f t="shared" si="28"/>
        <v>0</v>
      </c>
      <c r="AI45">
        <f t="shared" si="14"/>
        <v>0</v>
      </c>
      <c r="AJ45" t="str">
        <f>VLOOKUP(AI45,Sheet1!$A$1:$B$7,2)</f>
        <v>takeoff</v>
      </c>
    </row>
    <row r="46" spans="2:36" x14ac:dyDescent="0.25">
      <c r="B46">
        <v>366.14044141242101</v>
      </c>
      <c r="C46">
        <v>156.39072732743901</v>
      </c>
      <c r="D46">
        <v>328.73088047214401</v>
      </c>
      <c r="E46">
        <v>157.80167496985601</v>
      </c>
      <c r="F46">
        <v>376.93981779318398</v>
      </c>
      <c r="G46">
        <v>130.68044908454999</v>
      </c>
      <c r="H46">
        <v>313.81694956413298</v>
      </c>
      <c r="I46">
        <v>127.460854915433</v>
      </c>
      <c r="J46">
        <v>360.42618737966501</v>
      </c>
      <c r="K46">
        <v>85.8938893808118</v>
      </c>
      <c r="L46">
        <v>330.93080541722202</v>
      </c>
      <c r="M46">
        <v>88.499962643387406</v>
      </c>
      <c r="N46">
        <v>367.55861785551099</v>
      </c>
      <c r="O46">
        <v>248.168276893664</v>
      </c>
      <c r="P46">
        <v>334.47441547026102</v>
      </c>
      <c r="Q46">
        <v>250.65893745825599</v>
      </c>
      <c r="S46" s="1">
        <f t="shared" si="15"/>
        <v>37.409560940277004</v>
      </c>
      <c r="T46" s="1">
        <f t="shared" si="16"/>
        <v>-1.4109476424169998</v>
      </c>
      <c r="V46" s="1">
        <f t="shared" si="17"/>
        <v>10.799376380762965</v>
      </c>
      <c r="W46" s="1">
        <f t="shared" si="18"/>
        <v>-5.7142540327560027</v>
      </c>
      <c r="X46" s="1">
        <f t="shared" si="19"/>
        <v>14.913930908011025</v>
      </c>
      <c r="Y46" s="1">
        <f t="shared" si="20"/>
        <v>-2.1999249450780098</v>
      </c>
      <c r="Z46" s="1">
        <f t="shared" si="21"/>
        <v>70.49683794662721</v>
      </c>
      <c r="AA46" s="1">
        <f t="shared" si="22"/>
        <v>69.301712326468603</v>
      </c>
      <c r="AB46" s="1"/>
      <c r="AC46" t="b">
        <f t="shared" si="23"/>
        <v>1</v>
      </c>
      <c r="AD46" t="b">
        <f t="shared" si="24"/>
        <v>0</v>
      </c>
      <c r="AE46" t="b">
        <f t="shared" si="25"/>
        <v>0</v>
      </c>
      <c r="AF46" t="b">
        <f t="shared" si="26"/>
        <v>0</v>
      </c>
      <c r="AG46" t="b">
        <f t="shared" si="27"/>
        <v>0</v>
      </c>
      <c r="AH46" t="b">
        <f t="shared" si="28"/>
        <v>0</v>
      </c>
      <c r="AI46">
        <f t="shared" si="14"/>
        <v>0</v>
      </c>
      <c r="AJ46" t="str">
        <f>VLOOKUP(AI46,Sheet1!$A$1:$B$7,2)</f>
        <v>takeoff</v>
      </c>
    </row>
    <row r="47" spans="2:36" x14ac:dyDescent="0.25">
      <c r="B47">
        <v>364.70556997386501</v>
      </c>
      <c r="C47">
        <v>164.58510521854399</v>
      </c>
      <c r="D47">
        <v>328.29141312489099</v>
      </c>
      <c r="E47">
        <v>159.31786180298599</v>
      </c>
      <c r="F47">
        <v>373.83930899332199</v>
      </c>
      <c r="G47">
        <v>131.277669055769</v>
      </c>
      <c r="H47">
        <v>315.32727890858303</v>
      </c>
      <c r="I47">
        <v>130.13345536923501</v>
      </c>
      <c r="J47">
        <v>364.09617829285099</v>
      </c>
      <c r="K47">
        <v>86.469896893168595</v>
      </c>
      <c r="L47">
        <v>328.28510881035203</v>
      </c>
      <c r="M47">
        <v>91.761428155556203</v>
      </c>
      <c r="N47">
        <v>365.28128721890999</v>
      </c>
      <c r="O47">
        <v>251.535051095813</v>
      </c>
      <c r="P47">
        <v>337.54606129433802</v>
      </c>
      <c r="Q47">
        <v>252.018278416317</v>
      </c>
      <c r="S47" s="1">
        <f t="shared" si="15"/>
        <v>36.414156848974017</v>
      </c>
      <c r="T47" s="1">
        <f t="shared" si="16"/>
        <v>5.2672434155579992</v>
      </c>
      <c r="V47" s="1">
        <f t="shared" si="17"/>
        <v>9.1337390194569821</v>
      </c>
      <c r="W47" s="1">
        <f t="shared" si="18"/>
        <v>-0.60939168101401719</v>
      </c>
      <c r="X47" s="1">
        <f t="shared" si="19"/>
        <v>12.964134216307968</v>
      </c>
      <c r="Y47" s="1">
        <f t="shared" si="20"/>
        <v>6.3043145389656274E-3</v>
      </c>
      <c r="Z47" s="1">
        <f t="shared" si="21"/>
        <v>78.115208325375391</v>
      </c>
      <c r="AA47" s="1">
        <f t="shared" si="22"/>
        <v>67.556433647429785</v>
      </c>
      <c r="AB47" s="1"/>
      <c r="AC47" t="b">
        <f t="shared" si="23"/>
        <v>1</v>
      </c>
      <c r="AD47" t="b">
        <f t="shared" si="24"/>
        <v>0</v>
      </c>
      <c r="AE47" t="b">
        <f t="shared" si="25"/>
        <v>0</v>
      </c>
      <c r="AF47" t="b">
        <f t="shared" si="26"/>
        <v>0</v>
      </c>
      <c r="AG47" t="b">
        <f t="shared" si="27"/>
        <v>0</v>
      </c>
      <c r="AH47" t="b">
        <f t="shared" si="28"/>
        <v>0</v>
      </c>
      <c r="AI47">
        <f t="shared" si="14"/>
        <v>0</v>
      </c>
      <c r="AJ47" t="str">
        <f>VLOOKUP(AI47,Sheet1!$A$1:$B$7,2)</f>
        <v>takeoff</v>
      </c>
    </row>
    <row r="48" spans="2:36" x14ac:dyDescent="0.25">
      <c r="B48">
        <v>368.17745214766597</v>
      </c>
      <c r="C48">
        <v>165.51273257233299</v>
      </c>
      <c r="D48">
        <v>326.42387836088602</v>
      </c>
      <c r="E48">
        <v>160.04284719584101</v>
      </c>
      <c r="F48">
        <v>376.97991393753699</v>
      </c>
      <c r="G48">
        <v>137.62664988479401</v>
      </c>
      <c r="H48">
        <v>312.79262958544598</v>
      </c>
      <c r="I48">
        <v>130.230263191852</v>
      </c>
      <c r="J48">
        <v>367.64527524251997</v>
      </c>
      <c r="K48">
        <v>93.093619155077207</v>
      </c>
      <c r="L48">
        <v>326.79315310895498</v>
      </c>
      <c r="M48">
        <v>94.889630243087595</v>
      </c>
      <c r="N48">
        <v>364.81677159313898</v>
      </c>
      <c r="O48">
        <v>254.37689291246301</v>
      </c>
      <c r="P48">
        <v>337.50817948231298</v>
      </c>
      <c r="Q48">
        <v>255.04031997906401</v>
      </c>
      <c r="S48" s="1">
        <f t="shared" si="15"/>
        <v>41.753573786779953</v>
      </c>
      <c r="T48" s="1">
        <f t="shared" si="16"/>
        <v>5.4698853764919875</v>
      </c>
      <c r="V48" s="1">
        <f t="shared" si="17"/>
        <v>8.8024617898710176</v>
      </c>
      <c r="W48" s="1">
        <f t="shared" si="18"/>
        <v>-0.53217690514600235</v>
      </c>
      <c r="X48" s="1">
        <f t="shared" si="19"/>
        <v>13.631248775440042</v>
      </c>
      <c r="Y48" s="1">
        <f t="shared" si="20"/>
        <v>-0.36927474806896043</v>
      </c>
      <c r="Z48" s="1">
        <f t="shared" si="21"/>
        <v>72.419113417255787</v>
      </c>
      <c r="AA48" s="1">
        <f t="shared" si="22"/>
        <v>65.153216952753411</v>
      </c>
      <c r="AB48" s="1"/>
      <c r="AC48" t="b">
        <f t="shared" si="23"/>
        <v>1</v>
      </c>
      <c r="AD48" t="b">
        <f t="shared" si="24"/>
        <v>0</v>
      </c>
      <c r="AE48" t="b">
        <f t="shared" si="25"/>
        <v>0</v>
      </c>
      <c r="AF48" t="b">
        <f t="shared" si="26"/>
        <v>0</v>
      </c>
      <c r="AG48" t="b">
        <f t="shared" si="27"/>
        <v>0</v>
      </c>
      <c r="AH48" t="b">
        <f t="shared" si="28"/>
        <v>0</v>
      </c>
      <c r="AI48">
        <f t="shared" si="14"/>
        <v>0</v>
      </c>
      <c r="AJ48" t="str">
        <f>VLOOKUP(AI48,Sheet1!$A$1:$B$7,2)</f>
        <v>takeoff</v>
      </c>
    </row>
    <row r="49" spans="2:36" x14ac:dyDescent="0.25">
      <c r="B49">
        <v>363.47608286057601</v>
      </c>
      <c r="C49">
        <v>170.39889426362399</v>
      </c>
      <c r="D49">
        <v>322.69634035902902</v>
      </c>
      <c r="E49">
        <v>166.084129543183</v>
      </c>
      <c r="F49">
        <v>392.69931256865198</v>
      </c>
      <c r="G49">
        <v>148.918681880636</v>
      </c>
      <c r="H49">
        <v>307.54209762500898</v>
      </c>
      <c r="I49">
        <v>133.69930662514</v>
      </c>
      <c r="J49">
        <v>413.53738552774399</v>
      </c>
      <c r="K49">
        <v>105.25719834180499</v>
      </c>
      <c r="L49">
        <v>319.12843026256098</v>
      </c>
      <c r="M49">
        <v>92.999300482913199</v>
      </c>
      <c r="N49">
        <v>364.11388489119003</v>
      </c>
      <c r="O49">
        <v>256.77361260508798</v>
      </c>
      <c r="P49">
        <v>333.02655791030998</v>
      </c>
      <c r="Q49">
        <v>254.98041294089799</v>
      </c>
      <c r="S49" s="1">
        <f t="shared" si="15"/>
        <v>40.779742501546991</v>
      </c>
      <c r="T49" s="1">
        <f t="shared" si="16"/>
        <v>4.3147647204409907</v>
      </c>
      <c r="V49" s="1">
        <f t="shared" si="17"/>
        <v>29.223229708075962</v>
      </c>
      <c r="W49" s="1">
        <f t="shared" si="18"/>
        <v>50.061302667167979</v>
      </c>
      <c r="X49" s="1">
        <f t="shared" si="19"/>
        <v>15.154242734020045</v>
      </c>
      <c r="Y49" s="1">
        <f t="shared" si="20"/>
        <v>3.5679100964680401</v>
      </c>
      <c r="Z49" s="1">
        <f t="shared" si="21"/>
        <v>65.141695921818993</v>
      </c>
      <c r="AA49" s="1">
        <f t="shared" si="22"/>
        <v>73.084829060269797</v>
      </c>
      <c r="AB49" s="1"/>
      <c r="AC49" t="b">
        <f t="shared" si="23"/>
        <v>0</v>
      </c>
      <c r="AD49" t="b">
        <f t="shared" si="24"/>
        <v>0</v>
      </c>
      <c r="AE49" t="b">
        <f t="shared" si="25"/>
        <v>0</v>
      </c>
      <c r="AF49" t="b">
        <f t="shared" si="26"/>
        <v>0</v>
      </c>
      <c r="AG49" t="b">
        <f t="shared" si="27"/>
        <v>0</v>
      </c>
      <c r="AH49" t="b">
        <f t="shared" si="28"/>
        <v>0</v>
      </c>
      <c r="AI49">
        <f t="shared" si="14"/>
        <v>999</v>
      </c>
      <c r="AJ49" t="str">
        <f>VLOOKUP(AI49,Sheet1!$A$1:$B$7,2)</f>
        <v>not detected</v>
      </c>
    </row>
    <row r="50" spans="2:36" x14ac:dyDescent="0.25">
      <c r="B50">
        <v>362.030809110186</v>
      </c>
      <c r="C50">
        <v>176.15511710749601</v>
      </c>
      <c r="D50">
        <v>318.71291608041997</v>
      </c>
      <c r="E50">
        <v>170.70133039865601</v>
      </c>
      <c r="F50">
        <v>398.54262606604198</v>
      </c>
      <c r="G50">
        <v>177.73492837305</v>
      </c>
      <c r="H50">
        <v>306.21690252945803</v>
      </c>
      <c r="I50">
        <v>135.71225898210301</v>
      </c>
      <c r="J50">
        <v>452.71965617440497</v>
      </c>
      <c r="K50">
        <v>168.068147219764</v>
      </c>
      <c r="L50">
        <v>321.193499572657</v>
      </c>
      <c r="M50">
        <v>99.570098780174305</v>
      </c>
      <c r="N50">
        <v>363.42683813206497</v>
      </c>
      <c r="O50">
        <v>258.32309001091897</v>
      </c>
      <c r="P50">
        <v>334.06297632491601</v>
      </c>
      <c r="Q50">
        <v>257.35414549361798</v>
      </c>
      <c r="S50" s="1">
        <f t="shared" si="15"/>
        <v>43.317893029766026</v>
      </c>
      <c r="T50" s="1">
        <f t="shared" si="16"/>
        <v>5.4537867088399992</v>
      </c>
      <c r="V50" s="1">
        <f t="shared" si="17"/>
        <v>36.511816955855977</v>
      </c>
      <c r="W50" s="1">
        <f t="shared" si="18"/>
        <v>90.688847064218976</v>
      </c>
      <c r="X50" s="1">
        <f t="shared" si="19"/>
        <v>12.496013550961948</v>
      </c>
      <c r="Y50" s="1">
        <f t="shared" si="20"/>
        <v>-2.4805834922370309</v>
      </c>
      <c r="Z50" s="1">
        <f t="shared" si="21"/>
        <v>8.0869698877320104</v>
      </c>
      <c r="AA50" s="1">
        <f t="shared" si="22"/>
        <v>71.131231618481706</v>
      </c>
      <c r="AB50" s="1"/>
      <c r="AC50" t="b">
        <f t="shared" si="23"/>
        <v>0</v>
      </c>
      <c r="AD50" t="b">
        <f t="shared" si="24"/>
        <v>0</v>
      </c>
      <c r="AE50" t="b">
        <f t="shared" si="25"/>
        <v>0</v>
      </c>
      <c r="AF50" t="b">
        <f t="shared" si="26"/>
        <v>0</v>
      </c>
      <c r="AG50" t="b">
        <f t="shared" si="27"/>
        <v>0</v>
      </c>
      <c r="AH50" t="b">
        <f t="shared" si="28"/>
        <v>0</v>
      </c>
      <c r="AI50">
        <f t="shared" si="14"/>
        <v>999</v>
      </c>
      <c r="AJ50" t="str">
        <f>VLOOKUP(AI50,Sheet1!$A$1:$B$7,2)</f>
        <v>not detected</v>
      </c>
    </row>
    <row r="51" spans="2:36" x14ac:dyDescent="0.25">
      <c r="B51">
        <v>365.87815138589298</v>
      </c>
      <c r="C51">
        <v>176.579560326219</v>
      </c>
      <c r="D51">
        <v>322.345259969268</v>
      </c>
      <c r="E51">
        <v>176.350490739431</v>
      </c>
      <c r="F51">
        <v>399.74359256207998</v>
      </c>
      <c r="G51">
        <v>185.58828321622201</v>
      </c>
      <c r="H51">
        <v>282.10164388020797</v>
      </c>
      <c r="I51">
        <v>173.85511063622101</v>
      </c>
      <c r="J51">
        <v>450.148951815202</v>
      </c>
      <c r="K51">
        <v>184.62937707880801</v>
      </c>
      <c r="L51">
        <v>299.77160702384401</v>
      </c>
      <c r="M51">
        <v>141.66264959419999</v>
      </c>
      <c r="N51">
        <v>364.00444640932398</v>
      </c>
      <c r="O51">
        <v>256.682391338066</v>
      </c>
      <c r="P51">
        <v>335.56373343083499</v>
      </c>
      <c r="Q51">
        <v>256.99322230720099</v>
      </c>
      <c r="S51" s="1">
        <f t="shared" si="15"/>
        <v>43.532891416624977</v>
      </c>
      <c r="T51" s="1">
        <f t="shared" si="16"/>
        <v>0.22906958678800038</v>
      </c>
      <c r="V51" s="1">
        <f t="shared" si="17"/>
        <v>33.865441176187005</v>
      </c>
      <c r="W51" s="1">
        <f t="shared" si="18"/>
        <v>84.27080042930902</v>
      </c>
      <c r="X51" s="1">
        <f t="shared" si="19"/>
        <v>40.243616089060026</v>
      </c>
      <c r="Y51" s="1">
        <f t="shared" si="20"/>
        <v>22.573652945423987</v>
      </c>
      <c r="Z51" s="1">
        <f t="shared" si="21"/>
        <v>-8.0498167525890096</v>
      </c>
      <c r="AA51" s="1">
        <f t="shared" si="22"/>
        <v>34.687841145231005</v>
      </c>
      <c r="AB51" s="1"/>
      <c r="AC51" t="b">
        <f t="shared" si="23"/>
        <v>0</v>
      </c>
      <c r="AD51" t="b">
        <f t="shared" si="24"/>
        <v>0</v>
      </c>
      <c r="AE51" t="b">
        <f t="shared" si="25"/>
        <v>0</v>
      </c>
      <c r="AF51" t="b">
        <f t="shared" si="26"/>
        <v>0</v>
      </c>
      <c r="AG51" t="b">
        <f t="shared" si="27"/>
        <v>0</v>
      </c>
      <c r="AH51" t="b">
        <f t="shared" si="28"/>
        <v>0</v>
      </c>
      <c r="AI51">
        <f t="shared" si="14"/>
        <v>999</v>
      </c>
      <c r="AJ51" t="str">
        <f>VLOOKUP(AI51,Sheet1!$A$1:$B$7,2)</f>
        <v>not detected</v>
      </c>
    </row>
    <row r="52" spans="2:36" x14ac:dyDescent="0.25">
      <c r="B52">
        <v>366.95536006306702</v>
      </c>
      <c r="C52">
        <v>177.72935137436201</v>
      </c>
      <c r="D52">
        <v>322.03582004348198</v>
      </c>
      <c r="E52">
        <v>182.95684749933901</v>
      </c>
      <c r="F52">
        <v>402.86483017377498</v>
      </c>
      <c r="G52">
        <v>180.29870773218599</v>
      </c>
      <c r="H52">
        <v>314.62947863538102</v>
      </c>
      <c r="I52">
        <v>229.61095378464401</v>
      </c>
      <c r="J52">
        <v>436.48671082410698</v>
      </c>
      <c r="K52">
        <v>178.990095432918</v>
      </c>
      <c r="L52">
        <v>310.505974695769</v>
      </c>
      <c r="M52">
        <v>265.087468024288</v>
      </c>
      <c r="N52">
        <v>363.210148080642</v>
      </c>
      <c r="O52">
        <v>260.14135317368903</v>
      </c>
      <c r="P52">
        <v>331.660605576742</v>
      </c>
      <c r="Q52">
        <v>258.95017869880701</v>
      </c>
      <c r="S52" s="1">
        <f t="shared" si="15"/>
        <v>44.919540019585043</v>
      </c>
      <c r="T52" s="1">
        <f t="shared" si="16"/>
        <v>-5.2274961249769945</v>
      </c>
      <c r="V52" s="1">
        <f t="shared" si="17"/>
        <v>35.909470110707957</v>
      </c>
      <c r="W52" s="1">
        <f t="shared" si="18"/>
        <v>69.53135076103996</v>
      </c>
      <c r="X52" s="1">
        <f t="shared" si="19"/>
        <v>7.4063414081009569</v>
      </c>
      <c r="Y52" s="1">
        <f t="shared" si="20"/>
        <v>11.529845347712978</v>
      </c>
      <c r="Z52" s="1">
        <f t="shared" si="21"/>
        <v>-1.2607440585559857</v>
      </c>
      <c r="AA52" s="1">
        <f t="shared" si="22"/>
        <v>-82.130620524948995</v>
      </c>
      <c r="AB52" s="1"/>
      <c r="AC52" t="b">
        <f t="shared" si="23"/>
        <v>0</v>
      </c>
      <c r="AD52" t="b">
        <f t="shared" si="24"/>
        <v>0</v>
      </c>
      <c r="AE52" t="b">
        <f t="shared" si="25"/>
        <v>0</v>
      </c>
      <c r="AF52" t="b">
        <f t="shared" si="26"/>
        <v>0</v>
      </c>
      <c r="AG52" t="b">
        <f t="shared" si="27"/>
        <v>1</v>
      </c>
      <c r="AH52" t="b">
        <f t="shared" si="28"/>
        <v>0</v>
      </c>
      <c r="AI52">
        <f t="shared" si="14"/>
        <v>4</v>
      </c>
      <c r="AJ52" t="str">
        <f>VLOOKUP(AI52,Sheet1!$A$1:$B$7,2)</f>
        <v>rotate_ccw</v>
      </c>
    </row>
    <row r="53" spans="2:36" x14ac:dyDescent="0.25">
      <c r="B53">
        <v>365.960269946057</v>
      </c>
      <c r="C53">
        <v>175.58522262734499</v>
      </c>
      <c r="D53">
        <v>318.97618201859899</v>
      </c>
      <c r="E53">
        <v>182.98992406994199</v>
      </c>
      <c r="F53">
        <v>403.70928771876203</v>
      </c>
      <c r="G53">
        <v>176.127183845632</v>
      </c>
      <c r="H53">
        <v>316.02795123300598</v>
      </c>
      <c r="I53">
        <v>227.27378958123401</v>
      </c>
      <c r="J53">
        <v>441.39977815215201</v>
      </c>
      <c r="K53">
        <v>172.25379669641001</v>
      </c>
      <c r="L53">
        <v>313.61896930712601</v>
      </c>
      <c r="M53">
        <v>258.99316850222601</v>
      </c>
      <c r="N53">
        <v>363.921893482901</v>
      </c>
      <c r="O53">
        <v>260.00322368129798</v>
      </c>
      <c r="P53">
        <v>331.32044676167499</v>
      </c>
      <c r="Q53">
        <v>258.664154310811</v>
      </c>
      <c r="S53" s="1">
        <f t="shared" si="15"/>
        <v>46.984087927458006</v>
      </c>
      <c r="T53" s="1">
        <f t="shared" si="16"/>
        <v>-7.4047014425970019</v>
      </c>
      <c r="V53" s="1">
        <f t="shared" si="17"/>
        <v>37.749017772705031</v>
      </c>
      <c r="W53" s="1">
        <f t="shared" si="18"/>
        <v>75.439508206095013</v>
      </c>
      <c r="X53" s="1">
        <f t="shared" si="19"/>
        <v>2.9482307855930117</v>
      </c>
      <c r="Y53" s="1">
        <f t="shared" si="20"/>
        <v>5.3572127114729824</v>
      </c>
      <c r="Z53" s="1">
        <f t="shared" si="21"/>
        <v>3.3314259309349836</v>
      </c>
      <c r="AA53" s="1">
        <f t="shared" si="22"/>
        <v>-76.003244432284021</v>
      </c>
      <c r="AB53" s="1"/>
      <c r="AC53" t="b">
        <f t="shared" si="23"/>
        <v>0</v>
      </c>
      <c r="AD53" t="b">
        <f t="shared" si="24"/>
        <v>0</v>
      </c>
      <c r="AE53" t="b">
        <f t="shared" si="25"/>
        <v>0</v>
      </c>
      <c r="AF53" t="b">
        <f t="shared" si="26"/>
        <v>0</v>
      </c>
      <c r="AG53" t="b">
        <f t="shared" si="27"/>
        <v>1</v>
      </c>
      <c r="AH53" t="b">
        <f t="shared" si="28"/>
        <v>0</v>
      </c>
      <c r="AI53">
        <f t="shared" si="14"/>
        <v>4</v>
      </c>
      <c r="AJ53" t="str">
        <f>VLOOKUP(AI53,Sheet1!$A$1:$B$7,2)</f>
        <v>rotate_ccw</v>
      </c>
    </row>
    <row r="54" spans="2:36" x14ac:dyDescent="0.25">
      <c r="B54">
        <v>363.18264314913603</v>
      </c>
      <c r="C54">
        <v>179.062501814602</v>
      </c>
      <c r="D54">
        <v>316.84385857122498</v>
      </c>
      <c r="E54">
        <v>182.754159326533</v>
      </c>
      <c r="F54">
        <v>399.65300308396201</v>
      </c>
      <c r="G54">
        <v>177.86234623786001</v>
      </c>
      <c r="H54">
        <v>314.633161837079</v>
      </c>
      <c r="I54">
        <v>226.699994915887</v>
      </c>
      <c r="J54">
        <v>436.53558041058801</v>
      </c>
      <c r="K54">
        <v>175.473867984957</v>
      </c>
      <c r="L54">
        <v>311.81846823549103</v>
      </c>
      <c r="M54">
        <v>259.13767550510698</v>
      </c>
      <c r="N54">
        <v>362.18669294745899</v>
      </c>
      <c r="O54">
        <v>258.82406867835698</v>
      </c>
      <c r="P54">
        <v>330.85257947538997</v>
      </c>
      <c r="Q54">
        <v>258.56207906065703</v>
      </c>
      <c r="S54" s="1">
        <f t="shared" si="15"/>
        <v>46.338784577911042</v>
      </c>
      <c r="T54" s="1">
        <f t="shared" si="16"/>
        <v>-3.6916575119309982</v>
      </c>
      <c r="V54" s="1">
        <f t="shared" si="17"/>
        <v>36.470359934825979</v>
      </c>
      <c r="W54" s="1">
        <f t="shared" si="18"/>
        <v>73.352937261451984</v>
      </c>
      <c r="X54" s="1">
        <f t="shared" si="19"/>
        <v>2.2106967341459836</v>
      </c>
      <c r="Y54" s="1">
        <f t="shared" si="20"/>
        <v>5.0253903357339595</v>
      </c>
      <c r="Z54" s="1">
        <f t="shared" si="21"/>
        <v>3.5886338296450049</v>
      </c>
      <c r="AA54" s="1">
        <f t="shared" si="22"/>
        <v>-76.383516178573984</v>
      </c>
      <c r="AB54" s="1"/>
      <c r="AC54" t="b">
        <f t="shared" si="23"/>
        <v>0</v>
      </c>
      <c r="AD54" t="b">
        <f t="shared" si="24"/>
        <v>0</v>
      </c>
      <c r="AE54" t="b">
        <f t="shared" si="25"/>
        <v>0</v>
      </c>
      <c r="AF54" t="b">
        <f t="shared" si="26"/>
        <v>0</v>
      </c>
      <c r="AG54" t="b">
        <f t="shared" si="27"/>
        <v>1</v>
      </c>
      <c r="AH54" t="b">
        <f t="shared" si="28"/>
        <v>0</v>
      </c>
      <c r="AI54">
        <f t="shared" si="14"/>
        <v>4</v>
      </c>
      <c r="AJ54" t="str">
        <f>VLOOKUP(AI54,Sheet1!$A$1:$B$7,2)</f>
        <v>rotate_ccw</v>
      </c>
    </row>
    <row r="55" spans="2:36" x14ac:dyDescent="0.25">
      <c r="B55">
        <v>362.33991625937898</v>
      </c>
      <c r="C55">
        <v>178.424543825314</v>
      </c>
      <c r="D55">
        <v>319.912213510811</v>
      </c>
      <c r="E55">
        <v>182.79951954492799</v>
      </c>
      <c r="F55">
        <v>395.87108593981401</v>
      </c>
      <c r="G55">
        <v>177.62426848139299</v>
      </c>
      <c r="H55">
        <v>313.28865858804102</v>
      </c>
      <c r="I55">
        <v>227.29408312549501</v>
      </c>
      <c r="J55">
        <v>440.38190555421801</v>
      </c>
      <c r="K55">
        <v>170.146337916432</v>
      </c>
      <c r="L55">
        <v>312.45318155153097</v>
      </c>
      <c r="M55">
        <v>255.47898919587399</v>
      </c>
      <c r="N55">
        <v>362.61810350945399</v>
      </c>
      <c r="O55">
        <v>255.573240606779</v>
      </c>
      <c r="P55">
        <v>330.17329307905601</v>
      </c>
      <c r="Q55">
        <v>255.454509485095</v>
      </c>
      <c r="S55" s="1">
        <f t="shared" si="15"/>
        <v>42.427702748567981</v>
      </c>
      <c r="T55" s="1">
        <f t="shared" si="16"/>
        <v>-4.3749757196139853</v>
      </c>
      <c r="V55" s="1">
        <f t="shared" si="17"/>
        <v>33.531169680435028</v>
      </c>
      <c r="W55" s="1">
        <f t="shared" si="18"/>
        <v>78.041989294839027</v>
      </c>
      <c r="X55" s="1">
        <f t="shared" si="19"/>
        <v>6.6235549227699835</v>
      </c>
      <c r="Y55" s="1">
        <f t="shared" si="20"/>
        <v>7.4590319592800256</v>
      </c>
      <c r="Z55" s="1">
        <f t="shared" si="21"/>
        <v>8.2782059088820006</v>
      </c>
      <c r="AA55" s="1">
        <f t="shared" si="22"/>
        <v>-72.679469650946004</v>
      </c>
      <c r="AB55" s="1"/>
      <c r="AC55" t="b">
        <f t="shared" si="23"/>
        <v>0</v>
      </c>
      <c r="AD55" t="b">
        <f t="shared" si="24"/>
        <v>0</v>
      </c>
      <c r="AE55" t="b">
        <f t="shared" si="25"/>
        <v>0</v>
      </c>
      <c r="AF55" t="b">
        <f t="shared" si="26"/>
        <v>0</v>
      </c>
      <c r="AG55" t="b">
        <f t="shared" si="27"/>
        <v>1</v>
      </c>
      <c r="AH55" t="b">
        <f t="shared" si="28"/>
        <v>0</v>
      </c>
      <c r="AI55">
        <f t="shared" si="14"/>
        <v>4</v>
      </c>
      <c r="AJ55" t="str">
        <f>VLOOKUP(AI55,Sheet1!$A$1:$B$7,2)</f>
        <v>rotate_ccw</v>
      </c>
    </row>
    <row r="56" spans="2:36" x14ac:dyDescent="0.25">
      <c r="B56">
        <v>362.98094738904501</v>
      </c>
      <c r="C56">
        <v>174.360438179516</v>
      </c>
      <c r="D56">
        <v>319.24090971502198</v>
      </c>
      <c r="E56">
        <v>182.54803550671801</v>
      </c>
      <c r="F56">
        <v>395.18192237022299</v>
      </c>
      <c r="G56">
        <v>175.15859462746101</v>
      </c>
      <c r="H56">
        <v>311.33354150853398</v>
      </c>
      <c r="I56">
        <v>223.54742538097199</v>
      </c>
      <c r="J56">
        <v>433.64597941273502</v>
      </c>
      <c r="K56">
        <v>172.34088175896599</v>
      </c>
      <c r="L56">
        <v>312.65988679858702</v>
      </c>
      <c r="M56">
        <v>256.714359065694</v>
      </c>
      <c r="N56">
        <v>362.30855643466703</v>
      </c>
      <c r="O56">
        <v>256.42626724081799</v>
      </c>
      <c r="P56">
        <v>329.24831034824501</v>
      </c>
      <c r="Q56">
        <v>258.34641212640798</v>
      </c>
      <c r="S56" s="1">
        <f t="shared" si="15"/>
        <v>43.740037674023029</v>
      </c>
      <c r="T56" s="1">
        <f t="shared" si="16"/>
        <v>-8.1875973272020133</v>
      </c>
      <c r="V56" s="1">
        <f t="shared" si="17"/>
        <v>32.200974981177978</v>
      </c>
      <c r="W56" s="1">
        <f t="shared" si="18"/>
        <v>70.665032023690003</v>
      </c>
      <c r="X56" s="1">
        <f t="shared" si="19"/>
        <v>7.9073682064880018</v>
      </c>
      <c r="Y56" s="1">
        <f t="shared" si="20"/>
        <v>6.5810229164349607</v>
      </c>
      <c r="Z56" s="1">
        <f t="shared" si="21"/>
        <v>2.0195564205500034</v>
      </c>
      <c r="AA56" s="1">
        <f t="shared" si="22"/>
        <v>-74.166323558975989</v>
      </c>
      <c r="AB56" s="1"/>
      <c r="AC56" t="b">
        <f t="shared" si="23"/>
        <v>0</v>
      </c>
      <c r="AD56" t="b">
        <f t="shared" si="24"/>
        <v>0</v>
      </c>
      <c r="AE56" t="b">
        <f t="shared" si="25"/>
        <v>0</v>
      </c>
      <c r="AF56" t="b">
        <f t="shared" si="26"/>
        <v>0</v>
      </c>
      <c r="AG56" t="b">
        <f t="shared" si="27"/>
        <v>1</v>
      </c>
      <c r="AH56" t="b">
        <f t="shared" si="28"/>
        <v>0</v>
      </c>
      <c r="AI56">
        <f t="shared" si="14"/>
        <v>4</v>
      </c>
      <c r="AJ56" t="str">
        <f>VLOOKUP(AI56,Sheet1!$A$1:$B$7,2)</f>
        <v>rotate_ccw</v>
      </c>
    </row>
    <row r="57" spans="2:36" x14ac:dyDescent="0.25">
      <c r="B57">
        <v>367.24861615076998</v>
      </c>
      <c r="C57">
        <v>176.13154808512101</v>
      </c>
      <c r="D57">
        <v>320.64684995919401</v>
      </c>
      <c r="E57">
        <v>183.156026957151</v>
      </c>
      <c r="F57">
        <v>404.90589111713803</v>
      </c>
      <c r="G57">
        <v>175.78453563988501</v>
      </c>
      <c r="H57">
        <v>313.28931956117901</v>
      </c>
      <c r="I57">
        <v>223.837496090136</v>
      </c>
      <c r="J57">
        <v>448.58120452736199</v>
      </c>
      <c r="K57">
        <v>172.806790696642</v>
      </c>
      <c r="L57">
        <v>315.87593837936902</v>
      </c>
      <c r="M57">
        <v>263.35546933067201</v>
      </c>
      <c r="N57">
        <v>363.438880462405</v>
      </c>
      <c r="O57">
        <v>259.86683425641201</v>
      </c>
      <c r="P57">
        <v>332.81223966047003</v>
      </c>
      <c r="Q57">
        <v>260.15230916771202</v>
      </c>
      <c r="S57" s="1">
        <f t="shared" si="15"/>
        <v>46.601766191575962</v>
      </c>
      <c r="T57" s="1">
        <f t="shared" si="16"/>
        <v>-7.024478872029988</v>
      </c>
      <c r="V57" s="1">
        <f t="shared" si="17"/>
        <v>37.65727496636805</v>
      </c>
      <c r="W57" s="1">
        <f t="shared" si="18"/>
        <v>81.332588376592014</v>
      </c>
      <c r="X57" s="1">
        <f t="shared" si="19"/>
        <v>7.3575303980150011</v>
      </c>
      <c r="Y57" s="1">
        <f t="shared" si="20"/>
        <v>4.7709115798249968</v>
      </c>
      <c r="Z57" s="1">
        <f t="shared" si="21"/>
        <v>3.3247573884790143</v>
      </c>
      <c r="AA57" s="1">
        <f t="shared" si="22"/>
        <v>-80.199442373521009</v>
      </c>
      <c r="AB57" s="1"/>
      <c r="AC57" t="b">
        <f t="shared" si="23"/>
        <v>0</v>
      </c>
      <c r="AD57" t="b">
        <f t="shared" si="24"/>
        <v>0</v>
      </c>
      <c r="AE57" t="b">
        <f t="shared" si="25"/>
        <v>0</v>
      </c>
      <c r="AF57" t="b">
        <f t="shared" si="26"/>
        <v>0</v>
      </c>
      <c r="AG57" t="b">
        <f t="shared" si="27"/>
        <v>1</v>
      </c>
      <c r="AH57" t="b">
        <f t="shared" si="28"/>
        <v>0</v>
      </c>
      <c r="AI57">
        <f t="shared" si="14"/>
        <v>4</v>
      </c>
      <c r="AJ57" t="str">
        <f>VLOOKUP(AI57,Sheet1!$A$1:$B$7,2)</f>
        <v>rotate_ccw</v>
      </c>
    </row>
    <row r="58" spans="2:36" x14ac:dyDescent="0.25">
      <c r="B58">
        <v>365.31583523863299</v>
      </c>
      <c r="C58">
        <v>178.72823261055299</v>
      </c>
      <c r="D58">
        <v>321.60326266175701</v>
      </c>
      <c r="E58">
        <v>184.20385187322401</v>
      </c>
      <c r="F58">
        <v>404.30648152862102</v>
      </c>
      <c r="G58">
        <v>176.83063789351499</v>
      </c>
      <c r="H58">
        <v>312.75088558829702</v>
      </c>
      <c r="I58">
        <v>225.95226166868301</v>
      </c>
      <c r="J58">
        <v>444.762779585369</v>
      </c>
      <c r="K58">
        <v>171.33096884471399</v>
      </c>
      <c r="L58">
        <v>313.83882832941401</v>
      </c>
      <c r="M58">
        <v>262.62170997280901</v>
      </c>
      <c r="N58">
        <v>363.48220156267303</v>
      </c>
      <c r="O58">
        <v>262.26746065167998</v>
      </c>
      <c r="P58">
        <v>330.72587192529301</v>
      </c>
      <c r="Q58">
        <v>259.641731375115</v>
      </c>
      <c r="S58" s="1">
        <f t="shared" si="15"/>
        <v>43.712572576875971</v>
      </c>
      <c r="T58" s="1">
        <f t="shared" si="16"/>
        <v>-5.4756192626710174</v>
      </c>
      <c r="V58" s="1">
        <f t="shared" si="17"/>
        <v>38.990646289988035</v>
      </c>
      <c r="W58" s="1">
        <f t="shared" si="18"/>
        <v>79.446944346736018</v>
      </c>
      <c r="X58" s="1">
        <f t="shared" si="19"/>
        <v>8.8523770734599907</v>
      </c>
      <c r="Y58" s="1">
        <f t="shared" si="20"/>
        <v>7.7644343323430007</v>
      </c>
      <c r="Z58" s="1">
        <f t="shared" si="21"/>
        <v>7.3972637658389999</v>
      </c>
      <c r="AA58" s="1">
        <f t="shared" si="22"/>
        <v>-78.417858099585004</v>
      </c>
      <c r="AB58" s="1"/>
      <c r="AC58" t="b">
        <f t="shared" si="23"/>
        <v>0</v>
      </c>
      <c r="AD58" t="b">
        <f t="shared" si="24"/>
        <v>0</v>
      </c>
      <c r="AE58" t="b">
        <f t="shared" si="25"/>
        <v>0</v>
      </c>
      <c r="AF58" t="b">
        <f t="shared" si="26"/>
        <v>0</v>
      </c>
      <c r="AG58" t="b">
        <f t="shared" si="27"/>
        <v>1</v>
      </c>
      <c r="AH58" t="b">
        <f t="shared" si="28"/>
        <v>0</v>
      </c>
      <c r="AI58">
        <f t="shared" si="14"/>
        <v>4</v>
      </c>
      <c r="AJ58" t="str">
        <f>VLOOKUP(AI58,Sheet1!$A$1:$B$7,2)</f>
        <v>rotate_ccw</v>
      </c>
    </row>
    <row r="59" spans="2:36" x14ac:dyDescent="0.25">
      <c r="B59">
        <v>363.994015276337</v>
      </c>
      <c r="C59">
        <v>177.74224297440799</v>
      </c>
      <c r="D59">
        <v>319.72988689115198</v>
      </c>
      <c r="E59">
        <v>184.11312030687299</v>
      </c>
      <c r="F59">
        <v>401.972736762409</v>
      </c>
      <c r="G59">
        <v>174.90827532197599</v>
      </c>
      <c r="H59">
        <v>312.16561653414402</v>
      </c>
      <c r="I59">
        <v>226.076310784821</v>
      </c>
      <c r="J59">
        <v>441.43047507528598</v>
      </c>
      <c r="K59">
        <v>170.33946676435701</v>
      </c>
      <c r="L59">
        <v>314.81658405225602</v>
      </c>
      <c r="M59">
        <v>261.84297097913799</v>
      </c>
      <c r="N59">
        <v>363.48732223631202</v>
      </c>
      <c r="O59">
        <v>258.78593299656001</v>
      </c>
      <c r="P59">
        <v>329.00891296483098</v>
      </c>
      <c r="Q59">
        <v>259.93859789084098</v>
      </c>
      <c r="S59" s="1">
        <f t="shared" si="15"/>
        <v>44.264128385185018</v>
      </c>
      <c r="T59" s="1">
        <f t="shared" si="16"/>
        <v>-6.3708773324649997</v>
      </c>
      <c r="V59" s="1">
        <f t="shared" si="17"/>
        <v>37.978721486072004</v>
      </c>
      <c r="W59" s="1">
        <f t="shared" si="18"/>
        <v>77.436459798948988</v>
      </c>
      <c r="X59" s="1">
        <f t="shared" si="19"/>
        <v>7.5642703570079561</v>
      </c>
      <c r="Y59" s="1">
        <f t="shared" si="20"/>
        <v>4.9133028388959588</v>
      </c>
      <c r="Z59" s="1">
        <f t="shared" si="21"/>
        <v>7.4027762100509733</v>
      </c>
      <c r="AA59" s="1">
        <f t="shared" si="22"/>
        <v>-77.729850672265002</v>
      </c>
      <c r="AB59" s="1"/>
      <c r="AC59" t="b">
        <f t="shared" si="23"/>
        <v>0</v>
      </c>
      <c r="AD59" t="b">
        <f t="shared" si="24"/>
        <v>0</v>
      </c>
      <c r="AE59" t="b">
        <f t="shared" si="25"/>
        <v>0</v>
      </c>
      <c r="AF59" t="b">
        <f t="shared" si="26"/>
        <v>0</v>
      </c>
      <c r="AG59" t="b">
        <f t="shared" si="27"/>
        <v>1</v>
      </c>
      <c r="AH59" t="b">
        <f t="shared" si="28"/>
        <v>0</v>
      </c>
      <c r="AI59">
        <f t="shared" si="14"/>
        <v>4</v>
      </c>
      <c r="AJ59" t="str">
        <f>VLOOKUP(AI59,Sheet1!$A$1:$B$7,2)</f>
        <v>rotate_ccw</v>
      </c>
    </row>
    <row r="60" spans="2:36" x14ac:dyDescent="0.25">
      <c r="B60">
        <v>362.04402495711099</v>
      </c>
      <c r="C60">
        <v>176.76939760655699</v>
      </c>
      <c r="D60">
        <v>316.60481770833297</v>
      </c>
      <c r="E60">
        <v>181.13928183944699</v>
      </c>
      <c r="F60">
        <v>399.34081717878303</v>
      </c>
      <c r="G60">
        <v>169.39242727912699</v>
      </c>
      <c r="H60">
        <v>310.05738606385103</v>
      </c>
      <c r="I60">
        <v>220.89472893680599</v>
      </c>
      <c r="J60">
        <v>444.05166409026901</v>
      </c>
      <c r="K60">
        <v>167.09334577112801</v>
      </c>
      <c r="L60">
        <v>312.619220317822</v>
      </c>
      <c r="M60">
        <v>255.89498943304599</v>
      </c>
      <c r="N60">
        <v>363.14556055536002</v>
      </c>
      <c r="O60">
        <v>255.63721912859799</v>
      </c>
      <c r="P60">
        <v>330.34965768244501</v>
      </c>
      <c r="Q60">
        <v>254.60270516716099</v>
      </c>
      <c r="S60" s="1">
        <f t="shared" si="15"/>
        <v>45.439207248778018</v>
      </c>
      <c r="T60" s="1">
        <f t="shared" si="16"/>
        <v>-4.3698842328900014</v>
      </c>
      <c r="V60" s="1">
        <f t="shared" si="17"/>
        <v>37.296792221672035</v>
      </c>
      <c r="W60" s="1">
        <f t="shared" si="18"/>
        <v>82.007639133158023</v>
      </c>
      <c r="X60" s="1">
        <f t="shared" si="19"/>
        <v>6.5474316444819465</v>
      </c>
      <c r="Y60" s="1">
        <f t="shared" si="20"/>
        <v>3.9855973905109749</v>
      </c>
      <c r="Z60" s="1">
        <f t="shared" si="21"/>
        <v>9.6760518354289786</v>
      </c>
      <c r="AA60" s="1">
        <f t="shared" si="22"/>
        <v>-74.755707593598999</v>
      </c>
      <c r="AB60" s="1"/>
      <c r="AC60" t="b">
        <f t="shared" si="23"/>
        <v>0</v>
      </c>
      <c r="AD60" t="b">
        <f t="shared" si="24"/>
        <v>0</v>
      </c>
      <c r="AE60" t="b">
        <f t="shared" si="25"/>
        <v>0</v>
      </c>
      <c r="AF60" t="b">
        <f t="shared" si="26"/>
        <v>0</v>
      </c>
      <c r="AG60" t="b">
        <f t="shared" si="27"/>
        <v>1</v>
      </c>
      <c r="AH60" t="b">
        <f t="shared" si="28"/>
        <v>0</v>
      </c>
      <c r="AI60">
        <f t="shared" si="14"/>
        <v>4</v>
      </c>
      <c r="AJ60" t="str">
        <f>VLOOKUP(AI60,Sheet1!$A$1:$B$7,2)</f>
        <v>rotate_ccw</v>
      </c>
    </row>
    <row r="61" spans="2:36" x14ac:dyDescent="0.25">
      <c r="B61">
        <v>361.91375708316298</v>
      </c>
      <c r="C61">
        <v>174.60239095869301</v>
      </c>
      <c r="D61">
        <v>315.88701341577797</v>
      </c>
      <c r="E61">
        <v>179.45751508749001</v>
      </c>
      <c r="F61">
        <v>406.02968140612597</v>
      </c>
      <c r="G61">
        <v>174.477936339428</v>
      </c>
      <c r="H61">
        <v>310.49931482492798</v>
      </c>
      <c r="I61">
        <v>219.50496272355201</v>
      </c>
      <c r="J61">
        <v>451.75334623074599</v>
      </c>
      <c r="K61">
        <v>168.29895761501899</v>
      </c>
      <c r="L61">
        <v>311.11500479410398</v>
      </c>
      <c r="M61">
        <v>255.37101455269101</v>
      </c>
      <c r="N61">
        <v>362.35037130202102</v>
      </c>
      <c r="O61">
        <v>255.01260156611301</v>
      </c>
      <c r="P61">
        <v>330.58936904015297</v>
      </c>
      <c r="Q61">
        <v>256.61584140382399</v>
      </c>
      <c r="S61" s="1">
        <f t="shared" si="15"/>
        <v>46.026743667385006</v>
      </c>
      <c r="T61" s="1">
        <f t="shared" si="16"/>
        <v>-4.8551241287970015</v>
      </c>
      <c r="V61" s="1">
        <f t="shared" si="17"/>
        <v>44.115924322962996</v>
      </c>
      <c r="W61" s="1">
        <f t="shared" si="18"/>
        <v>89.839589147583013</v>
      </c>
      <c r="X61" s="1">
        <f t="shared" si="19"/>
        <v>5.3876985908499933</v>
      </c>
      <c r="Y61" s="1">
        <f t="shared" si="20"/>
        <v>4.7720086216739901</v>
      </c>
      <c r="Z61" s="1">
        <f t="shared" si="21"/>
        <v>6.3034333436740155</v>
      </c>
      <c r="AA61" s="1">
        <f t="shared" si="22"/>
        <v>-75.913499465200999</v>
      </c>
      <c r="AB61" s="1"/>
      <c r="AC61" t="b">
        <f t="shared" si="23"/>
        <v>0</v>
      </c>
      <c r="AD61" t="b">
        <f t="shared" si="24"/>
        <v>0</v>
      </c>
      <c r="AE61" t="b">
        <f t="shared" si="25"/>
        <v>0</v>
      </c>
      <c r="AF61" t="b">
        <f t="shared" si="26"/>
        <v>0</v>
      </c>
      <c r="AG61" t="b">
        <f t="shared" si="27"/>
        <v>1</v>
      </c>
      <c r="AH61" t="b">
        <f t="shared" si="28"/>
        <v>0</v>
      </c>
      <c r="AI61">
        <f t="shared" si="14"/>
        <v>4</v>
      </c>
      <c r="AJ61" t="str">
        <f>VLOOKUP(AI61,Sheet1!$A$1:$B$7,2)</f>
        <v>rotate_ccw</v>
      </c>
    </row>
    <row r="62" spans="2:36" x14ac:dyDescent="0.25">
      <c r="B62">
        <v>362.13492865057702</v>
      </c>
      <c r="C62">
        <v>175.002066307793</v>
      </c>
      <c r="D62">
        <v>317.28215559587198</v>
      </c>
      <c r="E62">
        <v>178.23625777286901</v>
      </c>
      <c r="F62">
        <v>400.24654635509199</v>
      </c>
      <c r="G62">
        <v>177.43332489852401</v>
      </c>
      <c r="H62">
        <v>311.321209128622</v>
      </c>
      <c r="I62">
        <v>218.465185205729</v>
      </c>
      <c r="J62">
        <v>443.88664739768399</v>
      </c>
      <c r="K62">
        <v>175.70502121907199</v>
      </c>
      <c r="L62">
        <v>313.148867590544</v>
      </c>
      <c r="M62">
        <v>257.05949811552301</v>
      </c>
      <c r="N62">
        <v>362.691914587035</v>
      </c>
      <c r="O62">
        <v>254.305069260062</v>
      </c>
      <c r="P62">
        <v>330.16305824026603</v>
      </c>
      <c r="Q62">
        <v>255.781255000237</v>
      </c>
      <c r="S62" s="1">
        <f t="shared" si="15"/>
        <v>44.85277305470504</v>
      </c>
      <c r="T62" s="1">
        <f t="shared" si="16"/>
        <v>-3.2341914650760089</v>
      </c>
      <c r="V62" s="1">
        <f t="shared" si="17"/>
        <v>38.11161770451497</v>
      </c>
      <c r="W62" s="1">
        <f t="shared" si="18"/>
        <v>81.751718747106963</v>
      </c>
      <c r="X62" s="1">
        <f t="shared" si="19"/>
        <v>5.9609464672499826</v>
      </c>
      <c r="Y62" s="1">
        <f t="shared" si="20"/>
        <v>4.1332880053279837</v>
      </c>
      <c r="Z62" s="1">
        <f t="shared" si="21"/>
        <v>-0.70295491127899368</v>
      </c>
      <c r="AA62" s="1">
        <f t="shared" si="22"/>
        <v>-78.823240342654003</v>
      </c>
      <c r="AB62" s="1"/>
      <c r="AC62" t="b">
        <f t="shared" si="23"/>
        <v>0</v>
      </c>
      <c r="AD62" t="b">
        <f t="shared" si="24"/>
        <v>0</v>
      </c>
      <c r="AE62" t="b">
        <f t="shared" si="25"/>
        <v>0</v>
      </c>
      <c r="AF62" t="b">
        <f t="shared" si="26"/>
        <v>0</v>
      </c>
      <c r="AG62" t="b">
        <f t="shared" si="27"/>
        <v>1</v>
      </c>
      <c r="AH62" t="b">
        <f t="shared" si="28"/>
        <v>0</v>
      </c>
      <c r="AI62">
        <f t="shared" si="14"/>
        <v>4</v>
      </c>
      <c r="AJ62" t="str">
        <f>VLOOKUP(AI62,Sheet1!$A$1:$B$7,2)</f>
        <v>rotate_ccw</v>
      </c>
    </row>
    <row r="63" spans="2:36" x14ac:dyDescent="0.25">
      <c r="B63">
        <v>363.22158970162297</v>
      </c>
      <c r="C63">
        <v>176.13545335120401</v>
      </c>
      <c r="D63">
        <v>319.32223399856798</v>
      </c>
      <c r="E63">
        <v>176.86376200669901</v>
      </c>
      <c r="F63">
        <v>384.10364883205898</v>
      </c>
      <c r="G63">
        <v>210.94133538877199</v>
      </c>
      <c r="H63">
        <v>308.05886604586198</v>
      </c>
      <c r="I63">
        <v>222.71122180382201</v>
      </c>
      <c r="J63">
        <v>420.27608524943201</v>
      </c>
      <c r="K63">
        <v>238.03872800024499</v>
      </c>
      <c r="L63">
        <v>304.72301151703499</v>
      </c>
      <c r="M63">
        <v>258.984867725009</v>
      </c>
      <c r="N63">
        <v>359.17660922612401</v>
      </c>
      <c r="O63">
        <v>254.36163259106999</v>
      </c>
      <c r="P63">
        <v>327.66242920693202</v>
      </c>
      <c r="Q63">
        <v>255.18465102600999</v>
      </c>
      <c r="S63" s="1">
        <f t="shared" si="15"/>
        <v>43.899355703054994</v>
      </c>
      <c r="T63" s="1">
        <f t="shared" si="16"/>
        <v>-0.7283086554949989</v>
      </c>
      <c r="V63" s="1">
        <f t="shared" si="17"/>
        <v>20.882059130436005</v>
      </c>
      <c r="W63" s="1">
        <f t="shared" si="18"/>
        <v>57.05449554780904</v>
      </c>
      <c r="X63" s="1">
        <f t="shared" si="19"/>
        <v>11.263367952706005</v>
      </c>
      <c r="Y63" s="1">
        <f t="shared" si="20"/>
        <v>14.599222481532991</v>
      </c>
      <c r="Z63" s="1">
        <f t="shared" si="21"/>
        <v>-61.903274649040981</v>
      </c>
      <c r="AA63" s="1">
        <f t="shared" si="22"/>
        <v>-82.121105718309991</v>
      </c>
      <c r="AB63" s="1"/>
      <c r="AC63" t="b">
        <f t="shared" si="23"/>
        <v>0</v>
      </c>
      <c r="AD63" t="b">
        <f t="shared" si="24"/>
        <v>0</v>
      </c>
      <c r="AE63" t="b">
        <f t="shared" si="25"/>
        <v>0</v>
      </c>
      <c r="AF63" t="b">
        <f t="shared" si="26"/>
        <v>0</v>
      </c>
      <c r="AG63" t="b">
        <f t="shared" si="27"/>
        <v>0</v>
      </c>
      <c r="AH63" t="b">
        <f t="shared" si="28"/>
        <v>0</v>
      </c>
      <c r="AI63">
        <f t="shared" si="14"/>
        <v>999</v>
      </c>
      <c r="AJ63" t="str">
        <f>VLOOKUP(AI63,Sheet1!$A$1:$B$7,2)</f>
        <v>not detected</v>
      </c>
    </row>
    <row r="64" spans="2:36" x14ac:dyDescent="0.25">
      <c r="B64">
        <v>365.63084799719798</v>
      </c>
      <c r="C64">
        <v>177.669806288866</v>
      </c>
      <c r="D64">
        <v>322.54405330519302</v>
      </c>
      <c r="E64">
        <v>173.234675611048</v>
      </c>
      <c r="F64">
        <v>375.00947708202199</v>
      </c>
      <c r="G64">
        <v>219.04468237975601</v>
      </c>
      <c r="H64">
        <v>285.22551959913102</v>
      </c>
      <c r="I64">
        <v>193.25040014803201</v>
      </c>
      <c r="J64">
        <v>380.81486465429902</v>
      </c>
      <c r="K64">
        <v>257.66947546670599</v>
      </c>
      <c r="L64">
        <v>250.559697203914</v>
      </c>
      <c r="M64">
        <v>209.37089916011399</v>
      </c>
      <c r="N64">
        <v>358.104630119239</v>
      </c>
      <c r="O64">
        <v>255.066924710102</v>
      </c>
      <c r="P64">
        <v>329.324171117508</v>
      </c>
      <c r="Q64">
        <v>253.47888954598099</v>
      </c>
      <c r="S64" s="1">
        <f t="shared" si="15"/>
        <v>43.086794692004958</v>
      </c>
      <c r="T64" s="1">
        <f t="shared" si="16"/>
        <v>4.4351306778179946</v>
      </c>
      <c r="V64" s="1">
        <f t="shared" si="17"/>
        <v>9.3786290848240128</v>
      </c>
      <c r="W64" s="1">
        <f t="shared" si="18"/>
        <v>15.18401665710104</v>
      </c>
      <c r="X64" s="1">
        <f t="shared" si="19"/>
        <v>37.318533706061999</v>
      </c>
      <c r="Y64" s="1">
        <f t="shared" si="20"/>
        <v>71.984356101279019</v>
      </c>
      <c r="Z64" s="1">
        <f t="shared" si="21"/>
        <v>-79.999669177839991</v>
      </c>
      <c r="AA64" s="1">
        <f t="shared" si="22"/>
        <v>-36.136223549065988</v>
      </c>
      <c r="AB64" s="1"/>
      <c r="AC64" t="b">
        <f t="shared" si="23"/>
        <v>0</v>
      </c>
      <c r="AD64" t="b">
        <f t="shared" si="24"/>
        <v>0</v>
      </c>
      <c r="AE64" t="b">
        <f t="shared" si="25"/>
        <v>0</v>
      </c>
      <c r="AF64" t="b">
        <f t="shared" si="26"/>
        <v>0</v>
      </c>
      <c r="AG64" t="b">
        <f t="shared" si="27"/>
        <v>0</v>
      </c>
      <c r="AH64" t="b">
        <f t="shared" si="28"/>
        <v>0</v>
      </c>
      <c r="AI64">
        <f t="shared" ref="AI64:AI127" si="29">IF(AC64,0,IF(AD64,1,IF(AE64,2,IF(AF64,3,IF(AG64,4,IF(AH64,5,999))))))</f>
        <v>999</v>
      </c>
      <c r="AJ64" t="str">
        <f>VLOOKUP(AI64,Sheet1!$A$1:$B$7,2)</f>
        <v>not detected</v>
      </c>
    </row>
    <row r="65" spans="2:36" x14ac:dyDescent="0.25">
      <c r="B65">
        <v>365.95966935722703</v>
      </c>
      <c r="C65">
        <v>177.50116586181099</v>
      </c>
      <c r="D65">
        <v>320.02010785384499</v>
      </c>
      <c r="E65">
        <v>167.07131916070301</v>
      </c>
      <c r="F65">
        <v>372.70474932581698</v>
      </c>
      <c r="G65">
        <v>216.25495346101499</v>
      </c>
      <c r="H65">
        <v>289.753773283996</v>
      </c>
      <c r="I65">
        <v>167.65182785453499</v>
      </c>
      <c r="J65">
        <v>376.87220472483398</v>
      </c>
      <c r="K65">
        <v>258.80180375016499</v>
      </c>
      <c r="L65">
        <v>243.83709176833401</v>
      </c>
      <c r="M65">
        <v>167.61688877613801</v>
      </c>
      <c r="N65">
        <v>360.21544204880598</v>
      </c>
      <c r="O65">
        <v>252.5178470168</v>
      </c>
      <c r="P65">
        <v>327.50205957494001</v>
      </c>
      <c r="Q65">
        <v>250.18502164844699</v>
      </c>
      <c r="S65" s="1">
        <f t="shared" si="15"/>
        <v>45.939561503382038</v>
      </c>
      <c r="T65" s="1">
        <f t="shared" si="16"/>
        <v>10.429846701107977</v>
      </c>
      <c r="V65" s="1">
        <f t="shared" si="17"/>
        <v>6.7450799685899483</v>
      </c>
      <c r="W65" s="1">
        <f t="shared" si="18"/>
        <v>10.912535367606949</v>
      </c>
      <c r="X65" s="1">
        <f t="shared" si="19"/>
        <v>30.266334569848993</v>
      </c>
      <c r="Y65" s="1">
        <f t="shared" si="20"/>
        <v>76.183016085510985</v>
      </c>
      <c r="Z65" s="1">
        <f t="shared" si="21"/>
        <v>-81.300637888354004</v>
      </c>
      <c r="AA65" s="1">
        <f t="shared" si="22"/>
        <v>-0.54556961543499938</v>
      </c>
      <c r="AB65" s="1"/>
      <c r="AC65" t="b">
        <f t="shared" si="23"/>
        <v>0</v>
      </c>
      <c r="AD65" t="b">
        <f t="shared" si="24"/>
        <v>0</v>
      </c>
      <c r="AE65" t="b">
        <f t="shared" si="25"/>
        <v>0</v>
      </c>
      <c r="AF65" t="b">
        <f t="shared" si="26"/>
        <v>1</v>
      </c>
      <c r="AG65" t="b">
        <f t="shared" si="27"/>
        <v>0</v>
      </c>
      <c r="AH65" t="b">
        <f t="shared" si="28"/>
        <v>0</v>
      </c>
      <c r="AI65">
        <f t="shared" si="29"/>
        <v>3</v>
      </c>
      <c r="AJ65" t="str">
        <f>VLOOKUP(AI65,Sheet1!$A$1:$B$7,2)</f>
        <v>rotate_cw</v>
      </c>
    </row>
    <row r="66" spans="2:36" x14ac:dyDescent="0.25">
      <c r="B66">
        <v>365.35257107461899</v>
      </c>
      <c r="C66">
        <v>179.59126155925799</v>
      </c>
      <c r="D66">
        <v>320.36558901529099</v>
      </c>
      <c r="E66">
        <v>166.26669595407799</v>
      </c>
      <c r="F66">
        <v>372.28442151399503</v>
      </c>
      <c r="G66">
        <v>214.793521163327</v>
      </c>
      <c r="H66">
        <v>286.91830989120501</v>
      </c>
      <c r="I66">
        <v>162.469637267937</v>
      </c>
      <c r="J66">
        <v>375.69868187203701</v>
      </c>
      <c r="K66">
        <v>256.869098429448</v>
      </c>
      <c r="L66">
        <v>248.65004215571901</v>
      </c>
      <c r="M66">
        <v>162.64748764844501</v>
      </c>
      <c r="N66">
        <v>358.63517652755598</v>
      </c>
      <c r="O66">
        <v>251.89996952234301</v>
      </c>
      <c r="P66">
        <v>323.214734214553</v>
      </c>
      <c r="Q66">
        <v>248.82682921266399</v>
      </c>
      <c r="S66" s="1">
        <f t="shared" ref="S66:S97" si="30">B66-D66</f>
        <v>44.986982059328</v>
      </c>
      <c r="T66" s="1">
        <f t="shared" ref="T66:T97" si="31">C66-E66</f>
        <v>13.324565605179998</v>
      </c>
      <c r="V66" s="1">
        <f t="shared" ref="V66:V97" si="32">F66-B66</f>
        <v>6.931850439376035</v>
      </c>
      <c r="W66" s="1">
        <f t="shared" ref="W66:W97" si="33">J66-B66</f>
        <v>10.346110797418021</v>
      </c>
      <c r="X66" s="1">
        <f t="shared" ref="X66:X97" si="34">D66-H66</f>
        <v>33.447279124085981</v>
      </c>
      <c r="Y66" s="1">
        <f t="shared" ref="Y66:Y97" si="35">D66-L66</f>
        <v>71.715546859571987</v>
      </c>
      <c r="Z66" s="1">
        <f t="shared" ref="Z66:Z97" si="36">C66-K66</f>
        <v>-77.277836870190015</v>
      </c>
      <c r="AA66" s="1">
        <f t="shared" ref="AA66:AA97" si="37">E66-M66</f>
        <v>3.6192083056329807</v>
      </c>
      <c r="AB66" s="1"/>
      <c r="AC66" t="b">
        <f t="shared" ref="AC66:AC97" si="38">AND(($Z66&gt;$AM$3),($AA66&gt;$AM$3),(ABS($W66)&lt;$AM$5),(ABS($Y66)&lt;$AM$5))</f>
        <v>0</v>
      </c>
      <c r="AD66" t="b">
        <f t="shared" ref="AD66:AD97" si="39">AND((ABS($Z66)&lt;$AM$5),(ABS($AA66)&lt;$AM$5),($W66&gt;$AM$4),($Y66&gt;$AM$4))</f>
        <v>0</v>
      </c>
      <c r="AE66" t="b">
        <f t="shared" ref="AE66:AE97" si="40">AND((ABS($Z66)&lt;$AM$5),(ABS($AA66)&lt;$AM$5),(ABS($W66)&lt;$AM$5),(ABS($Y66)&lt;$AM$5))</f>
        <v>0</v>
      </c>
      <c r="AF66" t="b">
        <f t="shared" ref="AF66:AF97" si="41">AND(($Z66&lt;-$AM$3),(ABS($AA66)&lt;$AM$5),(ABS($W66)&lt;$AM$5),($Y66&gt;$AM$4))</f>
        <v>1</v>
      </c>
      <c r="AG66" t="b">
        <f t="shared" ref="AG66:AG97" si="42">AND((ABS($Z66)&lt;$AM$5),($AA66&lt;-$AM$3),($W66&gt;$AM$4),(ABS($Y66)&lt;$AM$5))</f>
        <v>0</v>
      </c>
      <c r="AH66" t="b">
        <f t="shared" ref="AH66:AH97" si="43">AND(($Z66&lt;-$AM$3),($AA66&lt;-$AM$3),(ABS($W66)&lt;$AM$5),(ABS($Y66)&lt;$AM$5))</f>
        <v>0</v>
      </c>
      <c r="AI66">
        <f t="shared" si="29"/>
        <v>3</v>
      </c>
      <c r="AJ66" t="str">
        <f>VLOOKUP(AI66,Sheet1!$A$1:$B$7,2)</f>
        <v>rotate_cw</v>
      </c>
    </row>
    <row r="67" spans="2:36" x14ac:dyDescent="0.25">
      <c r="B67">
        <v>367.468396709616</v>
      </c>
      <c r="C67">
        <v>180.709881127258</v>
      </c>
      <c r="D67">
        <v>317.40379683025998</v>
      </c>
      <c r="E67">
        <v>168.248852816495</v>
      </c>
      <c r="F67">
        <v>370.780319888821</v>
      </c>
      <c r="G67">
        <v>219.46563043251601</v>
      </c>
      <c r="H67">
        <v>284.769986169221</v>
      </c>
      <c r="I67">
        <v>164.98432280397299</v>
      </c>
      <c r="J67">
        <v>376.78967612991198</v>
      </c>
      <c r="K67">
        <v>255.480693470348</v>
      </c>
      <c r="L67">
        <v>240.042542371704</v>
      </c>
      <c r="M67">
        <v>165.77807315560199</v>
      </c>
      <c r="N67">
        <v>356.73655987539098</v>
      </c>
      <c r="O67">
        <v>255.09263593097</v>
      </c>
      <c r="P67">
        <v>330.28065758293798</v>
      </c>
      <c r="Q67">
        <v>253.78447195944199</v>
      </c>
      <c r="S67" s="1">
        <f t="shared" si="30"/>
        <v>50.064599879356024</v>
      </c>
      <c r="T67" s="1">
        <f t="shared" si="31"/>
        <v>12.461028310762998</v>
      </c>
      <c r="V67" s="1">
        <f t="shared" si="32"/>
        <v>3.3119231792049959</v>
      </c>
      <c r="W67" s="1">
        <f t="shared" si="33"/>
        <v>9.3212794202959799</v>
      </c>
      <c r="X67" s="1">
        <f t="shared" si="34"/>
        <v>32.633810661038979</v>
      </c>
      <c r="Y67" s="1">
        <f t="shared" si="35"/>
        <v>77.361254458555976</v>
      </c>
      <c r="Z67" s="1">
        <f t="shared" si="36"/>
        <v>-74.77081234309</v>
      </c>
      <c r="AA67" s="1">
        <f t="shared" si="37"/>
        <v>2.4707796608930153</v>
      </c>
      <c r="AB67" s="1"/>
      <c r="AC67" t="b">
        <f t="shared" si="38"/>
        <v>0</v>
      </c>
      <c r="AD67" t="b">
        <f t="shared" si="39"/>
        <v>0</v>
      </c>
      <c r="AE67" t="b">
        <f t="shared" si="40"/>
        <v>0</v>
      </c>
      <c r="AF67" t="b">
        <f t="shared" si="41"/>
        <v>1</v>
      </c>
      <c r="AG67" t="b">
        <f t="shared" si="42"/>
        <v>0</v>
      </c>
      <c r="AH67" t="b">
        <f t="shared" si="43"/>
        <v>0</v>
      </c>
      <c r="AI67">
        <f t="shared" si="29"/>
        <v>3</v>
      </c>
      <c r="AJ67" t="str">
        <f>VLOOKUP(AI67,Sheet1!$A$1:$B$7,2)</f>
        <v>rotate_cw</v>
      </c>
    </row>
    <row r="68" spans="2:36" x14ac:dyDescent="0.25">
      <c r="B68">
        <v>364.71822392130701</v>
      </c>
      <c r="C68">
        <v>180.79009743623899</v>
      </c>
      <c r="D68">
        <v>317.31729371852703</v>
      </c>
      <c r="E68">
        <v>169.76758438739401</v>
      </c>
      <c r="F68">
        <v>372.41424030225602</v>
      </c>
      <c r="G68">
        <v>220.78672767945599</v>
      </c>
      <c r="H68">
        <v>286.216590001496</v>
      </c>
      <c r="I68">
        <v>166.97803650547499</v>
      </c>
      <c r="J68">
        <v>376.39767422306898</v>
      </c>
      <c r="K68">
        <v>255.843249556882</v>
      </c>
      <c r="L68">
        <v>242.63944556551101</v>
      </c>
      <c r="M68">
        <v>165.89268609786799</v>
      </c>
      <c r="N68">
        <v>356.74698309875703</v>
      </c>
      <c r="O68">
        <v>255.39350062041601</v>
      </c>
      <c r="P68">
        <v>326.24425228173101</v>
      </c>
      <c r="Q68">
        <v>252.55513600516699</v>
      </c>
      <c r="S68" s="1">
        <f t="shared" si="30"/>
        <v>47.400930202779989</v>
      </c>
      <c r="T68" s="1">
        <f t="shared" si="31"/>
        <v>11.022513048844985</v>
      </c>
      <c r="V68" s="1">
        <f t="shared" si="32"/>
        <v>7.6960163809490041</v>
      </c>
      <c r="W68" s="1">
        <f t="shared" si="33"/>
        <v>11.67945030176196</v>
      </c>
      <c r="X68" s="1">
        <f t="shared" si="34"/>
        <v>31.100703717031024</v>
      </c>
      <c r="Y68" s="1">
        <f t="shared" si="35"/>
        <v>74.677848153016015</v>
      </c>
      <c r="Z68" s="1">
        <f t="shared" si="36"/>
        <v>-75.053152120643006</v>
      </c>
      <c r="AA68" s="1">
        <f t="shared" si="37"/>
        <v>3.8748982895260156</v>
      </c>
      <c r="AB68" s="1"/>
      <c r="AC68" t="b">
        <f t="shared" si="38"/>
        <v>0</v>
      </c>
      <c r="AD68" t="b">
        <f t="shared" si="39"/>
        <v>0</v>
      </c>
      <c r="AE68" t="b">
        <f t="shared" si="40"/>
        <v>0</v>
      </c>
      <c r="AF68" t="b">
        <f t="shared" si="41"/>
        <v>1</v>
      </c>
      <c r="AG68" t="b">
        <f t="shared" si="42"/>
        <v>0</v>
      </c>
      <c r="AH68" t="b">
        <f t="shared" si="43"/>
        <v>0</v>
      </c>
      <c r="AI68">
        <f t="shared" si="29"/>
        <v>3</v>
      </c>
      <c r="AJ68" t="str">
        <f>VLOOKUP(AI68,Sheet1!$A$1:$B$7,2)</f>
        <v>rotate_cw</v>
      </c>
    </row>
    <row r="69" spans="2:36" x14ac:dyDescent="0.25">
      <c r="B69">
        <v>365.06570391180298</v>
      </c>
      <c r="C69">
        <v>181.24675782992</v>
      </c>
      <c r="D69">
        <v>317.18886822885798</v>
      </c>
      <c r="E69">
        <v>169.595950168988</v>
      </c>
      <c r="F69">
        <v>369.802060963418</v>
      </c>
      <c r="G69">
        <v>219.717040434952</v>
      </c>
      <c r="H69">
        <v>284.38572478331997</v>
      </c>
      <c r="I69">
        <v>166.49745820188599</v>
      </c>
      <c r="J69">
        <v>375.57624708419701</v>
      </c>
      <c r="K69">
        <v>254.63287353515599</v>
      </c>
      <c r="L69">
        <v>243.561416312604</v>
      </c>
      <c r="M69">
        <v>166.754280074202</v>
      </c>
      <c r="N69">
        <v>356.33810492300103</v>
      </c>
      <c r="O69">
        <v>254.79886343312799</v>
      </c>
      <c r="P69">
        <v>326.71459035285801</v>
      </c>
      <c r="Q69">
        <v>252.574777744285</v>
      </c>
      <c r="S69" s="1">
        <f t="shared" si="30"/>
        <v>47.876835682945</v>
      </c>
      <c r="T69" s="1">
        <f t="shared" si="31"/>
        <v>11.650807660932003</v>
      </c>
      <c r="V69" s="1">
        <f t="shared" si="32"/>
        <v>4.7363570516150162</v>
      </c>
      <c r="W69" s="1">
        <f t="shared" si="33"/>
        <v>10.510543172394023</v>
      </c>
      <c r="X69" s="1">
        <f t="shared" si="34"/>
        <v>32.803143445538012</v>
      </c>
      <c r="Y69" s="1">
        <f t="shared" si="35"/>
        <v>73.627451916253989</v>
      </c>
      <c r="Z69" s="1">
        <f t="shared" si="36"/>
        <v>-73.386115705235994</v>
      </c>
      <c r="AA69" s="1">
        <f t="shared" si="37"/>
        <v>2.8416700947859965</v>
      </c>
      <c r="AB69" s="1"/>
      <c r="AC69" t="b">
        <f t="shared" si="38"/>
        <v>0</v>
      </c>
      <c r="AD69" t="b">
        <f t="shared" si="39"/>
        <v>0</v>
      </c>
      <c r="AE69" t="b">
        <f t="shared" si="40"/>
        <v>0</v>
      </c>
      <c r="AF69" t="b">
        <f t="shared" si="41"/>
        <v>1</v>
      </c>
      <c r="AG69" t="b">
        <f t="shared" si="42"/>
        <v>0</v>
      </c>
      <c r="AH69" t="b">
        <f t="shared" si="43"/>
        <v>0</v>
      </c>
      <c r="AI69">
        <f t="shared" si="29"/>
        <v>3</v>
      </c>
      <c r="AJ69" t="str">
        <f>VLOOKUP(AI69,Sheet1!$A$1:$B$7,2)</f>
        <v>rotate_cw</v>
      </c>
    </row>
    <row r="70" spans="2:36" x14ac:dyDescent="0.25">
      <c r="B70">
        <v>364.56868489583297</v>
      </c>
      <c r="C70">
        <v>181.25737349528299</v>
      </c>
      <c r="D70">
        <v>317.08482932140402</v>
      </c>
      <c r="E70">
        <v>169.87116158386601</v>
      </c>
      <c r="F70">
        <v>373.16900412994897</v>
      </c>
      <c r="G70">
        <v>218.097326427887</v>
      </c>
      <c r="H70">
        <v>286.445278752283</v>
      </c>
      <c r="I70">
        <v>167.48310274604</v>
      </c>
      <c r="J70">
        <v>375.83499275677502</v>
      </c>
      <c r="K70">
        <v>256.370121510285</v>
      </c>
      <c r="L70">
        <v>242.71356181887401</v>
      </c>
      <c r="M70">
        <v>165.17469490809299</v>
      </c>
      <c r="N70">
        <v>357.13390983111401</v>
      </c>
      <c r="O70">
        <v>255.80415721675499</v>
      </c>
      <c r="P70">
        <v>327.38351252406602</v>
      </c>
      <c r="Q70">
        <v>252.265592256509</v>
      </c>
      <c r="S70" s="1">
        <f t="shared" si="30"/>
        <v>47.483855574428958</v>
      </c>
      <c r="T70" s="1">
        <f t="shared" si="31"/>
        <v>11.386211911416979</v>
      </c>
      <c r="V70" s="1">
        <f t="shared" si="32"/>
        <v>8.6003192341160002</v>
      </c>
      <c r="W70" s="1">
        <f t="shared" si="33"/>
        <v>11.26630786094205</v>
      </c>
      <c r="X70" s="1">
        <f t="shared" si="34"/>
        <v>30.639550569121013</v>
      </c>
      <c r="Y70" s="1">
        <f t="shared" si="35"/>
        <v>74.371267502530003</v>
      </c>
      <c r="Z70" s="1">
        <f t="shared" si="36"/>
        <v>-75.112748015002012</v>
      </c>
      <c r="AA70" s="1">
        <f t="shared" si="37"/>
        <v>4.6964666757730242</v>
      </c>
      <c r="AB70" s="1"/>
      <c r="AC70" t="b">
        <f t="shared" si="38"/>
        <v>0</v>
      </c>
      <c r="AD70" t="b">
        <f t="shared" si="39"/>
        <v>0</v>
      </c>
      <c r="AE70" t="b">
        <f t="shared" si="40"/>
        <v>0</v>
      </c>
      <c r="AF70" t="b">
        <f t="shared" si="41"/>
        <v>1</v>
      </c>
      <c r="AG70" t="b">
        <f t="shared" si="42"/>
        <v>0</v>
      </c>
      <c r="AH70" t="b">
        <f t="shared" si="43"/>
        <v>0</v>
      </c>
      <c r="AI70">
        <f t="shared" si="29"/>
        <v>3</v>
      </c>
      <c r="AJ70" t="str">
        <f>VLOOKUP(AI70,Sheet1!$A$1:$B$7,2)</f>
        <v>rotate_cw</v>
      </c>
    </row>
    <row r="71" spans="2:36" x14ac:dyDescent="0.25">
      <c r="B71">
        <v>362.67638244146701</v>
      </c>
      <c r="C71">
        <v>177.81482234817699</v>
      </c>
      <c r="D71">
        <v>317.02950476093503</v>
      </c>
      <c r="E71">
        <v>168.86570678452799</v>
      </c>
      <c r="F71">
        <v>373.57800235115502</v>
      </c>
      <c r="G71">
        <v>217.02373367535299</v>
      </c>
      <c r="H71">
        <v>285.602042874642</v>
      </c>
      <c r="I71">
        <v>168.086680115907</v>
      </c>
      <c r="J71">
        <v>377.60381183353002</v>
      </c>
      <c r="K71">
        <v>252.887622921965</v>
      </c>
      <c r="L71">
        <v>239.15671783977501</v>
      </c>
      <c r="M71">
        <v>165.56715926962701</v>
      </c>
      <c r="N71">
        <v>357.34768414007698</v>
      </c>
      <c r="O71">
        <v>254.62859518684201</v>
      </c>
      <c r="P71">
        <v>329.24058477272098</v>
      </c>
      <c r="Q71">
        <v>253.255181987996</v>
      </c>
      <c r="S71" s="1">
        <f t="shared" si="30"/>
        <v>45.646877680531986</v>
      </c>
      <c r="T71" s="1">
        <f t="shared" si="31"/>
        <v>8.9491155636490021</v>
      </c>
      <c r="V71" s="1">
        <f t="shared" si="32"/>
        <v>10.901619909688009</v>
      </c>
      <c r="W71" s="1">
        <f t="shared" si="33"/>
        <v>14.927429392063004</v>
      </c>
      <c r="X71" s="1">
        <f t="shared" si="34"/>
        <v>31.427461886293031</v>
      </c>
      <c r="Y71" s="1">
        <f t="shared" si="35"/>
        <v>77.872786921160014</v>
      </c>
      <c r="Z71" s="1">
        <f t="shared" si="36"/>
        <v>-75.072800573788015</v>
      </c>
      <c r="AA71" s="1">
        <f t="shared" si="37"/>
        <v>3.2985475149009744</v>
      </c>
      <c r="AB71" s="1"/>
      <c r="AC71" t="b">
        <f t="shared" si="38"/>
        <v>0</v>
      </c>
      <c r="AD71" t="b">
        <f t="shared" si="39"/>
        <v>0</v>
      </c>
      <c r="AE71" t="b">
        <f t="shared" si="40"/>
        <v>0</v>
      </c>
      <c r="AF71" t="b">
        <f t="shared" si="41"/>
        <v>1</v>
      </c>
      <c r="AG71" t="b">
        <f t="shared" si="42"/>
        <v>0</v>
      </c>
      <c r="AH71" t="b">
        <f t="shared" si="43"/>
        <v>0</v>
      </c>
      <c r="AI71">
        <f t="shared" si="29"/>
        <v>3</v>
      </c>
      <c r="AJ71" t="str">
        <f>VLOOKUP(AI71,Sheet1!$A$1:$B$7,2)</f>
        <v>rotate_cw</v>
      </c>
    </row>
    <row r="72" spans="2:36" x14ac:dyDescent="0.25">
      <c r="B72">
        <v>361.864767210178</v>
      </c>
      <c r="C72">
        <v>176.48766934997599</v>
      </c>
      <c r="D72">
        <v>317.24932196015902</v>
      </c>
      <c r="E72">
        <v>168.456451303107</v>
      </c>
      <c r="F72">
        <v>372.51419043277298</v>
      </c>
      <c r="G72">
        <v>215.765933143664</v>
      </c>
      <c r="H72">
        <v>288.308857560722</v>
      </c>
      <c r="I72">
        <v>168.0849864871</v>
      </c>
      <c r="J72">
        <v>376.36132889637599</v>
      </c>
      <c r="K72">
        <v>252.86720937200599</v>
      </c>
      <c r="L72">
        <v>243.12973769731801</v>
      </c>
      <c r="M72">
        <v>165.749939319699</v>
      </c>
      <c r="N72">
        <v>357.55177972440998</v>
      </c>
      <c r="O72">
        <v>254.33346706011301</v>
      </c>
      <c r="P72">
        <v>330.501996804187</v>
      </c>
      <c r="Q72">
        <v>252.151849597503</v>
      </c>
      <c r="S72" s="1">
        <f t="shared" si="30"/>
        <v>44.615445250018979</v>
      </c>
      <c r="T72" s="1">
        <f t="shared" si="31"/>
        <v>8.031218046868986</v>
      </c>
      <c r="V72" s="1">
        <f t="shared" si="32"/>
        <v>10.649423222594976</v>
      </c>
      <c r="W72" s="1">
        <f t="shared" si="33"/>
        <v>14.496561686197992</v>
      </c>
      <c r="X72" s="1">
        <f t="shared" si="34"/>
        <v>28.940464399437019</v>
      </c>
      <c r="Y72" s="1">
        <f t="shared" si="35"/>
        <v>74.119584262841016</v>
      </c>
      <c r="Z72" s="1">
        <f t="shared" si="36"/>
        <v>-76.37954002203</v>
      </c>
      <c r="AA72" s="1">
        <f t="shared" si="37"/>
        <v>2.7065119834080065</v>
      </c>
      <c r="AB72" s="1"/>
      <c r="AC72" t="b">
        <f t="shared" si="38"/>
        <v>0</v>
      </c>
      <c r="AD72" t="b">
        <f t="shared" si="39"/>
        <v>0</v>
      </c>
      <c r="AE72" t="b">
        <f t="shared" si="40"/>
        <v>0</v>
      </c>
      <c r="AF72" t="b">
        <f t="shared" si="41"/>
        <v>1</v>
      </c>
      <c r="AG72" t="b">
        <f t="shared" si="42"/>
        <v>0</v>
      </c>
      <c r="AH72" t="b">
        <f t="shared" si="43"/>
        <v>0</v>
      </c>
      <c r="AI72">
        <f t="shared" si="29"/>
        <v>3</v>
      </c>
      <c r="AJ72" t="str">
        <f>VLOOKUP(AI72,Sheet1!$A$1:$B$7,2)</f>
        <v>rotate_cw</v>
      </c>
    </row>
    <row r="73" spans="2:36" x14ac:dyDescent="0.25">
      <c r="B73">
        <v>362.17910067541698</v>
      </c>
      <c r="C73">
        <v>176.44724775318301</v>
      </c>
      <c r="D73">
        <v>315.95371240311499</v>
      </c>
      <c r="E73">
        <v>168.60455502919299</v>
      </c>
      <c r="F73">
        <v>372.061137460042</v>
      </c>
      <c r="G73">
        <v>215.83230306935801</v>
      </c>
      <c r="H73">
        <v>288.705201352377</v>
      </c>
      <c r="I73">
        <v>168.32688507015499</v>
      </c>
      <c r="J73">
        <v>376.35718081988</v>
      </c>
      <c r="K73">
        <v>254.44550399296301</v>
      </c>
      <c r="L73">
        <v>240.614383932538</v>
      </c>
      <c r="M73">
        <v>165.23054473747899</v>
      </c>
      <c r="N73">
        <v>356.73851218080398</v>
      </c>
      <c r="O73">
        <v>252.09198223864001</v>
      </c>
      <c r="P73">
        <v>329.00434979141897</v>
      </c>
      <c r="Q73">
        <v>254.403000684419</v>
      </c>
      <c r="S73" s="1">
        <f t="shared" si="30"/>
        <v>46.225388272301984</v>
      </c>
      <c r="T73" s="1">
        <f t="shared" si="31"/>
        <v>7.8426927239900124</v>
      </c>
      <c r="V73" s="1">
        <f t="shared" si="32"/>
        <v>9.8820367846250292</v>
      </c>
      <c r="W73" s="1">
        <f t="shared" si="33"/>
        <v>14.178080144463024</v>
      </c>
      <c r="X73" s="1">
        <f t="shared" si="34"/>
        <v>27.248511050737989</v>
      </c>
      <c r="Y73" s="1">
        <f t="shared" si="35"/>
        <v>75.339328470576987</v>
      </c>
      <c r="Z73" s="1">
        <f t="shared" si="36"/>
        <v>-77.998256239780005</v>
      </c>
      <c r="AA73" s="1">
        <f t="shared" si="37"/>
        <v>3.3740102917140007</v>
      </c>
      <c r="AB73" s="1"/>
      <c r="AC73" t="b">
        <f t="shared" si="38"/>
        <v>0</v>
      </c>
      <c r="AD73" t="b">
        <f t="shared" si="39"/>
        <v>0</v>
      </c>
      <c r="AE73" t="b">
        <f t="shared" si="40"/>
        <v>0</v>
      </c>
      <c r="AF73" t="b">
        <f t="shared" si="41"/>
        <v>1</v>
      </c>
      <c r="AG73" t="b">
        <f t="shared" si="42"/>
        <v>0</v>
      </c>
      <c r="AH73" t="b">
        <f t="shared" si="43"/>
        <v>0</v>
      </c>
      <c r="AI73">
        <f t="shared" si="29"/>
        <v>3</v>
      </c>
      <c r="AJ73" t="str">
        <f>VLOOKUP(AI73,Sheet1!$A$1:$B$7,2)</f>
        <v>rotate_cw</v>
      </c>
    </row>
    <row r="74" spans="2:36" x14ac:dyDescent="0.25">
      <c r="B74">
        <v>362.879941437105</v>
      </c>
      <c r="C74">
        <v>178.913178252367</v>
      </c>
      <c r="D74">
        <v>318.829884702372</v>
      </c>
      <c r="E74">
        <v>172.80594847923101</v>
      </c>
      <c r="F74">
        <v>372.24425401732799</v>
      </c>
      <c r="G74">
        <v>218.14627423598901</v>
      </c>
      <c r="H74">
        <v>285.20255668844999</v>
      </c>
      <c r="I74">
        <v>199.40553983724601</v>
      </c>
      <c r="J74">
        <v>377.02741336671801</v>
      </c>
      <c r="K74">
        <v>255.92073888153601</v>
      </c>
      <c r="L74">
        <v>256.86020500098698</v>
      </c>
      <c r="M74">
        <v>214.65498256884899</v>
      </c>
      <c r="N74">
        <v>355.79873243214303</v>
      </c>
      <c r="O74">
        <v>254.86840044469201</v>
      </c>
      <c r="P74">
        <v>326.22718798982299</v>
      </c>
      <c r="Q74">
        <v>251.450617590615</v>
      </c>
      <c r="S74" s="1">
        <f t="shared" si="30"/>
        <v>44.050056734733005</v>
      </c>
      <c r="T74" s="1">
        <f t="shared" si="31"/>
        <v>6.1072297731359981</v>
      </c>
      <c r="V74" s="1">
        <f t="shared" si="32"/>
        <v>9.3643125802229861</v>
      </c>
      <c r="W74" s="1">
        <f t="shared" si="33"/>
        <v>14.147471929613005</v>
      </c>
      <c r="X74" s="1">
        <f t="shared" si="34"/>
        <v>33.627328013922011</v>
      </c>
      <c r="Y74" s="1">
        <f t="shared" si="35"/>
        <v>61.969679701385019</v>
      </c>
      <c r="Z74" s="1">
        <f t="shared" si="36"/>
        <v>-77.007560629169006</v>
      </c>
      <c r="AA74" s="1">
        <f t="shared" si="37"/>
        <v>-41.849034089617987</v>
      </c>
      <c r="AB74" s="1"/>
      <c r="AC74" t="b">
        <f t="shared" si="38"/>
        <v>0</v>
      </c>
      <c r="AD74" t="b">
        <f t="shared" si="39"/>
        <v>0</v>
      </c>
      <c r="AE74" t="b">
        <f t="shared" si="40"/>
        <v>0</v>
      </c>
      <c r="AF74" t="b">
        <f t="shared" si="41"/>
        <v>0</v>
      </c>
      <c r="AG74" t="b">
        <f t="shared" si="42"/>
        <v>0</v>
      </c>
      <c r="AH74" t="b">
        <f t="shared" si="43"/>
        <v>0</v>
      </c>
      <c r="AI74">
        <f t="shared" si="29"/>
        <v>999</v>
      </c>
      <c r="AJ74" t="str">
        <f>VLOOKUP(AI74,Sheet1!$A$1:$B$7,2)</f>
        <v>not detected</v>
      </c>
    </row>
    <row r="75" spans="2:36" x14ac:dyDescent="0.25">
      <c r="B75">
        <v>358.88078204451699</v>
      </c>
      <c r="C75">
        <v>174.563297650778</v>
      </c>
      <c r="D75">
        <v>315.04821391655503</v>
      </c>
      <c r="E75">
        <v>173.15123802007599</v>
      </c>
      <c r="F75">
        <v>367.84524492742798</v>
      </c>
      <c r="G75">
        <v>213.41484440809501</v>
      </c>
      <c r="H75">
        <v>309.12774843815498</v>
      </c>
      <c r="I75">
        <v>215.17115199792701</v>
      </c>
      <c r="J75">
        <v>375.992393071805</v>
      </c>
      <c r="K75">
        <v>252.75469241636199</v>
      </c>
      <c r="L75">
        <v>306.58189216119598</v>
      </c>
      <c r="M75">
        <v>254.44206253922701</v>
      </c>
      <c r="N75">
        <v>356.05276422666299</v>
      </c>
      <c r="O75">
        <v>254.88209706280199</v>
      </c>
      <c r="P75">
        <v>323.53496400100897</v>
      </c>
      <c r="Q75">
        <v>252.51063953746399</v>
      </c>
      <c r="S75" s="1">
        <f t="shared" si="30"/>
        <v>43.832568127961963</v>
      </c>
      <c r="T75" s="1">
        <f t="shared" si="31"/>
        <v>1.4120596307020037</v>
      </c>
      <c r="V75" s="1">
        <f t="shared" si="32"/>
        <v>8.9644628829109934</v>
      </c>
      <c r="W75" s="1">
        <f t="shared" si="33"/>
        <v>17.111611027288006</v>
      </c>
      <c r="X75" s="1">
        <f t="shared" si="34"/>
        <v>5.9204654784000468</v>
      </c>
      <c r="Y75" s="1">
        <f t="shared" si="35"/>
        <v>8.4663217553590471</v>
      </c>
      <c r="Z75" s="1">
        <f t="shared" si="36"/>
        <v>-78.191394765583993</v>
      </c>
      <c r="AA75" s="1">
        <f t="shared" si="37"/>
        <v>-81.290824519151016</v>
      </c>
      <c r="AB75" s="1"/>
      <c r="AC75" t="b">
        <f t="shared" si="38"/>
        <v>0</v>
      </c>
      <c r="AD75" t="b">
        <f t="shared" si="39"/>
        <v>0</v>
      </c>
      <c r="AE75" t="b">
        <f t="shared" si="40"/>
        <v>0</v>
      </c>
      <c r="AF75" t="b">
        <f t="shared" si="41"/>
        <v>0</v>
      </c>
      <c r="AG75" t="b">
        <f t="shared" si="42"/>
        <v>0</v>
      </c>
      <c r="AH75" t="b">
        <f t="shared" si="43"/>
        <v>1</v>
      </c>
      <c r="AI75">
        <f t="shared" si="29"/>
        <v>5</v>
      </c>
      <c r="AJ75" t="str">
        <f>VLOOKUP(AI75,Sheet1!$A$1:$B$7,2)</f>
        <v>land</v>
      </c>
    </row>
    <row r="76" spans="2:36" x14ac:dyDescent="0.25">
      <c r="B76">
        <v>362.43480808926898</v>
      </c>
      <c r="C76">
        <v>173.48304748535099</v>
      </c>
      <c r="D76">
        <v>316.94136970604302</v>
      </c>
      <c r="E76">
        <v>175.21321560817299</v>
      </c>
      <c r="F76">
        <v>369.618260291703</v>
      </c>
      <c r="G76">
        <v>213.01034366857601</v>
      </c>
      <c r="H76">
        <v>308.53658233208603</v>
      </c>
      <c r="I76">
        <v>219.261027188936</v>
      </c>
      <c r="J76">
        <v>377.32021048547301</v>
      </c>
      <c r="K76">
        <v>254.44360132197201</v>
      </c>
      <c r="L76">
        <v>304.73895008153397</v>
      </c>
      <c r="M76">
        <v>258.56293773046201</v>
      </c>
      <c r="N76">
        <v>360.08543957654501</v>
      </c>
      <c r="O76">
        <v>253.45439047944399</v>
      </c>
      <c r="P76">
        <v>327.26289480971599</v>
      </c>
      <c r="Q76">
        <v>252.41727413637099</v>
      </c>
      <c r="S76" s="1">
        <f t="shared" si="30"/>
        <v>45.493438383225964</v>
      </c>
      <c r="T76" s="1">
        <f t="shared" si="31"/>
        <v>-1.7301681228219934</v>
      </c>
      <c r="V76" s="1">
        <f t="shared" si="32"/>
        <v>7.1834522024340117</v>
      </c>
      <c r="W76" s="1">
        <f t="shared" si="33"/>
        <v>14.885402396204029</v>
      </c>
      <c r="X76" s="1">
        <f t="shared" si="34"/>
        <v>8.4047873739569923</v>
      </c>
      <c r="Y76" s="1">
        <f t="shared" si="35"/>
        <v>12.202419624509048</v>
      </c>
      <c r="Z76" s="1">
        <f t="shared" si="36"/>
        <v>-80.960553836621017</v>
      </c>
      <c r="AA76" s="1">
        <f t="shared" si="37"/>
        <v>-83.349722122289023</v>
      </c>
      <c r="AB76" s="1"/>
      <c r="AC76" t="b">
        <f t="shared" si="38"/>
        <v>0</v>
      </c>
      <c r="AD76" t="b">
        <f t="shared" si="39"/>
        <v>0</v>
      </c>
      <c r="AE76" t="b">
        <f t="shared" si="40"/>
        <v>0</v>
      </c>
      <c r="AF76" t="b">
        <f t="shared" si="41"/>
        <v>0</v>
      </c>
      <c r="AG76" t="b">
        <f t="shared" si="42"/>
        <v>0</v>
      </c>
      <c r="AH76" t="b">
        <f t="shared" si="43"/>
        <v>1</v>
      </c>
      <c r="AI76">
        <f t="shared" si="29"/>
        <v>5</v>
      </c>
      <c r="AJ76" t="str">
        <f>VLOOKUP(AI76,Sheet1!$A$1:$B$7,2)</f>
        <v>land</v>
      </c>
    </row>
    <row r="77" spans="2:36" x14ac:dyDescent="0.25">
      <c r="B77">
        <v>363.45183940483599</v>
      </c>
      <c r="C77">
        <v>176.085838979192</v>
      </c>
      <c r="D77">
        <v>315.624491855808</v>
      </c>
      <c r="E77">
        <v>176.63540701029399</v>
      </c>
      <c r="F77">
        <v>370.04463786385799</v>
      </c>
      <c r="G77">
        <v>213.75395655884</v>
      </c>
      <c r="H77">
        <v>309.138676671996</v>
      </c>
      <c r="I77">
        <v>216.965701242329</v>
      </c>
      <c r="J77">
        <v>378.101276319362</v>
      </c>
      <c r="K77">
        <v>255.36110875974401</v>
      </c>
      <c r="L77">
        <v>306.77946895219702</v>
      </c>
      <c r="M77">
        <v>257.92482630142899</v>
      </c>
      <c r="N77">
        <v>357.06158919733599</v>
      </c>
      <c r="O77">
        <v>255.048971760852</v>
      </c>
      <c r="P77">
        <v>324.37086831525198</v>
      </c>
      <c r="Q77">
        <v>253.767256948458</v>
      </c>
      <c r="S77" s="1">
        <f t="shared" si="30"/>
        <v>47.827347549027991</v>
      </c>
      <c r="T77" s="1">
        <f t="shared" si="31"/>
        <v>-0.54956803110198393</v>
      </c>
      <c r="V77" s="1">
        <f t="shared" si="32"/>
        <v>6.5927984590219921</v>
      </c>
      <c r="W77" s="1">
        <f t="shared" si="33"/>
        <v>14.649436914526007</v>
      </c>
      <c r="X77" s="1">
        <f t="shared" si="34"/>
        <v>6.4858151838120079</v>
      </c>
      <c r="Y77" s="1">
        <f t="shared" si="35"/>
        <v>8.8450229036109818</v>
      </c>
      <c r="Z77" s="1">
        <f t="shared" si="36"/>
        <v>-79.275269780552009</v>
      </c>
      <c r="AA77" s="1">
        <f t="shared" si="37"/>
        <v>-81.289419291135005</v>
      </c>
      <c r="AB77" s="1"/>
      <c r="AC77" t="b">
        <f t="shared" si="38"/>
        <v>0</v>
      </c>
      <c r="AD77" t="b">
        <f t="shared" si="39"/>
        <v>0</v>
      </c>
      <c r="AE77" t="b">
        <f t="shared" si="40"/>
        <v>0</v>
      </c>
      <c r="AF77" t="b">
        <f t="shared" si="41"/>
        <v>0</v>
      </c>
      <c r="AG77" t="b">
        <f t="shared" si="42"/>
        <v>0</v>
      </c>
      <c r="AH77" t="b">
        <f t="shared" si="43"/>
        <v>1</v>
      </c>
      <c r="AI77">
        <f t="shared" si="29"/>
        <v>5</v>
      </c>
      <c r="AJ77" t="str">
        <f>VLOOKUP(AI77,Sheet1!$A$1:$B$7,2)</f>
        <v>land</v>
      </c>
    </row>
    <row r="78" spans="2:36" x14ac:dyDescent="0.25">
      <c r="B78">
        <v>363.39407440233703</v>
      </c>
      <c r="C78">
        <v>175.744520030112</v>
      </c>
      <c r="D78">
        <v>315.04364254726897</v>
      </c>
      <c r="E78">
        <v>177.07694862156001</v>
      </c>
      <c r="F78">
        <v>370.34313412827498</v>
      </c>
      <c r="G78">
        <v>214.205689944374</v>
      </c>
      <c r="H78">
        <v>309.56678152460898</v>
      </c>
      <c r="I78">
        <v>218.54646039563499</v>
      </c>
      <c r="J78">
        <v>377.601453350241</v>
      </c>
      <c r="K78">
        <v>256.90527627634401</v>
      </c>
      <c r="L78">
        <v>306.790417073085</v>
      </c>
      <c r="M78">
        <v>259.20758075996298</v>
      </c>
      <c r="N78">
        <v>356.53837677050097</v>
      </c>
      <c r="O78">
        <v>255.60806379257701</v>
      </c>
      <c r="P78">
        <v>325.06225224354802</v>
      </c>
      <c r="Q78">
        <v>253.29479548190099</v>
      </c>
      <c r="S78" s="1">
        <f t="shared" si="30"/>
        <v>48.350431855068052</v>
      </c>
      <c r="T78" s="1">
        <f t="shared" si="31"/>
        <v>-1.3324285914480072</v>
      </c>
      <c r="V78" s="1">
        <f t="shared" si="32"/>
        <v>6.949059725937957</v>
      </c>
      <c r="W78" s="1">
        <f t="shared" si="33"/>
        <v>14.207378947903976</v>
      </c>
      <c r="X78" s="1">
        <f t="shared" si="34"/>
        <v>5.476861022659989</v>
      </c>
      <c r="Y78" s="1">
        <f t="shared" si="35"/>
        <v>8.2532254741839779</v>
      </c>
      <c r="Z78" s="1">
        <f t="shared" si="36"/>
        <v>-81.160756246232012</v>
      </c>
      <c r="AA78" s="1">
        <f t="shared" si="37"/>
        <v>-82.130632138402973</v>
      </c>
      <c r="AB78" s="1"/>
      <c r="AC78" t="b">
        <f t="shared" si="38"/>
        <v>0</v>
      </c>
      <c r="AD78" t="b">
        <f t="shared" si="39"/>
        <v>0</v>
      </c>
      <c r="AE78" t="b">
        <f t="shared" si="40"/>
        <v>0</v>
      </c>
      <c r="AF78" t="b">
        <f t="shared" si="41"/>
        <v>0</v>
      </c>
      <c r="AG78" t="b">
        <f t="shared" si="42"/>
        <v>0</v>
      </c>
      <c r="AH78" t="b">
        <f t="shared" si="43"/>
        <v>1</v>
      </c>
      <c r="AI78">
        <f t="shared" si="29"/>
        <v>5</v>
      </c>
      <c r="AJ78" t="str">
        <f>VLOOKUP(AI78,Sheet1!$A$1:$B$7,2)</f>
        <v>land</v>
      </c>
    </row>
    <row r="79" spans="2:36" x14ac:dyDescent="0.25">
      <c r="B79">
        <v>362.65985955935798</v>
      </c>
      <c r="C79">
        <v>175.49534126265601</v>
      </c>
      <c r="D79">
        <v>314.72291388971098</v>
      </c>
      <c r="E79">
        <v>176.843052192671</v>
      </c>
      <c r="F79">
        <v>369.64690487155002</v>
      </c>
      <c r="G79">
        <v>213.491714832394</v>
      </c>
      <c r="H79">
        <v>309.21942206167301</v>
      </c>
      <c r="I79">
        <v>216.956187161532</v>
      </c>
      <c r="J79">
        <v>376.86978549565498</v>
      </c>
      <c r="K79">
        <v>256.218330754286</v>
      </c>
      <c r="L79">
        <v>307.69121944433499</v>
      </c>
      <c r="M79">
        <v>258.48905293180297</v>
      </c>
      <c r="N79">
        <v>357.01193485591398</v>
      </c>
      <c r="O79">
        <v>256.06203349397703</v>
      </c>
      <c r="P79">
        <v>324.72814948637898</v>
      </c>
      <c r="Q79">
        <v>253.30237084160899</v>
      </c>
      <c r="S79" s="1">
        <f t="shared" si="30"/>
        <v>47.936945669647002</v>
      </c>
      <c r="T79" s="1">
        <f t="shared" si="31"/>
        <v>-1.3477109300149834</v>
      </c>
      <c r="V79" s="1">
        <f t="shared" si="32"/>
        <v>6.9870453121920377</v>
      </c>
      <c r="W79" s="1">
        <f t="shared" si="33"/>
        <v>14.209925936296997</v>
      </c>
      <c r="X79" s="1">
        <f t="shared" si="34"/>
        <v>5.5034918280379657</v>
      </c>
      <c r="Y79" s="1">
        <f t="shared" si="35"/>
        <v>7.0316944453759902</v>
      </c>
      <c r="Z79" s="1">
        <f t="shared" si="36"/>
        <v>-80.722989491629988</v>
      </c>
      <c r="AA79" s="1">
        <f t="shared" si="37"/>
        <v>-81.646000739131978</v>
      </c>
      <c r="AB79" s="1"/>
      <c r="AC79" t="b">
        <f t="shared" si="38"/>
        <v>0</v>
      </c>
      <c r="AD79" t="b">
        <f t="shared" si="39"/>
        <v>0</v>
      </c>
      <c r="AE79" t="b">
        <f t="shared" si="40"/>
        <v>0</v>
      </c>
      <c r="AF79" t="b">
        <f t="shared" si="41"/>
        <v>0</v>
      </c>
      <c r="AG79" t="b">
        <f t="shared" si="42"/>
        <v>0</v>
      </c>
      <c r="AH79" t="b">
        <f t="shared" si="43"/>
        <v>1</v>
      </c>
      <c r="AI79">
        <f t="shared" si="29"/>
        <v>5</v>
      </c>
      <c r="AJ79" t="str">
        <f>VLOOKUP(AI79,Sheet1!$A$1:$B$7,2)</f>
        <v>land</v>
      </c>
    </row>
    <row r="80" spans="2:36" x14ac:dyDescent="0.25">
      <c r="B80">
        <v>362.616873164124</v>
      </c>
      <c r="C80">
        <v>174.78645889249901</v>
      </c>
      <c r="D80">
        <v>315.47359231523899</v>
      </c>
      <c r="E80">
        <v>175.64713830927701</v>
      </c>
      <c r="F80">
        <v>370.29808430121699</v>
      </c>
      <c r="G80">
        <v>214.28510153772399</v>
      </c>
      <c r="H80">
        <v>309.74100652275803</v>
      </c>
      <c r="I80">
        <v>218.00802077601799</v>
      </c>
      <c r="J80">
        <v>378.01049881825099</v>
      </c>
      <c r="K80">
        <v>255.37989376463199</v>
      </c>
      <c r="L80">
        <v>306.25461704922998</v>
      </c>
      <c r="M80">
        <v>258.54873205592202</v>
      </c>
      <c r="N80">
        <v>356.91188974967997</v>
      </c>
      <c r="O80">
        <v>254.72672307214</v>
      </c>
      <c r="P80">
        <v>325.373953507409</v>
      </c>
      <c r="Q80">
        <v>252.63500173298499</v>
      </c>
      <c r="S80" s="1">
        <f t="shared" si="30"/>
        <v>47.143280848885013</v>
      </c>
      <c r="T80" s="1">
        <f t="shared" si="31"/>
        <v>-0.86067941677799809</v>
      </c>
      <c r="V80" s="1">
        <f t="shared" si="32"/>
        <v>7.681211137092987</v>
      </c>
      <c r="W80" s="1">
        <f t="shared" si="33"/>
        <v>15.393625654126993</v>
      </c>
      <c r="X80" s="1">
        <f t="shared" si="34"/>
        <v>5.7325857924809611</v>
      </c>
      <c r="Y80" s="1">
        <f t="shared" si="35"/>
        <v>9.2189752660090107</v>
      </c>
      <c r="Z80" s="1">
        <f t="shared" si="36"/>
        <v>-80.593434872132974</v>
      </c>
      <c r="AA80" s="1">
        <f t="shared" si="37"/>
        <v>-82.901593746645005</v>
      </c>
      <c r="AB80" s="1"/>
      <c r="AC80" t="b">
        <f t="shared" si="38"/>
        <v>0</v>
      </c>
      <c r="AD80" t="b">
        <f t="shared" si="39"/>
        <v>0</v>
      </c>
      <c r="AE80" t="b">
        <f t="shared" si="40"/>
        <v>0</v>
      </c>
      <c r="AF80" t="b">
        <f t="shared" si="41"/>
        <v>0</v>
      </c>
      <c r="AG80" t="b">
        <f t="shared" si="42"/>
        <v>0</v>
      </c>
      <c r="AH80" t="b">
        <f t="shared" si="43"/>
        <v>1</v>
      </c>
      <c r="AI80">
        <f t="shared" si="29"/>
        <v>5</v>
      </c>
      <c r="AJ80" t="str">
        <f>VLOOKUP(AI80,Sheet1!$A$1:$B$7,2)</f>
        <v>land</v>
      </c>
    </row>
    <row r="81" spans="2:36" x14ac:dyDescent="0.25">
      <c r="B81">
        <v>362.79737861235498</v>
      </c>
      <c r="C81">
        <v>174.31450696626601</v>
      </c>
      <c r="D81">
        <v>314.91301767069001</v>
      </c>
      <c r="E81">
        <v>175.56949220298401</v>
      </c>
      <c r="F81">
        <v>371.00507847694001</v>
      </c>
      <c r="G81">
        <v>214.61782241724501</v>
      </c>
      <c r="H81">
        <v>309.66539235288298</v>
      </c>
      <c r="I81">
        <v>217.71597251327501</v>
      </c>
      <c r="J81">
        <v>379.10014702433801</v>
      </c>
      <c r="K81">
        <v>254.167757578682</v>
      </c>
      <c r="L81">
        <v>305.10264295725602</v>
      </c>
      <c r="M81">
        <v>257.52309948394901</v>
      </c>
      <c r="N81">
        <v>360.75461340929797</v>
      </c>
      <c r="O81">
        <v>251.52826514859001</v>
      </c>
      <c r="P81">
        <v>325.846286189122</v>
      </c>
      <c r="Q81">
        <v>252.04565423235499</v>
      </c>
      <c r="S81" s="1">
        <f t="shared" si="30"/>
        <v>47.884360941664966</v>
      </c>
      <c r="T81" s="1">
        <f t="shared" si="31"/>
        <v>-1.2549852367179994</v>
      </c>
      <c r="V81" s="1">
        <f t="shared" si="32"/>
        <v>8.2076998645850381</v>
      </c>
      <c r="W81" s="1">
        <f t="shared" si="33"/>
        <v>16.302768411983038</v>
      </c>
      <c r="X81" s="1">
        <f t="shared" si="34"/>
        <v>5.2476253178070351</v>
      </c>
      <c r="Y81" s="1">
        <f t="shared" si="35"/>
        <v>9.8103747134339869</v>
      </c>
      <c r="Z81" s="1">
        <f t="shared" si="36"/>
        <v>-79.853250612415991</v>
      </c>
      <c r="AA81" s="1">
        <f t="shared" si="37"/>
        <v>-81.953607280965002</v>
      </c>
      <c r="AB81" s="1"/>
      <c r="AC81" t="b">
        <f t="shared" si="38"/>
        <v>0</v>
      </c>
      <c r="AD81" t="b">
        <f t="shared" si="39"/>
        <v>0</v>
      </c>
      <c r="AE81" t="b">
        <f t="shared" si="40"/>
        <v>0</v>
      </c>
      <c r="AF81" t="b">
        <f t="shared" si="41"/>
        <v>0</v>
      </c>
      <c r="AG81" t="b">
        <f t="shared" si="42"/>
        <v>0</v>
      </c>
      <c r="AH81" t="b">
        <f t="shared" si="43"/>
        <v>1</v>
      </c>
      <c r="AI81">
        <f t="shared" si="29"/>
        <v>5</v>
      </c>
      <c r="AJ81" t="str">
        <f>VLOOKUP(AI81,Sheet1!$A$1:$B$7,2)</f>
        <v>land</v>
      </c>
    </row>
    <row r="82" spans="2:36" x14ac:dyDescent="0.25">
      <c r="B82">
        <v>363.03136358517202</v>
      </c>
      <c r="C82">
        <v>173.52421089156201</v>
      </c>
      <c r="D82">
        <v>318.13651616727702</v>
      </c>
      <c r="E82">
        <v>172.71711813219</v>
      </c>
      <c r="F82">
        <v>369.04110418865002</v>
      </c>
      <c r="G82">
        <v>212.298220902618</v>
      </c>
      <c r="H82">
        <v>309.231644640978</v>
      </c>
      <c r="I82">
        <v>216.20081637424801</v>
      </c>
      <c r="J82">
        <v>372.389538902053</v>
      </c>
      <c r="K82">
        <v>252.52909331694701</v>
      </c>
      <c r="L82">
        <v>305.18815268084097</v>
      </c>
      <c r="M82">
        <v>258.42202732981298</v>
      </c>
      <c r="N82">
        <v>360.69036739885701</v>
      </c>
      <c r="O82">
        <v>250.323136956696</v>
      </c>
      <c r="P82">
        <v>324.12641769336801</v>
      </c>
      <c r="Q82">
        <v>250.152078511599</v>
      </c>
      <c r="S82" s="1">
        <f t="shared" si="30"/>
        <v>44.894847417894994</v>
      </c>
      <c r="T82" s="1">
        <f t="shared" si="31"/>
        <v>0.80709275937201141</v>
      </c>
      <c r="V82" s="1">
        <f t="shared" si="32"/>
        <v>6.0097406034780079</v>
      </c>
      <c r="W82" s="1">
        <f t="shared" si="33"/>
        <v>9.3581753168809882</v>
      </c>
      <c r="X82" s="1">
        <f t="shared" si="34"/>
        <v>8.9048715262990186</v>
      </c>
      <c r="Y82" s="1">
        <f t="shared" si="35"/>
        <v>12.948363486436051</v>
      </c>
      <c r="Z82" s="1">
        <f t="shared" si="36"/>
        <v>-79.004882425385006</v>
      </c>
      <c r="AA82" s="1">
        <f t="shared" si="37"/>
        <v>-85.704909197622982</v>
      </c>
      <c r="AB82" s="1"/>
      <c r="AC82" t="b">
        <f t="shared" si="38"/>
        <v>0</v>
      </c>
      <c r="AD82" t="b">
        <f t="shared" si="39"/>
        <v>0</v>
      </c>
      <c r="AE82" t="b">
        <f t="shared" si="40"/>
        <v>0</v>
      </c>
      <c r="AF82" t="b">
        <f t="shared" si="41"/>
        <v>0</v>
      </c>
      <c r="AG82" t="b">
        <f t="shared" si="42"/>
        <v>0</v>
      </c>
      <c r="AH82" t="b">
        <f t="shared" si="43"/>
        <v>1</v>
      </c>
      <c r="AI82">
        <f t="shared" si="29"/>
        <v>5</v>
      </c>
      <c r="AJ82" t="str">
        <f>VLOOKUP(AI82,Sheet1!$A$1:$B$7,2)</f>
        <v>land</v>
      </c>
    </row>
    <row r="83" spans="2:36" x14ac:dyDescent="0.25">
      <c r="B83">
        <v>362.33468247062598</v>
      </c>
      <c r="C83">
        <v>172.54931701918201</v>
      </c>
      <c r="D83">
        <v>317.38063625438099</v>
      </c>
      <c r="E83">
        <v>172.87788245945001</v>
      </c>
      <c r="F83">
        <v>368.668817697919</v>
      </c>
      <c r="G83">
        <v>213.382986040498</v>
      </c>
      <c r="H83">
        <v>309.153952937555</v>
      </c>
      <c r="I83">
        <v>215.96280321762299</v>
      </c>
      <c r="J83">
        <v>377.66730768043999</v>
      </c>
      <c r="K83">
        <v>252.85285804538799</v>
      </c>
      <c r="L83">
        <v>304.38685243916899</v>
      </c>
      <c r="M83">
        <v>255.99934938846101</v>
      </c>
      <c r="N83">
        <v>360.245737374111</v>
      </c>
      <c r="O83">
        <v>250.628695659355</v>
      </c>
      <c r="P83">
        <v>323.53431604108101</v>
      </c>
      <c r="Q83">
        <v>249.72014800186599</v>
      </c>
      <c r="S83" s="1">
        <f t="shared" si="30"/>
        <v>44.95404621624499</v>
      </c>
      <c r="T83" s="1">
        <f t="shared" si="31"/>
        <v>-0.32856544026799384</v>
      </c>
      <c r="V83" s="1">
        <f t="shared" si="32"/>
        <v>6.334135227293018</v>
      </c>
      <c r="W83" s="1">
        <f t="shared" si="33"/>
        <v>15.332625209814012</v>
      </c>
      <c r="X83" s="1">
        <f t="shared" si="34"/>
        <v>8.2266833168259836</v>
      </c>
      <c r="Y83" s="1">
        <f t="shared" si="35"/>
        <v>12.993783815211998</v>
      </c>
      <c r="Z83" s="1">
        <f t="shared" si="36"/>
        <v>-80.303541026205977</v>
      </c>
      <c r="AA83" s="1">
        <f t="shared" si="37"/>
        <v>-83.121466929011007</v>
      </c>
      <c r="AB83" s="1"/>
      <c r="AC83" t="b">
        <f t="shared" si="38"/>
        <v>0</v>
      </c>
      <c r="AD83" t="b">
        <f t="shared" si="39"/>
        <v>0</v>
      </c>
      <c r="AE83" t="b">
        <f t="shared" si="40"/>
        <v>0</v>
      </c>
      <c r="AF83" t="b">
        <f t="shared" si="41"/>
        <v>0</v>
      </c>
      <c r="AG83" t="b">
        <f t="shared" si="42"/>
        <v>0</v>
      </c>
      <c r="AH83" t="b">
        <f t="shared" si="43"/>
        <v>1</v>
      </c>
      <c r="AI83">
        <f t="shared" si="29"/>
        <v>5</v>
      </c>
      <c r="AJ83" t="str">
        <f>VLOOKUP(AI83,Sheet1!$A$1:$B$7,2)</f>
        <v>land</v>
      </c>
    </row>
    <row r="84" spans="2:36" x14ac:dyDescent="0.25">
      <c r="B84">
        <v>362.34038679897299</v>
      </c>
      <c r="C84">
        <v>172.52207209645499</v>
      </c>
      <c r="D84">
        <v>316.87159389116101</v>
      </c>
      <c r="E84">
        <v>172.55809098419101</v>
      </c>
      <c r="F84">
        <v>368.297355374642</v>
      </c>
      <c r="G84">
        <v>212.135547250824</v>
      </c>
      <c r="H84">
        <v>309.08476855140901</v>
      </c>
      <c r="I84">
        <v>215.579086206932</v>
      </c>
      <c r="J84">
        <v>374.629489603389</v>
      </c>
      <c r="K84">
        <v>253.056248348308</v>
      </c>
      <c r="L84">
        <v>301.17497255828499</v>
      </c>
      <c r="M84">
        <v>255.140844107178</v>
      </c>
      <c r="N84">
        <v>359.49713684371198</v>
      </c>
      <c r="O84">
        <v>251.38043070948399</v>
      </c>
      <c r="P84">
        <v>324.399027771671</v>
      </c>
      <c r="Q84">
        <v>251.10792680220101</v>
      </c>
      <c r="S84" s="1">
        <f t="shared" si="30"/>
        <v>45.468792907811974</v>
      </c>
      <c r="T84" s="1">
        <f t="shared" si="31"/>
        <v>-3.6018887736020133E-2</v>
      </c>
      <c r="V84" s="1">
        <f t="shared" si="32"/>
        <v>5.9569685756690092</v>
      </c>
      <c r="W84" s="1">
        <f t="shared" si="33"/>
        <v>12.289102804416018</v>
      </c>
      <c r="X84" s="1">
        <f t="shared" si="34"/>
        <v>7.7868253397519993</v>
      </c>
      <c r="Y84" s="1">
        <f t="shared" si="35"/>
        <v>15.69662133287602</v>
      </c>
      <c r="Z84" s="1">
        <f t="shared" si="36"/>
        <v>-80.534176251853012</v>
      </c>
      <c r="AA84" s="1">
        <f t="shared" si="37"/>
        <v>-82.582753122986986</v>
      </c>
      <c r="AB84" s="1"/>
      <c r="AC84" t="b">
        <f t="shared" si="38"/>
        <v>0</v>
      </c>
      <c r="AD84" t="b">
        <f t="shared" si="39"/>
        <v>0</v>
      </c>
      <c r="AE84" t="b">
        <f t="shared" si="40"/>
        <v>0</v>
      </c>
      <c r="AF84" t="b">
        <f t="shared" si="41"/>
        <v>0</v>
      </c>
      <c r="AG84" t="b">
        <f t="shared" si="42"/>
        <v>0</v>
      </c>
      <c r="AH84" t="b">
        <f t="shared" si="43"/>
        <v>1</v>
      </c>
      <c r="AI84">
        <f t="shared" si="29"/>
        <v>5</v>
      </c>
      <c r="AJ84" t="str">
        <f>VLOOKUP(AI84,Sheet1!$A$1:$B$7,2)</f>
        <v>land</v>
      </c>
    </row>
    <row r="85" spans="2:36" x14ac:dyDescent="0.25">
      <c r="B85">
        <v>357.46184230039</v>
      </c>
      <c r="C85">
        <v>171.841065162836</v>
      </c>
      <c r="D85">
        <v>317.15371082179303</v>
      </c>
      <c r="E85">
        <v>173.19641726213499</v>
      </c>
      <c r="F85">
        <v>392.75242135046398</v>
      </c>
      <c r="G85">
        <v>192.56916384868299</v>
      </c>
      <c r="H85">
        <v>279.57238750246802</v>
      </c>
      <c r="I85">
        <v>195.16322033097799</v>
      </c>
      <c r="J85">
        <v>423.27854054045702</v>
      </c>
      <c r="K85">
        <v>213.10297766397099</v>
      </c>
      <c r="L85">
        <v>242.26079232696401</v>
      </c>
      <c r="M85">
        <v>215.74840045630501</v>
      </c>
      <c r="N85">
        <v>357.13718504702302</v>
      </c>
      <c r="O85">
        <v>247.681132633136</v>
      </c>
      <c r="P85">
        <v>326.84310864874902</v>
      </c>
      <c r="Q85">
        <v>250.308630784016</v>
      </c>
      <c r="S85" s="1">
        <f t="shared" si="30"/>
        <v>40.308131478596977</v>
      </c>
      <c r="T85" s="1">
        <f t="shared" si="31"/>
        <v>-1.3553520992989831</v>
      </c>
      <c r="V85" s="1">
        <f t="shared" si="32"/>
        <v>35.290579050073973</v>
      </c>
      <c r="W85" s="1">
        <f t="shared" si="33"/>
        <v>65.816698240067012</v>
      </c>
      <c r="X85" s="1">
        <f t="shared" si="34"/>
        <v>37.581323319325008</v>
      </c>
      <c r="Y85" s="1">
        <f t="shared" si="35"/>
        <v>74.892918494829019</v>
      </c>
      <c r="Z85" s="1">
        <f t="shared" si="36"/>
        <v>-41.261912501134987</v>
      </c>
      <c r="AA85" s="1">
        <f t="shared" si="37"/>
        <v>-42.55198319417002</v>
      </c>
      <c r="AB85" s="1"/>
      <c r="AC85" t="b">
        <f t="shared" si="38"/>
        <v>0</v>
      </c>
      <c r="AD85" t="b">
        <f t="shared" si="39"/>
        <v>0</v>
      </c>
      <c r="AE85" t="b">
        <f t="shared" si="40"/>
        <v>0</v>
      </c>
      <c r="AF85" t="b">
        <f t="shared" si="41"/>
        <v>0</v>
      </c>
      <c r="AG85" t="b">
        <f t="shared" si="42"/>
        <v>0</v>
      </c>
      <c r="AH85" t="b">
        <f t="shared" si="43"/>
        <v>0</v>
      </c>
      <c r="AI85">
        <f t="shared" si="29"/>
        <v>999</v>
      </c>
      <c r="AJ85" t="str">
        <f>VLOOKUP(AI85,Sheet1!$A$1:$B$7,2)</f>
        <v>not detected</v>
      </c>
    </row>
    <row r="86" spans="2:36" x14ac:dyDescent="0.25">
      <c r="B86">
        <v>358.59229595551898</v>
      </c>
      <c r="C86">
        <v>167.17150504694899</v>
      </c>
      <c r="D86">
        <v>314.14549817029501</v>
      </c>
      <c r="E86">
        <v>163.01507889342301</v>
      </c>
      <c r="F86">
        <v>390.488561838159</v>
      </c>
      <c r="G86">
        <v>148.64040705416701</v>
      </c>
      <c r="H86">
        <v>291.41765094292998</v>
      </c>
      <c r="I86">
        <v>138.145897121308</v>
      </c>
      <c r="J86">
        <v>423.10786483788701</v>
      </c>
      <c r="K86">
        <v>111.505847632506</v>
      </c>
      <c r="L86">
        <v>257.03639315202901</v>
      </c>
      <c r="M86">
        <v>102.866751608334</v>
      </c>
      <c r="N86">
        <v>358.02838462600499</v>
      </c>
      <c r="O86">
        <v>252.12288905903799</v>
      </c>
      <c r="P86">
        <v>324.573385470662</v>
      </c>
      <c r="Q86">
        <v>249.680630077015</v>
      </c>
      <c r="S86" s="1">
        <f t="shared" si="30"/>
        <v>44.446797785223964</v>
      </c>
      <c r="T86" s="1">
        <f t="shared" si="31"/>
        <v>4.1564261535259845</v>
      </c>
      <c r="V86" s="1">
        <f t="shared" si="32"/>
        <v>31.896265882640023</v>
      </c>
      <c r="W86" s="1">
        <f t="shared" si="33"/>
        <v>64.515568882368029</v>
      </c>
      <c r="X86" s="1">
        <f t="shared" si="34"/>
        <v>22.727847227365032</v>
      </c>
      <c r="Y86" s="1">
        <f t="shared" si="35"/>
        <v>57.109105018266007</v>
      </c>
      <c r="Z86" s="1">
        <f t="shared" si="36"/>
        <v>55.66565741444299</v>
      </c>
      <c r="AA86" s="1">
        <f t="shared" si="37"/>
        <v>60.14832728508901</v>
      </c>
      <c r="AB86" s="1"/>
      <c r="AC86" t="b">
        <f t="shared" si="38"/>
        <v>0</v>
      </c>
      <c r="AD86" t="b">
        <f t="shared" si="39"/>
        <v>0</v>
      </c>
      <c r="AE86" t="b">
        <f t="shared" si="40"/>
        <v>0</v>
      </c>
      <c r="AF86" t="b">
        <f t="shared" si="41"/>
        <v>0</v>
      </c>
      <c r="AG86" t="b">
        <f t="shared" si="42"/>
        <v>0</v>
      </c>
      <c r="AH86" t="b">
        <f t="shared" si="43"/>
        <v>0</v>
      </c>
      <c r="AI86">
        <f t="shared" si="29"/>
        <v>999</v>
      </c>
      <c r="AJ86" t="str">
        <f>VLOOKUP(AI86,Sheet1!$A$1:$B$7,2)</f>
        <v>not detected</v>
      </c>
    </row>
    <row r="87" spans="2:36" x14ac:dyDescent="0.25">
      <c r="B87">
        <v>358.40797870268301</v>
      </c>
      <c r="C87">
        <v>156.810728399748</v>
      </c>
      <c r="D87">
        <v>321.83380464430201</v>
      </c>
      <c r="E87">
        <v>155.66706780399301</v>
      </c>
      <c r="F87">
        <v>366.20613953890199</v>
      </c>
      <c r="G87">
        <v>122.016957063251</v>
      </c>
      <c r="H87">
        <v>307.19446932534998</v>
      </c>
      <c r="I87">
        <v>127.97658908190699</v>
      </c>
      <c r="J87">
        <v>353.58600923800299</v>
      </c>
      <c r="K87">
        <v>84.487539214765206</v>
      </c>
      <c r="L87">
        <v>321.50030826128602</v>
      </c>
      <c r="M87">
        <v>87.533335131268103</v>
      </c>
      <c r="N87">
        <v>355.52284909650598</v>
      </c>
      <c r="O87">
        <v>247.704754883844</v>
      </c>
      <c r="P87">
        <v>326.47024579522702</v>
      </c>
      <c r="Q87">
        <v>248.88704231375101</v>
      </c>
      <c r="S87" s="1">
        <f t="shared" si="30"/>
        <v>36.574174058381004</v>
      </c>
      <c r="T87" s="1">
        <f t="shared" si="31"/>
        <v>1.1436605957549943</v>
      </c>
      <c r="V87" s="1">
        <f t="shared" si="32"/>
        <v>7.7981608362189831</v>
      </c>
      <c r="W87" s="1">
        <f t="shared" si="33"/>
        <v>-4.8219694646800235</v>
      </c>
      <c r="X87" s="1">
        <f t="shared" si="34"/>
        <v>14.639335318952021</v>
      </c>
      <c r="Y87" s="1">
        <f t="shared" si="35"/>
        <v>0.33349638301598361</v>
      </c>
      <c r="Z87" s="1">
        <f t="shared" si="36"/>
        <v>72.323189184982795</v>
      </c>
      <c r="AA87" s="1">
        <f t="shared" si="37"/>
        <v>68.133732672724904</v>
      </c>
      <c r="AB87" s="1"/>
      <c r="AC87" t="b">
        <f t="shared" si="38"/>
        <v>1</v>
      </c>
      <c r="AD87" t="b">
        <f t="shared" si="39"/>
        <v>0</v>
      </c>
      <c r="AE87" t="b">
        <f t="shared" si="40"/>
        <v>0</v>
      </c>
      <c r="AF87" t="b">
        <f t="shared" si="41"/>
        <v>0</v>
      </c>
      <c r="AG87" t="b">
        <f t="shared" si="42"/>
        <v>0</v>
      </c>
      <c r="AH87" t="b">
        <f t="shared" si="43"/>
        <v>0</v>
      </c>
      <c r="AI87">
        <f t="shared" si="29"/>
        <v>0</v>
      </c>
      <c r="AJ87" t="str">
        <f>VLOOKUP(AI87,Sheet1!$A$1:$B$7,2)</f>
        <v>takeoff</v>
      </c>
    </row>
    <row r="88" spans="2:36" x14ac:dyDescent="0.25">
      <c r="B88">
        <v>351.636958069522</v>
      </c>
      <c r="C88">
        <v>153.99476129963301</v>
      </c>
      <c r="D88">
        <v>315.65357663243401</v>
      </c>
      <c r="E88">
        <v>154.57440276478599</v>
      </c>
      <c r="F88">
        <v>359.81429210018001</v>
      </c>
      <c r="G88">
        <v>122.914311286006</v>
      </c>
      <c r="H88">
        <v>302.05404923425402</v>
      </c>
      <c r="I88">
        <v>119.865047785494</v>
      </c>
      <c r="J88">
        <v>350.76723023425097</v>
      </c>
      <c r="K88">
        <v>87.739277490853695</v>
      </c>
      <c r="L88">
        <v>312.972332561185</v>
      </c>
      <c r="M88">
        <v>83.986885119190106</v>
      </c>
      <c r="N88">
        <v>350.97969621655301</v>
      </c>
      <c r="O88">
        <v>244.35261442091701</v>
      </c>
      <c r="P88">
        <v>319.59167359941102</v>
      </c>
      <c r="Q88">
        <v>246.26694991775</v>
      </c>
      <c r="S88" s="1">
        <f t="shared" si="30"/>
        <v>35.983381437087985</v>
      </c>
      <c r="T88" s="1">
        <f t="shared" si="31"/>
        <v>-0.57964146515297443</v>
      </c>
      <c r="V88" s="1">
        <f t="shared" si="32"/>
        <v>8.1773340306580167</v>
      </c>
      <c r="W88" s="1">
        <f t="shared" si="33"/>
        <v>-0.86972783527102138</v>
      </c>
      <c r="X88" s="1">
        <f t="shared" si="34"/>
        <v>13.599527398179987</v>
      </c>
      <c r="Y88" s="1">
        <f t="shared" si="35"/>
        <v>2.6812440712490115</v>
      </c>
      <c r="Z88" s="1">
        <f t="shared" si="36"/>
        <v>66.255483808779317</v>
      </c>
      <c r="AA88" s="1">
        <f t="shared" si="37"/>
        <v>70.587517645595881</v>
      </c>
      <c r="AB88" s="1"/>
      <c r="AC88" t="b">
        <f t="shared" si="38"/>
        <v>1</v>
      </c>
      <c r="AD88" t="b">
        <f t="shared" si="39"/>
        <v>0</v>
      </c>
      <c r="AE88" t="b">
        <f t="shared" si="40"/>
        <v>0</v>
      </c>
      <c r="AF88" t="b">
        <f t="shared" si="41"/>
        <v>0</v>
      </c>
      <c r="AG88" t="b">
        <f t="shared" si="42"/>
        <v>0</v>
      </c>
      <c r="AH88" t="b">
        <f t="shared" si="43"/>
        <v>0</v>
      </c>
      <c r="AI88">
        <f t="shared" si="29"/>
        <v>0</v>
      </c>
      <c r="AJ88" t="str">
        <f>VLOOKUP(AI88,Sheet1!$A$1:$B$7,2)</f>
        <v>takeoff</v>
      </c>
    </row>
    <row r="89" spans="2:36" x14ac:dyDescent="0.25">
      <c r="B89">
        <v>351.33981279852202</v>
      </c>
      <c r="C89">
        <v>153.57462522091299</v>
      </c>
      <c r="D89">
        <v>315.20363565116497</v>
      </c>
      <c r="E89">
        <v>157.63979308952901</v>
      </c>
      <c r="F89">
        <v>359.280139025165</v>
      </c>
      <c r="G89">
        <v>130.004755064498</v>
      </c>
      <c r="H89">
        <v>304.88684752164397</v>
      </c>
      <c r="I89">
        <v>130.071048534949</v>
      </c>
      <c r="J89">
        <v>350.18024559081198</v>
      </c>
      <c r="K89">
        <v>88.0118046250454</v>
      </c>
      <c r="L89">
        <v>315.27137599661802</v>
      </c>
      <c r="M89">
        <v>88.478350972020294</v>
      </c>
      <c r="N89">
        <v>351.58659731607298</v>
      </c>
      <c r="O89">
        <v>247.60965302932999</v>
      </c>
      <c r="P89">
        <v>322.401614799318</v>
      </c>
      <c r="Q89">
        <v>248.44280589710499</v>
      </c>
      <c r="S89" s="1">
        <f t="shared" si="30"/>
        <v>36.136177147357046</v>
      </c>
      <c r="T89" s="1">
        <f t="shared" si="31"/>
        <v>-4.0651678686160153</v>
      </c>
      <c r="V89" s="1">
        <f t="shared" si="32"/>
        <v>7.9403262266429806</v>
      </c>
      <c r="W89" s="1">
        <f t="shared" si="33"/>
        <v>-1.1595672077100403</v>
      </c>
      <c r="X89" s="1">
        <f t="shared" si="34"/>
        <v>10.316788129521001</v>
      </c>
      <c r="Y89" s="1">
        <f t="shared" si="35"/>
        <v>-6.7740345453046302E-2</v>
      </c>
      <c r="Z89" s="1">
        <f t="shared" si="36"/>
        <v>65.562820595867592</v>
      </c>
      <c r="AA89" s="1">
        <f t="shared" si="37"/>
        <v>69.161442117508713</v>
      </c>
      <c r="AB89" s="1"/>
      <c r="AC89" t="b">
        <f t="shared" si="38"/>
        <v>1</v>
      </c>
      <c r="AD89" t="b">
        <f t="shared" si="39"/>
        <v>0</v>
      </c>
      <c r="AE89" t="b">
        <f t="shared" si="40"/>
        <v>0</v>
      </c>
      <c r="AF89" t="b">
        <f t="shared" si="41"/>
        <v>0</v>
      </c>
      <c r="AG89" t="b">
        <f t="shared" si="42"/>
        <v>0</v>
      </c>
      <c r="AH89" t="b">
        <f t="shared" si="43"/>
        <v>0</v>
      </c>
      <c r="AI89">
        <f t="shared" si="29"/>
        <v>0</v>
      </c>
      <c r="AJ89" t="str">
        <f>VLOOKUP(AI89,Sheet1!$A$1:$B$7,2)</f>
        <v>takeoff</v>
      </c>
    </row>
    <row r="90" spans="2:36" x14ac:dyDescent="0.25">
      <c r="B90">
        <v>357.80426290551202</v>
      </c>
      <c r="C90">
        <v>156.41567496366201</v>
      </c>
      <c r="D90">
        <v>322.34670340732299</v>
      </c>
      <c r="E90">
        <v>157.818273983848</v>
      </c>
      <c r="F90">
        <v>366.09127966713498</v>
      </c>
      <c r="G90">
        <v>123.222818838365</v>
      </c>
      <c r="H90">
        <v>306.04205862229003</v>
      </c>
      <c r="I90">
        <v>129.72754383692001</v>
      </c>
      <c r="J90">
        <v>353.27999844181898</v>
      </c>
      <c r="K90">
        <v>86.540825099824005</v>
      </c>
      <c r="L90">
        <v>320.97452220946798</v>
      </c>
      <c r="M90">
        <v>87.7079076141938</v>
      </c>
      <c r="N90">
        <v>357.75448140751502</v>
      </c>
      <c r="O90">
        <v>247.51199960204499</v>
      </c>
      <c r="P90">
        <v>326.77543266501198</v>
      </c>
      <c r="Q90">
        <v>248.833692038538</v>
      </c>
      <c r="S90" s="1">
        <f t="shared" si="30"/>
        <v>35.457559498189028</v>
      </c>
      <c r="T90" s="1">
        <f t="shared" si="31"/>
        <v>-1.4025990201859884</v>
      </c>
      <c r="V90" s="1">
        <f t="shared" si="32"/>
        <v>8.2870167616229651</v>
      </c>
      <c r="W90" s="1">
        <f t="shared" si="33"/>
        <v>-4.5242644636930436</v>
      </c>
      <c r="X90" s="1">
        <f t="shared" si="34"/>
        <v>16.304644785032963</v>
      </c>
      <c r="Y90" s="1">
        <f t="shared" si="35"/>
        <v>1.3721811978550136</v>
      </c>
      <c r="Z90" s="1">
        <f t="shared" si="36"/>
        <v>69.874849863838008</v>
      </c>
      <c r="AA90" s="1">
        <f t="shared" si="37"/>
        <v>70.110366369654201</v>
      </c>
      <c r="AB90" s="1"/>
      <c r="AC90" t="b">
        <f t="shared" si="38"/>
        <v>1</v>
      </c>
      <c r="AD90" t="b">
        <f t="shared" si="39"/>
        <v>0</v>
      </c>
      <c r="AE90" t="b">
        <f t="shared" si="40"/>
        <v>0</v>
      </c>
      <c r="AF90" t="b">
        <f t="shared" si="41"/>
        <v>0</v>
      </c>
      <c r="AG90" t="b">
        <f t="shared" si="42"/>
        <v>0</v>
      </c>
      <c r="AH90" t="b">
        <f t="shared" si="43"/>
        <v>0</v>
      </c>
      <c r="AI90">
        <f t="shared" si="29"/>
        <v>0</v>
      </c>
      <c r="AJ90" t="str">
        <f>VLOOKUP(AI90,Sheet1!$A$1:$B$7,2)</f>
        <v>takeoff</v>
      </c>
    </row>
    <row r="91" spans="2:36" x14ac:dyDescent="0.25">
      <c r="B91">
        <v>356.71422431065901</v>
      </c>
      <c r="C91">
        <v>153.08650978523801</v>
      </c>
      <c r="D91">
        <v>318.77153393593198</v>
      </c>
      <c r="E91">
        <v>158.05910461296699</v>
      </c>
      <c r="F91">
        <v>365.83411531614001</v>
      </c>
      <c r="G91">
        <v>124.334427750891</v>
      </c>
      <c r="H91">
        <v>306.12577079785001</v>
      </c>
      <c r="I91">
        <v>127.947789649882</v>
      </c>
      <c r="J91">
        <v>353.36577742397299</v>
      </c>
      <c r="K91">
        <v>86.512974099931398</v>
      </c>
      <c r="L91">
        <v>320.48261500836099</v>
      </c>
      <c r="M91">
        <v>84.385160805054994</v>
      </c>
      <c r="N91">
        <v>355.77648934218098</v>
      </c>
      <c r="O91">
        <v>247.155559209134</v>
      </c>
      <c r="P91">
        <v>326.654967779608</v>
      </c>
      <c r="Q91">
        <v>245.98033300161799</v>
      </c>
      <c r="S91" s="1">
        <f t="shared" si="30"/>
        <v>37.942690374727022</v>
      </c>
      <c r="T91" s="1">
        <f t="shared" si="31"/>
        <v>-4.9725948277289831</v>
      </c>
      <c r="V91" s="1">
        <f t="shared" si="32"/>
        <v>9.1198910054810085</v>
      </c>
      <c r="W91" s="1">
        <f t="shared" si="33"/>
        <v>-3.3484468866860198</v>
      </c>
      <c r="X91" s="1">
        <f t="shared" si="34"/>
        <v>12.645763138081975</v>
      </c>
      <c r="Y91" s="1">
        <f t="shared" si="35"/>
        <v>-1.7110810724290104</v>
      </c>
      <c r="Z91" s="1">
        <f t="shared" si="36"/>
        <v>66.573535685306609</v>
      </c>
      <c r="AA91" s="1">
        <f t="shared" si="37"/>
        <v>73.673943807911996</v>
      </c>
      <c r="AB91" s="1"/>
      <c r="AC91" t="b">
        <f t="shared" si="38"/>
        <v>1</v>
      </c>
      <c r="AD91" t="b">
        <f t="shared" si="39"/>
        <v>0</v>
      </c>
      <c r="AE91" t="b">
        <f t="shared" si="40"/>
        <v>0</v>
      </c>
      <c r="AF91" t="b">
        <f t="shared" si="41"/>
        <v>0</v>
      </c>
      <c r="AG91" t="b">
        <f t="shared" si="42"/>
        <v>0</v>
      </c>
      <c r="AH91" t="b">
        <f t="shared" si="43"/>
        <v>0</v>
      </c>
      <c r="AI91">
        <f t="shared" si="29"/>
        <v>0</v>
      </c>
      <c r="AJ91" t="str">
        <f>VLOOKUP(AI91,Sheet1!$A$1:$B$7,2)</f>
        <v>takeoff</v>
      </c>
    </row>
    <row r="92" spans="2:36" x14ac:dyDescent="0.25">
      <c r="B92">
        <v>358.47567589927002</v>
      </c>
      <c r="C92">
        <v>162.84996774685499</v>
      </c>
      <c r="D92">
        <v>318.65145955982098</v>
      </c>
      <c r="E92">
        <v>158.672407283339</v>
      </c>
      <c r="F92">
        <v>363.93196768858598</v>
      </c>
      <c r="G92">
        <v>130.90063437850901</v>
      </c>
      <c r="H92">
        <v>304.90348418177001</v>
      </c>
      <c r="I92">
        <v>129.63574528442101</v>
      </c>
      <c r="J92">
        <v>350.7277415488</v>
      </c>
      <c r="K92">
        <v>85.485842424517699</v>
      </c>
      <c r="L92">
        <v>320.42380912985601</v>
      </c>
      <c r="M92">
        <v>90.303703453273599</v>
      </c>
      <c r="N92">
        <v>354.89477076236602</v>
      </c>
      <c r="O92">
        <v>252.56008394172699</v>
      </c>
      <c r="P92">
        <v>325.732780323962</v>
      </c>
      <c r="Q92">
        <v>251.21205206905299</v>
      </c>
      <c r="S92" s="1">
        <f t="shared" si="30"/>
        <v>39.824216339449038</v>
      </c>
      <c r="T92" s="1">
        <f t="shared" si="31"/>
        <v>4.177560463515988</v>
      </c>
      <c r="V92" s="1">
        <f t="shared" si="32"/>
        <v>5.4562917893159693</v>
      </c>
      <c r="W92" s="1">
        <f t="shared" si="33"/>
        <v>-7.7479343504700182</v>
      </c>
      <c r="X92" s="1">
        <f t="shared" si="34"/>
        <v>13.747975378050967</v>
      </c>
      <c r="Y92" s="1">
        <f t="shared" si="35"/>
        <v>-1.7723495700350327</v>
      </c>
      <c r="Z92" s="1">
        <f t="shared" si="36"/>
        <v>77.364125322337287</v>
      </c>
      <c r="AA92" s="1">
        <f t="shared" si="37"/>
        <v>68.3687038300654</v>
      </c>
      <c r="AB92" s="1"/>
      <c r="AC92" t="b">
        <f t="shared" si="38"/>
        <v>1</v>
      </c>
      <c r="AD92" t="b">
        <f t="shared" si="39"/>
        <v>0</v>
      </c>
      <c r="AE92" t="b">
        <f t="shared" si="40"/>
        <v>0</v>
      </c>
      <c r="AF92" t="b">
        <f t="shared" si="41"/>
        <v>0</v>
      </c>
      <c r="AG92" t="b">
        <f t="shared" si="42"/>
        <v>0</v>
      </c>
      <c r="AH92" t="b">
        <f t="shared" si="43"/>
        <v>0</v>
      </c>
      <c r="AI92">
        <f t="shared" si="29"/>
        <v>0</v>
      </c>
      <c r="AJ92" t="str">
        <f>VLOOKUP(AI92,Sheet1!$A$1:$B$7,2)</f>
        <v>takeoff</v>
      </c>
    </row>
    <row r="93" spans="2:36" x14ac:dyDescent="0.25">
      <c r="B93">
        <v>355.49414979714697</v>
      </c>
      <c r="C93">
        <v>162.840798924387</v>
      </c>
      <c r="D93">
        <v>316.28813009879701</v>
      </c>
      <c r="E93">
        <v>159.130701302978</v>
      </c>
      <c r="F93">
        <v>364.26112266889999</v>
      </c>
      <c r="G93">
        <v>131.72344570684101</v>
      </c>
      <c r="H93">
        <v>305.45634554460702</v>
      </c>
      <c r="I93">
        <v>129.37717171602401</v>
      </c>
      <c r="J93">
        <v>349.57029707247199</v>
      </c>
      <c r="K93">
        <v>90.437032687487601</v>
      </c>
      <c r="L93">
        <v>320.77706142624402</v>
      </c>
      <c r="M93">
        <v>92.156659180719799</v>
      </c>
      <c r="N93">
        <v>352.95324870948701</v>
      </c>
      <c r="O93">
        <v>255.58853552658999</v>
      </c>
      <c r="P93">
        <v>322.72704385091498</v>
      </c>
      <c r="Q93">
        <v>252.096338251932</v>
      </c>
      <c r="S93" s="1">
        <f t="shared" si="30"/>
        <v>39.206019698349962</v>
      </c>
      <c r="T93" s="1">
        <f t="shared" si="31"/>
        <v>3.7100976214090053</v>
      </c>
      <c r="V93" s="1">
        <f t="shared" si="32"/>
        <v>8.766972871753012</v>
      </c>
      <c r="W93" s="1">
        <f t="shared" si="33"/>
        <v>-5.9238527246749868</v>
      </c>
      <c r="X93" s="1">
        <f t="shared" si="34"/>
        <v>10.831784554189994</v>
      </c>
      <c r="Y93" s="1">
        <f t="shared" si="35"/>
        <v>-4.4889313274470055</v>
      </c>
      <c r="Z93" s="1">
        <f t="shared" si="36"/>
        <v>72.403766236899401</v>
      </c>
      <c r="AA93" s="1">
        <f t="shared" si="37"/>
        <v>66.974042122258197</v>
      </c>
      <c r="AB93" s="1"/>
      <c r="AC93" t="b">
        <f t="shared" si="38"/>
        <v>1</v>
      </c>
      <c r="AD93" t="b">
        <f t="shared" si="39"/>
        <v>0</v>
      </c>
      <c r="AE93" t="b">
        <f t="shared" si="40"/>
        <v>0</v>
      </c>
      <c r="AF93" t="b">
        <f t="shared" si="41"/>
        <v>0</v>
      </c>
      <c r="AG93" t="b">
        <f t="shared" si="42"/>
        <v>0</v>
      </c>
      <c r="AH93" t="b">
        <f t="shared" si="43"/>
        <v>0</v>
      </c>
      <c r="AI93">
        <f t="shared" si="29"/>
        <v>0</v>
      </c>
      <c r="AJ93" t="str">
        <f>VLOOKUP(AI93,Sheet1!$A$1:$B$7,2)</f>
        <v>takeoff</v>
      </c>
    </row>
    <row r="94" spans="2:36" x14ac:dyDescent="0.25">
      <c r="B94">
        <v>350.91260816625299</v>
      </c>
      <c r="C94">
        <v>155.202190891128</v>
      </c>
      <c r="D94">
        <v>317.809951324221</v>
      </c>
      <c r="E94">
        <v>157.886168417416</v>
      </c>
      <c r="F94">
        <v>358.83403277886799</v>
      </c>
      <c r="G94">
        <v>123.423050281613</v>
      </c>
      <c r="H94">
        <v>305.36313278415099</v>
      </c>
      <c r="I94">
        <v>128.96246686294199</v>
      </c>
      <c r="J94">
        <v>346.54793448546098</v>
      </c>
      <c r="K94">
        <v>83.0902857709888</v>
      </c>
      <c r="L94">
        <v>314.95537009096</v>
      </c>
      <c r="M94">
        <v>86.903732977256198</v>
      </c>
      <c r="N94">
        <v>351.5290078017</v>
      </c>
      <c r="O94">
        <v>245.830673314552</v>
      </c>
      <c r="P94">
        <v>321.43214076616101</v>
      </c>
      <c r="Q94">
        <v>248.70570644515701</v>
      </c>
      <c r="S94" s="1">
        <f t="shared" si="30"/>
        <v>33.10265684203199</v>
      </c>
      <c r="T94" s="1">
        <f t="shared" si="31"/>
        <v>-2.6839775262880039</v>
      </c>
      <c r="V94" s="1">
        <f t="shared" si="32"/>
        <v>7.9214246126149988</v>
      </c>
      <c r="W94" s="1">
        <f t="shared" si="33"/>
        <v>-4.3646736807920092</v>
      </c>
      <c r="X94" s="1">
        <f t="shared" si="34"/>
        <v>12.446818540070012</v>
      </c>
      <c r="Y94" s="1">
        <f t="shared" si="35"/>
        <v>2.8545812332610012</v>
      </c>
      <c r="Z94" s="1">
        <f t="shared" si="36"/>
        <v>72.111905120139198</v>
      </c>
      <c r="AA94" s="1">
        <f t="shared" si="37"/>
        <v>70.982435440159804</v>
      </c>
      <c r="AB94" s="1"/>
      <c r="AC94" t="b">
        <f t="shared" si="38"/>
        <v>1</v>
      </c>
      <c r="AD94" t="b">
        <f t="shared" si="39"/>
        <v>0</v>
      </c>
      <c r="AE94" t="b">
        <f t="shared" si="40"/>
        <v>0</v>
      </c>
      <c r="AF94" t="b">
        <f t="shared" si="41"/>
        <v>0</v>
      </c>
      <c r="AG94" t="b">
        <f t="shared" si="42"/>
        <v>0</v>
      </c>
      <c r="AH94" t="b">
        <f t="shared" si="43"/>
        <v>0</v>
      </c>
      <c r="AI94">
        <f t="shared" si="29"/>
        <v>0</v>
      </c>
      <c r="AJ94" t="str">
        <f>VLOOKUP(AI94,Sheet1!$A$1:$B$7,2)</f>
        <v>takeoff</v>
      </c>
    </row>
    <row r="95" spans="2:36" x14ac:dyDescent="0.25">
      <c r="B95">
        <v>356.90814809211599</v>
      </c>
      <c r="C95">
        <v>155.159266413392</v>
      </c>
      <c r="D95">
        <v>316.03207508346202</v>
      </c>
      <c r="E95">
        <v>149.517238366931</v>
      </c>
      <c r="F95">
        <v>363.18584038371301</v>
      </c>
      <c r="G95">
        <v>124.503097695477</v>
      </c>
      <c r="H95">
        <v>303.77789779108599</v>
      </c>
      <c r="I95">
        <v>119.293408383778</v>
      </c>
      <c r="J95">
        <v>347.485339991854</v>
      </c>
      <c r="K95">
        <v>80.008742673200402</v>
      </c>
      <c r="L95">
        <v>320.66366716960403</v>
      </c>
      <c r="M95">
        <v>81.517585931822296</v>
      </c>
      <c r="N95">
        <v>353.27238013582303</v>
      </c>
      <c r="O95">
        <v>244.32924887594601</v>
      </c>
      <c r="P95">
        <v>322.80004371775601</v>
      </c>
      <c r="Q95">
        <v>241.404104414248</v>
      </c>
      <c r="S95" s="1">
        <f t="shared" si="30"/>
        <v>40.876073008653975</v>
      </c>
      <c r="T95" s="1">
        <f t="shared" si="31"/>
        <v>5.6420280464610073</v>
      </c>
      <c r="V95" s="1">
        <f t="shared" si="32"/>
        <v>6.2776922915970204</v>
      </c>
      <c r="W95" s="1">
        <f t="shared" si="33"/>
        <v>-9.4228081002619888</v>
      </c>
      <c r="X95" s="1">
        <f t="shared" si="34"/>
        <v>12.254177292376028</v>
      </c>
      <c r="Y95" s="1">
        <f t="shared" si="35"/>
        <v>-4.6315920861420068</v>
      </c>
      <c r="Z95" s="1">
        <f t="shared" si="36"/>
        <v>75.150523740191602</v>
      </c>
      <c r="AA95" s="1">
        <f t="shared" si="37"/>
        <v>67.9996524351087</v>
      </c>
      <c r="AB95" s="1"/>
      <c r="AC95" t="b">
        <f t="shared" si="38"/>
        <v>1</v>
      </c>
      <c r="AD95" t="b">
        <f t="shared" si="39"/>
        <v>0</v>
      </c>
      <c r="AE95" t="b">
        <f t="shared" si="40"/>
        <v>0</v>
      </c>
      <c r="AF95" t="b">
        <f t="shared" si="41"/>
        <v>0</v>
      </c>
      <c r="AG95" t="b">
        <f t="shared" si="42"/>
        <v>0</v>
      </c>
      <c r="AH95" t="b">
        <f t="shared" si="43"/>
        <v>0</v>
      </c>
      <c r="AI95">
        <f t="shared" si="29"/>
        <v>0</v>
      </c>
      <c r="AJ95" t="str">
        <f>VLOOKUP(AI95,Sheet1!$A$1:$B$7,2)</f>
        <v>takeoff</v>
      </c>
    </row>
    <row r="96" spans="2:36" x14ac:dyDescent="0.25">
      <c r="B96">
        <v>345.69141743495697</v>
      </c>
      <c r="C96">
        <v>154.541073389839</v>
      </c>
      <c r="D96">
        <v>311.70680041561701</v>
      </c>
      <c r="E96">
        <v>153.349211936773</v>
      </c>
      <c r="F96">
        <v>355.789627147511</v>
      </c>
      <c r="G96">
        <v>122.14715163248999</v>
      </c>
      <c r="H96">
        <v>297.866401973682</v>
      </c>
      <c r="I96">
        <v>121.974277617311</v>
      </c>
      <c r="J96">
        <v>341.47147758688698</v>
      </c>
      <c r="K96">
        <v>79.497229997501805</v>
      </c>
      <c r="L96">
        <v>312.499643238423</v>
      </c>
      <c r="M96">
        <v>82.7315345425434</v>
      </c>
      <c r="N96">
        <v>348.79578625044701</v>
      </c>
      <c r="O96">
        <v>244.08415272170299</v>
      </c>
      <c r="P96">
        <v>321.51458065280002</v>
      </c>
      <c r="Q96">
        <v>241.832756542504</v>
      </c>
      <c r="S96" s="1">
        <f t="shared" si="30"/>
        <v>33.984617019339964</v>
      </c>
      <c r="T96" s="1">
        <f t="shared" si="31"/>
        <v>1.1918614530659966</v>
      </c>
      <c r="V96" s="1">
        <f t="shared" si="32"/>
        <v>10.098209712554024</v>
      </c>
      <c r="W96" s="1">
        <f t="shared" si="33"/>
        <v>-4.2199398480699983</v>
      </c>
      <c r="X96" s="1">
        <f t="shared" si="34"/>
        <v>13.840398441935008</v>
      </c>
      <c r="Y96" s="1">
        <f t="shared" si="35"/>
        <v>-0.79284282280599427</v>
      </c>
      <c r="Z96" s="1">
        <f t="shared" si="36"/>
        <v>75.043843392337195</v>
      </c>
      <c r="AA96" s="1">
        <f t="shared" si="37"/>
        <v>70.617677394229602</v>
      </c>
      <c r="AB96" s="1"/>
      <c r="AC96" t="b">
        <f t="shared" si="38"/>
        <v>1</v>
      </c>
      <c r="AD96" t="b">
        <f t="shared" si="39"/>
        <v>0</v>
      </c>
      <c r="AE96" t="b">
        <f t="shared" si="40"/>
        <v>0</v>
      </c>
      <c r="AF96" t="b">
        <f t="shared" si="41"/>
        <v>0</v>
      </c>
      <c r="AG96" t="b">
        <f t="shared" si="42"/>
        <v>0</v>
      </c>
      <c r="AH96" t="b">
        <f t="shared" si="43"/>
        <v>0</v>
      </c>
      <c r="AI96">
        <f t="shared" si="29"/>
        <v>0</v>
      </c>
      <c r="AJ96" t="str">
        <f>VLOOKUP(AI96,Sheet1!$A$1:$B$7,2)</f>
        <v>takeoff</v>
      </c>
    </row>
    <row r="97" spans="2:36" x14ac:dyDescent="0.25">
      <c r="B97">
        <v>348.54656761856398</v>
      </c>
      <c r="C97">
        <v>156.52923737217401</v>
      </c>
      <c r="D97">
        <v>309.928869937456</v>
      </c>
      <c r="E97">
        <v>155.30613324606799</v>
      </c>
      <c r="F97">
        <v>354.32049840170799</v>
      </c>
      <c r="G97">
        <v>126.74638744136401</v>
      </c>
      <c r="H97">
        <v>296.74451035534202</v>
      </c>
      <c r="I97">
        <v>119.74336587853399</v>
      </c>
      <c r="J97">
        <v>339.04717082284202</v>
      </c>
      <c r="K97">
        <v>81.832631859164394</v>
      </c>
      <c r="L97">
        <v>312.465480906891</v>
      </c>
      <c r="M97">
        <v>83.623621095814599</v>
      </c>
      <c r="N97">
        <v>345.33168027374597</v>
      </c>
      <c r="O97">
        <v>242.893318514995</v>
      </c>
      <c r="P97">
        <v>314.26757366547997</v>
      </c>
      <c r="Q97">
        <v>242.32328757675199</v>
      </c>
      <c r="S97" s="1">
        <f t="shared" si="30"/>
        <v>38.617697681107984</v>
      </c>
      <c r="T97" s="1">
        <f t="shared" si="31"/>
        <v>1.2231041261060227</v>
      </c>
      <c r="V97" s="1">
        <f t="shared" si="32"/>
        <v>5.7739307831440101</v>
      </c>
      <c r="W97" s="1">
        <f t="shared" si="33"/>
        <v>-9.4993967957219638</v>
      </c>
      <c r="X97" s="1">
        <f t="shared" si="34"/>
        <v>13.184359582113984</v>
      </c>
      <c r="Y97" s="1">
        <f t="shared" si="35"/>
        <v>-2.536610969435003</v>
      </c>
      <c r="Z97" s="1">
        <f t="shared" si="36"/>
        <v>74.696605513009615</v>
      </c>
      <c r="AA97" s="1">
        <f t="shared" si="37"/>
        <v>71.682512150253388</v>
      </c>
      <c r="AB97" s="1"/>
      <c r="AC97" t="b">
        <f t="shared" si="38"/>
        <v>1</v>
      </c>
      <c r="AD97" t="b">
        <f t="shared" si="39"/>
        <v>0</v>
      </c>
      <c r="AE97" t="b">
        <f t="shared" si="40"/>
        <v>0</v>
      </c>
      <c r="AF97" t="b">
        <f t="shared" si="41"/>
        <v>0</v>
      </c>
      <c r="AG97" t="b">
        <f t="shared" si="42"/>
        <v>0</v>
      </c>
      <c r="AH97" t="b">
        <f t="shared" si="43"/>
        <v>0</v>
      </c>
      <c r="AI97">
        <f t="shared" si="29"/>
        <v>0</v>
      </c>
      <c r="AJ97" t="str">
        <f>VLOOKUP(AI97,Sheet1!$A$1:$B$7,2)</f>
        <v>takeoff</v>
      </c>
    </row>
    <row r="98" spans="2:36" x14ac:dyDescent="0.25">
      <c r="B98">
        <v>342.85688620231298</v>
      </c>
      <c r="C98">
        <v>150.08471434514499</v>
      </c>
      <c r="D98">
        <v>311.50396651377901</v>
      </c>
      <c r="E98">
        <v>158.69610840876001</v>
      </c>
      <c r="F98">
        <v>348.65484108103698</v>
      </c>
      <c r="G98">
        <v>122.287835086878</v>
      </c>
      <c r="H98">
        <v>295.38038088058698</v>
      </c>
      <c r="I98">
        <v>121.583854562384</v>
      </c>
      <c r="J98">
        <v>338.97822327335098</v>
      </c>
      <c r="K98">
        <v>78.966037355064003</v>
      </c>
      <c r="L98">
        <v>306.09615139110002</v>
      </c>
      <c r="M98">
        <v>81.887119285147904</v>
      </c>
      <c r="N98">
        <v>343.78369830042601</v>
      </c>
      <c r="O98">
        <v>242.708783139638</v>
      </c>
      <c r="P98">
        <v>312.29750936065199</v>
      </c>
      <c r="Q98">
        <v>243.577090222034</v>
      </c>
      <c r="S98" s="1">
        <f t="shared" ref="S98:S129" si="44">B98-D98</f>
        <v>31.352919688533973</v>
      </c>
      <c r="T98" s="1">
        <f t="shared" ref="T98:T129" si="45">C98-E98</f>
        <v>-8.6113940636150232</v>
      </c>
      <c r="V98" s="1">
        <f t="shared" ref="V98:V129" si="46">F98-B98</f>
        <v>5.7979548787239992</v>
      </c>
      <c r="W98" s="1">
        <f t="shared" ref="W98:W129" si="47">J98-B98</f>
        <v>-3.8786629289620009</v>
      </c>
      <c r="X98" s="1">
        <f t="shared" ref="X98:X129" si="48">D98-H98</f>
        <v>16.123585633192022</v>
      </c>
      <c r="Y98" s="1">
        <f t="shared" ref="Y98:Y129" si="49">D98-L98</f>
        <v>5.4078151226789828</v>
      </c>
      <c r="Z98" s="1">
        <f t="shared" ref="Z98:Z129" si="50">C98-K98</f>
        <v>71.118676990080985</v>
      </c>
      <c r="AA98" s="1">
        <f t="shared" ref="AA98:AA129" si="51">E98-M98</f>
        <v>76.808989123612108</v>
      </c>
      <c r="AB98" s="1"/>
      <c r="AC98" t="b">
        <f t="shared" ref="AC98:AC129" si="52">AND(($Z98&gt;$AM$3),($AA98&gt;$AM$3),(ABS($W98)&lt;$AM$5),(ABS($Y98)&lt;$AM$5))</f>
        <v>1</v>
      </c>
      <c r="AD98" t="b">
        <f t="shared" ref="AD98:AD129" si="53">AND((ABS($Z98)&lt;$AM$5),(ABS($AA98)&lt;$AM$5),($W98&gt;$AM$4),($Y98&gt;$AM$4))</f>
        <v>0</v>
      </c>
      <c r="AE98" t="b">
        <f t="shared" ref="AE98:AE129" si="54">AND((ABS($Z98)&lt;$AM$5),(ABS($AA98)&lt;$AM$5),(ABS($W98)&lt;$AM$5),(ABS($Y98)&lt;$AM$5))</f>
        <v>0</v>
      </c>
      <c r="AF98" t="b">
        <f t="shared" ref="AF98:AF129" si="55">AND(($Z98&lt;-$AM$3),(ABS($AA98)&lt;$AM$5),(ABS($W98)&lt;$AM$5),($Y98&gt;$AM$4))</f>
        <v>0</v>
      </c>
      <c r="AG98" t="b">
        <f t="shared" ref="AG98:AG129" si="56">AND((ABS($Z98)&lt;$AM$5),($AA98&lt;-$AM$3),($W98&gt;$AM$4),(ABS($Y98)&lt;$AM$5))</f>
        <v>0</v>
      </c>
      <c r="AH98" t="b">
        <f t="shared" ref="AH98:AH129" si="57">AND(($Z98&lt;-$AM$3),($AA98&lt;-$AM$3),(ABS($W98)&lt;$AM$5),(ABS($Y98)&lt;$AM$5))</f>
        <v>0</v>
      </c>
      <c r="AI98">
        <f t="shared" si="29"/>
        <v>0</v>
      </c>
      <c r="AJ98" t="str">
        <f>VLOOKUP(AI98,Sheet1!$A$1:$B$7,2)</f>
        <v>takeoff</v>
      </c>
    </row>
    <row r="99" spans="2:36" x14ac:dyDescent="0.25">
      <c r="B99">
        <v>342.58789592821199</v>
      </c>
      <c r="C99">
        <v>149.717591751453</v>
      </c>
      <c r="D99">
        <v>306.57042275861102</v>
      </c>
      <c r="E99">
        <v>153.73183879489301</v>
      </c>
      <c r="F99">
        <v>349.68971674287798</v>
      </c>
      <c r="G99">
        <v>122.36065919001</v>
      </c>
      <c r="H99">
        <v>290.45092469707998</v>
      </c>
      <c r="I99">
        <v>121.636401573648</v>
      </c>
      <c r="J99">
        <v>336.00387500925598</v>
      </c>
      <c r="K99">
        <v>79.698183410515398</v>
      </c>
      <c r="L99">
        <v>305.31493079982403</v>
      </c>
      <c r="M99">
        <v>79.276817273387906</v>
      </c>
      <c r="N99">
        <v>343.92065448971903</v>
      </c>
      <c r="O99">
        <v>240.10736154955401</v>
      </c>
      <c r="P99">
        <v>311.73706681430798</v>
      </c>
      <c r="Q99">
        <v>244.31873664291399</v>
      </c>
      <c r="S99" s="1">
        <f t="shared" si="44"/>
        <v>36.017473169600976</v>
      </c>
      <c r="T99" s="1">
        <f t="shared" si="45"/>
        <v>-4.0142470434400082</v>
      </c>
      <c r="V99" s="1">
        <f t="shared" si="46"/>
        <v>7.1018208146659845</v>
      </c>
      <c r="W99" s="1">
        <f t="shared" si="47"/>
        <v>-6.5840209189560142</v>
      </c>
      <c r="X99" s="1">
        <f t="shared" si="48"/>
        <v>16.119498061531033</v>
      </c>
      <c r="Y99" s="1">
        <f t="shared" si="49"/>
        <v>1.2554919587869904</v>
      </c>
      <c r="Z99" s="1">
        <f t="shared" si="50"/>
        <v>70.019408340937602</v>
      </c>
      <c r="AA99" s="1">
        <f t="shared" si="51"/>
        <v>74.455021521505103</v>
      </c>
      <c r="AB99" s="1"/>
      <c r="AC99" t="b">
        <f t="shared" si="52"/>
        <v>1</v>
      </c>
      <c r="AD99" t="b">
        <f t="shared" si="53"/>
        <v>0</v>
      </c>
      <c r="AE99" t="b">
        <f t="shared" si="54"/>
        <v>0</v>
      </c>
      <c r="AF99" t="b">
        <f t="shared" si="55"/>
        <v>0</v>
      </c>
      <c r="AG99" t="b">
        <f t="shared" si="56"/>
        <v>0</v>
      </c>
      <c r="AH99" t="b">
        <f t="shared" si="57"/>
        <v>0</v>
      </c>
      <c r="AI99">
        <f t="shared" si="29"/>
        <v>0</v>
      </c>
      <c r="AJ99" t="str">
        <f>VLOOKUP(AI99,Sheet1!$A$1:$B$7,2)</f>
        <v>takeoff</v>
      </c>
    </row>
    <row r="100" spans="2:36" x14ac:dyDescent="0.25">
      <c r="B100">
        <v>344.838295645811</v>
      </c>
      <c r="C100">
        <v>149.652914486778</v>
      </c>
      <c r="D100">
        <v>311.97394541277799</v>
      </c>
      <c r="E100">
        <v>155.40548538304699</v>
      </c>
      <c r="F100">
        <v>354.59400918246399</v>
      </c>
      <c r="G100">
        <v>121.381937232632</v>
      </c>
      <c r="H100">
        <v>295.84966457662199</v>
      </c>
      <c r="I100">
        <v>120.474187032364</v>
      </c>
      <c r="J100">
        <v>343.10958982832199</v>
      </c>
      <c r="K100">
        <v>81.270572068071203</v>
      </c>
      <c r="L100">
        <v>306.716998975612</v>
      </c>
      <c r="M100">
        <v>80.856103876932394</v>
      </c>
      <c r="N100">
        <v>346.39665938101598</v>
      </c>
      <c r="O100">
        <v>241.07909027164101</v>
      </c>
      <c r="P100">
        <v>314.09162970327401</v>
      </c>
      <c r="Q100">
        <v>241.07196928834799</v>
      </c>
      <c r="S100" s="1">
        <f t="shared" si="44"/>
        <v>32.864350233033008</v>
      </c>
      <c r="T100" s="1">
        <f t="shared" si="45"/>
        <v>-5.7525708962689919</v>
      </c>
      <c r="V100" s="1">
        <f t="shared" si="46"/>
        <v>9.7557135366529906</v>
      </c>
      <c r="W100" s="1">
        <f t="shared" si="47"/>
        <v>-1.7287058174890149</v>
      </c>
      <c r="X100" s="1">
        <f t="shared" si="48"/>
        <v>16.124280836156004</v>
      </c>
      <c r="Y100" s="1">
        <f t="shared" si="49"/>
        <v>5.2569464371659933</v>
      </c>
      <c r="Z100" s="1">
        <f t="shared" si="50"/>
        <v>68.382342418706799</v>
      </c>
      <c r="AA100" s="1">
        <f t="shared" si="51"/>
        <v>74.549381506114599</v>
      </c>
      <c r="AB100" s="1"/>
      <c r="AC100" t="b">
        <f t="shared" si="52"/>
        <v>1</v>
      </c>
      <c r="AD100" t="b">
        <f t="shared" si="53"/>
        <v>0</v>
      </c>
      <c r="AE100" t="b">
        <f t="shared" si="54"/>
        <v>0</v>
      </c>
      <c r="AF100" t="b">
        <f t="shared" si="55"/>
        <v>0</v>
      </c>
      <c r="AG100" t="b">
        <f t="shared" si="56"/>
        <v>0</v>
      </c>
      <c r="AH100" t="b">
        <f t="shared" si="57"/>
        <v>0</v>
      </c>
      <c r="AI100">
        <f t="shared" si="29"/>
        <v>0</v>
      </c>
      <c r="AJ100" t="str">
        <f>VLOOKUP(AI100,Sheet1!$A$1:$B$7,2)</f>
        <v>takeoff</v>
      </c>
    </row>
    <row r="101" spans="2:36" x14ac:dyDescent="0.25">
      <c r="B101">
        <v>344.37414907542802</v>
      </c>
      <c r="C101">
        <v>153.65544821192799</v>
      </c>
      <c r="D101">
        <v>307.39865051438198</v>
      </c>
      <c r="E101">
        <v>152.94325395063899</v>
      </c>
      <c r="F101">
        <v>363.34442186882899</v>
      </c>
      <c r="G101">
        <v>126.042875326209</v>
      </c>
      <c r="H101">
        <v>284.82975783506203</v>
      </c>
      <c r="I101">
        <v>118.976721088175</v>
      </c>
      <c r="J101">
        <v>363.84884513384901</v>
      </c>
      <c r="K101">
        <v>86.504300784863005</v>
      </c>
      <c r="L101">
        <v>281.98055225149301</v>
      </c>
      <c r="M101">
        <v>85.318706181790304</v>
      </c>
      <c r="N101">
        <v>344.18007945562402</v>
      </c>
      <c r="O101">
        <v>240.4165494568</v>
      </c>
      <c r="P101">
        <v>312.55794362434199</v>
      </c>
      <c r="Q101">
        <v>240.393653047009</v>
      </c>
      <c r="S101" s="1">
        <f t="shared" si="44"/>
        <v>36.975498561046038</v>
      </c>
      <c r="T101" s="1">
        <f t="shared" si="45"/>
        <v>0.71219426128899954</v>
      </c>
      <c r="V101" s="1">
        <f t="shared" si="46"/>
        <v>18.970272793400966</v>
      </c>
      <c r="W101" s="1">
        <f t="shared" si="47"/>
        <v>19.474696058420989</v>
      </c>
      <c r="X101" s="1">
        <f t="shared" si="48"/>
        <v>22.568892679319958</v>
      </c>
      <c r="Y101" s="1">
        <f t="shared" si="49"/>
        <v>25.418098262888975</v>
      </c>
      <c r="Z101" s="1">
        <f t="shared" si="50"/>
        <v>67.151147427064984</v>
      </c>
      <c r="AA101" s="1">
        <f t="shared" si="51"/>
        <v>67.624547768848686</v>
      </c>
      <c r="AB101" s="1"/>
      <c r="AC101" t="b">
        <f t="shared" si="52"/>
        <v>1</v>
      </c>
      <c r="AD101" t="b">
        <f t="shared" si="53"/>
        <v>0</v>
      </c>
      <c r="AE101" t="b">
        <f t="shared" si="54"/>
        <v>0</v>
      </c>
      <c r="AF101" t="b">
        <f t="shared" si="55"/>
        <v>0</v>
      </c>
      <c r="AG101" t="b">
        <f t="shared" si="56"/>
        <v>0</v>
      </c>
      <c r="AH101" t="b">
        <f t="shared" si="57"/>
        <v>0</v>
      </c>
      <c r="AI101">
        <f t="shared" si="29"/>
        <v>0</v>
      </c>
      <c r="AJ101" t="str">
        <f>VLOOKUP(AI101,Sheet1!$A$1:$B$7,2)</f>
        <v>takeoff</v>
      </c>
    </row>
    <row r="102" spans="2:36" x14ac:dyDescent="0.25">
      <c r="B102">
        <v>347.85467596792301</v>
      </c>
      <c r="C102">
        <v>163.72649408546101</v>
      </c>
      <c r="D102">
        <v>304.63508690326302</v>
      </c>
      <c r="E102">
        <v>162.30170768108701</v>
      </c>
      <c r="F102">
        <v>383.32922936992401</v>
      </c>
      <c r="G102">
        <v>148.16006585861101</v>
      </c>
      <c r="H102">
        <v>270.25349308152499</v>
      </c>
      <c r="I102">
        <v>151.680571412939</v>
      </c>
      <c r="J102">
        <v>420.51006684747699</v>
      </c>
      <c r="K102">
        <v>112.761901790949</v>
      </c>
      <c r="L102">
        <v>226.04004099094001</v>
      </c>
      <c r="M102">
        <v>131.50505154631799</v>
      </c>
      <c r="N102">
        <v>345.76394923302001</v>
      </c>
      <c r="O102">
        <v>244.46029146932301</v>
      </c>
      <c r="P102">
        <v>312.21762996149198</v>
      </c>
      <c r="Q102">
        <v>245.45424544029899</v>
      </c>
      <c r="S102" s="1">
        <f t="shared" si="44"/>
        <v>43.219589064659999</v>
      </c>
      <c r="T102" s="1">
        <f t="shared" si="45"/>
        <v>1.4247864043740037</v>
      </c>
      <c r="V102" s="1">
        <f t="shared" si="46"/>
        <v>35.474553402000993</v>
      </c>
      <c r="W102" s="1">
        <f t="shared" si="47"/>
        <v>72.655390879553977</v>
      </c>
      <c r="X102" s="1">
        <f t="shared" si="48"/>
        <v>34.381593821738022</v>
      </c>
      <c r="Y102" s="1">
        <f t="shared" si="49"/>
        <v>78.595045912323002</v>
      </c>
      <c r="Z102" s="1">
        <f t="shared" si="50"/>
        <v>50.964592294512016</v>
      </c>
      <c r="AA102" s="1">
        <f t="shared" si="51"/>
        <v>30.796656134769023</v>
      </c>
      <c r="AB102" s="1"/>
      <c r="AC102" t="b">
        <f t="shared" si="52"/>
        <v>0</v>
      </c>
      <c r="AD102" t="b">
        <f t="shared" si="53"/>
        <v>0</v>
      </c>
      <c r="AE102" t="b">
        <f t="shared" si="54"/>
        <v>0</v>
      </c>
      <c r="AF102" t="b">
        <f t="shared" si="55"/>
        <v>0</v>
      </c>
      <c r="AG102" t="b">
        <f t="shared" si="56"/>
        <v>0</v>
      </c>
      <c r="AH102" t="b">
        <f t="shared" si="57"/>
        <v>0</v>
      </c>
      <c r="AI102">
        <f t="shared" si="29"/>
        <v>999</v>
      </c>
      <c r="AJ102" t="str">
        <f>VLOOKUP(AI102,Sheet1!$A$1:$B$7,2)</f>
        <v>not detected</v>
      </c>
    </row>
    <row r="103" spans="2:36" x14ac:dyDescent="0.25">
      <c r="B103">
        <v>346.92385946216501</v>
      </c>
      <c r="C103">
        <v>164.281295671523</v>
      </c>
      <c r="D103">
        <v>306.025935409569</v>
      </c>
      <c r="E103">
        <v>165.892815539499</v>
      </c>
      <c r="F103">
        <v>384.445915041376</v>
      </c>
      <c r="G103">
        <v>155.02722645410699</v>
      </c>
      <c r="H103">
        <v>272.69808487492901</v>
      </c>
      <c r="I103">
        <v>160.867952181471</v>
      </c>
      <c r="J103">
        <v>429.96916422911698</v>
      </c>
      <c r="K103">
        <v>141.28941832334701</v>
      </c>
      <c r="L103">
        <v>227.058150787112</v>
      </c>
      <c r="M103">
        <v>155.448616423012</v>
      </c>
      <c r="N103">
        <v>346.55826658999098</v>
      </c>
      <c r="O103">
        <v>243.03913172909299</v>
      </c>
      <c r="P103">
        <v>314.50019342262698</v>
      </c>
      <c r="Q103">
        <v>244.690117866241</v>
      </c>
      <c r="S103" s="1">
        <f t="shared" si="44"/>
        <v>40.897924052596011</v>
      </c>
      <c r="T103" s="1">
        <f t="shared" si="45"/>
        <v>-1.6115198679759999</v>
      </c>
      <c r="V103" s="1">
        <f t="shared" si="46"/>
        <v>37.522055579210985</v>
      </c>
      <c r="W103" s="1">
        <f t="shared" si="47"/>
        <v>83.045304766951972</v>
      </c>
      <c r="X103" s="1">
        <f t="shared" si="48"/>
        <v>33.327850534639992</v>
      </c>
      <c r="Y103" s="1">
        <f t="shared" si="49"/>
        <v>78.967784622457003</v>
      </c>
      <c r="Z103" s="1">
        <f t="shared" si="50"/>
        <v>22.99187734817599</v>
      </c>
      <c r="AA103" s="1">
        <f t="shared" si="51"/>
        <v>10.444199116486999</v>
      </c>
      <c r="AB103" s="1"/>
      <c r="AC103" t="b">
        <f t="shared" si="52"/>
        <v>0</v>
      </c>
      <c r="AD103" t="b">
        <f t="shared" si="53"/>
        <v>1</v>
      </c>
      <c r="AE103" t="b">
        <f t="shared" si="54"/>
        <v>0</v>
      </c>
      <c r="AF103" t="b">
        <f t="shared" si="55"/>
        <v>0</v>
      </c>
      <c r="AG103" t="b">
        <f t="shared" si="56"/>
        <v>0</v>
      </c>
      <c r="AH103" t="b">
        <f t="shared" si="57"/>
        <v>0</v>
      </c>
      <c r="AI103">
        <f t="shared" si="29"/>
        <v>1</v>
      </c>
      <c r="AJ103" t="str">
        <f>VLOOKUP(AI103,Sheet1!$A$1:$B$7,2)</f>
        <v>move_forward</v>
      </c>
    </row>
    <row r="104" spans="2:36" x14ac:dyDescent="0.25">
      <c r="B104">
        <v>346.56013091028501</v>
      </c>
      <c r="C104">
        <v>162.795839007258</v>
      </c>
      <c r="D104">
        <v>303.35333970297302</v>
      </c>
      <c r="E104">
        <v>163.717950453969</v>
      </c>
      <c r="F104">
        <v>376.55618628431</v>
      </c>
      <c r="G104">
        <v>157.592707305327</v>
      </c>
      <c r="H104">
        <v>272.28262709968601</v>
      </c>
      <c r="I104">
        <v>161.259486256895</v>
      </c>
      <c r="J104">
        <v>427.07702925984802</v>
      </c>
      <c r="K104">
        <v>141.787118730282</v>
      </c>
      <c r="L104">
        <v>238.474238728648</v>
      </c>
      <c r="M104">
        <v>157.725655231112</v>
      </c>
      <c r="N104">
        <v>343.02879899975602</v>
      </c>
      <c r="O104">
        <v>241.88270939833001</v>
      </c>
      <c r="P104">
        <v>311.773681640625</v>
      </c>
      <c r="Q104">
        <v>245.12092912927901</v>
      </c>
      <c r="S104" s="1">
        <f t="shared" si="44"/>
        <v>43.206791207311994</v>
      </c>
      <c r="T104" s="1">
        <f t="shared" si="45"/>
        <v>-0.92211144671099987</v>
      </c>
      <c r="V104" s="1">
        <f t="shared" si="46"/>
        <v>29.996055374024991</v>
      </c>
      <c r="W104" s="1">
        <f t="shared" si="47"/>
        <v>80.516898349563007</v>
      </c>
      <c r="X104" s="1">
        <f t="shared" si="48"/>
        <v>31.070712603287006</v>
      </c>
      <c r="Y104" s="1">
        <f t="shared" si="49"/>
        <v>64.879100974325013</v>
      </c>
      <c r="Z104" s="1">
        <f t="shared" si="50"/>
        <v>21.008720276975993</v>
      </c>
      <c r="AA104" s="1">
        <f t="shared" si="51"/>
        <v>5.9922952228569955</v>
      </c>
      <c r="AB104" s="1"/>
      <c r="AC104" t="b">
        <f t="shared" si="52"/>
        <v>0</v>
      </c>
      <c r="AD104" t="b">
        <f t="shared" si="53"/>
        <v>1</v>
      </c>
      <c r="AE104" t="b">
        <f t="shared" si="54"/>
        <v>0</v>
      </c>
      <c r="AF104" t="b">
        <f t="shared" si="55"/>
        <v>0</v>
      </c>
      <c r="AG104" t="b">
        <f t="shared" si="56"/>
        <v>0</v>
      </c>
      <c r="AH104" t="b">
        <f t="shared" si="57"/>
        <v>0</v>
      </c>
      <c r="AI104">
        <f t="shared" si="29"/>
        <v>1</v>
      </c>
      <c r="AJ104" t="str">
        <f>VLOOKUP(AI104,Sheet1!$A$1:$B$7,2)</f>
        <v>move_forward</v>
      </c>
    </row>
    <row r="105" spans="2:36" x14ac:dyDescent="0.25">
      <c r="B105">
        <v>346.61048153941999</v>
      </c>
      <c r="C105">
        <v>162.05557393725201</v>
      </c>
      <c r="D105">
        <v>301.67609385027799</v>
      </c>
      <c r="E105">
        <v>165.36433246120501</v>
      </c>
      <c r="F105">
        <v>380.90610112435797</v>
      </c>
      <c r="G105">
        <v>156.393230026922</v>
      </c>
      <c r="H105">
        <v>265.15986679101201</v>
      </c>
      <c r="I105">
        <v>166.479312178952</v>
      </c>
      <c r="J105">
        <v>428.997418974624</v>
      </c>
      <c r="K105">
        <v>143.23219444484499</v>
      </c>
      <c r="L105">
        <v>224.226980585999</v>
      </c>
      <c r="M105">
        <v>156.80144537830901</v>
      </c>
      <c r="N105">
        <v>343.08974183189503</v>
      </c>
      <c r="O105">
        <v>242.95138240112499</v>
      </c>
      <c r="P105">
        <v>315.047658706351</v>
      </c>
      <c r="Q105">
        <v>247.85383873711601</v>
      </c>
      <c r="S105" s="1">
        <f t="shared" si="44"/>
        <v>44.934387689142</v>
      </c>
      <c r="T105" s="1">
        <f t="shared" si="45"/>
        <v>-3.3087585239530029</v>
      </c>
      <c r="V105" s="1">
        <f t="shared" si="46"/>
        <v>34.295619584937981</v>
      </c>
      <c r="W105" s="1">
        <f t="shared" si="47"/>
        <v>82.386937435204004</v>
      </c>
      <c r="X105" s="1">
        <f t="shared" si="48"/>
        <v>36.516227059265987</v>
      </c>
      <c r="Y105" s="1">
        <f t="shared" si="49"/>
        <v>77.449113264278992</v>
      </c>
      <c r="Z105" s="1">
        <f t="shared" si="50"/>
        <v>18.823379492407014</v>
      </c>
      <c r="AA105" s="1">
        <f t="shared" si="51"/>
        <v>8.5628870828959975</v>
      </c>
      <c r="AB105" s="1"/>
      <c r="AC105" t="b">
        <f t="shared" si="52"/>
        <v>0</v>
      </c>
      <c r="AD105" t="b">
        <f t="shared" si="53"/>
        <v>1</v>
      </c>
      <c r="AE105" t="b">
        <f t="shared" si="54"/>
        <v>0</v>
      </c>
      <c r="AF105" t="b">
        <f t="shared" si="55"/>
        <v>0</v>
      </c>
      <c r="AG105" t="b">
        <f t="shared" si="56"/>
        <v>0</v>
      </c>
      <c r="AH105" t="b">
        <f t="shared" si="57"/>
        <v>0</v>
      </c>
      <c r="AI105">
        <f t="shared" si="29"/>
        <v>1</v>
      </c>
      <c r="AJ105" t="str">
        <f>VLOOKUP(AI105,Sheet1!$A$1:$B$7,2)</f>
        <v>move_forward</v>
      </c>
    </row>
    <row r="106" spans="2:36" x14ac:dyDescent="0.25">
      <c r="B106">
        <v>346.838300804391</v>
      </c>
      <c r="C106">
        <v>162.59869113280899</v>
      </c>
      <c r="D106">
        <v>301.35800619260903</v>
      </c>
      <c r="E106">
        <v>164.807446260028</v>
      </c>
      <c r="F106">
        <v>381.28627686703902</v>
      </c>
      <c r="G106">
        <v>156.93181269768601</v>
      </c>
      <c r="H106">
        <v>266.45322670115399</v>
      </c>
      <c r="I106">
        <v>160.458765654936</v>
      </c>
      <c r="J106">
        <v>429.91615524412498</v>
      </c>
      <c r="K106">
        <v>144.813959916096</v>
      </c>
      <c r="L106">
        <v>221.74863504949101</v>
      </c>
      <c r="M106">
        <v>155.043364014736</v>
      </c>
      <c r="N106">
        <v>342.57220203465897</v>
      </c>
      <c r="O106">
        <v>242.49140443055799</v>
      </c>
      <c r="P106">
        <v>312.28933325310999</v>
      </c>
      <c r="Q106">
        <v>245.942349262519</v>
      </c>
      <c r="S106" s="1">
        <f t="shared" si="44"/>
        <v>45.480294611781972</v>
      </c>
      <c r="T106" s="1">
        <f t="shared" si="45"/>
        <v>-2.2087551272190069</v>
      </c>
      <c r="V106" s="1">
        <f t="shared" si="46"/>
        <v>34.447976062648024</v>
      </c>
      <c r="W106" s="1">
        <f t="shared" si="47"/>
        <v>83.077854439733983</v>
      </c>
      <c r="X106" s="1">
        <f t="shared" si="48"/>
        <v>34.904779491455031</v>
      </c>
      <c r="Y106" s="1">
        <f t="shared" si="49"/>
        <v>79.609371143118011</v>
      </c>
      <c r="Z106" s="1">
        <f t="shared" si="50"/>
        <v>17.784731216712999</v>
      </c>
      <c r="AA106" s="1">
        <f t="shared" si="51"/>
        <v>9.764082245292002</v>
      </c>
      <c r="AB106" s="1"/>
      <c r="AC106" t="b">
        <f t="shared" si="52"/>
        <v>0</v>
      </c>
      <c r="AD106" t="b">
        <f t="shared" si="53"/>
        <v>1</v>
      </c>
      <c r="AE106" t="b">
        <f t="shared" si="54"/>
        <v>0</v>
      </c>
      <c r="AF106" t="b">
        <f t="shared" si="55"/>
        <v>0</v>
      </c>
      <c r="AG106" t="b">
        <f t="shared" si="56"/>
        <v>0</v>
      </c>
      <c r="AH106" t="b">
        <f t="shared" si="57"/>
        <v>0</v>
      </c>
      <c r="AI106">
        <f t="shared" si="29"/>
        <v>1</v>
      </c>
      <c r="AJ106" t="str">
        <f>VLOOKUP(AI106,Sheet1!$A$1:$B$7,2)</f>
        <v>move_forward</v>
      </c>
    </row>
    <row r="107" spans="2:36" x14ac:dyDescent="0.25">
      <c r="B107">
        <v>343.47558285199398</v>
      </c>
      <c r="C107">
        <v>163.892090819602</v>
      </c>
      <c r="D107">
        <v>299.67795132460702</v>
      </c>
      <c r="E107">
        <v>164.13145319351901</v>
      </c>
      <c r="F107">
        <v>380.78507506263497</v>
      </c>
      <c r="G107">
        <v>165.227049813462</v>
      </c>
      <c r="H107">
        <v>266.177443373259</v>
      </c>
      <c r="I107">
        <v>169.760043444643</v>
      </c>
      <c r="J107">
        <v>419.88649871488599</v>
      </c>
      <c r="K107">
        <v>142.44290051450099</v>
      </c>
      <c r="L107">
        <v>220.88047021561499</v>
      </c>
      <c r="M107">
        <v>154.240071009883</v>
      </c>
      <c r="N107">
        <v>340.71870439237102</v>
      </c>
      <c r="O107">
        <v>244.00570096223601</v>
      </c>
      <c r="P107">
        <v>310.61535176884303</v>
      </c>
      <c r="Q107">
        <v>244.86806696111501</v>
      </c>
      <c r="S107" s="1">
        <f t="shared" si="44"/>
        <v>43.797631527386955</v>
      </c>
      <c r="T107" s="1">
        <f t="shared" si="45"/>
        <v>-0.23936237391700388</v>
      </c>
      <c r="V107" s="1">
        <f t="shared" si="46"/>
        <v>37.309492210640997</v>
      </c>
      <c r="W107" s="1">
        <f t="shared" si="47"/>
        <v>76.410915862892011</v>
      </c>
      <c r="X107" s="1">
        <f t="shared" si="48"/>
        <v>33.500507951348027</v>
      </c>
      <c r="Y107" s="1">
        <f t="shared" si="49"/>
        <v>78.797481108992031</v>
      </c>
      <c r="Z107" s="1">
        <f t="shared" si="50"/>
        <v>21.449190305101013</v>
      </c>
      <c r="AA107" s="1">
        <f t="shared" si="51"/>
        <v>9.8913821836360114</v>
      </c>
      <c r="AB107" s="1"/>
      <c r="AC107" t="b">
        <f t="shared" si="52"/>
        <v>0</v>
      </c>
      <c r="AD107" t="b">
        <f t="shared" si="53"/>
        <v>1</v>
      </c>
      <c r="AE107" t="b">
        <f t="shared" si="54"/>
        <v>0</v>
      </c>
      <c r="AF107" t="b">
        <f t="shared" si="55"/>
        <v>0</v>
      </c>
      <c r="AG107" t="b">
        <f t="shared" si="56"/>
        <v>0</v>
      </c>
      <c r="AH107" t="b">
        <f t="shared" si="57"/>
        <v>0</v>
      </c>
      <c r="AI107">
        <f t="shared" si="29"/>
        <v>1</v>
      </c>
      <c r="AJ107" t="str">
        <f>VLOOKUP(AI107,Sheet1!$A$1:$B$7,2)</f>
        <v>move_forward</v>
      </c>
    </row>
    <row r="108" spans="2:36" x14ac:dyDescent="0.25">
      <c r="B108">
        <v>347.53730234564898</v>
      </c>
      <c r="C108">
        <v>162.35278897759201</v>
      </c>
      <c r="D108">
        <v>299.59624424553198</v>
      </c>
      <c r="E108">
        <v>160.53210389538401</v>
      </c>
      <c r="F108">
        <v>387.69734604098699</v>
      </c>
      <c r="G108">
        <v>170.786367984957</v>
      </c>
      <c r="H108">
        <v>262.166369108227</v>
      </c>
      <c r="I108">
        <v>163.85333781010499</v>
      </c>
      <c r="J108">
        <v>376.01536104464401</v>
      </c>
      <c r="K108">
        <v>154.17381448171099</v>
      </c>
      <c r="L108">
        <v>278.05528685944898</v>
      </c>
      <c r="M108">
        <v>150.32514213255499</v>
      </c>
      <c r="N108">
        <v>340.07494096318999</v>
      </c>
      <c r="O108">
        <v>244.16133707219899</v>
      </c>
      <c r="P108">
        <v>310.25855186426202</v>
      </c>
      <c r="Q108">
        <v>243.780928565382</v>
      </c>
      <c r="S108" s="1">
        <f t="shared" si="44"/>
        <v>47.941058100117004</v>
      </c>
      <c r="T108" s="1">
        <f t="shared" si="45"/>
        <v>1.8206850822080014</v>
      </c>
      <c r="V108" s="1">
        <f t="shared" si="46"/>
        <v>40.160043695338004</v>
      </c>
      <c r="W108" s="1">
        <f t="shared" si="47"/>
        <v>28.478058698995028</v>
      </c>
      <c r="X108" s="1">
        <f t="shared" si="48"/>
        <v>37.429875137304975</v>
      </c>
      <c r="Y108" s="1">
        <f t="shared" si="49"/>
        <v>21.540957386082994</v>
      </c>
      <c r="Z108" s="1">
        <f t="shared" si="50"/>
        <v>8.1789744958810218</v>
      </c>
      <c r="AA108" s="1">
        <f t="shared" si="51"/>
        <v>10.206961762829025</v>
      </c>
      <c r="AB108" s="1"/>
      <c r="AC108" t="b">
        <f t="shared" si="52"/>
        <v>0</v>
      </c>
      <c r="AD108" t="b">
        <f t="shared" si="53"/>
        <v>0</v>
      </c>
      <c r="AE108" t="b">
        <f t="shared" si="54"/>
        <v>1</v>
      </c>
      <c r="AF108" t="b">
        <f t="shared" si="55"/>
        <v>0</v>
      </c>
      <c r="AG108" t="b">
        <f t="shared" si="56"/>
        <v>0</v>
      </c>
      <c r="AH108" t="b">
        <f t="shared" si="57"/>
        <v>0</v>
      </c>
      <c r="AI108">
        <f t="shared" si="29"/>
        <v>2</v>
      </c>
      <c r="AJ108" t="str">
        <f>VLOOKUP(AI108,Sheet1!$A$1:$B$7,2)</f>
        <v>flip</v>
      </c>
    </row>
    <row r="109" spans="2:36" x14ac:dyDescent="0.25">
      <c r="B109">
        <v>346.385258438086</v>
      </c>
      <c r="C109">
        <v>157.54849681894501</v>
      </c>
      <c r="D109">
        <v>299.945304593392</v>
      </c>
      <c r="E109">
        <v>157.55787903864299</v>
      </c>
      <c r="F109">
        <v>381.90091921066499</v>
      </c>
      <c r="G109">
        <v>162.035309547601</v>
      </c>
      <c r="H109">
        <v>263.600768560858</v>
      </c>
      <c r="I109">
        <v>162.38684978847999</v>
      </c>
      <c r="J109">
        <v>353.16829060679498</v>
      </c>
      <c r="K109">
        <v>160.109365193082</v>
      </c>
      <c r="L109">
        <v>304.16630990508901</v>
      </c>
      <c r="M109">
        <v>155.65946607206601</v>
      </c>
      <c r="N109">
        <v>343.49526837727001</v>
      </c>
      <c r="O109">
        <v>240.12221709366301</v>
      </c>
      <c r="P109">
        <v>312.19165482603898</v>
      </c>
      <c r="Q109">
        <v>240.417806613268</v>
      </c>
      <c r="S109" s="1">
        <f t="shared" si="44"/>
        <v>46.439953844694003</v>
      </c>
      <c r="T109" s="1">
        <f t="shared" si="45"/>
        <v>-9.3822196979829187E-3</v>
      </c>
      <c r="V109" s="1">
        <f t="shared" si="46"/>
        <v>35.515660772578997</v>
      </c>
      <c r="W109" s="1">
        <f t="shared" si="47"/>
        <v>6.783032168708985</v>
      </c>
      <c r="X109" s="1">
        <f t="shared" si="48"/>
        <v>36.344536032533995</v>
      </c>
      <c r="Y109" s="1">
        <f t="shared" si="49"/>
        <v>-4.221005311697013</v>
      </c>
      <c r="Z109" s="1">
        <f t="shared" si="50"/>
        <v>-2.5608683741369873</v>
      </c>
      <c r="AA109" s="1">
        <f t="shared" si="51"/>
        <v>1.8984129665769842</v>
      </c>
      <c r="AB109" s="1"/>
      <c r="AC109" t="b">
        <f t="shared" si="52"/>
        <v>0</v>
      </c>
      <c r="AD109" t="b">
        <f t="shared" si="53"/>
        <v>0</v>
      </c>
      <c r="AE109" t="b">
        <f t="shared" si="54"/>
        <v>1</v>
      </c>
      <c r="AF109" t="b">
        <f t="shared" si="55"/>
        <v>0</v>
      </c>
      <c r="AG109" t="b">
        <f t="shared" si="56"/>
        <v>0</v>
      </c>
      <c r="AH109" t="b">
        <f t="shared" si="57"/>
        <v>0</v>
      </c>
      <c r="AI109">
        <f t="shared" si="29"/>
        <v>2</v>
      </c>
      <c r="AJ109" t="str">
        <f>VLOOKUP(AI109,Sheet1!$A$1:$B$7,2)</f>
        <v>flip</v>
      </c>
    </row>
    <row r="110" spans="2:36" x14ac:dyDescent="0.25">
      <c r="B110">
        <v>349.169133142649</v>
      </c>
      <c r="C110">
        <v>159.34759660200601</v>
      </c>
      <c r="D110">
        <v>300.73693828371802</v>
      </c>
      <c r="E110">
        <v>156.923650374624</v>
      </c>
      <c r="F110">
        <v>385.83194485584499</v>
      </c>
      <c r="G110">
        <v>162.12828880132599</v>
      </c>
      <c r="H110">
        <v>266.07246097606799</v>
      </c>
      <c r="I110">
        <v>157.92252070807999</v>
      </c>
      <c r="J110">
        <v>356.27376417789702</v>
      </c>
      <c r="K110">
        <v>157.146152068898</v>
      </c>
      <c r="L110">
        <v>287.73565644901498</v>
      </c>
      <c r="M110">
        <v>153.96810164663299</v>
      </c>
      <c r="N110">
        <v>343.66078260762202</v>
      </c>
      <c r="O110">
        <v>238.79599952294501</v>
      </c>
      <c r="P110">
        <v>313.64356741520999</v>
      </c>
      <c r="Q110">
        <v>241.226596146758</v>
      </c>
      <c r="S110" s="1">
        <f t="shared" si="44"/>
        <v>48.432194858930984</v>
      </c>
      <c r="T110" s="1">
        <f t="shared" si="45"/>
        <v>2.4239462273820038</v>
      </c>
      <c r="V110" s="1">
        <f t="shared" si="46"/>
        <v>36.662811713195993</v>
      </c>
      <c r="W110" s="1">
        <f t="shared" si="47"/>
        <v>7.1046310352480191</v>
      </c>
      <c r="X110" s="1">
        <f t="shared" si="48"/>
        <v>34.664477307650031</v>
      </c>
      <c r="Y110" s="1">
        <f t="shared" si="49"/>
        <v>13.001281834703036</v>
      </c>
      <c r="Z110" s="1">
        <f t="shared" si="50"/>
        <v>2.2014445331080026</v>
      </c>
      <c r="AA110" s="1">
        <f t="shared" si="51"/>
        <v>2.9555487279910153</v>
      </c>
      <c r="AB110" s="1"/>
      <c r="AC110" t="b">
        <f t="shared" si="52"/>
        <v>0</v>
      </c>
      <c r="AD110" t="b">
        <f t="shared" si="53"/>
        <v>0</v>
      </c>
      <c r="AE110" t="b">
        <f t="shared" si="54"/>
        <v>1</v>
      </c>
      <c r="AF110" t="b">
        <f t="shared" si="55"/>
        <v>0</v>
      </c>
      <c r="AG110" t="b">
        <f t="shared" si="56"/>
        <v>0</v>
      </c>
      <c r="AH110" t="b">
        <f t="shared" si="57"/>
        <v>0</v>
      </c>
      <c r="AI110">
        <f t="shared" si="29"/>
        <v>2</v>
      </c>
      <c r="AJ110" t="str">
        <f>VLOOKUP(AI110,Sheet1!$A$1:$B$7,2)</f>
        <v>flip</v>
      </c>
    </row>
    <row r="111" spans="2:36" x14ac:dyDescent="0.25">
      <c r="B111">
        <v>347.78292205473002</v>
      </c>
      <c r="C111">
        <v>157.86748744972601</v>
      </c>
      <c r="D111">
        <v>300.29957558871399</v>
      </c>
      <c r="E111">
        <v>155.853268258415</v>
      </c>
      <c r="F111">
        <v>386.06922890902598</v>
      </c>
      <c r="G111">
        <v>157.34988351704899</v>
      </c>
      <c r="H111">
        <v>263.88929707555701</v>
      </c>
      <c r="I111">
        <v>161.06238463968299</v>
      </c>
      <c r="J111">
        <v>355.25447706852202</v>
      </c>
      <c r="K111">
        <v>157.192144252785</v>
      </c>
      <c r="L111">
        <v>290.00562911914898</v>
      </c>
      <c r="M111">
        <v>155.76355044987901</v>
      </c>
      <c r="N111">
        <v>342.59047786959701</v>
      </c>
      <c r="O111">
        <v>241.421561130257</v>
      </c>
      <c r="P111">
        <v>312.57148537778897</v>
      </c>
      <c r="Q111">
        <v>240.74813608891299</v>
      </c>
      <c r="S111" s="1">
        <f t="shared" si="44"/>
        <v>47.48334646601603</v>
      </c>
      <c r="T111" s="1">
        <f t="shared" si="45"/>
        <v>2.0142191913110139</v>
      </c>
      <c r="V111" s="1">
        <f t="shared" si="46"/>
        <v>38.286306854295958</v>
      </c>
      <c r="W111" s="1">
        <f t="shared" si="47"/>
        <v>7.471555013791999</v>
      </c>
      <c r="X111" s="1">
        <f t="shared" si="48"/>
        <v>36.410278513156982</v>
      </c>
      <c r="Y111" s="1">
        <f t="shared" si="49"/>
        <v>10.293946469565014</v>
      </c>
      <c r="Z111" s="1">
        <f t="shared" si="50"/>
        <v>0.67534319694101441</v>
      </c>
      <c r="AA111" s="1">
        <f t="shared" si="51"/>
        <v>8.9717808535993981E-2</v>
      </c>
      <c r="AB111" s="1"/>
      <c r="AC111" t="b">
        <f t="shared" si="52"/>
        <v>0</v>
      </c>
      <c r="AD111" t="b">
        <f t="shared" si="53"/>
        <v>0</v>
      </c>
      <c r="AE111" t="b">
        <f t="shared" si="54"/>
        <v>1</v>
      </c>
      <c r="AF111" t="b">
        <f t="shared" si="55"/>
        <v>0</v>
      </c>
      <c r="AG111" t="b">
        <f t="shared" si="56"/>
        <v>0</v>
      </c>
      <c r="AH111" t="b">
        <f t="shared" si="57"/>
        <v>0</v>
      </c>
      <c r="AI111">
        <f t="shared" si="29"/>
        <v>2</v>
      </c>
      <c r="AJ111" t="str">
        <f>VLOOKUP(AI111,Sheet1!$A$1:$B$7,2)</f>
        <v>flip</v>
      </c>
    </row>
    <row r="112" spans="2:36" x14ac:dyDescent="0.25">
      <c r="B112">
        <v>350.40663877369599</v>
      </c>
      <c r="C112">
        <v>158.75861734466801</v>
      </c>
      <c r="D112">
        <v>301.22745073990399</v>
      </c>
      <c r="E112">
        <v>157.33781665374499</v>
      </c>
      <c r="F112">
        <v>386.24703791469102</v>
      </c>
      <c r="G112">
        <v>157.18149035979999</v>
      </c>
      <c r="H112">
        <v>267.10746391501198</v>
      </c>
      <c r="I112">
        <v>162.87886057041101</v>
      </c>
      <c r="J112">
        <v>362.28133022314302</v>
      </c>
      <c r="K112">
        <v>156.88056397387601</v>
      </c>
      <c r="L112">
        <v>301.35082275004902</v>
      </c>
      <c r="M112">
        <v>155.39123083521901</v>
      </c>
      <c r="N112">
        <v>343.95713336094798</v>
      </c>
      <c r="O112">
        <v>239.39316094299701</v>
      </c>
      <c r="P112">
        <v>315.82121115348502</v>
      </c>
      <c r="Q112">
        <v>239.62806387129001</v>
      </c>
      <c r="S112" s="1">
        <f t="shared" si="44"/>
        <v>49.179188033792002</v>
      </c>
      <c r="T112" s="1">
        <f t="shared" si="45"/>
        <v>1.4208006909230164</v>
      </c>
      <c r="V112" s="1">
        <f t="shared" si="46"/>
        <v>35.840399140995032</v>
      </c>
      <c r="W112" s="1">
        <f t="shared" si="47"/>
        <v>11.874691449447027</v>
      </c>
      <c r="X112" s="1">
        <f t="shared" si="48"/>
        <v>34.11998682489201</v>
      </c>
      <c r="Y112" s="1">
        <f t="shared" si="49"/>
        <v>-0.12337201014503307</v>
      </c>
      <c r="Z112" s="1">
        <f t="shared" si="50"/>
        <v>1.8780533707920029</v>
      </c>
      <c r="AA112" s="1">
        <f t="shared" si="51"/>
        <v>1.946585818525989</v>
      </c>
      <c r="AB112" s="1"/>
      <c r="AC112" t="b">
        <f t="shared" si="52"/>
        <v>0</v>
      </c>
      <c r="AD112" t="b">
        <f t="shared" si="53"/>
        <v>0</v>
      </c>
      <c r="AE112" t="b">
        <f t="shared" si="54"/>
        <v>1</v>
      </c>
      <c r="AF112" t="b">
        <f t="shared" si="55"/>
        <v>0</v>
      </c>
      <c r="AG112" t="b">
        <f t="shared" si="56"/>
        <v>0</v>
      </c>
      <c r="AH112" t="b">
        <f t="shared" si="57"/>
        <v>0</v>
      </c>
      <c r="AI112">
        <f t="shared" si="29"/>
        <v>2</v>
      </c>
      <c r="AJ112" t="str">
        <f>VLOOKUP(AI112,Sheet1!$A$1:$B$7,2)</f>
        <v>flip</v>
      </c>
    </row>
    <row r="113" spans="2:36" x14ac:dyDescent="0.25">
      <c r="B113">
        <v>347.33949616056998</v>
      </c>
      <c r="C113">
        <v>164.36835387796401</v>
      </c>
      <c r="D113">
        <v>300.27159198200502</v>
      </c>
      <c r="E113">
        <v>158.71083789849601</v>
      </c>
      <c r="F113">
        <v>385.233917959493</v>
      </c>
      <c r="G113">
        <v>161.520171538467</v>
      </c>
      <c r="H113">
        <v>266.45928887582602</v>
      </c>
      <c r="I113">
        <v>160.41188988070601</v>
      </c>
      <c r="J113">
        <v>346.84353073626301</v>
      </c>
      <c r="K113">
        <v>155.06519005112099</v>
      </c>
      <c r="L113">
        <v>300.08415330642703</v>
      </c>
      <c r="M113">
        <v>156.48883488919199</v>
      </c>
      <c r="N113">
        <v>343.10037212160898</v>
      </c>
      <c r="O113">
        <v>241.72337727617199</v>
      </c>
      <c r="P113">
        <v>314.93263859319399</v>
      </c>
      <c r="Q113">
        <v>241.63803229624301</v>
      </c>
      <c r="S113" s="1">
        <f t="shared" si="44"/>
        <v>47.067904178564959</v>
      </c>
      <c r="T113" s="1">
        <f t="shared" si="45"/>
        <v>5.6575159794680019</v>
      </c>
      <c r="V113" s="1">
        <f t="shared" si="46"/>
        <v>37.89442179892302</v>
      </c>
      <c r="W113" s="1">
        <f t="shared" si="47"/>
        <v>-0.49596542430697355</v>
      </c>
      <c r="X113" s="1">
        <f t="shared" si="48"/>
        <v>33.812303106179002</v>
      </c>
      <c r="Y113" s="1">
        <f t="shared" si="49"/>
        <v>0.18743867557799376</v>
      </c>
      <c r="Z113" s="1">
        <f t="shared" si="50"/>
        <v>9.3031638268430186</v>
      </c>
      <c r="AA113" s="1">
        <f t="shared" si="51"/>
        <v>2.222003009304018</v>
      </c>
      <c r="AB113" s="1"/>
      <c r="AC113" t="b">
        <f t="shared" si="52"/>
        <v>0</v>
      </c>
      <c r="AD113" t="b">
        <f t="shared" si="53"/>
        <v>0</v>
      </c>
      <c r="AE113" t="b">
        <f t="shared" si="54"/>
        <v>1</v>
      </c>
      <c r="AF113" t="b">
        <f t="shared" si="55"/>
        <v>0</v>
      </c>
      <c r="AG113" t="b">
        <f t="shared" si="56"/>
        <v>0</v>
      </c>
      <c r="AH113" t="b">
        <f t="shared" si="57"/>
        <v>0</v>
      </c>
      <c r="AI113">
        <f t="shared" si="29"/>
        <v>2</v>
      </c>
      <c r="AJ113" t="str">
        <f>VLOOKUP(AI113,Sheet1!$A$1:$B$7,2)</f>
        <v>flip</v>
      </c>
    </row>
    <row r="114" spans="2:36" x14ac:dyDescent="0.25">
      <c r="B114">
        <v>348.74521939486999</v>
      </c>
      <c r="C114">
        <v>158.14701314204299</v>
      </c>
      <c r="D114">
        <v>298.25091562376502</v>
      </c>
      <c r="E114">
        <v>159.00777240132101</v>
      </c>
      <c r="F114">
        <v>384.44665025949098</v>
      </c>
      <c r="G114">
        <v>161.83929378840099</v>
      </c>
      <c r="H114">
        <v>265.583802715861</v>
      </c>
      <c r="I114">
        <v>159.65873605353099</v>
      </c>
      <c r="J114">
        <v>344.93974489811598</v>
      </c>
      <c r="K114">
        <v>156.468054063728</v>
      </c>
      <c r="L114">
        <v>289.10481288723003</v>
      </c>
      <c r="M114">
        <v>154.686012510013</v>
      </c>
      <c r="N114">
        <v>343.66557213179101</v>
      </c>
      <c r="O114">
        <v>242.06365186114601</v>
      </c>
      <c r="P114">
        <v>313.28935909421898</v>
      </c>
      <c r="Q114">
        <v>241.372898577635</v>
      </c>
      <c r="S114" s="1">
        <f t="shared" si="44"/>
        <v>50.494303771104967</v>
      </c>
      <c r="T114" s="1">
        <f t="shared" si="45"/>
        <v>-0.86075925927801222</v>
      </c>
      <c r="V114" s="1">
        <f t="shared" si="46"/>
        <v>35.701430864620988</v>
      </c>
      <c r="W114" s="1">
        <f t="shared" si="47"/>
        <v>-3.8054744967540159</v>
      </c>
      <c r="X114" s="1">
        <f t="shared" si="48"/>
        <v>32.667112907904027</v>
      </c>
      <c r="Y114" s="1">
        <f t="shared" si="49"/>
        <v>9.1461027365349992</v>
      </c>
      <c r="Z114" s="1">
        <f t="shared" si="50"/>
        <v>1.678959078314989</v>
      </c>
      <c r="AA114" s="1">
        <f t="shared" si="51"/>
        <v>4.3217598913080053</v>
      </c>
      <c r="AB114" s="1"/>
      <c r="AC114" t="b">
        <f t="shared" si="52"/>
        <v>0</v>
      </c>
      <c r="AD114" t="b">
        <f t="shared" si="53"/>
        <v>0</v>
      </c>
      <c r="AE114" t="b">
        <f t="shared" si="54"/>
        <v>1</v>
      </c>
      <c r="AF114" t="b">
        <f t="shared" si="55"/>
        <v>0</v>
      </c>
      <c r="AG114" t="b">
        <f t="shared" si="56"/>
        <v>0</v>
      </c>
      <c r="AH114" t="b">
        <f t="shared" si="57"/>
        <v>0</v>
      </c>
      <c r="AI114">
        <f t="shared" si="29"/>
        <v>2</v>
      </c>
      <c r="AJ114" t="str">
        <f>VLOOKUP(AI114,Sheet1!$A$1:$B$7,2)</f>
        <v>flip</v>
      </c>
    </row>
    <row r="115" spans="2:36" x14ac:dyDescent="0.25">
      <c r="B115">
        <v>348.69567678249598</v>
      </c>
      <c r="C115">
        <v>159.34156679955899</v>
      </c>
      <c r="D115">
        <v>299.06743873728698</v>
      </c>
      <c r="E115">
        <v>158.146924589451</v>
      </c>
      <c r="F115">
        <v>384.29908306489398</v>
      </c>
      <c r="G115">
        <v>157.98966583187399</v>
      </c>
      <c r="H115">
        <v>264.626992272351</v>
      </c>
      <c r="I115">
        <v>160.59675285226399</v>
      </c>
      <c r="J115">
        <v>346.24269988676099</v>
      </c>
      <c r="K115">
        <v>159.27633716994501</v>
      </c>
      <c r="L115">
        <v>289.53248998753401</v>
      </c>
      <c r="M115">
        <v>155.32168462966999</v>
      </c>
      <c r="N115">
        <v>342.38615930927801</v>
      </c>
      <c r="O115">
        <v>242.740275199519</v>
      </c>
      <c r="P115">
        <v>313.499956899344</v>
      </c>
      <c r="Q115">
        <v>243.02434804323599</v>
      </c>
      <c r="S115" s="1">
        <f t="shared" si="44"/>
        <v>49.628238045209002</v>
      </c>
      <c r="T115" s="1">
        <f t="shared" si="45"/>
        <v>1.1946422101079861</v>
      </c>
      <c r="V115" s="1">
        <f t="shared" si="46"/>
        <v>35.603406282397998</v>
      </c>
      <c r="W115" s="1">
        <f t="shared" si="47"/>
        <v>-2.4529768957349916</v>
      </c>
      <c r="X115" s="1">
        <f t="shared" si="48"/>
        <v>34.440446464935974</v>
      </c>
      <c r="Y115" s="1">
        <f t="shared" si="49"/>
        <v>9.5349487497529708</v>
      </c>
      <c r="Z115" s="1">
        <f t="shared" si="50"/>
        <v>6.5229629613980933E-2</v>
      </c>
      <c r="AA115" s="1">
        <f t="shared" si="51"/>
        <v>2.8252399597810154</v>
      </c>
      <c r="AB115" s="1"/>
      <c r="AC115" t="b">
        <f t="shared" si="52"/>
        <v>0</v>
      </c>
      <c r="AD115" t="b">
        <f t="shared" si="53"/>
        <v>0</v>
      </c>
      <c r="AE115" t="b">
        <f t="shared" si="54"/>
        <v>1</v>
      </c>
      <c r="AF115" t="b">
        <f t="shared" si="55"/>
        <v>0</v>
      </c>
      <c r="AG115" t="b">
        <f t="shared" si="56"/>
        <v>0</v>
      </c>
      <c r="AH115" t="b">
        <f t="shared" si="57"/>
        <v>0</v>
      </c>
      <c r="AI115">
        <f t="shared" si="29"/>
        <v>2</v>
      </c>
      <c r="AJ115" t="str">
        <f>VLOOKUP(AI115,Sheet1!$A$1:$B$7,2)</f>
        <v>flip</v>
      </c>
    </row>
    <row r="116" spans="2:36" x14ac:dyDescent="0.25">
      <c r="B116">
        <v>346.67015473424499</v>
      </c>
      <c r="C116">
        <v>160.89875324079901</v>
      </c>
      <c r="D116">
        <v>298.83252184537901</v>
      </c>
      <c r="E116">
        <v>158.24303173363501</v>
      </c>
      <c r="F116">
        <v>386.150550299911</v>
      </c>
      <c r="G116">
        <v>159.13700063435201</v>
      </c>
      <c r="H116">
        <v>263.37561247284702</v>
      </c>
      <c r="I116">
        <v>160.53597770836001</v>
      </c>
      <c r="J116">
        <v>355.46750802375999</v>
      </c>
      <c r="K116">
        <v>158.34957840578701</v>
      </c>
      <c r="L116">
        <v>289.65703834666198</v>
      </c>
      <c r="M116">
        <v>156.62433293606699</v>
      </c>
      <c r="N116">
        <v>344.73133828402598</v>
      </c>
      <c r="O116">
        <v>242.635640997211</v>
      </c>
      <c r="P116">
        <v>314.53973514020498</v>
      </c>
      <c r="Q116">
        <v>242.963937755366</v>
      </c>
      <c r="S116" s="1">
        <f t="shared" si="44"/>
        <v>47.837632888865983</v>
      </c>
      <c r="T116" s="1">
        <f t="shared" si="45"/>
        <v>2.655721507164003</v>
      </c>
      <c r="V116" s="1">
        <f t="shared" si="46"/>
        <v>39.480395565666015</v>
      </c>
      <c r="W116" s="1">
        <f t="shared" si="47"/>
        <v>8.7973532895150015</v>
      </c>
      <c r="X116" s="1">
        <f t="shared" si="48"/>
        <v>35.456909372531982</v>
      </c>
      <c r="Y116" s="1">
        <f t="shared" si="49"/>
        <v>9.1754834987170284</v>
      </c>
      <c r="Z116" s="1">
        <f t="shared" si="50"/>
        <v>2.5491748350119963</v>
      </c>
      <c r="AA116" s="1">
        <f t="shared" si="51"/>
        <v>1.6186987975680154</v>
      </c>
      <c r="AB116" s="1"/>
      <c r="AC116" t="b">
        <f t="shared" si="52"/>
        <v>0</v>
      </c>
      <c r="AD116" t="b">
        <f t="shared" si="53"/>
        <v>0</v>
      </c>
      <c r="AE116" t="b">
        <f t="shared" si="54"/>
        <v>1</v>
      </c>
      <c r="AF116" t="b">
        <f t="shared" si="55"/>
        <v>0</v>
      </c>
      <c r="AG116" t="b">
        <f t="shared" si="56"/>
        <v>0</v>
      </c>
      <c r="AH116" t="b">
        <f t="shared" si="57"/>
        <v>0</v>
      </c>
      <c r="AI116">
        <f t="shared" si="29"/>
        <v>2</v>
      </c>
      <c r="AJ116" t="str">
        <f>VLOOKUP(AI116,Sheet1!$A$1:$B$7,2)</f>
        <v>flip</v>
      </c>
    </row>
    <row r="117" spans="2:36" x14ac:dyDescent="0.25">
      <c r="B117">
        <v>345.83224038942097</v>
      </c>
      <c r="C117">
        <v>159.52182261686701</v>
      </c>
      <c r="D117">
        <v>298.38199946929302</v>
      </c>
      <c r="E117">
        <v>158.59342611365199</v>
      </c>
      <c r="F117">
        <v>386.32075064178503</v>
      </c>
      <c r="G117">
        <v>158.51072573510501</v>
      </c>
      <c r="H117">
        <v>263.128982230573</v>
      </c>
      <c r="I117">
        <v>159.99881865358199</v>
      </c>
      <c r="J117">
        <v>349.84112876662999</v>
      </c>
      <c r="K117">
        <v>158.93062180242799</v>
      </c>
      <c r="L117">
        <v>291.02753023024002</v>
      </c>
      <c r="M117">
        <v>153.71420588100099</v>
      </c>
      <c r="N117">
        <v>343.95193380202102</v>
      </c>
      <c r="O117">
        <v>242.09492241857399</v>
      </c>
      <c r="P117">
        <v>313.01257092805798</v>
      </c>
      <c r="Q117">
        <v>245.419689605906</v>
      </c>
      <c r="S117" s="1">
        <f t="shared" si="44"/>
        <v>47.450240920127953</v>
      </c>
      <c r="T117" s="1">
        <f t="shared" si="45"/>
        <v>0.92839650321502631</v>
      </c>
      <c r="V117" s="1">
        <f t="shared" si="46"/>
        <v>40.488510252364051</v>
      </c>
      <c r="W117" s="1">
        <f t="shared" si="47"/>
        <v>4.0088883772090185</v>
      </c>
      <c r="X117" s="1">
        <f t="shared" si="48"/>
        <v>35.25301723872002</v>
      </c>
      <c r="Y117" s="1">
        <f t="shared" si="49"/>
        <v>7.3544692390530031</v>
      </c>
      <c r="Z117" s="1">
        <f t="shared" si="50"/>
        <v>0.59120081443901995</v>
      </c>
      <c r="AA117" s="1">
        <f t="shared" si="51"/>
        <v>4.8792202326509937</v>
      </c>
      <c r="AB117" s="1"/>
      <c r="AC117" t="b">
        <f t="shared" si="52"/>
        <v>0</v>
      </c>
      <c r="AD117" t="b">
        <f t="shared" si="53"/>
        <v>0</v>
      </c>
      <c r="AE117" t="b">
        <f t="shared" si="54"/>
        <v>1</v>
      </c>
      <c r="AF117" t="b">
        <f t="shared" si="55"/>
        <v>0</v>
      </c>
      <c r="AG117" t="b">
        <f t="shared" si="56"/>
        <v>0</v>
      </c>
      <c r="AH117" t="b">
        <f t="shared" si="57"/>
        <v>0</v>
      </c>
      <c r="AI117">
        <f t="shared" si="29"/>
        <v>2</v>
      </c>
      <c r="AJ117" t="str">
        <f>VLOOKUP(AI117,Sheet1!$A$1:$B$7,2)</f>
        <v>flip</v>
      </c>
    </row>
    <row r="118" spans="2:36" x14ac:dyDescent="0.25">
      <c r="B118">
        <v>344.40526205969798</v>
      </c>
      <c r="C118">
        <v>158.28831743236299</v>
      </c>
      <c r="D118">
        <v>296.24965866594999</v>
      </c>
      <c r="E118">
        <v>158.68382911601401</v>
      </c>
      <c r="F118">
        <v>381.00852737306201</v>
      </c>
      <c r="G118">
        <v>158.873010357136</v>
      </c>
      <c r="H118">
        <v>264.51660059827901</v>
      </c>
      <c r="I118">
        <v>157.15149183858</v>
      </c>
      <c r="J118">
        <v>362.24145717530399</v>
      </c>
      <c r="K118">
        <v>152.41839741551499</v>
      </c>
      <c r="L118">
        <v>291.07334420202602</v>
      </c>
      <c r="M118">
        <v>153.69815657053101</v>
      </c>
      <c r="N118">
        <v>342.42809711474303</v>
      </c>
      <c r="O118">
        <v>240.643331193016</v>
      </c>
      <c r="P118">
        <v>311.87288546449099</v>
      </c>
      <c r="Q118">
        <v>243.542301755626</v>
      </c>
      <c r="S118" s="1">
        <f t="shared" si="44"/>
        <v>48.155603393747981</v>
      </c>
      <c r="T118" s="1">
        <f t="shared" si="45"/>
        <v>-0.39551168365102285</v>
      </c>
      <c r="V118" s="1">
        <f t="shared" si="46"/>
        <v>36.603265313364034</v>
      </c>
      <c r="W118" s="1">
        <f t="shared" si="47"/>
        <v>17.836195115606017</v>
      </c>
      <c r="X118" s="1">
        <f t="shared" si="48"/>
        <v>31.733058067670981</v>
      </c>
      <c r="Y118" s="1">
        <f t="shared" si="49"/>
        <v>5.1763144639239727</v>
      </c>
      <c r="Z118" s="1">
        <f t="shared" si="50"/>
        <v>5.869920016847999</v>
      </c>
      <c r="AA118" s="1">
        <f t="shared" si="51"/>
        <v>4.9856725454829984</v>
      </c>
      <c r="AB118" s="1"/>
      <c r="AC118" t="b">
        <f t="shared" si="52"/>
        <v>0</v>
      </c>
      <c r="AD118" t="b">
        <f t="shared" si="53"/>
        <v>0</v>
      </c>
      <c r="AE118" t="b">
        <f t="shared" si="54"/>
        <v>1</v>
      </c>
      <c r="AF118" t="b">
        <f t="shared" si="55"/>
        <v>0</v>
      </c>
      <c r="AG118" t="b">
        <f t="shared" si="56"/>
        <v>0</v>
      </c>
      <c r="AH118" t="b">
        <f t="shared" si="57"/>
        <v>0</v>
      </c>
      <c r="AI118">
        <f t="shared" si="29"/>
        <v>2</v>
      </c>
      <c r="AJ118" t="str">
        <f>VLOOKUP(AI118,Sheet1!$A$1:$B$7,2)</f>
        <v>flip</v>
      </c>
    </row>
    <row r="119" spans="2:36" x14ac:dyDescent="0.25">
      <c r="B119">
        <v>341.24331397467802</v>
      </c>
      <c r="C119">
        <v>158.42286559542401</v>
      </c>
      <c r="D119">
        <v>295.67755098026498</v>
      </c>
      <c r="E119">
        <v>156.66675059538301</v>
      </c>
      <c r="F119">
        <v>381.36712964677099</v>
      </c>
      <c r="G119">
        <v>157.07886709975301</v>
      </c>
      <c r="H119">
        <v>258.18932893340201</v>
      </c>
      <c r="I119">
        <v>155.501293480774</v>
      </c>
      <c r="J119">
        <v>352.32344158829397</v>
      </c>
      <c r="K119">
        <v>152.77487676189</v>
      </c>
      <c r="L119">
        <v>292.15545123975602</v>
      </c>
      <c r="M119">
        <v>150.80173000472701</v>
      </c>
      <c r="N119">
        <v>339.279849759022</v>
      </c>
      <c r="O119">
        <v>236.51829983668901</v>
      </c>
      <c r="P119">
        <v>307.53795461067</v>
      </c>
      <c r="Q119">
        <v>240.65021022933701</v>
      </c>
      <c r="S119" s="1">
        <f t="shared" si="44"/>
        <v>45.565762994413035</v>
      </c>
      <c r="T119" s="1">
        <f t="shared" si="45"/>
        <v>1.7561150000410066</v>
      </c>
      <c r="V119" s="1">
        <f t="shared" si="46"/>
        <v>40.123815672092974</v>
      </c>
      <c r="W119" s="1">
        <f t="shared" si="47"/>
        <v>11.080127613615957</v>
      </c>
      <c r="X119" s="1">
        <f t="shared" si="48"/>
        <v>37.488222046862973</v>
      </c>
      <c r="Y119" s="1">
        <f t="shared" si="49"/>
        <v>3.5220997405089634</v>
      </c>
      <c r="Z119" s="1">
        <f t="shared" si="50"/>
        <v>5.6479888335340149</v>
      </c>
      <c r="AA119" s="1">
        <f t="shared" si="51"/>
        <v>5.8650205906560018</v>
      </c>
      <c r="AB119" s="1"/>
      <c r="AC119" t="b">
        <f t="shared" si="52"/>
        <v>0</v>
      </c>
      <c r="AD119" t="b">
        <f t="shared" si="53"/>
        <v>0</v>
      </c>
      <c r="AE119" t="b">
        <f t="shared" si="54"/>
        <v>1</v>
      </c>
      <c r="AF119" t="b">
        <f t="shared" si="55"/>
        <v>0</v>
      </c>
      <c r="AG119" t="b">
        <f t="shared" si="56"/>
        <v>0</v>
      </c>
      <c r="AH119" t="b">
        <f t="shared" si="57"/>
        <v>0</v>
      </c>
      <c r="AI119">
        <f t="shared" si="29"/>
        <v>2</v>
      </c>
      <c r="AJ119" t="str">
        <f>VLOOKUP(AI119,Sheet1!$A$1:$B$7,2)</f>
        <v>flip</v>
      </c>
    </row>
    <row r="120" spans="2:36" x14ac:dyDescent="0.25">
      <c r="B120">
        <v>337.26620594283702</v>
      </c>
      <c r="C120">
        <v>155.17558501084301</v>
      </c>
      <c r="D120">
        <v>290.32291165271999</v>
      </c>
      <c r="E120">
        <v>149.04984375387099</v>
      </c>
      <c r="F120">
        <v>378.85911504615899</v>
      </c>
      <c r="G120">
        <v>150.484539459422</v>
      </c>
      <c r="H120">
        <v>256.612860271339</v>
      </c>
      <c r="I120">
        <v>152.355886060138</v>
      </c>
      <c r="J120">
        <v>352.04313691005098</v>
      </c>
      <c r="K120">
        <v>151.746647131115</v>
      </c>
      <c r="L120">
        <v>281.436568948706</v>
      </c>
      <c r="M120">
        <v>146.37357393228399</v>
      </c>
      <c r="N120">
        <v>335.12384158551703</v>
      </c>
      <c r="O120">
        <v>231.878296930744</v>
      </c>
      <c r="P120">
        <v>305.84218391309901</v>
      </c>
      <c r="Q120">
        <v>234.47423334101501</v>
      </c>
      <c r="S120" s="1">
        <f t="shared" si="44"/>
        <v>46.943294290117024</v>
      </c>
      <c r="T120" s="1">
        <f t="shared" si="45"/>
        <v>6.1257412569720202</v>
      </c>
      <c r="V120" s="1">
        <f t="shared" si="46"/>
        <v>41.592909103321972</v>
      </c>
      <c r="W120" s="1">
        <f t="shared" si="47"/>
        <v>14.776930967213957</v>
      </c>
      <c r="X120" s="1">
        <f t="shared" si="48"/>
        <v>33.710051381380993</v>
      </c>
      <c r="Y120" s="1">
        <f t="shared" si="49"/>
        <v>8.8863427040139982</v>
      </c>
      <c r="Z120" s="1">
        <f t="shared" si="50"/>
        <v>3.4289378797280108</v>
      </c>
      <c r="AA120" s="1">
        <f t="shared" si="51"/>
        <v>2.6762698215869989</v>
      </c>
      <c r="AB120" s="1"/>
      <c r="AC120" t="b">
        <f t="shared" si="52"/>
        <v>0</v>
      </c>
      <c r="AD120" t="b">
        <f t="shared" si="53"/>
        <v>0</v>
      </c>
      <c r="AE120" t="b">
        <f t="shared" si="54"/>
        <v>1</v>
      </c>
      <c r="AF120" t="b">
        <f t="shared" si="55"/>
        <v>0</v>
      </c>
      <c r="AG120" t="b">
        <f t="shared" si="56"/>
        <v>0</v>
      </c>
      <c r="AH120" t="b">
        <f t="shared" si="57"/>
        <v>0</v>
      </c>
      <c r="AI120">
        <f t="shared" si="29"/>
        <v>2</v>
      </c>
      <c r="AJ120" t="str">
        <f>VLOOKUP(AI120,Sheet1!$A$1:$B$7,2)</f>
        <v>flip</v>
      </c>
    </row>
    <row r="121" spans="2:36" x14ac:dyDescent="0.25">
      <c r="B121">
        <v>332.50419930070802</v>
      </c>
      <c r="C121">
        <v>150.62922713620401</v>
      </c>
      <c r="D121">
        <v>287.89214461147299</v>
      </c>
      <c r="E121">
        <v>145.92135955616899</v>
      </c>
      <c r="F121">
        <v>373.52578017007301</v>
      </c>
      <c r="G121">
        <v>148.61512553112101</v>
      </c>
      <c r="H121">
        <v>251.82273925009801</v>
      </c>
      <c r="I121">
        <v>147.59080237616399</v>
      </c>
      <c r="J121">
        <v>343.77908378227397</v>
      </c>
      <c r="K121">
        <v>145.03612542505201</v>
      </c>
      <c r="L121">
        <v>289.81793396092502</v>
      </c>
      <c r="M121">
        <v>146.42418052882999</v>
      </c>
      <c r="N121">
        <v>332.93105283619599</v>
      </c>
      <c r="O121">
        <v>229.36290757096501</v>
      </c>
      <c r="P121">
        <v>302.58634497957303</v>
      </c>
      <c r="Q121">
        <v>229.89294854581399</v>
      </c>
      <c r="S121" s="1">
        <f t="shared" si="44"/>
        <v>44.612054689235038</v>
      </c>
      <c r="T121" s="1">
        <f t="shared" si="45"/>
        <v>4.707867580035014</v>
      </c>
      <c r="V121" s="1">
        <f t="shared" si="46"/>
        <v>41.021580869364982</v>
      </c>
      <c r="W121" s="1">
        <f t="shared" si="47"/>
        <v>11.274884481565948</v>
      </c>
      <c r="X121" s="1">
        <f t="shared" si="48"/>
        <v>36.069405361374976</v>
      </c>
      <c r="Y121" s="1">
        <f t="shared" si="49"/>
        <v>-1.9257893494520317</v>
      </c>
      <c r="Z121" s="1">
        <f t="shared" si="50"/>
        <v>5.5931017111520021</v>
      </c>
      <c r="AA121" s="1">
        <f t="shared" si="51"/>
        <v>-0.50282097266099868</v>
      </c>
      <c r="AB121" s="1"/>
      <c r="AC121" t="b">
        <f t="shared" si="52"/>
        <v>0</v>
      </c>
      <c r="AD121" t="b">
        <f t="shared" si="53"/>
        <v>0</v>
      </c>
      <c r="AE121" t="b">
        <f t="shared" si="54"/>
        <v>1</v>
      </c>
      <c r="AF121" t="b">
        <f t="shared" si="55"/>
        <v>0</v>
      </c>
      <c r="AG121" t="b">
        <f t="shared" si="56"/>
        <v>0</v>
      </c>
      <c r="AH121" t="b">
        <f t="shared" si="57"/>
        <v>0</v>
      </c>
      <c r="AI121">
        <f t="shared" si="29"/>
        <v>2</v>
      </c>
      <c r="AJ121" t="str">
        <f>VLOOKUP(AI121,Sheet1!$A$1:$B$7,2)</f>
        <v>flip</v>
      </c>
    </row>
    <row r="122" spans="2:36" x14ac:dyDescent="0.25">
      <c r="B122">
        <v>337.329616938345</v>
      </c>
      <c r="C122">
        <v>150.58475631488</v>
      </c>
      <c r="D122">
        <v>291.53048209481102</v>
      </c>
      <c r="E122">
        <v>147.36826148648001</v>
      </c>
      <c r="F122">
        <v>376.65925373963199</v>
      </c>
      <c r="G122">
        <v>150.01085083781999</v>
      </c>
      <c r="H122">
        <v>257.063894648499</v>
      </c>
      <c r="I122">
        <v>152.03400561471801</v>
      </c>
      <c r="J122">
        <v>338.66926871204799</v>
      </c>
      <c r="K122">
        <v>150.77562682976401</v>
      </c>
      <c r="L122">
        <v>290.09745183525803</v>
      </c>
      <c r="M122">
        <v>148.138212240271</v>
      </c>
      <c r="N122">
        <v>333.47587404657799</v>
      </c>
      <c r="O122">
        <v>229.55670007943601</v>
      </c>
      <c r="P122">
        <v>303.989880698928</v>
      </c>
      <c r="Q122">
        <v>231.55738088595601</v>
      </c>
      <c r="S122" s="1">
        <f t="shared" si="44"/>
        <v>45.799134843533977</v>
      </c>
      <c r="T122" s="1">
        <f t="shared" si="45"/>
        <v>3.2164948283999877</v>
      </c>
      <c r="V122" s="1">
        <f t="shared" si="46"/>
        <v>39.329636801286995</v>
      </c>
      <c r="W122" s="1">
        <f t="shared" si="47"/>
        <v>1.3396517737029967</v>
      </c>
      <c r="X122" s="1">
        <f t="shared" si="48"/>
        <v>34.466587446312019</v>
      </c>
      <c r="Y122" s="1">
        <f t="shared" si="49"/>
        <v>1.4330302595529929</v>
      </c>
      <c r="Z122" s="1">
        <f t="shared" si="50"/>
        <v>-0.1908705148840113</v>
      </c>
      <c r="AA122" s="1">
        <f t="shared" si="51"/>
        <v>-0.76995075379099376</v>
      </c>
      <c r="AB122" s="1"/>
      <c r="AC122" t="b">
        <f t="shared" si="52"/>
        <v>0</v>
      </c>
      <c r="AD122" t="b">
        <f t="shared" si="53"/>
        <v>0</v>
      </c>
      <c r="AE122" t="b">
        <f t="shared" si="54"/>
        <v>1</v>
      </c>
      <c r="AF122" t="b">
        <f t="shared" si="55"/>
        <v>0</v>
      </c>
      <c r="AG122" t="b">
        <f t="shared" si="56"/>
        <v>0</v>
      </c>
      <c r="AH122" t="b">
        <f t="shared" si="57"/>
        <v>0</v>
      </c>
      <c r="AI122">
        <f t="shared" si="29"/>
        <v>2</v>
      </c>
      <c r="AJ122" t="str">
        <f>VLOOKUP(AI122,Sheet1!$A$1:$B$7,2)</f>
        <v>flip</v>
      </c>
    </row>
    <row r="123" spans="2:36" x14ac:dyDescent="0.25">
      <c r="B123">
        <v>341.013167202001</v>
      </c>
      <c r="C123">
        <v>138.251628175094</v>
      </c>
      <c r="D123">
        <v>294.42297961097898</v>
      </c>
      <c r="E123">
        <v>137.39701256943499</v>
      </c>
      <c r="F123">
        <v>375.47589583796099</v>
      </c>
      <c r="G123">
        <v>138.021396048225</v>
      </c>
      <c r="H123">
        <v>254.56383486682901</v>
      </c>
      <c r="I123">
        <v>140.58121243692599</v>
      </c>
      <c r="J123">
        <v>351.43279691819703</v>
      </c>
      <c r="K123">
        <v>133.147641881575</v>
      </c>
      <c r="L123">
        <v>293.6054132109</v>
      </c>
      <c r="M123">
        <v>134.39381492566301</v>
      </c>
      <c r="N123">
        <v>337.149933970181</v>
      </c>
      <c r="O123">
        <v>219.684356937448</v>
      </c>
      <c r="P123">
        <v>307.982759159323</v>
      </c>
      <c r="Q123">
        <v>217.307203103321</v>
      </c>
      <c r="S123" s="1">
        <f t="shared" si="44"/>
        <v>46.590187591022016</v>
      </c>
      <c r="T123" s="1">
        <f t="shared" si="45"/>
        <v>0.85461560565900641</v>
      </c>
      <c r="V123" s="1">
        <f t="shared" si="46"/>
        <v>34.462728635959991</v>
      </c>
      <c r="W123" s="1">
        <f t="shared" si="47"/>
        <v>10.419629716196027</v>
      </c>
      <c r="X123" s="1">
        <f t="shared" si="48"/>
        <v>39.859144744149972</v>
      </c>
      <c r="Y123" s="1">
        <f t="shared" si="49"/>
        <v>0.81756640007898795</v>
      </c>
      <c r="Z123" s="1">
        <f t="shared" si="50"/>
        <v>5.1039862935190001</v>
      </c>
      <c r="AA123" s="1">
        <f t="shared" si="51"/>
        <v>3.0031976437719834</v>
      </c>
      <c r="AB123" s="1"/>
      <c r="AC123" t="b">
        <f t="shared" si="52"/>
        <v>0</v>
      </c>
      <c r="AD123" t="b">
        <f t="shared" si="53"/>
        <v>0</v>
      </c>
      <c r="AE123" t="b">
        <f t="shared" si="54"/>
        <v>1</v>
      </c>
      <c r="AF123" t="b">
        <f t="shared" si="55"/>
        <v>0</v>
      </c>
      <c r="AG123" t="b">
        <f t="shared" si="56"/>
        <v>0</v>
      </c>
      <c r="AH123" t="b">
        <f t="shared" si="57"/>
        <v>0</v>
      </c>
      <c r="AI123">
        <f t="shared" si="29"/>
        <v>2</v>
      </c>
      <c r="AJ123" t="str">
        <f>VLOOKUP(AI123,Sheet1!$A$1:$B$7,2)</f>
        <v>flip</v>
      </c>
    </row>
    <row r="124" spans="2:36" x14ac:dyDescent="0.25">
      <c r="B124">
        <v>339.09422833772601</v>
      </c>
      <c r="C124">
        <v>131.81685611007001</v>
      </c>
      <c r="D124">
        <v>294.487411715973</v>
      </c>
      <c r="E124">
        <v>128.83031252322601</v>
      </c>
      <c r="F124">
        <v>381.25163146104802</v>
      </c>
      <c r="G124">
        <v>128.820366567083</v>
      </c>
      <c r="H124">
        <v>256.15657860633797</v>
      </c>
      <c r="I124">
        <v>132.37551408892699</v>
      </c>
      <c r="J124">
        <v>353.11298774128602</v>
      </c>
      <c r="K124">
        <v>124.938760963101</v>
      </c>
      <c r="L124">
        <v>296.17497207617402</v>
      </c>
      <c r="M124">
        <v>124.037025564568</v>
      </c>
      <c r="N124">
        <v>338.71851820139699</v>
      </c>
      <c r="O124">
        <v>214.12763180238699</v>
      </c>
      <c r="P124">
        <v>308.54033218552502</v>
      </c>
      <c r="Q124">
        <v>213.32088986612499</v>
      </c>
      <c r="S124" s="1">
        <f t="shared" si="44"/>
        <v>44.606816621753012</v>
      </c>
      <c r="T124" s="1">
        <f t="shared" si="45"/>
        <v>2.9865435868439931</v>
      </c>
      <c r="V124" s="1">
        <f t="shared" si="46"/>
        <v>42.157403123322013</v>
      </c>
      <c r="W124" s="1">
        <f t="shared" si="47"/>
        <v>14.018759403560011</v>
      </c>
      <c r="X124" s="1">
        <f t="shared" si="48"/>
        <v>38.330833109635023</v>
      </c>
      <c r="Y124" s="1">
        <f t="shared" si="49"/>
        <v>-1.6875603602010187</v>
      </c>
      <c r="Z124" s="1">
        <f t="shared" si="50"/>
        <v>6.8780951469690024</v>
      </c>
      <c r="AA124" s="1">
        <f t="shared" si="51"/>
        <v>4.7932869586580154</v>
      </c>
      <c r="AB124" s="1"/>
      <c r="AC124" t="b">
        <f t="shared" si="52"/>
        <v>0</v>
      </c>
      <c r="AD124" t="b">
        <f t="shared" si="53"/>
        <v>0</v>
      </c>
      <c r="AE124" t="b">
        <f t="shared" si="54"/>
        <v>1</v>
      </c>
      <c r="AF124" t="b">
        <f t="shared" si="55"/>
        <v>0</v>
      </c>
      <c r="AG124" t="b">
        <f t="shared" si="56"/>
        <v>0</v>
      </c>
      <c r="AH124" t="b">
        <f t="shared" si="57"/>
        <v>0</v>
      </c>
      <c r="AI124">
        <f t="shared" si="29"/>
        <v>2</v>
      </c>
      <c r="AJ124" t="str">
        <f>VLOOKUP(AI124,Sheet1!$A$1:$B$7,2)</f>
        <v>flip</v>
      </c>
    </row>
    <row r="125" spans="2:36" x14ac:dyDescent="0.25">
      <c r="B125">
        <v>344.926161442134</v>
      </c>
      <c r="C125">
        <v>138.04289468499101</v>
      </c>
      <c r="D125">
        <v>297.49789992779898</v>
      </c>
      <c r="E125">
        <v>133.379853875642</v>
      </c>
      <c r="F125">
        <v>383.78000268438899</v>
      </c>
      <c r="G125">
        <v>137.29794556696299</v>
      </c>
      <c r="H125">
        <v>259.157226948188</v>
      </c>
      <c r="I125">
        <v>139.50243863192401</v>
      </c>
      <c r="J125">
        <v>355.37294505331698</v>
      </c>
      <c r="K125">
        <v>131.09910154443401</v>
      </c>
      <c r="L125">
        <v>298.32516686799499</v>
      </c>
      <c r="M125">
        <v>130.93247968097</v>
      </c>
      <c r="N125">
        <v>343.07546124450698</v>
      </c>
      <c r="O125">
        <v>214.80647621396699</v>
      </c>
      <c r="P125">
        <v>310.104153167579</v>
      </c>
      <c r="Q125">
        <v>219.36274456927401</v>
      </c>
      <c r="S125" s="1">
        <f t="shared" si="44"/>
        <v>47.42826151433502</v>
      </c>
      <c r="T125" s="1">
        <f t="shared" si="45"/>
        <v>4.6630408093490132</v>
      </c>
      <c r="V125" s="1">
        <f t="shared" si="46"/>
        <v>38.853841242254987</v>
      </c>
      <c r="W125" s="1">
        <f t="shared" si="47"/>
        <v>10.44678361118298</v>
      </c>
      <c r="X125" s="1">
        <f t="shared" si="48"/>
        <v>38.340672979610986</v>
      </c>
      <c r="Y125" s="1">
        <f t="shared" si="49"/>
        <v>-0.82726694019601155</v>
      </c>
      <c r="Z125" s="1">
        <f t="shared" si="50"/>
        <v>6.9437931405570055</v>
      </c>
      <c r="AA125" s="1">
        <f t="shared" si="51"/>
        <v>2.447374194671994</v>
      </c>
      <c r="AB125" s="1"/>
      <c r="AC125" t="b">
        <f t="shared" si="52"/>
        <v>0</v>
      </c>
      <c r="AD125" t="b">
        <f t="shared" si="53"/>
        <v>0</v>
      </c>
      <c r="AE125" t="b">
        <f t="shared" si="54"/>
        <v>1</v>
      </c>
      <c r="AF125" t="b">
        <f t="shared" si="55"/>
        <v>0</v>
      </c>
      <c r="AG125" t="b">
        <f t="shared" si="56"/>
        <v>0</v>
      </c>
      <c r="AH125" t="b">
        <f t="shared" si="57"/>
        <v>0</v>
      </c>
      <c r="AI125">
        <f t="shared" si="29"/>
        <v>2</v>
      </c>
      <c r="AJ125" t="str">
        <f>VLOOKUP(AI125,Sheet1!$A$1:$B$7,2)</f>
        <v>flip</v>
      </c>
    </row>
    <row r="126" spans="2:36" x14ac:dyDescent="0.25">
      <c r="B126">
        <v>344.10658801712998</v>
      </c>
      <c r="C126">
        <v>146.12319704341999</v>
      </c>
      <c r="D126">
        <v>301.06312635762202</v>
      </c>
      <c r="E126">
        <v>142.90959783638701</v>
      </c>
      <c r="F126">
        <v>387.61089306871997</v>
      </c>
      <c r="G126">
        <v>157.01061772997701</v>
      </c>
      <c r="H126">
        <v>264.81221999037302</v>
      </c>
      <c r="I126">
        <v>157.12070505412299</v>
      </c>
      <c r="J126">
        <v>387.15919675420201</v>
      </c>
      <c r="K126">
        <v>128.77203040092701</v>
      </c>
      <c r="L126">
        <v>265.68164313197298</v>
      </c>
      <c r="M126">
        <v>127.337078957426</v>
      </c>
      <c r="N126">
        <v>344.23251713998297</v>
      </c>
      <c r="O126">
        <v>221.54095139614299</v>
      </c>
      <c r="P126">
        <v>314.52436739422802</v>
      </c>
      <c r="Q126">
        <v>222.72026336218201</v>
      </c>
      <c r="S126" s="1">
        <f t="shared" si="44"/>
        <v>43.043461659507955</v>
      </c>
      <c r="T126" s="1">
        <f t="shared" si="45"/>
        <v>3.2135992070329849</v>
      </c>
      <c r="V126" s="1">
        <f t="shared" si="46"/>
        <v>43.504305051589995</v>
      </c>
      <c r="W126" s="1">
        <f t="shared" si="47"/>
        <v>43.052608737072035</v>
      </c>
      <c r="X126" s="1">
        <f t="shared" si="48"/>
        <v>36.250906367249002</v>
      </c>
      <c r="Y126" s="1">
        <f t="shared" si="49"/>
        <v>35.381483225649049</v>
      </c>
      <c r="Z126" s="1">
        <f t="shared" si="50"/>
        <v>17.351166642492984</v>
      </c>
      <c r="AA126" s="1">
        <f t="shared" si="51"/>
        <v>15.572518878961006</v>
      </c>
      <c r="AB126" s="1"/>
      <c r="AC126" t="b">
        <f t="shared" si="52"/>
        <v>0</v>
      </c>
      <c r="AD126" t="b">
        <f t="shared" si="53"/>
        <v>0</v>
      </c>
      <c r="AE126" t="b">
        <f t="shared" si="54"/>
        <v>0</v>
      </c>
      <c r="AF126" t="b">
        <f t="shared" si="55"/>
        <v>0</v>
      </c>
      <c r="AG126" t="b">
        <f t="shared" si="56"/>
        <v>0</v>
      </c>
      <c r="AH126" t="b">
        <f t="shared" si="57"/>
        <v>0</v>
      </c>
      <c r="AI126">
        <f t="shared" si="29"/>
        <v>999</v>
      </c>
      <c r="AJ126" t="str">
        <f>VLOOKUP(AI126,Sheet1!$A$1:$B$7,2)</f>
        <v>not detected</v>
      </c>
    </row>
    <row r="127" spans="2:36" x14ac:dyDescent="0.25">
      <c r="B127">
        <v>347.50876199201002</v>
      </c>
      <c r="C127">
        <v>147.63709154995999</v>
      </c>
      <c r="D127">
        <v>302.60668810321602</v>
      </c>
      <c r="E127">
        <v>140.48104929369501</v>
      </c>
      <c r="F127">
        <v>376.00651649125501</v>
      </c>
      <c r="G127">
        <v>147.13002985174001</v>
      </c>
      <c r="H127">
        <v>269.41000698866998</v>
      </c>
      <c r="I127">
        <v>154.96301566319499</v>
      </c>
      <c r="J127">
        <v>423.809508795233</v>
      </c>
      <c r="K127">
        <v>135.79032752781001</v>
      </c>
      <c r="L127">
        <v>229.69629947608101</v>
      </c>
      <c r="M127">
        <v>138.53368005087199</v>
      </c>
      <c r="N127">
        <v>343.83990247102702</v>
      </c>
      <c r="O127">
        <v>225.34026321346599</v>
      </c>
      <c r="P127">
        <v>311.37882998015999</v>
      </c>
      <c r="Q127">
        <v>226.76651775206801</v>
      </c>
      <c r="S127" s="1">
        <f t="shared" si="44"/>
        <v>44.902073888794007</v>
      </c>
      <c r="T127" s="1">
        <f t="shared" si="45"/>
        <v>7.1560422562649819</v>
      </c>
      <c r="V127" s="1">
        <f t="shared" si="46"/>
        <v>28.497754499244991</v>
      </c>
      <c r="W127" s="1">
        <f t="shared" si="47"/>
        <v>76.300746803222978</v>
      </c>
      <c r="X127" s="1">
        <f t="shared" si="48"/>
        <v>33.196681114546038</v>
      </c>
      <c r="Y127" s="1">
        <f t="shared" si="49"/>
        <v>72.910388627135006</v>
      </c>
      <c r="Z127" s="1">
        <f t="shared" si="50"/>
        <v>11.846764022149983</v>
      </c>
      <c r="AA127" s="1">
        <f t="shared" si="51"/>
        <v>1.9473692428230152</v>
      </c>
      <c r="AB127" s="1"/>
      <c r="AC127" t="b">
        <f t="shared" si="52"/>
        <v>0</v>
      </c>
      <c r="AD127" t="b">
        <f t="shared" si="53"/>
        <v>1</v>
      </c>
      <c r="AE127" t="b">
        <f t="shared" si="54"/>
        <v>0</v>
      </c>
      <c r="AF127" t="b">
        <f t="shared" si="55"/>
        <v>0</v>
      </c>
      <c r="AG127" t="b">
        <f t="shared" si="56"/>
        <v>0</v>
      </c>
      <c r="AH127" t="b">
        <f t="shared" si="57"/>
        <v>0</v>
      </c>
      <c r="AI127">
        <f t="shared" si="29"/>
        <v>1</v>
      </c>
      <c r="AJ127" t="str">
        <f>VLOOKUP(AI127,Sheet1!$A$1:$B$7,2)</f>
        <v>move_forward</v>
      </c>
    </row>
    <row r="128" spans="2:36" x14ac:dyDescent="0.25">
      <c r="B128">
        <v>346.82647415811903</v>
      </c>
      <c r="C128">
        <v>148.00375371856299</v>
      </c>
      <c r="D128">
        <v>302.10680101343399</v>
      </c>
      <c r="E128">
        <v>142.37285589818899</v>
      </c>
      <c r="F128">
        <v>381.035804206161</v>
      </c>
      <c r="G128">
        <v>145.726372555496</v>
      </c>
      <c r="H128">
        <v>273.88201769305999</v>
      </c>
      <c r="I128">
        <v>150.78376302255299</v>
      </c>
      <c r="J128">
        <v>430.09014497247699</v>
      </c>
      <c r="K128">
        <v>138.69997915707401</v>
      </c>
      <c r="L128">
        <v>226.04892146154199</v>
      </c>
      <c r="M128">
        <v>147.65789560233301</v>
      </c>
      <c r="N128">
        <v>344.33726812425903</v>
      </c>
      <c r="O128">
        <v>225.70963954320601</v>
      </c>
      <c r="P128">
        <v>313.61851371295</v>
      </c>
      <c r="Q128">
        <v>226.538710160688</v>
      </c>
      <c r="S128" s="1">
        <f t="shared" si="44"/>
        <v>44.719673144685032</v>
      </c>
      <c r="T128" s="1">
        <f t="shared" si="45"/>
        <v>5.6308978203740025</v>
      </c>
      <c r="V128" s="1">
        <f t="shared" si="46"/>
        <v>34.209330048041977</v>
      </c>
      <c r="W128" s="1">
        <f t="shared" si="47"/>
        <v>83.263670814357965</v>
      </c>
      <c r="X128" s="1">
        <f t="shared" si="48"/>
        <v>28.224783320374002</v>
      </c>
      <c r="Y128" s="1">
        <f t="shared" si="49"/>
        <v>76.057879551892</v>
      </c>
      <c r="Z128" s="1">
        <f t="shared" si="50"/>
        <v>9.3037745614889786</v>
      </c>
      <c r="AA128" s="1">
        <f t="shared" si="51"/>
        <v>-5.285039704144026</v>
      </c>
      <c r="AB128" s="1"/>
      <c r="AC128" t="b">
        <f t="shared" si="52"/>
        <v>0</v>
      </c>
      <c r="AD128" t="b">
        <f t="shared" si="53"/>
        <v>1</v>
      </c>
      <c r="AE128" t="b">
        <f t="shared" si="54"/>
        <v>0</v>
      </c>
      <c r="AF128" t="b">
        <f t="shared" si="55"/>
        <v>0</v>
      </c>
      <c r="AG128" t="b">
        <f t="shared" si="56"/>
        <v>0</v>
      </c>
      <c r="AH128" t="b">
        <f t="shared" si="57"/>
        <v>0</v>
      </c>
      <c r="AI128">
        <f t="shared" ref="AI128:AI191" si="58">IF(AC128,0,IF(AD128,1,IF(AE128,2,IF(AF128,3,IF(AG128,4,IF(AH128,5,999))))))</f>
        <v>1</v>
      </c>
      <c r="AJ128" t="str">
        <f>VLOOKUP(AI128,Sheet1!$A$1:$B$7,2)</f>
        <v>move_forward</v>
      </c>
    </row>
    <row r="129" spans="2:36" x14ac:dyDescent="0.25">
      <c r="B129">
        <v>343.83257969860699</v>
      </c>
      <c r="C129">
        <v>150.389080733123</v>
      </c>
      <c r="D129">
        <v>299.92988285106799</v>
      </c>
      <c r="E129">
        <v>149.934456565163</v>
      </c>
      <c r="F129">
        <v>378.05641789006899</v>
      </c>
      <c r="G129">
        <v>150.88376575494101</v>
      </c>
      <c r="H129">
        <v>268.17595133849198</v>
      </c>
      <c r="I129">
        <v>154.618320586061</v>
      </c>
      <c r="J129">
        <v>419.69775062790001</v>
      </c>
      <c r="K129">
        <v>143.740101868708</v>
      </c>
      <c r="L129">
        <v>218.31595422343901</v>
      </c>
      <c r="M129">
        <v>150.204012106639</v>
      </c>
      <c r="N129">
        <v>341.96901438925499</v>
      </c>
      <c r="O129">
        <v>227.58806799229299</v>
      </c>
      <c r="P129">
        <v>311.61711055520499</v>
      </c>
      <c r="Q129">
        <v>229.57661715420801</v>
      </c>
      <c r="S129" s="1">
        <f t="shared" si="44"/>
        <v>43.902696847539005</v>
      </c>
      <c r="T129" s="1">
        <f t="shared" si="45"/>
        <v>0.45462416795999161</v>
      </c>
      <c r="V129" s="1">
        <f t="shared" si="46"/>
        <v>34.223838191461994</v>
      </c>
      <c r="W129" s="1">
        <f t="shared" si="47"/>
        <v>75.865170929293015</v>
      </c>
      <c r="X129" s="1">
        <f t="shared" si="48"/>
        <v>31.753931512576003</v>
      </c>
      <c r="Y129" s="1">
        <f t="shared" si="49"/>
        <v>81.613928627628979</v>
      </c>
      <c r="Z129" s="1">
        <f t="shared" si="50"/>
        <v>6.6489788644149996</v>
      </c>
      <c r="AA129" s="1">
        <f t="shared" si="51"/>
        <v>-0.26955554147599514</v>
      </c>
      <c r="AB129" s="1"/>
      <c r="AC129" t="b">
        <f t="shared" si="52"/>
        <v>0</v>
      </c>
      <c r="AD129" t="b">
        <f t="shared" si="53"/>
        <v>1</v>
      </c>
      <c r="AE129" t="b">
        <f t="shared" si="54"/>
        <v>0</v>
      </c>
      <c r="AF129" t="b">
        <f t="shared" si="55"/>
        <v>0</v>
      </c>
      <c r="AG129" t="b">
        <f t="shared" si="56"/>
        <v>0</v>
      </c>
      <c r="AH129" t="b">
        <f t="shared" si="57"/>
        <v>0</v>
      </c>
      <c r="AI129">
        <f t="shared" si="58"/>
        <v>1</v>
      </c>
      <c r="AJ129" t="str">
        <f>VLOOKUP(AI129,Sheet1!$A$1:$B$7,2)</f>
        <v>move_forward</v>
      </c>
    </row>
    <row r="130" spans="2:36" x14ac:dyDescent="0.25">
      <c r="B130">
        <v>345.28344924227599</v>
      </c>
      <c r="C130">
        <v>152.95854112814601</v>
      </c>
      <c r="D130">
        <v>297.66975680045402</v>
      </c>
      <c r="E130">
        <v>150.79327008688901</v>
      </c>
      <c r="F130">
        <v>380.06102454982403</v>
      </c>
      <c r="G130">
        <v>150.08751028435901</v>
      </c>
      <c r="H130">
        <v>266.60079582419201</v>
      </c>
      <c r="I130">
        <v>154.44289548200399</v>
      </c>
      <c r="J130">
        <v>430.720966935722</v>
      </c>
      <c r="K130">
        <v>144.44576174713799</v>
      </c>
      <c r="L130">
        <v>220.17553537377799</v>
      </c>
      <c r="M130">
        <v>152.42695350727601</v>
      </c>
      <c r="N130">
        <v>341.17393361071998</v>
      </c>
      <c r="O130">
        <v>229.22704188566601</v>
      </c>
      <c r="P130">
        <v>310.88031594033799</v>
      </c>
      <c r="Q130">
        <v>230.02953704769399</v>
      </c>
      <c r="S130" s="1">
        <f t="shared" ref="S130:S161" si="59">B130-D130</f>
        <v>47.613692441821968</v>
      </c>
      <c r="T130" s="1">
        <f t="shared" ref="T130:T161" si="60">C130-E130</f>
        <v>2.1652710412570002</v>
      </c>
      <c r="V130" s="1">
        <f t="shared" ref="V130:V161" si="61">F130-B130</f>
        <v>34.777575307548034</v>
      </c>
      <c r="W130" s="1">
        <f t="shared" ref="W130:W161" si="62">J130-B130</f>
        <v>85.437517693446011</v>
      </c>
      <c r="X130" s="1">
        <f t="shared" ref="X130:X161" si="63">D130-H130</f>
        <v>31.068960976262019</v>
      </c>
      <c r="Y130" s="1">
        <f t="shared" ref="Y130:Y161" si="64">D130-L130</f>
        <v>77.494221426676035</v>
      </c>
      <c r="Z130" s="1">
        <f t="shared" ref="Z130:Z161" si="65">C130-K130</f>
        <v>8.5127793810080163</v>
      </c>
      <c r="AA130" s="1">
        <f t="shared" ref="AA130:AA161" si="66">E130-M130</f>
        <v>-1.6336834203870012</v>
      </c>
      <c r="AB130" s="1"/>
      <c r="AC130" t="b">
        <f t="shared" ref="AC130:AC161" si="67">AND(($Z130&gt;$AM$3),($AA130&gt;$AM$3),(ABS($W130)&lt;$AM$5),(ABS($Y130)&lt;$AM$5))</f>
        <v>0</v>
      </c>
      <c r="AD130" t="b">
        <f t="shared" ref="AD130:AD161" si="68">AND((ABS($Z130)&lt;$AM$5),(ABS($AA130)&lt;$AM$5),($W130&gt;$AM$4),($Y130&gt;$AM$4))</f>
        <v>1</v>
      </c>
      <c r="AE130" t="b">
        <f t="shared" ref="AE130:AE161" si="69">AND((ABS($Z130)&lt;$AM$5),(ABS($AA130)&lt;$AM$5),(ABS($W130)&lt;$AM$5),(ABS($Y130)&lt;$AM$5))</f>
        <v>0</v>
      </c>
      <c r="AF130" t="b">
        <f t="shared" ref="AF130:AF161" si="70">AND(($Z130&lt;-$AM$3),(ABS($AA130)&lt;$AM$5),(ABS($W130)&lt;$AM$5),($Y130&gt;$AM$4))</f>
        <v>0</v>
      </c>
      <c r="AG130" t="b">
        <f t="shared" ref="AG130:AG161" si="71">AND((ABS($Z130)&lt;$AM$5),($AA130&lt;-$AM$3),($W130&gt;$AM$4),(ABS($Y130)&lt;$AM$5))</f>
        <v>0</v>
      </c>
      <c r="AH130" t="b">
        <f t="shared" ref="AH130:AH161" si="72">AND(($Z130&lt;-$AM$3),($AA130&lt;-$AM$3),(ABS($W130)&lt;$AM$5),(ABS($Y130)&lt;$AM$5))</f>
        <v>0</v>
      </c>
      <c r="AI130">
        <f t="shared" si="58"/>
        <v>1</v>
      </c>
      <c r="AJ130" t="str">
        <f>VLOOKUP(AI130,Sheet1!$A$1:$B$7,2)</f>
        <v>move_forward</v>
      </c>
    </row>
    <row r="131" spans="2:36" x14ac:dyDescent="0.25">
      <c r="B131">
        <v>346.53559824866699</v>
      </c>
      <c r="C131">
        <v>144.965458884047</v>
      </c>
      <c r="D131">
        <v>302.35080712967698</v>
      </c>
      <c r="E131">
        <v>143.07527513887101</v>
      </c>
      <c r="F131">
        <v>383.61362836937201</v>
      </c>
      <c r="G131">
        <v>142.509074947042</v>
      </c>
      <c r="H131">
        <v>272.060642332827</v>
      </c>
      <c r="I131">
        <v>146.00451673059999</v>
      </c>
      <c r="J131">
        <v>433.88064223254798</v>
      </c>
      <c r="K131">
        <v>138.915061426465</v>
      </c>
      <c r="L131">
        <v>226.51108005035499</v>
      </c>
      <c r="M131">
        <v>143.778119480383</v>
      </c>
      <c r="N131">
        <v>344.37006463748298</v>
      </c>
      <c r="O131">
        <v>223.96645914928601</v>
      </c>
      <c r="P131">
        <v>313.02096977052997</v>
      </c>
      <c r="Q131">
        <v>224.615661427536</v>
      </c>
      <c r="S131" s="1">
        <f t="shared" si="59"/>
        <v>44.184791118990006</v>
      </c>
      <c r="T131" s="1">
        <f t="shared" si="60"/>
        <v>1.8901837451759889</v>
      </c>
      <c r="V131" s="1">
        <f t="shared" si="61"/>
        <v>37.078030120705023</v>
      </c>
      <c r="W131" s="1">
        <f t="shared" si="62"/>
        <v>87.345043983880998</v>
      </c>
      <c r="X131" s="1">
        <f t="shared" si="63"/>
        <v>30.290164796849979</v>
      </c>
      <c r="Y131" s="1">
        <f t="shared" si="64"/>
        <v>75.839727079321989</v>
      </c>
      <c r="Z131" s="1">
        <f t="shared" si="65"/>
        <v>6.0503974575819939</v>
      </c>
      <c r="AA131" s="1">
        <f t="shared" si="66"/>
        <v>-0.70284434151199093</v>
      </c>
      <c r="AB131" s="1"/>
      <c r="AC131" t="b">
        <f t="shared" si="67"/>
        <v>0</v>
      </c>
      <c r="AD131" t="b">
        <f t="shared" si="68"/>
        <v>1</v>
      </c>
      <c r="AE131" t="b">
        <f t="shared" si="69"/>
        <v>0</v>
      </c>
      <c r="AF131" t="b">
        <f t="shared" si="70"/>
        <v>0</v>
      </c>
      <c r="AG131" t="b">
        <f t="shared" si="71"/>
        <v>0</v>
      </c>
      <c r="AH131" t="b">
        <f t="shared" si="72"/>
        <v>0</v>
      </c>
      <c r="AI131">
        <f t="shared" si="58"/>
        <v>1</v>
      </c>
      <c r="AJ131" t="str">
        <f>VLOOKUP(AI131,Sheet1!$A$1:$B$7,2)</f>
        <v>move_forward</v>
      </c>
    </row>
    <row r="132" spans="2:36" x14ac:dyDescent="0.25">
      <c r="B132">
        <v>349.256400640165</v>
      </c>
      <c r="C132">
        <v>140.92962357760899</v>
      </c>
      <c r="D132">
        <v>305.870011316091</v>
      </c>
      <c r="E132">
        <v>140.03525135128899</v>
      </c>
      <c r="F132">
        <v>384.770987994297</v>
      </c>
      <c r="G132">
        <v>139.37646168230901</v>
      </c>
      <c r="H132">
        <v>274.09080975428498</v>
      </c>
      <c r="I132">
        <v>140.95736836278101</v>
      </c>
      <c r="J132">
        <v>437.11867394228801</v>
      </c>
      <c r="K132">
        <v>137.17762824092799</v>
      </c>
      <c r="L132">
        <v>226.76137240200401</v>
      </c>
      <c r="M132">
        <v>141.753666174084</v>
      </c>
      <c r="N132">
        <v>345.074051650591</v>
      </c>
      <c r="O132">
        <v>218.466355563722</v>
      </c>
      <c r="P132">
        <v>315.72197165346</v>
      </c>
      <c r="Q132">
        <v>218.81512294107901</v>
      </c>
      <c r="S132" s="1">
        <f t="shared" si="59"/>
        <v>43.386389324074003</v>
      </c>
      <c r="T132" s="1">
        <f t="shared" si="60"/>
        <v>0.89437222632000157</v>
      </c>
      <c r="V132" s="1">
        <f t="shared" si="61"/>
        <v>35.514587354132004</v>
      </c>
      <c r="W132" s="1">
        <f t="shared" si="62"/>
        <v>87.862273302123015</v>
      </c>
      <c r="X132" s="1">
        <f t="shared" si="63"/>
        <v>31.779201561806019</v>
      </c>
      <c r="Y132" s="1">
        <f t="shared" si="64"/>
        <v>79.108638914086981</v>
      </c>
      <c r="Z132" s="1">
        <f t="shared" si="65"/>
        <v>3.7519953366810057</v>
      </c>
      <c r="AA132" s="1">
        <f t="shared" si="66"/>
        <v>-1.7184148227950118</v>
      </c>
      <c r="AB132" s="1"/>
      <c r="AC132" t="b">
        <f t="shared" si="67"/>
        <v>0</v>
      </c>
      <c r="AD132" t="b">
        <f t="shared" si="68"/>
        <v>1</v>
      </c>
      <c r="AE132" t="b">
        <f t="shared" si="69"/>
        <v>0</v>
      </c>
      <c r="AF132" t="b">
        <f t="shared" si="70"/>
        <v>0</v>
      </c>
      <c r="AG132" t="b">
        <f t="shared" si="71"/>
        <v>0</v>
      </c>
      <c r="AH132" t="b">
        <f t="shared" si="72"/>
        <v>0</v>
      </c>
      <c r="AI132">
        <f t="shared" si="58"/>
        <v>1</v>
      </c>
      <c r="AJ132" t="str">
        <f>VLOOKUP(AI132,Sheet1!$A$1:$B$7,2)</f>
        <v>move_forward</v>
      </c>
    </row>
    <row r="133" spans="2:36" x14ac:dyDescent="0.25">
      <c r="B133">
        <v>350.67133874878101</v>
      </c>
      <c r="C133">
        <v>133.637949356821</v>
      </c>
      <c r="D133">
        <v>305.12370755887099</v>
      </c>
      <c r="E133">
        <v>130.97600569936699</v>
      </c>
      <c r="F133">
        <v>385.50212359917998</v>
      </c>
      <c r="G133">
        <v>135.428519057421</v>
      </c>
      <c r="H133">
        <v>277.127767505615</v>
      </c>
      <c r="I133">
        <v>136.94486847891599</v>
      </c>
      <c r="J133">
        <v>428.72466028584103</v>
      </c>
      <c r="K133">
        <v>130.497527011605</v>
      </c>
      <c r="L133">
        <v>225.45262437672699</v>
      </c>
      <c r="M133">
        <v>135.41200932186101</v>
      </c>
      <c r="N133">
        <v>347.60880504927502</v>
      </c>
      <c r="O133">
        <v>213.34864505501599</v>
      </c>
      <c r="P133">
        <v>315.62425851445198</v>
      </c>
      <c r="Q133">
        <v>215.15440999327399</v>
      </c>
      <c r="S133" s="1">
        <f t="shared" si="59"/>
        <v>45.547631189910021</v>
      </c>
      <c r="T133" s="1">
        <f t="shared" si="60"/>
        <v>2.6619436574540032</v>
      </c>
      <c r="V133" s="1">
        <f t="shared" si="61"/>
        <v>34.83078485039897</v>
      </c>
      <c r="W133" s="1">
        <f t="shared" si="62"/>
        <v>78.053321537060015</v>
      </c>
      <c r="X133" s="1">
        <f t="shared" si="63"/>
        <v>27.995940053255993</v>
      </c>
      <c r="Y133" s="1">
        <f t="shared" si="64"/>
        <v>79.671083182144002</v>
      </c>
      <c r="Z133" s="1">
        <f t="shared" si="65"/>
        <v>3.1404223452159954</v>
      </c>
      <c r="AA133" s="1">
        <f t="shared" si="66"/>
        <v>-4.4360036224940131</v>
      </c>
      <c r="AB133" s="1"/>
      <c r="AC133" t="b">
        <f t="shared" si="67"/>
        <v>0</v>
      </c>
      <c r="AD133" t="b">
        <f t="shared" si="68"/>
        <v>1</v>
      </c>
      <c r="AE133" t="b">
        <f t="shared" si="69"/>
        <v>0</v>
      </c>
      <c r="AF133" t="b">
        <f t="shared" si="70"/>
        <v>0</v>
      </c>
      <c r="AG133" t="b">
        <f t="shared" si="71"/>
        <v>0</v>
      </c>
      <c r="AH133" t="b">
        <f t="shared" si="72"/>
        <v>0</v>
      </c>
      <c r="AI133">
        <f t="shared" si="58"/>
        <v>1</v>
      </c>
      <c r="AJ133" t="str">
        <f>VLOOKUP(AI133,Sheet1!$A$1:$B$7,2)</f>
        <v>move_forward</v>
      </c>
    </row>
    <row r="134" spans="2:36" x14ac:dyDescent="0.25">
      <c r="B134">
        <v>349.545872041964</v>
      </c>
      <c r="C134">
        <v>134.12839619352201</v>
      </c>
      <c r="D134">
        <v>304.85889597526602</v>
      </c>
      <c r="E134">
        <v>131.19171110318501</v>
      </c>
      <c r="F134">
        <v>383.976615917814</v>
      </c>
      <c r="G134">
        <v>139.86080383397501</v>
      </c>
      <c r="H134">
        <v>276.91492668260298</v>
      </c>
      <c r="I134">
        <v>136.084967647496</v>
      </c>
      <c r="J134">
        <v>438.75452990780502</v>
      </c>
      <c r="K134">
        <v>132.01991155838101</v>
      </c>
      <c r="L134">
        <v>228.60165660791799</v>
      </c>
      <c r="M134">
        <v>132.35954873405601</v>
      </c>
      <c r="N134">
        <v>347.897033932461</v>
      </c>
      <c r="O134">
        <v>214.987439242276</v>
      </c>
      <c r="P134">
        <v>315.34811975078298</v>
      </c>
      <c r="Q134">
        <v>212.61243804060601</v>
      </c>
      <c r="S134" s="1">
        <f t="shared" si="59"/>
        <v>44.68697606669798</v>
      </c>
      <c r="T134" s="1">
        <f t="shared" si="60"/>
        <v>2.9366850903369937</v>
      </c>
      <c r="V134" s="1">
        <f t="shared" si="61"/>
        <v>34.430743875849998</v>
      </c>
      <c r="W134" s="1">
        <f t="shared" si="62"/>
        <v>89.208657865841019</v>
      </c>
      <c r="X134" s="1">
        <f t="shared" si="63"/>
        <v>27.943969292663041</v>
      </c>
      <c r="Y134" s="1">
        <f t="shared" si="64"/>
        <v>76.257239367348035</v>
      </c>
      <c r="Z134" s="1">
        <f t="shared" si="65"/>
        <v>2.1084846351409965</v>
      </c>
      <c r="AA134" s="1">
        <f t="shared" si="66"/>
        <v>-1.1678376308709915</v>
      </c>
      <c r="AB134" s="1"/>
      <c r="AC134" t="b">
        <f t="shared" si="67"/>
        <v>0</v>
      </c>
      <c r="AD134" t="b">
        <f t="shared" si="68"/>
        <v>1</v>
      </c>
      <c r="AE134" t="b">
        <f t="shared" si="69"/>
        <v>0</v>
      </c>
      <c r="AF134" t="b">
        <f t="shared" si="70"/>
        <v>0</v>
      </c>
      <c r="AG134" t="b">
        <f t="shared" si="71"/>
        <v>0</v>
      </c>
      <c r="AH134" t="b">
        <f t="shared" si="72"/>
        <v>0</v>
      </c>
      <c r="AI134">
        <f t="shared" si="58"/>
        <v>1</v>
      </c>
      <c r="AJ134" t="str">
        <f>VLOOKUP(AI134,Sheet1!$A$1:$B$7,2)</f>
        <v>move_forward</v>
      </c>
    </row>
    <row r="135" spans="2:36" x14ac:dyDescent="0.25">
      <c r="B135">
        <v>346.18793421258601</v>
      </c>
      <c r="C135">
        <v>137.500041211634</v>
      </c>
      <c r="D135">
        <v>303.54872668900498</v>
      </c>
      <c r="E135">
        <v>133.575906894675</v>
      </c>
      <c r="F135">
        <v>383.55474246056701</v>
      </c>
      <c r="G135">
        <v>136.16380655236199</v>
      </c>
      <c r="H135">
        <v>271.58865423940699</v>
      </c>
      <c r="I135">
        <v>135.24184632250899</v>
      </c>
      <c r="J135">
        <v>436.01606468453701</v>
      </c>
      <c r="K135">
        <v>131.478003568427</v>
      </c>
      <c r="L135">
        <v>223.907002091972</v>
      </c>
      <c r="M135">
        <v>134.08285330516301</v>
      </c>
      <c r="N135">
        <v>343.68618861193897</v>
      </c>
      <c r="O135">
        <v>216.071674032392</v>
      </c>
      <c r="P135">
        <v>308.02691467188703</v>
      </c>
      <c r="Q135">
        <v>214.94900693349001</v>
      </c>
      <c r="S135" s="1">
        <f t="shared" si="59"/>
        <v>42.639207523581035</v>
      </c>
      <c r="T135" s="1">
        <f t="shared" si="60"/>
        <v>3.9241343169589982</v>
      </c>
      <c r="V135" s="1">
        <f t="shared" si="61"/>
        <v>37.366808247980998</v>
      </c>
      <c r="W135" s="1">
        <f t="shared" si="62"/>
        <v>89.828130471950999</v>
      </c>
      <c r="X135" s="1">
        <f t="shared" si="63"/>
        <v>31.960072449597988</v>
      </c>
      <c r="Y135" s="1">
        <f t="shared" si="64"/>
        <v>79.641724597032976</v>
      </c>
      <c r="Z135" s="1">
        <f t="shared" si="65"/>
        <v>6.0220376432069997</v>
      </c>
      <c r="AA135" s="1">
        <f t="shared" si="66"/>
        <v>-0.50694641048801259</v>
      </c>
      <c r="AB135" s="1"/>
      <c r="AC135" t="b">
        <f t="shared" si="67"/>
        <v>0</v>
      </c>
      <c r="AD135" t="b">
        <f t="shared" si="68"/>
        <v>1</v>
      </c>
      <c r="AE135" t="b">
        <f t="shared" si="69"/>
        <v>0</v>
      </c>
      <c r="AF135" t="b">
        <f t="shared" si="70"/>
        <v>0</v>
      </c>
      <c r="AG135" t="b">
        <f t="shared" si="71"/>
        <v>0</v>
      </c>
      <c r="AH135" t="b">
        <f t="shared" si="72"/>
        <v>0</v>
      </c>
      <c r="AI135">
        <f t="shared" si="58"/>
        <v>1</v>
      </c>
      <c r="AJ135" t="str">
        <f>VLOOKUP(AI135,Sheet1!$A$1:$B$7,2)</f>
        <v>move_forward</v>
      </c>
    </row>
    <row r="136" spans="2:36" x14ac:dyDescent="0.25">
      <c r="B136">
        <v>348.87018140458298</v>
      </c>
      <c r="C136">
        <v>133.048968405854</v>
      </c>
      <c r="D136">
        <v>302.85648677398001</v>
      </c>
      <c r="E136">
        <v>130.578948821376</v>
      </c>
      <c r="F136">
        <v>383.80361065856999</v>
      </c>
      <c r="G136">
        <v>132.890020132568</v>
      </c>
      <c r="H136">
        <v>273.658435574451</v>
      </c>
      <c r="I136">
        <v>135.0170698428</v>
      </c>
      <c r="J136">
        <v>438.05661748370801</v>
      </c>
      <c r="K136">
        <v>127.736579378865</v>
      </c>
      <c r="L136">
        <v>224.13052189783201</v>
      </c>
      <c r="M136">
        <v>129.21151957602601</v>
      </c>
      <c r="N136">
        <v>344.496557347205</v>
      </c>
      <c r="O136">
        <v>210.95791711867699</v>
      </c>
      <c r="P136">
        <v>313.42447772033501</v>
      </c>
      <c r="Q136">
        <v>211.27396258944901</v>
      </c>
      <c r="S136" s="1">
        <f t="shared" si="59"/>
        <v>46.01369463060297</v>
      </c>
      <c r="T136" s="1">
        <f t="shared" si="60"/>
        <v>2.4700195844779955</v>
      </c>
      <c r="V136" s="1">
        <f t="shared" si="61"/>
        <v>34.933429253987015</v>
      </c>
      <c r="W136" s="1">
        <f t="shared" si="62"/>
        <v>89.186436079125031</v>
      </c>
      <c r="X136" s="1">
        <f t="shared" si="63"/>
        <v>29.198051199529004</v>
      </c>
      <c r="Y136" s="1">
        <f t="shared" si="64"/>
        <v>78.725964876147998</v>
      </c>
      <c r="Z136" s="1">
        <f t="shared" si="65"/>
        <v>5.3123890269889955</v>
      </c>
      <c r="AA136" s="1">
        <f t="shared" si="66"/>
        <v>1.3674292453499959</v>
      </c>
      <c r="AB136" s="1"/>
      <c r="AC136" t="b">
        <f t="shared" si="67"/>
        <v>0</v>
      </c>
      <c r="AD136" t="b">
        <f t="shared" si="68"/>
        <v>1</v>
      </c>
      <c r="AE136" t="b">
        <f t="shared" si="69"/>
        <v>0</v>
      </c>
      <c r="AF136" t="b">
        <f t="shared" si="70"/>
        <v>0</v>
      </c>
      <c r="AG136" t="b">
        <f t="shared" si="71"/>
        <v>0</v>
      </c>
      <c r="AH136" t="b">
        <f t="shared" si="72"/>
        <v>0</v>
      </c>
      <c r="AI136">
        <f t="shared" si="58"/>
        <v>1</v>
      </c>
      <c r="AJ136" t="str">
        <f>VLOOKUP(AI136,Sheet1!$A$1:$B$7,2)</f>
        <v>move_forward</v>
      </c>
    </row>
    <row r="137" spans="2:36" x14ac:dyDescent="0.25">
      <c r="B137">
        <v>349.35353838060303</v>
      </c>
      <c r="C137">
        <v>139.95274731271101</v>
      </c>
      <c r="D137">
        <v>304.35744226826301</v>
      </c>
      <c r="E137">
        <v>135.449636189176</v>
      </c>
      <c r="F137">
        <v>388.72377705988299</v>
      </c>
      <c r="G137">
        <v>140.44600375863001</v>
      </c>
      <c r="H137">
        <v>272.32355440209</v>
      </c>
      <c r="I137">
        <v>136.03484204153099</v>
      </c>
      <c r="J137">
        <v>436.16673474063202</v>
      </c>
      <c r="K137">
        <v>135.16159638289901</v>
      </c>
      <c r="L137">
        <v>222.974290410865</v>
      </c>
      <c r="M137">
        <v>134.69333027684399</v>
      </c>
      <c r="N137">
        <v>344.59636983524899</v>
      </c>
      <c r="O137">
        <v>218.40570332888001</v>
      </c>
      <c r="P137">
        <v>309.97434112886299</v>
      </c>
      <c r="Q137">
        <v>218.05724089543801</v>
      </c>
      <c r="S137" s="1">
        <f t="shared" si="59"/>
        <v>44.996096112340012</v>
      </c>
      <c r="T137" s="1">
        <f t="shared" si="60"/>
        <v>4.5031111235350068</v>
      </c>
      <c r="V137" s="1">
        <f t="shared" si="61"/>
        <v>39.370238679279964</v>
      </c>
      <c r="W137" s="1">
        <f t="shared" si="62"/>
        <v>86.813196360028996</v>
      </c>
      <c r="X137" s="1">
        <f t="shared" si="63"/>
        <v>32.033887866173018</v>
      </c>
      <c r="Y137" s="1">
        <f t="shared" si="64"/>
        <v>81.383151857398019</v>
      </c>
      <c r="Z137" s="1">
        <f t="shared" si="65"/>
        <v>4.7911509298120052</v>
      </c>
      <c r="AA137" s="1">
        <f t="shared" si="66"/>
        <v>0.75630591233201017</v>
      </c>
      <c r="AB137" s="1"/>
      <c r="AC137" t="b">
        <f t="shared" si="67"/>
        <v>0</v>
      </c>
      <c r="AD137" t="b">
        <f t="shared" si="68"/>
        <v>1</v>
      </c>
      <c r="AE137" t="b">
        <f t="shared" si="69"/>
        <v>0</v>
      </c>
      <c r="AF137" t="b">
        <f t="shared" si="70"/>
        <v>0</v>
      </c>
      <c r="AG137" t="b">
        <f t="shared" si="71"/>
        <v>0</v>
      </c>
      <c r="AH137" t="b">
        <f t="shared" si="72"/>
        <v>0</v>
      </c>
      <c r="AI137">
        <f t="shared" si="58"/>
        <v>1</v>
      </c>
      <c r="AJ137" t="str">
        <f>VLOOKUP(AI137,Sheet1!$A$1:$B$7,2)</f>
        <v>move_forward</v>
      </c>
    </row>
    <row r="138" spans="2:36" x14ac:dyDescent="0.25">
      <c r="B138">
        <v>345.97822144133198</v>
      </c>
      <c r="C138">
        <v>144.654467504069</v>
      </c>
      <c r="D138">
        <v>303.36616311216397</v>
      </c>
      <c r="E138">
        <v>139.95198481682701</v>
      </c>
      <c r="F138">
        <v>386.786643656509</v>
      </c>
      <c r="G138">
        <v>151.96955602214399</v>
      </c>
      <c r="H138">
        <v>268.621085891603</v>
      </c>
      <c r="I138">
        <v>143.944138895885</v>
      </c>
      <c r="J138">
        <v>431.69152041370398</v>
      </c>
      <c r="K138">
        <v>147.90443581708101</v>
      </c>
      <c r="L138">
        <v>218.392817058834</v>
      </c>
      <c r="M138">
        <v>144.59443295984801</v>
      </c>
      <c r="N138">
        <v>340.75879234084903</v>
      </c>
      <c r="O138">
        <v>223.189804286835</v>
      </c>
      <c r="P138">
        <v>308.89745630924102</v>
      </c>
      <c r="Q138">
        <v>220.654578178679</v>
      </c>
      <c r="S138" s="1">
        <f t="shared" si="59"/>
        <v>42.612058329168008</v>
      </c>
      <c r="T138" s="1">
        <f t="shared" si="60"/>
        <v>4.7024826872419965</v>
      </c>
      <c r="V138" s="1">
        <f t="shared" si="61"/>
        <v>40.808422215177018</v>
      </c>
      <c r="W138" s="1">
        <f t="shared" si="62"/>
        <v>85.713298972372002</v>
      </c>
      <c r="X138" s="1">
        <f t="shared" si="63"/>
        <v>34.745077220560972</v>
      </c>
      <c r="Y138" s="1">
        <f t="shared" si="64"/>
        <v>84.973346053329976</v>
      </c>
      <c r="Z138" s="1">
        <f t="shared" si="65"/>
        <v>-3.2499683130120047</v>
      </c>
      <c r="AA138" s="1">
        <f t="shared" si="66"/>
        <v>-4.6424481430209994</v>
      </c>
      <c r="AB138" s="1"/>
      <c r="AC138" t="b">
        <f t="shared" si="67"/>
        <v>0</v>
      </c>
      <c r="AD138" t="b">
        <f t="shared" si="68"/>
        <v>1</v>
      </c>
      <c r="AE138" t="b">
        <f t="shared" si="69"/>
        <v>0</v>
      </c>
      <c r="AF138" t="b">
        <f t="shared" si="70"/>
        <v>0</v>
      </c>
      <c r="AG138" t="b">
        <f t="shared" si="71"/>
        <v>0</v>
      </c>
      <c r="AH138" t="b">
        <f t="shared" si="72"/>
        <v>0</v>
      </c>
      <c r="AI138">
        <f t="shared" si="58"/>
        <v>1</v>
      </c>
      <c r="AJ138" t="str">
        <f>VLOOKUP(AI138,Sheet1!$A$1:$B$7,2)</f>
        <v>move_forward</v>
      </c>
    </row>
    <row r="139" spans="2:36" x14ac:dyDescent="0.25">
      <c r="B139">
        <v>342.60390439869599</v>
      </c>
      <c r="C139">
        <v>151.04140364342399</v>
      </c>
      <c r="D139">
        <v>301.48706758568397</v>
      </c>
      <c r="E139">
        <v>148.720723771141</v>
      </c>
      <c r="F139">
        <v>372.63032982511299</v>
      </c>
      <c r="G139">
        <v>179.585888158947</v>
      </c>
      <c r="H139">
        <v>274.04337950792302</v>
      </c>
      <c r="I139">
        <v>180.16955982555001</v>
      </c>
      <c r="J139">
        <v>409.69259590522501</v>
      </c>
      <c r="K139">
        <v>202.30655522981601</v>
      </c>
      <c r="L139">
        <v>247.67203428922201</v>
      </c>
      <c r="M139">
        <v>208.98950629204001</v>
      </c>
      <c r="N139">
        <v>337.60765762690602</v>
      </c>
      <c r="O139">
        <v>226.53802871704099</v>
      </c>
      <c r="P139">
        <v>308.60271749149899</v>
      </c>
      <c r="Q139">
        <v>225.606308467292</v>
      </c>
      <c r="S139" s="1">
        <f t="shared" si="59"/>
        <v>41.116836813012014</v>
      </c>
      <c r="T139" s="1">
        <f t="shared" si="60"/>
        <v>2.3206798722829944</v>
      </c>
      <c r="V139" s="1">
        <f t="shared" si="61"/>
        <v>30.026425426417006</v>
      </c>
      <c r="W139" s="1">
        <f t="shared" si="62"/>
        <v>67.088691506529017</v>
      </c>
      <c r="X139" s="1">
        <f t="shared" si="63"/>
        <v>27.443688077760953</v>
      </c>
      <c r="Y139" s="1">
        <f t="shared" si="64"/>
        <v>53.815033296461962</v>
      </c>
      <c r="Z139" s="1">
        <f t="shared" si="65"/>
        <v>-51.265151586392022</v>
      </c>
      <c r="AA139" s="1">
        <f t="shared" si="66"/>
        <v>-60.268782520899009</v>
      </c>
      <c r="AB139" s="1"/>
      <c r="AC139" t="b">
        <f t="shared" si="67"/>
        <v>0</v>
      </c>
      <c r="AD139" t="b">
        <f t="shared" si="68"/>
        <v>0</v>
      </c>
      <c r="AE139" t="b">
        <f t="shared" si="69"/>
        <v>0</v>
      </c>
      <c r="AF139" t="b">
        <f t="shared" si="70"/>
        <v>0</v>
      </c>
      <c r="AG139" t="b">
        <f t="shared" si="71"/>
        <v>0</v>
      </c>
      <c r="AH139" t="b">
        <f t="shared" si="72"/>
        <v>0</v>
      </c>
      <c r="AI139">
        <f t="shared" si="58"/>
        <v>999</v>
      </c>
      <c r="AJ139" t="str">
        <f>VLOOKUP(AI139,Sheet1!$A$1:$B$7,2)</f>
        <v>not detected</v>
      </c>
    </row>
    <row r="140" spans="2:36" x14ac:dyDescent="0.25">
      <c r="B140">
        <v>342.046998613065</v>
      </c>
      <c r="C140">
        <v>154.12849326970399</v>
      </c>
      <c r="D140">
        <v>297.65520478500099</v>
      </c>
      <c r="E140">
        <v>151.73054096310599</v>
      </c>
      <c r="F140">
        <v>353.49114512945198</v>
      </c>
      <c r="G140">
        <v>194.80265006202399</v>
      </c>
      <c r="H140">
        <v>289.47940868600602</v>
      </c>
      <c r="I140">
        <v>192.39425167220799</v>
      </c>
      <c r="J140">
        <v>365.41259379936798</v>
      </c>
      <c r="K140">
        <v>228.579943941209</v>
      </c>
      <c r="L140">
        <v>283.42609718889202</v>
      </c>
      <c r="M140">
        <v>231.255064756623</v>
      </c>
      <c r="N140">
        <v>338.21493380819197</v>
      </c>
      <c r="O140">
        <v>230.68265160848901</v>
      </c>
      <c r="P140">
        <v>305.625894314493</v>
      </c>
      <c r="Q140">
        <v>228.94102729652101</v>
      </c>
      <c r="S140" s="1">
        <f t="shared" si="59"/>
        <v>44.39179382806401</v>
      </c>
      <c r="T140" s="1">
        <f t="shared" si="60"/>
        <v>2.3979523065980004</v>
      </c>
      <c r="V140" s="1">
        <f t="shared" si="61"/>
        <v>11.444146516386979</v>
      </c>
      <c r="W140" s="1">
        <f t="shared" si="62"/>
        <v>23.365595186302983</v>
      </c>
      <c r="X140" s="1">
        <f t="shared" si="63"/>
        <v>8.1757960989949652</v>
      </c>
      <c r="Y140" s="1">
        <f t="shared" si="64"/>
        <v>14.229107596108975</v>
      </c>
      <c r="Z140" s="1">
        <f t="shared" si="65"/>
        <v>-74.451450671505</v>
      </c>
      <c r="AA140" s="1">
        <f t="shared" si="66"/>
        <v>-79.524523793517005</v>
      </c>
      <c r="AB140" s="1"/>
      <c r="AC140" t="b">
        <f t="shared" si="67"/>
        <v>0</v>
      </c>
      <c r="AD140" t="b">
        <f t="shared" si="68"/>
        <v>0</v>
      </c>
      <c r="AE140" t="b">
        <f t="shared" si="69"/>
        <v>0</v>
      </c>
      <c r="AF140" t="b">
        <f t="shared" si="70"/>
        <v>0</v>
      </c>
      <c r="AG140" t="b">
        <f t="shared" si="71"/>
        <v>0</v>
      </c>
      <c r="AH140" t="b">
        <f t="shared" si="72"/>
        <v>1</v>
      </c>
      <c r="AI140">
        <f t="shared" si="58"/>
        <v>5</v>
      </c>
      <c r="AJ140" t="str">
        <f>VLOOKUP(AI140,Sheet1!$A$1:$B$7,2)</f>
        <v>land</v>
      </c>
    </row>
    <row r="141" spans="2:36" x14ac:dyDescent="0.25">
      <c r="B141">
        <v>344.06878189641299</v>
      </c>
      <c r="C141">
        <v>152.74020830118101</v>
      </c>
      <c r="D141">
        <v>298.36065452057397</v>
      </c>
      <c r="E141">
        <v>151.451090516298</v>
      </c>
      <c r="F141">
        <v>352.98532302157298</v>
      </c>
      <c r="G141">
        <v>196.468095517309</v>
      </c>
      <c r="H141">
        <v>289.62372356493103</v>
      </c>
      <c r="I141">
        <v>193.55027624214901</v>
      </c>
      <c r="J141">
        <v>355.89154814468498</v>
      </c>
      <c r="K141">
        <v>236.921666086854</v>
      </c>
      <c r="L141">
        <v>287.72428346847801</v>
      </c>
      <c r="M141">
        <v>230.24280314213601</v>
      </c>
      <c r="N141">
        <v>338.44184477747302</v>
      </c>
      <c r="O141">
        <v>232.01953468564699</v>
      </c>
      <c r="P141">
        <v>307.360491760157</v>
      </c>
      <c r="Q141">
        <v>228.423562725301</v>
      </c>
      <c r="S141" s="1">
        <f t="shared" si="59"/>
        <v>45.708127375839013</v>
      </c>
      <c r="T141" s="1">
        <f t="shared" si="60"/>
        <v>1.2891177848830182</v>
      </c>
      <c r="V141" s="1">
        <f t="shared" si="61"/>
        <v>8.9165411251599949</v>
      </c>
      <c r="W141" s="1">
        <f t="shared" si="62"/>
        <v>11.822766248271989</v>
      </c>
      <c r="X141" s="1">
        <f t="shared" si="63"/>
        <v>8.7369309556429471</v>
      </c>
      <c r="Y141" s="1">
        <f t="shared" si="64"/>
        <v>10.636371052095967</v>
      </c>
      <c r="Z141" s="1">
        <f t="shared" si="65"/>
        <v>-84.18145778567299</v>
      </c>
      <c r="AA141" s="1">
        <f t="shared" si="66"/>
        <v>-78.791712625838016</v>
      </c>
      <c r="AB141" s="1"/>
      <c r="AC141" t="b">
        <f t="shared" si="67"/>
        <v>0</v>
      </c>
      <c r="AD141" t="b">
        <f t="shared" si="68"/>
        <v>0</v>
      </c>
      <c r="AE141" t="b">
        <f t="shared" si="69"/>
        <v>0</v>
      </c>
      <c r="AF141" t="b">
        <f t="shared" si="70"/>
        <v>0</v>
      </c>
      <c r="AG141" t="b">
        <f t="shared" si="71"/>
        <v>0</v>
      </c>
      <c r="AH141" t="b">
        <f t="shared" si="72"/>
        <v>1</v>
      </c>
      <c r="AI141">
        <f t="shared" si="58"/>
        <v>5</v>
      </c>
      <c r="AJ141" t="str">
        <f>VLOOKUP(AI141,Sheet1!$A$1:$B$7,2)</f>
        <v>land</v>
      </c>
    </row>
    <row r="142" spans="2:36" x14ac:dyDescent="0.25">
      <c r="B142">
        <v>344.04060448138802</v>
      </c>
      <c r="C142">
        <v>152.66155109849001</v>
      </c>
      <c r="D142">
        <v>297.62737448934797</v>
      </c>
      <c r="E142">
        <v>151.48411482635501</v>
      </c>
      <c r="F142">
        <v>352.23733669961899</v>
      </c>
      <c r="G142">
        <v>196.07514266483801</v>
      </c>
      <c r="H142">
        <v>289.70090893207498</v>
      </c>
      <c r="I142">
        <v>192.79264833155901</v>
      </c>
      <c r="J142">
        <v>355.60696425596097</v>
      </c>
      <c r="K142">
        <v>236.05352067039999</v>
      </c>
      <c r="L142">
        <v>286.44256615902299</v>
      </c>
      <c r="M142">
        <v>232.167380012367</v>
      </c>
      <c r="N142">
        <v>338.87063507031797</v>
      </c>
      <c r="O142">
        <v>232.807695578319</v>
      </c>
      <c r="P142">
        <v>306.18783429523899</v>
      </c>
      <c r="Q142">
        <v>229.70295750817499</v>
      </c>
      <c r="S142" s="1">
        <f t="shared" si="59"/>
        <v>46.413229992040044</v>
      </c>
      <c r="T142" s="1">
        <f t="shared" si="60"/>
        <v>1.1774362721349974</v>
      </c>
      <c r="V142" s="1">
        <f t="shared" si="61"/>
        <v>8.1967322182309772</v>
      </c>
      <c r="W142" s="1">
        <f t="shared" si="62"/>
        <v>11.566359774572959</v>
      </c>
      <c r="X142" s="1">
        <f t="shared" si="63"/>
        <v>7.9264655572729907</v>
      </c>
      <c r="Y142" s="1">
        <f t="shared" si="64"/>
        <v>11.184808330324984</v>
      </c>
      <c r="Z142" s="1">
        <f t="shared" si="65"/>
        <v>-83.391969571909982</v>
      </c>
      <c r="AA142" s="1">
        <f t="shared" si="66"/>
        <v>-80.683265186011994</v>
      </c>
      <c r="AB142" s="1"/>
      <c r="AC142" t="b">
        <f t="shared" si="67"/>
        <v>0</v>
      </c>
      <c r="AD142" t="b">
        <f t="shared" si="68"/>
        <v>0</v>
      </c>
      <c r="AE142" t="b">
        <f t="shared" si="69"/>
        <v>0</v>
      </c>
      <c r="AF142" t="b">
        <f t="shared" si="70"/>
        <v>0</v>
      </c>
      <c r="AG142" t="b">
        <f t="shared" si="71"/>
        <v>0</v>
      </c>
      <c r="AH142" t="b">
        <f t="shared" si="72"/>
        <v>1</v>
      </c>
      <c r="AI142">
        <f t="shared" si="58"/>
        <v>5</v>
      </c>
      <c r="AJ142" t="str">
        <f>VLOOKUP(AI142,Sheet1!$A$1:$B$7,2)</f>
        <v>land</v>
      </c>
    </row>
    <row r="143" spans="2:36" x14ac:dyDescent="0.25">
      <c r="B143">
        <v>342.28688533837101</v>
      </c>
      <c r="C143">
        <v>154.89654442220601</v>
      </c>
      <c r="D143">
        <v>295.46989356548602</v>
      </c>
      <c r="E143">
        <v>153.23836610886801</v>
      </c>
      <c r="F143">
        <v>350.95060375629402</v>
      </c>
      <c r="G143">
        <v>195.50936055737799</v>
      </c>
      <c r="H143">
        <v>288.74440511067701</v>
      </c>
      <c r="I143">
        <v>194.65655123708601</v>
      </c>
      <c r="J143">
        <v>354.15725587480199</v>
      </c>
      <c r="K143">
        <v>237.19740530905199</v>
      </c>
      <c r="L143">
        <v>288.88202492471299</v>
      </c>
      <c r="M143">
        <v>231.920562163467</v>
      </c>
      <c r="N143">
        <v>338.23649859917998</v>
      </c>
      <c r="O143">
        <v>233.43192409007199</v>
      </c>
      <c r="P143">
        <v>306.81082341343301</v>
      </c>
      <c r="Q143">
        <v>230.58744111978399</v>
      </c>
      <c r="S143" s="1">
        <f t="shared" si="59"/>
        <v>46.81699177288499</v>
      </c>
      <c r="T143" s="1">
        <f t="shared" si="60"/>
        <v>1.6581783133379986</v>
      </c>
      <c r="V143" s="1">
        <f t="shared" si="61"/>
        <v>8.6637184179230076</v>
      </c>
      <c r="W143" s="1">
        <f t="shared" si="62"/>
        <v>11.870370536430983</v>
      </c>
      <c r="X143" s="1">
        <f t="shared" si="63"/>
        <v>6.7254884548090104</v>
      </c>
      <c r="Y143" s="1">
        <f t="shared" si="64"/>
        <v>6.5878686407730243</v>
      </c>
      <c r="Z143" s="1">
        <f t="shared" si="65"/>
        <v>-82.300860886845982</v>
      </c>
      <c r="AA143" s="1">
        <f t="shared" si="66"/>
        <v>-78.68219605459899</v>
      </c>
      <c r="AB143" s="1"/>
      <c r="AC143" t="b">
        <f t="shared" si="67"/>
        <v>0</v>
      </c>
      <c r="AD143" t="b">
        <f t="shared" si="68"/>
        <v>0</v>
      </c>
      <c r="AE143" t="b">
        <f t="shared" si="69"/>
        <v>0</v>
      </c>
      <c r="AF143" t="b">
        <f t="shared" si="70"/>
        <v>0</v>
      </c>
      <c r="AG143" t="b">
        <f t="shared" si="71"/>
        <v>0</v>
      </c>
      <c r="AH143" t="b">
        <f t="shared" si="72"/>
        <v>1</v>
      </c>
      <c r="AI143">
        <f t="shared" si="58"/>
        <v>5</v>
      </c>
      <c r="AJ143" t="str">
        <f>VLOOKUP(AI143,Sheet1!$A$1:$B$7,2)</f>
        <v>land</v>
      </c>
    </row>
    <row r="144" spans="2:36" x14ac:dyDescent="0.25">
      <c r="B144">
        <v>342.845795256266</v>
      </c>
      <c r="C144">
        <v>155.67452037561199</v>
      </c>
      <c r="D144">
        <v>295.51019605302099</v>
      </c>
      <c r="E144">
        <v>154.087519323094</v>
      </c>
      <c r="F144">
        <v>349.242868528923</v>
      </c>
      <c r="G144">
        <v>197.46164640462899</v>
      </c>
      <c r="H144">
        <v>288.343803803502</v>
      </c>
      <c r="I144">
        <v>196.306567968324</v>
      </c>
      <c r="J144">
        <v>355.511629848871</v>
      </c>
      <c r="K144">
        <v>238.175894029548</v>
      </c>
      <c r="L144">
        <v>288.52461635595603</v>
      </c>
      <c r="M144">
        <v>234.387807221039</v>
      </c>
      <c r="N144">
        <v>336.08837398872498</v>
      </c>
      <c r="O144">
        <v>234.42335443315201</v>
      </c>
      <c r="P144">
        <v>306.27799614157499</v>
      </c>
      <c r="Q144">
        <v>232.98336166156</v>
      </c>
      <c r="S144" s="1">
        <f t="shared" si="59"/>
        <v>47.33559920324501</v>
      </c>
      <c r="T144" s="1">
        <f t="shared" si="60"/>
        <v>1.5870010525179907</v>
      </c>
      <c r="V144" s="1">
        <f t="shared" si="61"/>
        <v>6.3970732726569963</v>
      </c>
      <c r="W144" s="1">
        <f t="shared" si="62"/>
        <v>12.665834592604995</v>
      </c>
      <c r="X144" s="1">
        <f t="shared" si="63"/>
        <v>7.1663922495189922</v>
      </c>
      <c r="Y144" s="1">
        <f t="shared" si="64"/>
        <v>6.9855796970649635</v>
      </c>
      <c r="Z144" s="1">
        <f t="shared" si="65"/>
        <v>-82.501373653936014</v>
      </c>
      <c r="AA144" s="1">
        <f t="shared" si="66"/>
        <v>-80.300287897944997</v>
      </c>
      <c r="AB144" s="1"/>
      <c r="AC144" t="b">
        <f t="shared" si="67"/>
        <v>0</v>
      </c>
      <c r="AD144" t="b">
        <f t="shared" si="68"/>
        <v>0</v>
      </c>
      <c r="AE144" t="b">
        <f t="shared" si="69"/>
        <v>0</v>
      </c>
      <c r="AF144" t="b">
        <f t="shared" si="70"/>
        <v>0</v>
      </c>
      <c r="AG144" t="b">
        <f t="shared" si="71"/>
        <v>0</v>
      </c>
      <c r="AH144" t="b">
        <f t="shared" si="72"/>
        <v>1</v>
      </c>
      <c r="AI144">
        <f t="shared" si="58"/>
        <v>5</v>
      </c>
      <c r="AJ144" t="str">
        <f>VLOOKUP(AI144,Sheet1!$A$1:$B$7,2)</f>
        <v>land</v>
      </c>
    </row>
    <row r="145" spans="2:36" x14ac:dyDescent="0.25">
      <c r="B145">
        <v>341.65693768204397</v>
      </c>
      <c r="C145">
        <v>152.66445409923901</v>
      </c>
      <c r="D145">
        <v>292.39804139822701</v>
      </c>
      <c r="E145">
        <v>151.61883670734301</v>
      </c>
      <c r="F145">
        <v>349.87851352299901</v>
      </c>
      <c r="G145">
        <v>196.17151982184399</v>
      </c>
      <c r="H145">
        <v>287.437602882325</v>
      </c>
      <c r="I145">
        <v>193.19747787701399</v>
      </c>
      <c r="J145">
        <v>352.14612722773398</v>
      </c>
      <c r="K145">
        <v>235.38034144718</v>
      </c>
      <c r="L145">
        <v>287.15732327381301</v>
      </c>
      <c r="M145">
        <v>230.75945936852199</v>
      </c>
      <c r="N145">
        <v>337.55805619708298</v>
      </c>
      <c r="O145">
        <v>231.01660569172799</v>
      </c>
      <c r="P145">
        <v>304.66800129244098</v>
      </c>
      <c r="Q145">
        <v>230.14500672419001</v>
      </c>
      <c r="S145" s="1">
        <f t="shared" si="59"/>
        <v>49.258896283816966</v>
      </c>
      <c r="T145" s="1">
        <f t="shared" si="60"/>
        <v>1.0456173918960019</v>
      </c>
      <c r="V145" s="1">
        <f t="shared" si="61"/>
        <v>8.2215758409550403</v>
      </c>
      <c r="W145" s="1">
        <f t="shared" si="62"/>
        <v>10.48918954569001</v>
      </c>
      <c r="X145" s="1">
        <f t="shared" si="63"/>
        <v>4.9604385159020126</v>
      </c>
      <c r="Y145" s="1">
        <f t="shared" si="64"/>
        <v>5.240718124414002</v>
      </c>
      <c r="Z145" s="1">
        <f t="shared" si="65"/>
        <v>-82.715887347940992</v>
      </c>
      <c r="AA145" s="1">
        <f t="shared" si="66"/>
        <v>-79.14062266117898</v>
      </c>
      <c r="AB145" s="1"/>
      <c r="AC145" t="b">
        <f t="shared" si="67"/>
        <v>0</v>
      </c>
      <c r="AD145" t="b">
        <f t="shared" si="68"/>
        <v>0</v>
      </c>
      <c r="AE145" t="b">
        <f t="shared" si="69"/>
        <v>0</v>
      </c>
      <c r="AF145" t="b">
        <f t="shared" si="70"/>
        <v>0</v>
      </c>
      <c r="AG145" t="b">
        <f t="shared" si="71"/>
        <v>0</v>
      </c>
      <c r="AH145" t="b">
        <f t="shared" si="72"/>
        <v>1</v>
      </c>
      <c r="AI145">
        <f t="shared" si="58"/>
        <v>5</v>
      </c>
      <c r="AJ145" t="str">
        <f>VLOOKUP(AI145,Sheet1!$A$1:$B$7,2)</f>
        <v>land</v>
      </c>
    </row>
    <row r="146" spans="2:36" x14ac:dyDescent="0.25">
      <c r="B146">
        <v>340.63229432791502</v>
      </c>
      <c r="C146">
        <v>153.53861994269499</v>
      </c>
      <c r="D146">
        <v>292.16663716151999</v>
      </c>
      <c r="E146">
        <v>150.97267642837701</v>
      </c>
      <c r="F146">
        <v>347.42686896904098</v>
      </c>
      <c r="G146">
        <v>194.699822182887</v>
      </c>
      <c r="H146">
        <v>286.07611730012002</v>
      </c>
      <c r="I146">
        <v>191.78048785090601</v>
      </c>
      <c r="J146">
        <v>356.23285037457998</v>
      </c>
      <c r="K146">
        <v>234.125551703616</v>
      </c>
      <c r="L146">
        <v>287.43182961221299</v>
      </c>
      <c r="M146">
        <v>229.95969929604399</v>
      </c>
      <c r="N146">
        <v>335.48769379867298</v>
      </c>
      <c r="O146">
        <v>233.98989372979199</v>
      </c>
      <c r="P146">
        <v>303.12856616943702</v>
      </c>
      <c r="Q146">
        <v>232.66790345657699</v>
      </c>
      <c r="S146" s="1">
        <f t="shared" si="59"/>
        <v>48.465657166395033</v>
      </c>
      <c r="T146" s="1">
        <f t="shared" si="60"/>
        <v>2.5659435143179792</v>
      </c>
      <c r="V146" s="1">
        <f t="shared" si="61"/>
        <v>6.794574641125962</v>
      </c>
      <c r="W146" s="1">
        <f t="shared" si="62"/>
        <v>15.600556046664963</v>
      </c>
      <c r="X146" s="1">
        <f t="shared" si="63"/>
        <v>6.0905198613999687</v>
      </c>
      <c r="Y146" s="1">
        <f t="shared" si="64"/>
        <v>4.7348075493069928</v>
      </c>
      <c r="Z146" s="1">
        <f t="shared" si="65"/>
        <v>-80.586931760921004</v>
      </c>
      <c r="AA146" s="1">
        <f t="shared" si="66"/>
        <v>-78.98702286766698</v>
      </c>
      <c r="AB146" s="1"/>
      <c r="AC146" t="b">
        <f t="shared" si="67"/>
        <v>0</v>
      </c>
      <c r="AD146" t="b">
        <f t="shared" si="68"/>
        <v>0</v>
      </c>
      <c r="AE146" t="b">
        <f t="shared" si="69"/>
        <v>0</v>
      </c>
      <c r="AF146" t="b">
        <f t="shared" si="70"/>
        <v>0</v>
      </c>
      <c r="AG146" t="b">
        <f t="shared" si="71"/>
        <v>0</v>
      </c>
      <c r="AH146" t="b">
        <f t="shared" si="72"/>
        <v>1</v>
      </c>
      <c r="AI146">
        <f t="shared" si="58"/>
        <v>5</v>
      </c>
      <c r="AJ146" t="str">
        <f>VLOOKUP(AI146,Sheet1!$A$1:$B$7,2)</f>
        <v>land</v>
      </c>
    </row>
    <row r="147" spans="2:36" x14ac:dyDescent="0.25">
      <c r="B147">
        <v>337.69399826748798</v>
      </c>
      <c r="C147">
        <v>153.37874011307801</v>
      </c>
      <c r="D147">
        <v>290.21603166962802</v>
      </c>
      <c r="E147">
        <v>151.26329611522101</v>
      </c>
      <c r="F147">
        <v>343.22965841911002</v>
      </c>
      <c r="G147">
        <v>194.714609490388</v>
      </c>
      <c r="H147">
        <v>283.64807598963699</v>
      </c>
      <c r="I147">
        <v>193.09300831962</v>
      </c>
      <c r="J147">
        <v>347.06832258998799</v>
      </c>
      <c r="K147">
        <v>235.47983730066099</v>
      </c>
      <c r="L147">
        <v>281.47239010104198</v>
      </c>
      <c r="M147">
        <v>229.448104116427</v>
      </c>
      <c r="N147">
        <v>330.74494046999098</v>
      </c>
      <c r="O147">
        <v>234.22415453082101</v>
      </c>
      <c r="P147">
        <v>300.86442715372101</v>
      </c>
      <c r="Q147">
        <v>230.854412667595</v>
      </c>
      <c r="S147" s="1">
        <f t="shared" si="59"/>
        <v>47.477966597859961</v>
      </c>
      <c r="T147" s="1">
        <f t="shared" si="60"/>
        <v>2.1154439978569997</v>
      </c>
      <c r="V147" s="1">
        <f t="shared" si="61"/>
        <v>5.5356601516220394</v>
      </c>
      <c r="W147" s="1">
        <f t="shared" si="62"/>
        <v>9.3743243225000015</v>
      </c>
      <c r="X147" s="1">
        <f t="shared" si="63"/>
        <v>6.5679556799910301</v>
      </c>
      <c r="Y147" s="1">
        <f t="shared" si="64"/>
        <v>8.7436415685860425</v>
      </c>
      <c r="Z147" s="1">
        <f t="shared" si="65"/>
        <v>-82.10109718758298</v>
      </c>
      <c r="AA147" s="1">
        <f t="shared" si="66"/>
        <v>-78.184808001205994</v>
      </c>
      <c r="AB147" s="1"/>
      <c r="AC147" t="b">
        <f t="shared" si="67"/>
        <v>0</v>
      </c>
      <c r="AD147" t="b">
        <f t="shared" si="68"/>
        <v>0</v>
      </c>
      <c r="AE147" t="b">
        <f t="shared" si="69"/>
        <v>0</v>
      </c>
      <c r="AF147" t="b">
        <f t="shared" si="70"/>
        <v>0</v>
      </c>
      <c r="AG147" t="b">
        <f t="shared" si="71"/>
        <v>0</v>
      </c>
      <c r="AH147" t="b">
        <f t="shared" si="72"/>
        <v>1</v>
      </c>
      <c r="AI147">
        <f t="shared" si="58"/>
        <v>5</v>
      </c>
      <c r="AJ147" t="str">
        <f>VLOOKUP(AI147,Sheet1!$A$1:$B$7,2)</f>
        <v>land</v>
      </c>
    </row>
    <row r="148" spans="2:36" x14ac:dyDescent="0.25">
      <c r="B148">
        <v>337.22124868094602</v>
      </c>
      <c r="C148">
        <v>143.56472007315901</v>
      </c>
      <c r="D148">
        <v>290.882349481326</v>
      </c>
      <c r="E148">
        <v>142.82373738843299</v>
      </c>
      <c r="F148">
        <v>345.90921121750898</v>
      </c>
      <c r="G148">
        <v>186.28931428614899</v>
      </c>
      <c r="H148">
        <v>281.569569664543</v>
      </c>
      <c r="I148">
        <v>184.751046283552</v>
      </c>
      <c r="J148">
        <v>347.81504747050201</v>
      </c>
      <c r="K148">
        <v>227.09450010013299</v>
      </c>
      <c r="L148">
        <v>281.228513792981</v>
      </c>
      <c r="M148">
        <v>223.34732410519601</v>
      </c>
      <c r="N148">
        <v>329.28472437564699</v>
      </c>
      <c r="O148">
        <v>223.310590748051</v>
      </c>
      <c r="P148">
        <v>299.99569957666802</v>
      </c>
      <c r="Q148">
        <v>220.391947159555</v>
      </c>
      <c r="S148" s="1">
        <f t="shared" si="59"/>
        <v>46.338899199620016</v>
      </c>
      <c r="T148" s="1">
        <f t="shared" si="60"/>
        <v>0.74098268472602058</v>
      </c>
      <c r="V148" s="1">
        <f t="shared" si="61"/>
        <v>8.6879625365629636</v>
      </c>
      <c r="W148" s="1">
        <f t="shared" si="62"/>
        <v>10.59379878955599</v>
      </c>
      <c r="X148" s="1">
        <f t="shared" si="63"/>
        <v>9.3127798167830065</v>
      </c>
      <c r="Y148" s="1">
        <f t="shared" si="64"/>
        <v>9.6538356883449978</v>
      </c>
      <c r="Z148" s="1">
        <f t="shared" si="65"/>
        <v>-83.529780026973981</v>
      </c>
      <c r="AA148" s="1">
        <f t="shared" si="66"/>
        <v>-80.52358671676302</v>
      </c>
      <c r="AB148" s="1"/>
      <c r="AC148" t="b">
        <f t="shared" si="67"/>
        <v>0</v>
      </c>
      <c r="AD148" t="b">
        <f t="shared" si="68"/>
        <v>0</v>
      </c>
      <c r="AE148" t="b">
        <f t="shared" si="69"/>
        <v>0</v>
      </c>
      <c r="AF148" t="b">
        <f t="shared" si="70"/>
        <v>0</v>
      </c>
      <c r="AG148" t="b">
        <f t="shared" si="71"/>
        <v>0</v>
      </c>
      <c r="AH148" t="b">
        <f t="shared" si="72"/>
        <v>1</v>
      </c>
      <c r="AI148">
        <f t="shared" si="58"/>
        <v>5</v>
      </c>
      <c r="AJ148" t="str">
        <f>VLOOKUP(AI148,Sheet1!$A$1:$B$7,2)</f>
        <v>land</v>
      </c>
    </row>
    <row r="149" spans="2:36" x14ac:dyDescent="0.25">
      <c r="B149">
        <v>338.47764676592698</v>
      </c>
      <c r="C149">
        <v>143.43005383997499</v>
      </c>
      <c r="D149">
        <v>290.32350754097502</v>
      </c>
      <c r="E149">
        <v>141.99092663367699</v>
      </c>
      <c r="F149">
        <v>343.96398487060901</v>
      </c>
      <c r="G149">
        <v>187.17456196629701</v>
      </c>
      <c r="H149">
        <v>283.33350510017101</v>
      </c>
      <c r="I149">
        <v>180.84226967164301</v>
      </c>
      <c r="J149">
        <v>348.98954129331997</v>
      </c>
      <c r="K149">
        <v>225.74842037660599</v>
      </c>
      <c r="L149">
        <v>281.21391742338602</v>
      </c>
      <c r="M149">
        <v>216.97602221628</v>
      </c>
      <c r="N149">
        <v>329.03249659244398</v>
      </c>
      <c r="O149">
        <v>221.19909496186301</v>
      </c>
      <c r="P149">
        <v>301.35114962079098</v>
      </c>
      <c r="Q149">
        <v>219.57170821143501</v>
      </c>
      <c r="S149" s="1">
        <f t="shared" si="59"/>
        <v>48.154139224951962</v>
      </c>
      <c r="T149" s="1">
        <f t="shared" si="60"/>
        <v>1.4391272062979965</v>
      </c>
      <c r="V149" s="1">
        <f t="shared" si="61"/>
        <v>5.4863381046820336</v>
      </c>
      <c r="W149" s="1">
        <f t="shared" si="62"/>
        <v>10.511894527392997</v>
      </c>
      <c r="X149" s="1">
        <f t="shared" si="63"/>
        <v>6.9900024408040053</v>
      </c>
      <c r="Y149" s="1">
        <f t="shared" si="64"/>
        <v>9.1095901175889935</v>
      </c>
      <c r="Z149" s="1">
        <f t="shared" si="65"/>
        <v>-82.318366536631004</v>
      </c>
      <c r="AA149" s="1">
        <f t="shared" si="66"/>
        <v>-74.985095582603009</v>
      </c>
      <c r="AB149" s="1"/>
      <c r="AC149" t="b">
        <f t="shared" si="67"/>
        <v>0</v>
      </c>
      <c r="AD149" t="b">
        <f t="shared" si="68"/>
        <v>0</v>
      </c>
      <c r="AE149" t="b">
        <f t="shared" si="69"/>
        <v>0</v>
      </c>
      <c r="AF149" t="b">
        <f t="shared" si="70"/>
        <v>0</v>
      </c>
      <c r="AG149" t="b">
        <f t="shared" si="71"/>
        <v>0</v>
      </c>
      <c r="AH149" t="b">
        <f t="shared" si="72"/>
        <v>1</v>
      </c>
      <c r="AI149">
        <f t="shared" si="58"/>
        <v>5</v>
      </c>
      <c r="AJ149" t="str">
        <f>VLOOKUP(AI149,Sheet1!$A$1:$B$7,2)</f>
        <v>land</v>
      </c>
    </row>
    <row r="150" spans="2:36" x14ac:dyDescent="0.25">
      <c r="B150">
        <v>340.30718328828402</v>
      </c>
      <c r="C150">
        <v>142.42911461795799</v>
      </c>
      <c r="D150">
        <v>292.71815199045898</v>
      </c>
      <c r="E150">
        <v>140.89149200891001</v>
      </c>
      <c r="F150">
        <v>345.737799814715</v>
      </c>
      <c r="G150">
        <v>185.070409633644</v>
      </c>
      <c r="H150">
        <v>286.222636387058</v>
      </c>
      <c r="I150">
        <v>185.04518762955399</v>
      </c>
      <c r="J150">
        <v>351.65476722174901</v>
      </c>
      <c r="K150">
        <v>224.22598356928401</v>
      </c>
      <c r="L150">
        <v>282.40131323936401</v>
      </c>
      <c r="M150">
        <v>217.77798158673801</v>
      </c>
      <c r="N150">
        <v>330.66083362693797</v>
      </c>
      <c r="O150">
        <v>222.18709159350999</v>
      </c>
      <c r="P150">
        <v>300.39714264832003</v>
      </c>
      <c r="Q150">
        <v>217.56730287322</v>
      </c>
      <c r="S150" s="1">
        <f t="shared" si="59"/>
        <v>47.589031297825045</v>
      </c>
      <c r="T150" s="1">
        <f t="shared" si="60"/>
        <v>1.5376226090479861</v>
      </c>
      <c r="V150" s="1">
        <f t="shared" si="61"/>
        <v>5.4306165264309811</v>
      </c>
      <c r="W150" s="1">
        <f t="shared" si="62"/>
        <v>11.347583933464989</v>
      </c>
      <c r="X150" s="1">
        <f t="shared" si="63"/>
        <v>6.4955156034009747</v>
      </c>
      <c r="Y150" s="1">
        <f t="shared" si="64"/>
        <v>10.316838751094963</v>
      </c>
      <c r="Z150" s="1">
        <f t="shared" si="65"/>
        <v>-81.796868951326019</v>
      </c>
      <c r="AA150" s="1">
        <f t="shared" si="66"/>
        <v>-76.886489577828002</v>
      </c>
      <c r="AB150" s="1"/>
      <c r="AC150" t="b">
        <f t="shared" si="67"/>
        <v>0</v>
      </c>
      <c r="AD150" t="b">
        <f t="shared" si="68"/>
        <v>0</v>
      </c>
      <c r="AE150" t="b">
        <f t="shared" si="69"/>
        <v>0</v>
      </c>
      <c r="AF150" t="b">
        <f t="shared" si="70"/>
        <v>0</v>
      </c>
      <c r="AG150" t="b">
        <f t="shared" si="71"/>
        <v>0</v>
      </c>
      <c r="AH150" t="b">
        <f t="shared" si="72"/>
        <v>1</v>
      </c>
      <c r="AI150">
        <f t="shared" si="58"/>
        <v>5</v>
      </c>
      <c r="AJ150" t="str">
        <f>VLOOKUP(AI150,Sheet1!$A$1:$B$7,2)</f>
        <v>land</v>
      </c>
    </row>
    <row r="151" spans="2:36" x14ac:dyDescent="0.25">
      <c r="B151">
        <v>337.238303812759</v>
      </c>
      <c r="C151">
        <v>142.849663458213</v>
      </c>
      <c r="D151">
        <v>294.00442789327798</v>
      </c>
      <c r="E151">
        <v>138.15419073084601</v>
      </c>
      <c r="F151">
        <v>342.078181503319</v>
      </c>
      <c r="G151">
        <v>185.47618374007899</v>
      </c>
      <c r="H151">
        <v>282.24634263940999</v>
      </c>
      <c r="I151">
        <v>179.59581088818101</v>
      </c>
      <c r="J151">
        <v>342.59854718972099</v>
      </c>
      <c r="K151">
        <v>223.70790832390401</v>
      </c>
      <c r="L151">
        <v>276.22267061688501</v>
      </c>
      <c r="M151">
        <v>216.53287939994999</v>
      </c>
      <c r="N151">
        <v>324.02259651895099</v>
      </c>
      <c r="O151">
        <v>219.179971807854</v>
      </c>
      <c r="P151">
        <v>293.26270225488702</v>
      </c>
      <c r="Q151">
        <v>216.63808447613999</v>
      </c>
      <c r="S151" s="1">
        <f t="shared" si="59"/>
        <v>43.233875919481022</v>
      </c>
      <c r="T151" s="1">
        <f t="shared" si="60"/>
        <v>4.6954727273669903</v>
      </c>
      <c r="V151" s="1">
        <f t="shared" si="61"/>
        <v>4.8398776905600016</v>
      </c>
      <c r="W151" s="1">
        <f t="shared" si="62"/>
        <v>5.3602433769619893</v>
      </c>
      <c r="X151" s="1">
        <f t="shared" si="63"/>
        <v>11.758085253867989</v>
      </c>
      <c r="Y151" s="1">
        <f t="shared" si="64"/>
        <v>17.781757276392966</v>
      </c>
      <c r="Z151" s="1">
        <f t="shared" si="65"/>
        <v>-80.858244865691006</v>
      </c>
      <c r="AA151" s="1">
        <f t="shared" si="66"/>
        <v>-78.37868866910398</v>
      </c>
      <c r="AB151" s="1"/>
      <c r="AC151" t="b">
        <f t="shared" si="67"/>
        <v>0</v>
      </c>
      <c r="AD151" t="b">
        <f t="shared" si="68"/>
        <v>0</v>
      </c>
      <c r="AE151" t="b">
        <f t="shared" si="69"/>
        <v>0</v>
      </c>
      <c r="AF151" t="b">
        <f t="shared" si="70"/>
        <v>0</v>
      </c>
      <c r="AG151" t="b">
        <f t="shared" si="71"/>
        <v>0</v>
      </c>
      <c r="AH151" t="b">
        <f t="shared" si="72"/>
        <v>1</v>
      </c>
      <c r="AI151">
        <f t="shared" si="58"/>
        <v>5</v>
      </c>
      <c r="AJ151" t="str">
        <f>VLOOKUP(AI151,Sheet1!$A$1:$B$7,2)</f>
        <v>land</v>
      </c>
    </row>
    <row r="152" spans="2:36" x14ac:dyDescent="0.25">
      <c r="B152">
        <v>316.23283591127301</v>
      </c>
      <c r="C152">
        <v>148.72558835696901</v>
      </c>
      <c r="D152">
        <v>270.17488259651401</v>
      </c>
      <c r="E152">
        <v>143.905671988682</v>
      </c>
      <c r="F152">
        <v>321.14478956466598</v>
      </c>
      <c r="G152">
        <v>191.41956127723199</v>
      </c>
      <c r="H152">
        <v>262.56760631880599</v>
      </c>
      <c r="I152">
        <v>184.34869729943301</v>
      </c>
      <c r="J152">
        <v>329.72861436117603</v>
      </c>
      <c r="K152">
        <v>225.66137753379701</v>
      </c>
      <c r="L152">
        <v>255.15615791694401</v>
      </c>
      <c r="M152">
        <v>221.51443933079599</v>
      </c>
      <c r="N152">
        <v>307.81626281015099</v>
      </c>
      <c r="O152">
        <v>222.334970550859</v>
      </c>
      <c r="P152">
        <v>274.45551144568202</v>
      </c>
      <c r="Q152">
        <v>221.586697278012</v>
      </c>
      <c r="S152" s="1">
        <f t="shared" si="59"/>
        <v>46.057953314759004</v>
      </c>
      <c r="T152" s="1">
        <f t="shared" si="60"/>
        <v>4.8199163682870108</v>
      </c>
      <c r="V152" s="1">
        <f t="shared" si="61"/>
        <v>4.9119536533929704</v>
      </c>
      <c r="W152" s="1">
        <f t="shared" si="62"/>
        <v>13.495778449903014</v>
      </c>
      <c r="X152" s="1">
        <f t="shared" si="63"/>
        <v>7.6072762777080243</v>
      </c>
      <c r="Y152" s="1">
        <f t="shared" si="64"/>
        <v>15.018724679569999</v>
      </c>
      <c r="Z152" s="1">
        <f t="shared" si="65"/>
        <v>-76.935789176827996</v>
      </c>
      <c r="AA152" s="1">
        <f t="shared" si="66"/>
        <v>-77.608767342113993</v>
      </c>
      <c r="AB152" s="1"/>
      <c r="AC152" t="b">
        <f t="shared" si="67"/>
        <v>0</v>
      </c>
      <c r="AD152" t="b">
        <f t="shared" si="68"/>
        <v>0</v>
      </c>
      <c r="AE152" t="b">
        <f t="shared" si="69"/>
        <v>0</v>
      </c>
      <c r="AF152" t="b">
        <f t="shared" si="70"/>
        <v>0</v>
      </c>
      <c r="AG152" t="b">
        <f t="shared" si="71"/>
        <v>0</v>
      </c>
      <c r="AH152" t="b">
        <f t="shared" si="72"/>
        <v>1</v>
      </c>
      <c r="AI152">
        <f t="shared" si="58"/>
        <v>5</v>
      </c>
      <c r="AJ152" t="str">
        <f>VLOOKUP(AI152,Sheet1!$A$1:$B$7,2)</f>
        <v>land</v>
      </c>
    </row>
    <row r="153" spans="2:36" x14ac:dyDescent="0.25">
      <c r="B153">
        <v>291.16955749608098</v>
      </c>
      <c r="C153">
        <v>148.77873249336201</v>
      </c>
      <c r="D153">
        <v>245.954060968817</v>
      </c>
      <c r="E153">
        <v>149.51902974231501</v>
      </c>
      <c r="F153">
        <v>298.42383530844199</v>
      </c>
      <c r="G153">
        <v>192.625186428207</v>
      </c>
      <c r="H153">
        <v>239.810973253295</v>
      </c>
      <c r="I153">
        <v>190.54939221630099</v>
      </c>
      <c r="J153">
        <v>305.31211045492603</v>
      </c>
      <c r="K153">
        <v>229.37874953288099</v>
      </c>
      <c r="L153">
        <v>235.450038578461</v>
      </c>
      <c r="M153">
        <v>222.37432661318601</v>
      </c>
      <c r="N153">
        <v>287.05256674526902</v>
      </c>
      <c r="O153">
        <v>227.54669657217201</v>
      </c>
      <c r="P153">
        <v>252.61899927027699</v>
      </c>
      <c r="Q153">
        <v>224.11048824640901</v>
      </c>
      <c r="S153" s="1">
        <f t="shared" si="59"/>
        <v>45.21549652726398</v>
      </c>
      <c r="T153" s="1">
        <f t="shared" si="60"/>
        <v>-0.74029724895299864</v>
      </c>
      <c r="V153" s="1">
        <f t="shared" si="61"/>
        <v>7.2542778123610105</v>
      </c>
      <c r="W153" s="1">
        <f t="shared" si="62"/>
        <v>14.142552958845044</v>
      </c>
      <c r="X153" s="1">
        <f t="shared" si="63"/>
        <v>6.1430877155220003</v>
      </c>
      <c r="Y153" s="1">
        <f t="shared" si="64"/>
        <v>10.504022390355999</v>
      </c>
      <c r="Z153" s="1">
        <f t="shared" si="65"/>
        <v>-80.600017039518974</v>
      </c>
      <c r="AA153" s="1">
        <f t="shared" si="66"/>
        <v>-72.855296870871001</v>
      </c>
      <c r="AB153" s="1"/>
      <c r="AC153" t="b">
        <f t="shared" si="67"/>
        <v>0</v>
      </c>
      <c r="AD153" t="b">
        <f t="shared" si="68"/>
        <v>0</v>
      </c>
      <c r="AE153" t="b">
        <f t="shared" si="69"/>
        <v>0</v>
      </c>
      <c r="AF153" t="b">
        <f t="shared" si="70"/>
        <v>0</v>
      </c>
      <c r="AG153" t="b">
        <f t="shared" si="71"/>
        <v>0</v>
      </c>
      <c r="AH153" t="b">
        <f t="shared" si="72"/>
        <v>1</v>
      </c>
      <c r="AI153">
        <f t="shared" si="58"/>
        <v>5</v>
      </c>
      <c r="AJ153" t="str">
        <f>VLOOKUP(AI153,Sheet1!$A$1:$B$7,2)</f>
        <v>land</v>
      </c>
    </row>
    <row r="154" spans="2:36" x14ac:dyDescent="0.25">
      <c r="B154">
        <v>290.70693559932801</v>
      </c>
      <c r="C154">
        <v>149.568187076496</v>
      </c>
      <c r="D154">
        <v>246.37200378128699</v>
      </c>
      <c r="E154">
        <v>151.16719163245401</v>
      </c>
      <c r="F154">
        <v>297.88426680964102</v>
      </c>
      <c r="G154">
        <v>195.27554953577101</v>
      </c>
      <c r="H154">
        <v>240.53222559827901</v>
      </c>
      <c r="I154">
        <v>191.64404524305101</v>
      </c>
      <c r="J154">
        <v>307.03691093842502</v>
      </c>
      <c r="K154">
        <v>230.15399239280001</v>
      </c>
      <c r="L154">
        <v>237.56398398352599</v>
      </c>
      <c r="M154">
        <v>226.81764308292301</v>
      </c>
      <c r="N154">
        <v>288.28630781851598</v>
      </c>
      <c r="O154">
        <v>226.04284371180401</v>
      </c>
      <c r="P154">
        <v>256.16165040605199</v>
      </c>
      <c r="Q154">
        <v>226.59540511084899</v>
      </c>
      <c r="S154" s="1">
        <f t="shared" si="59"/>
        <v>44.334931818041014</v>
      </c>
      <c r="T154" s="1">
        <f t="shared" si="60"/>
        <v>-1.5990045559580039</v>
      </c>
      <c r="V154" s="1">
        <f t="shared" si="61"/>
        <v>7.1773312103130138</v>
      </c>
      <c r="W154" s="1">
        <f t="shared" si="62"/>
        <v>16.329975339097018</v>
      </c>
      <c r="X154" s="1">
        <f t="shared" si="63"/>
        <v>5.8397781830079794</v>
      </c>
      <c r="Y154" s="1">
        <f t="shared" si="64"/>
        <v>8.8080197977610055</v>
      </c>
      <c r="Z154" s="1">
        <f t="shared" si="65"/>
        <v>-80.585805316304004</v>
      </c>
      <c r="AA154" s="1">
        <f t="shared" si="66"/>
        <v>-75.650451450469006</v>
      </c>
      <c r="AB154" s="1"/>
      <c r="AC154" t="b">
        <f t="shared" si="67"/>
        <v>0</v>
      </c>
      <c r="AD154" t="b">
        <f t="shared" si="68"/>
        <v>0</v>
      </c>
      <c r="AE154" t="b">
        <f t="shared" si="69"/>
        <v>0</v>
      </c>
      <c r="AF154" t="b">
        <f t="shared" si="70"/>
        <v>0</v>
      </c>
      <c r="AG154" t="b">
        <f t="shared" si="71"/>
        <v>0</v>
      </c>
      <c r="AH154" t="b">
        <f t="shared" si="72"/>
        <v>1</v>
      </c>
      <c r="AI154">
        <f t="shared" si="58"/>
        <v>5</v>
      </c>
      <c r="AJ154" t="str">
        <f>VLOOKUP(AI154,Sheet1!$A$1:$B$7,2)</f>
        <v>land</v>
      </c>
    </row>
    <row r="155" spans="2:36" x14ac:dyDescent="0.25">
      <c r="B155">
        <v>291.96756709431702</v>
      </c>
      <c r="C155">
        <v>153.696804328902</v>
      </c>
      <c r="D155">
        <v>248.974679763094</v>
      </c>
      <c r="E155">
        <v>153.754839907236</v>
      </c>
      <c r="F155">
        <v>301.90531581498999</v>
      </c>
      <c r="G155">
        <v>196.27508280393101</v>
      </c>
      <c r="H155">
        <v>242.30633149591401</v>
      </c>
      <c r="I155">
        <v>192.36701642736</v>
      </c>
      <c r="J155">
        <v>305.18095670341501</v>
      </c>
      <c r="K155">
        <v>235.212066360054</v>
      </c>
      <c r="L155">
        <v>239.999488481036</v>
      </c>
      <c r="M155">
        <v>225.67013988535101</v>
      </c>
      <c r="N155">
        <v>288.83757339646201</v>
      </c>
      <c r="O155">
        <v>227.537251113585</v>
      </c>
      <c r="P155">
        <v>257.48242455071102</v>
      </c>
      <c r="Q155">
        <v>226.925365556874</v>
      </c>
      <c r="S155" s="1">
        <f t="shared" si="59"/>
        <v>42.992887331223017</v>
      </c>
      <c r="T155" s="1">
        <f t="shared" si="60"/>
        <v>-5.8035578333999638E-2</v>
      </c>
      <c r="V155" s="1">
        <f t="shared" si="61"/>
        <v>9.9377487206729711</v>
      </c>
      <c r="W155" s="1">
        <f t="shared" si="62"/>
        <v>13.213389609097987</v>
      </c>
      <c r="X155" s="1">
        <f t="shared" si="63"/>
        <v>6.6683482671799936</v>
      </c>
      <c r="Y155" s="1">
        <f t="shared" si="64"/>
        <v>8.975191282058006</v>
      </c>
      <c r="Z155" s="1">
        <f t="shared" si="65"/>
        <v>-81.515262031151991</v>
      </c>
      <c r="AA155" s="1">
        <f t="shared" si="66"/>
        <v>-71.915299978115002</v>
      </c>
      <c r="AB155" s="1"/>
      <c r="AC155" t="b">
        <f t="shared" si="67"/>
        <v>0</v>
      </c>
      <c r="AD155" t="b">
        <f t="shared" si="68"/>
        <v>0</v>
      </c>
      <c r="AE155" t="b">
        <f t="shared" si="69"/>
        <v>0</v>
      </c>
      <c r="AF155" t="b">
        <f t="shared" si="70"/>
        <v>0</v>
      </c>
      <c r="AG155" t="b">
        <f t="shared" si="71"/>
        <v>0</v>
      </c>
      <c r="AH155" t="b">
        <f t="shared" si="72"/>
        <v>1</v>
      </c>
      <c r="AI155">
        <f t="shared" si="58"/>
        <v>5</v>
      </c>
      <c r="AJ155" t="str">
        <f>VLOOKUP(AI155,Sheet1!$A$1:$B$7,2)</f>
        <v>land</v>
      </c>
    </row>
    <row r="156" spans="2:36" x14ac:dyDescent="0.25">
      <c r="B156">
        <v>295.35361050429498</v>
      </c>
      <c r="C156">
        <v>153.512883317394</v>
      </c>
      <c r="D156">
        <v>252.09888283486899</v>
      </c>
      <c r="E156">
        <v>152.84503799664199</v>
      </c>
      <c r="F156">
        <v>305.36768330216898</v>
      </c>
      <c r="G156">
        <v>194.820014679406</v>
      </c>
      <c r="H156">
        <v>246.17429712184</v>
      </c>
      <c r="I156">
        <v>193.40085705037299</v>
      </c>
      <c r="J156">
        <v>306.33895416018697</v>
      </c>
      <c r="K156">
        <v>228.081229534512</v>
      </c>
      <c r="L156">
        <v>240.60199803838901</v>
      </c>
      <c r="M156">
        <v>227.422336312227</v>
      </c>
      <c r="N156">
        <v>291.20620317745301</v>
      </c>
      <c r="O156">
        <v>227.01737720416901</v>
      </c>
      <c r="P156">
        <v>262.31254204001198</v>
      </c>
      <c r="Q156">
        <v>226.57104685745</v>
      </c>
      <c r="S156" s="1">
        <f t="shared" si="59"/>
        <v>43.254727669425989</v>
      </c>
      <c r="T156" s="1">
        <f t="shared" si="60"/>
        <v>0.66784532075200786</v>
      </c>
      <c r="V156" s="1">
        <f t="shared" si="61"/>
        <v>10.014072797874007</v>
      </c>
      <c r="W156" s="1">
        <f t="shared" si="62"/>
        <v>10.985343655891995</v>
      </c>
      <c r="X156" s="1">
        <f t="shared" si="63"/>
        <v>5.9245857130289892</v>
      </c>
      <c r="Y156" s="1">
        <f t="shared" si="64"/>
        <v>11.496884796479975</v>
      </c>
      <c r="Z156" s="1">
        <f t="shared" si="65"/>
        <v>-74.568346217118005</v>
      </c>
      <c r="AA156" s="1">
        <f t="shared" si="66"/>
        <v>-74.577298315585011</v>
      </c>
      <c r="AB156" s="1"/>
      <c r="AC156" t="b">
        <f t="shared" si="67"/>
        <v>0</v>
      </c>
      <c r="AD156" t="b">
        <f t="shared" si="68"/>
        <v>0</v>
      </c>
      <c r="AE156" t="b">
        <f t="shared" si="69"/>
        <v>0</v>
      </c>
      <c r="AF156" t="b">
        <f t="shared" si="70"/>
        <v>0</v>
      </c>
      <c r="AG156" t="b">
        <f t="shared" si="71"/>
        <v>0</v>
      </c>
      <c r="AH156" t="b">
        <f t="shared" si="72"/>
        <v>1</v>
      </c>
      <c r="AI156">
        <f t="shared" si="58"/>
        <v>5</v>
      </c>
      <c r="AJ156" t="str">
        <f>VLOOKUP(AI156,Sheet1!$A$1:$B$7,2)</f>
        <v>land</v>
      </c>
    </row>
    <row r="157" spans="2:36" x14ac:dyDescent="0.25">
      <c r="B157">
        <v>297.87865227432599</v>
      </c>
      <c r="C157">
        <v>155.461435136532</v>
      </c>
      <c r="D157">
        <v>252.87161732171899</v>
      </c>
      <c r="E157">
        <v>153.86670632795801</v>
      </c>
      <c r="F157">
        <v>303.99674835928198</v>
      </c>
      <c r="G157">
        <v>195.58214606996799</v>
      </c>
      <c r="H157">
        <v>247.15508628230501</v>
      </c>
      <c r="I157">
        <v>192.73706101463901</v>
      </c>
      <c r="J157">
        <v>314.50789754424602</v>
      </c>
      <c r="K157">
        <v>233.54016100377399</v>
      </c>
      <c r="L157">
        <v>243.003289281474</v>
      </c>
      <c r="M157">
        <v>229.37523162390099</v>
      </c>
      <c r="N157">
        <v>296.72292989577102</v>
      </c>
      <c r="O157">
        <v>227.40861211216199</v>
      </c>
      <c r="P157">
        <v>264.56897898307898</v>
      </c>
      <c r="Q157">
        <v>227.53279865418099</v>
      </c>
      <c r="S157" s="1">
        <f t="shared" si="59"/>
        <v>45.007034952607</v>
      </c>
      <c r="T157" s="1">
        <f t="shared" si="60"/>
        <v>1.5947288085739899</v>
      </c>
      <c r="V157" s="1">
        <f t="shared" si="61"/>
        <v>6.1180960849559938</v>
      </c>
      <c r="W157" s="1">
        <f t="shared" si="62"/>
        <v>16.629245269920034</v>
      </c>
      <c r="X157" s="1">
        <f t="shared" si="63"/>
        <v>5.7165310394139794</v>
      </c>
      <c r="Y157" s="1">
        <f t="shared" si="64"/>
        <v>9.8683280402449896</v>
      </c>
      <c r="Z157" s="1">
        <f t="shared" si="65"/>
        <v>-78.078725867241985</v>
      </c>
      <c r="AA157" s="1">
        <f t="shared" si="66"/>
        <v>-75.508525295942974</v>
      </c>
      <c r="AB157" s="1"/>
      <c r="AC157" t="b">
        <f t="shared" si="67"/>
        <v>0</v>
      </c>
      <c r="AD157" t="b">
        <f t="shared" si="68"/>
        <v>0</v>
      </c>
      <c r="AE157" t="b">
        <f t="shared" si="69"/>
        <v>0</v>
      </c>
      <c r="AF157" t="b">
        <f t="shared" si="70"/>
        <v>0</v>
      </c>
      <c r="AG157" t="b">
        <f t="shared" si="71"/>
        <v>0</v>
      </c>
      <c r="AH157" t="b">
        <f t="shared" si="72"/>
        <v>1</v>
      </c>
      <c r="AI157">
        <f t="shared" si="58"/>
        <v>5</v>
      </c>
      <c r="AJ157" t="str">
        <f>VLOOKUP(AI157,Sheet1!$A$1:$B$7,2)</f>
        <v>land</v>
      </c>
    </row>
    <row r="158" spans="2:36" x14ac:dyDescent="0.25">
      <c r="B158">
        <v>295.94555509787199</v>
      </c>
      <c r="C158">
        <v>154.88816652439101</v>
      </c>
      <c r="D158">
        <v>251.423268973544</v>
      </c>
      <c r="E158">
        <v>154.25341325884801</v>
      </c>
      <c r="F158">
        <v>305.55401842741003</v>
      </c>
      <c r="G158">
        <v>194.0021710668</v>
      </c>
      <c r="H158">
        <v>245.23511744976699</v>
      </c>
      <c r="I158">
        <v>195.61887458817301</v>
      </c>
      <c r="J158">
        <v>309.25182083394998</v>
      </c>
      <c r="K158">
        <v>232.202682979011</v>
      </c>
      <c r="L158">
        <v>244.37407483045101</v>
      </c>
      <c r="M158">
        <v>229.80752795745599</v>
      </c>
      <c r="N158">
        <v>294.84302490620001</v>
      </c>
      <c r="O158">
        <v>227.92402497305599</v>
      </c>
      <c r="P158">
        <v>262.22524874959799</v>
      </c>
      <c r="Q158">
        <v>228.04921317554101</v>
      </c>
      <c r="S158" s="1">
        <f t="shared" si="59"/>
        <v>44.522286124327991</v>
      </c>
      <c r="T158" s="1">
        <f t="shared" si="60"/>
        <v>0.63475326554299727</v>
      </c>
      <c r="V158" s="1">
        <f t="shared" si="61"/>
        <v>9.6084633295380399</v>
      </c>
      <c r="W158" s="1">
        <f t="shared" si="62"/>
        <v>13.306265736077989</v>
      </c>
      <c r="X158" s="1">
        <f t="shared" si="63"/>
        <v>6.1881515237770088</v>
      </c>
      <c r="Y158" s="1">
        <f t="shared" si="64"/>
        <v>7.0491941430929899</v>
      </c>
      <c r="Z158" s="1">
        <f t="shared" si="65"/>
        <v>-77.314516454619991</v>
      </c>
      <c r="AA158" s="1">
        <f t="shared" si="66"/>
        <v>-75.554114698607975</v>
      </c>
      <c r="AB158" s="1"/>
      <c r="AC158" t="b">
        <f t="shared" si="67"/>
        <v>0</v>
      </c>
      <c r="AD158" t="b">
        <f t="shared" si="68"/>
        <v>0</v>
      </c>
      <c r="AE158" t="b">
        <f t="shared" si="69"/>
        <v>0</v>
      </c>
      <c r="AF158" t="b">
        <f t="shared" si="70"/>
        <v>0</v>
      </c>
      <c r="AG158" t="b">
        <f t="shared" si="71"/>
        <v>0</v>
      </c>
      <c r="AH158" t="b">
        <f t="shared" si="72"/>
        <v>1</v>
      </c>
      <c r="AI158">
        <f t="shared" si="58"/>
        <v>5</v>
      </c>
      <c r="AJ158" t="str">
        <f>VLOOKUP(AI158,Sheet1!$A$1:$B$7,2)</f>
        <v>land</v>
      </c>
    </row>
    <row r="159" spans="2:36" x14ac:dyDescent="0.25">
      <c r="B159">
        <v>293.87320905688398</v>
      </c>
      <c r="C159">
        <v>153.718921246034</v>
      </c>
      <c r="D159">
        <v>248.075602020697</v>
      </c>
      <c r="E159">
        <v>155.23773096580501</v>
      </c>
      <c r="F159">
        <v>301.78155787559803</v>
      </c>
      <c r="G159">
        <v>196.293605296354</v>
      </c>
      <c r="H159">
        <v>244.134221611806</v>
      </c>
      <c r="I159">
        <v>196.11691420476399</v>
      </c>
      <c r="J159">
        <v>309.73390311049798</v>
      </c>
      <c r="K159">
        <v>232.70480569270899</v>
      </c>
      <c r="L159">
        <v>241.72730733621299</v>
      </c>
      <c r="M159">
        <v>228.02369381862201</v>
      </c>
      <c r="N159">
        <v>290.62311916742999</v>
      </c>
      <c r="O159">
        <v>230.23954460031101</v>
      </c>
      <c r="P159">
        <v>258.97464667827899</v>
      </c>
      <c r="Q159">
        <v>225.804927575915</v>
      </c>
      <c r="S159" s="1">
        <f t="shared" si="59"/>
        <v>45.797607036186974</v>
      </c>
      <c r="T159" s="1">
        <f t="shared" si="60"/>
        <v>-1.5188097197710135</v>
      </c>
      <c r="V159" s="1">
        <f t="shared" si="61"/>
        <v>7.908348818714046</v>
      </c>
      <c r="W159" s="1">
        <f t="shared" si="62"/>
        <v>15.860694053613997</v>
      </c>
      <c r="X159" s="1">
        <f t="shared" si="63"/>
        <v>3.9413804088910069</v>
      </c>
      <c r="Y159" s="1">
        <f t="shared" si="64"/>
        <v>6.3482946844840171</v>
      </c>
      <c r="Z159" s="1">
        <f t="shared" si="65"/>
        <v>-78.985884446674987</v>
      </c>
      <c r="AA159" s="1">
        <f t="shared" si="66"/>
        <v>-72.785962852816994</v>
      </c>
      <c r="AB159" s="1"/>
      <c r="AC159" t="b">
        <f t="shared" si="67"/>
        <v>0</v>
      </c>
      <c r="AD159" t="b">
        <f t="shared" si="68"/>
        <v>0</v>
      </c>
      <c r="AE159" t="b">
        <f t="shared" si="69"/>
        <v>0</v>
      </c>
      <c r="AF159" t="b">
        <f t="shared" si="70"/>
        <v>0</v>
      </c>
      <c r="AG159" t="b">
        <f t="shared" si="71"/>
        <v>0</v>
      </c>
      <c r="AH159" t="b">
        <f t="shared" si="72"/>
        <v>1</v>
      </c>
      <c r="AI159">
        <f t="shared" si="58"/>
        <v>5</v>
      </c>
      <c r="AJ159" t="str">
        <f>VLOOKUP(AI159,Sheet1!$A$1:$B$7,2)</f>
        <v>land</v>
      </c>
    </row>
    <row r="160" spans="2:36" x14ac:dyDescent="0.25">
      <c r="B160">
        <v>291.272343881133</v>
      </c>
      <c r="C160">
        <v>153.63745455509999</v>
      </c>
      <c r="D160">
        <v>248.19238719970301</v>
      </c>
      <c r="E160">
        <v>152.97801168978</v>
      </c>
      <c r="F160">
        <v>299.26281687960898</v>
      </c>
      <c r="G160">
        <v>194.29119033490801</v>
      </c>
      <c r="H160">
        <v>241.408735278281</v>
      </c>
      <c r="I160">
        <v>192.69798052991399</v>
      </c>
      <c r="J160">
        <v>306.144368682427</v>
      </c>
      <c r="K160">
        <v>231.441730717019</v>
      </c>
      <c r="L160">
        <v>238.50021314093601</v>
      </c>
      <c r="M160">
        <v>227.50522831277601</v>
      </c>
      <c r="N160">
        <v>289.933786497673</v>
      </c>
      <c r="O160">
        <v>228.18110572863301</v>
      </c>
      <c r="P160">
        <v>255.29143467521899</v>
      </c>
      <c r="Q160">
        <v>226.30013786461001</v>
      </c>
      <c r="S160" s="1">
        <f t="shared" si="59"/>
        <v>43.079956681429991</v>
      </c>
      <c r="T160" s="1">
        <f t="shared" si="60"/>
        <v>0.65944286531998841</v>
      </c>
      <c r="V160" s="1">
        <f t="shared" si="61"/>
        <v>7.9904729984759797</v>
      </c>
      <c r="W160" s="1">
        <f t="shared" si="62"/>
        <v>14.872024801294003</v>
      </c>
      <c r="X160" s="1">
        <f t="shared" si="63"/>
        <v>6.7836519214220061</v>
      </c>
      <c r="Y160" s="1">
        <f t="shared" si="64"/>
        <v>9.6921740587669944</v>
      </c>
      <c r="Z160" s="1">
        <f t="shared" si="65"/>
        <v>-77.804276161919006</v>
      </c>
      <c r="AA160" s="1">
        <f t="shared" si="66"/>
        <v>-74.527216622996008</v>
      </c>
      <c r="AB160" s="1"/>
      <c r="AC160" t="b">
        <f t="shared" si="67"/>
        <v>0</v>
      </c>
      <c r="AD160" t="b">
        <f t="shared" si="68"/>
        <v>0</v>
      </c>
      <c r="AE160" t="b">
        <f t="shared" si="69"/>
        <v>0</v>
      </c>
      <c r="AF160" t="b">
        <f t="shared" si="70"/>
        <v>0</v>
      </c>
      <c r="AG160" t="b">
        <f t="shared" si="71"/>
        <v>0</v>
      </c>
      <c r="AH160" t="b">
        <f t="shared" si="72"/>
        <v>1</v>
      </c>
      <c r="AI160">
        <f t="shared" si="58"/>
        <v>5</v>
      </c>
      <c r="AJ160" t="str">
        <f>VLOOKUP(AI160,Sheet1!$A$1:$B$7,2)</f>
        <v>land</v>
      </c>
    </row>
    <row r="161" spans="2:36" x14ac:dyDescent="0.25">
      <c r="B161">
        <v>289.62194602448</v>
      </c>
      <c r="C161">
        <v>152.37563873194199</v>
      </c>
      <c r="D161">
        <v>247.23465230980901</v>
      </c>
      <c r="E161">
        <v>154.26498942344901</v>
      </c>
      <c r="F161">
        <v>313.07533686006599</v>
      </c>
      <c r="G161">
        <v>187.12018492861901</v>
      </c>
      <c r="H161">
        <v>224.30275409330801</v>
      </c>
      <c r="I161">
        <v>191.62294674121199</v>
      </c>
      <c r="J161">
        <v>337.61371727049999</v>
      </c>
      <c r="K161">
        <v>215.084999519977</v>
      </c>
      <c r="L161">
        <v>198.782833635712</v>
      </c>
      <c r="M161">
        <v>226.62560977088901</v>
      </c>
      <c r="N161">
        <v>286.64914798585897</v>
      </c>
      <c r="O161">
        <v>229.25862140937701</v>
      </c>
      <c r="P161">
        <v>256.419921200045</v>
      </c>
      <c r="Q161">
        <v>227.06519368335</v>
      </c>
      <c r="S161" s="1">
        <f t="shared" si="59"/>
        <v>42.387293714670989</v>
      </c>
      <c r="T161" s="1">
        <f t="shared" si="60"/>
        <v>-1.8893506915070191</v>
      </c>
      <c r="V161" s="1">
        <f t="shared" si="61"/>
        <v>23.453390835585992</v>
      </c>
      <c r="W161" s="1">
        <f t="shared" si="62"/>
        <v>47.991771246019994</v>
      </c>
      <c r="X161" s="1">
        <f t="shared" si="63"/>
        <v>22.931898216500997</v>
      </c>
      <c r="Y161" s="1">
        <f t="shared" si="64"/>
        <v>48.451818674097012</v>
      </c>
      <c r="Z161" s="1">
        <f t="shared" si="65"/>
        <v>-62.709360788035013</v>
      </c>
      <c r="AA161" s="1">
        <f t="shared" si="66"/>
        <v>-72.360620347440005</v>
      </c>
      <c r="AB161" s="1"/>
      <c r="AC161" t="b">
        <f t="shared" si="67"/>
        <v>0</v>
      </c>
      <c r="AD161" t="b">
        <f t="shared" si="68"/>
        <v>0</v>
      </c>
      <c r="AE161" t="b">
        <f t="shared" si="69"/>
        <v>0</v>
      </c>
      <c r="AF161" t="b">
        <f t="shared" si="70"/>
        <v>0</v>
      </c>
      <c r="AG161" t="b">
        <f t="shared" si="71"/>
        <v>0</v>
      </c>
      <c r="AH161" t="b">
        <f t="shared" si="72"/>
        <v>0</v>
      </c>
      <c r="AI161">
        <f t="shared" si="58"/>
        <v>999</v>
      </c>
      <c r="AJ161" t="str">
        <f>VLOOKUP(AI161,Sheet1!$A$1:$B$7,2)</f>
        <v>not detected</v>
      </c>
    </row>
    <row r="162" spans="2:36" x14ac:dyDescent="0.25">
      <c r="B162">
        <v>292.64942331901602</v>
      </c>
      <c r="C162">
        <v>152.53476749766901</v>
      </c>
      <c r="D162">
        <v>244.60807137391299</v>
      </c>
      <c r="E162">
        <v>151.14950845407799</v>
      </c>
      <c r="F162">
        <v>329.52690232986498</v>
      </c>
      <c r="G162">
        <v>159.47624125893901</v>
      </c>
      <c r="H162">
        <v>209.39278215405301</v>
      </c>
      <c r="I162">
        <v>155.49112590120399</v>
      </c>
      <c r="J162">
        <v>374.20419798454702</v>
      </c>
      <c r="K162">
        <v>151.884863694172</v>
      </c>
      <c r="L162">
        <v>164.05533969873099</v>
      </c>
      <c r="M162">
        <v>153.00422168433201</v>
      </c>
      <c r="N162">
        <v>288.55493795626899</v>
      </c>
      <c r="O162">
        <v>227.74293201922299</v>
      </c>
      <c r="P162">
        <v>257.34123892882002</v>
      </c>
      <c r="Q162">
        <v>228.20754908104001</v>
      </c>
      <c r="S162" s="1">
        <f t="shared" ref="S162:S193" si="73">B162-D162</f>
        <v>48.041351945103031</v>
      </c>
      <c r="T162" s="1">
        <f t="shared" ref="T162:T193" si="74">C162-E162</f>
        <v>1.3852590435910201</v>
      </c>
      <c r="V162" s="1">
        <f t="shared" ref="V162:V193" si="75">F162-B162</f>
        <v>36.877479010848958</v>
      </c>
      <c r="W162" s="1">
        <f t="shared" ref="W162:W193" si="76">J162-B162</f>
        <v>81.554774665530999</v>
      </c>
      <c r="X162" s="1">
        <f t="shared" ref="X162:X193" si="77">D162-H162</f>
        <v>35.215289219859983</v>
      </c>
      <c r="Y162" s="1">
        <f t="shared" ref="Y162:Y193" si="78">D162-L162</f>
        <v>80.552731675182002</v>
      </c>
      <c r="Z162" s="1">
        <f t="shared" ref="Z162:Z193" si="79">C162-K162</f>
        <v>0.64990380349701127</v>
      </c>
      <c r="AA162" s="1">
        <f t="shared" ref="AA162:AA193" si="80">E162-M162</f>
        <v>-1.8547132302540206</v>
      </c>
      <c r="AB162" s="1"/>
      <c r="AC162" t="b">
        <f t="shared" ref="AC162:AC193" si="81">AND(($Z162&gt;$AM$3),($AA162&gt;$AM$3),(ABS($W162)&lt;$AM$5),(ABS($Y162)&lt;$AM$5))</f>
        <v>0</v>
      </c>
      <c r="AD162" t="b">
        <f t="shared" ref="AD162:AD193" si="82">AND((ABS($Z162)&lt;$AM$5),(ABS($AA162)&lt;$AM$5),($W162&gt;$AM$4),($Y162&gt;$AM$4))</f>
        <v>1</v>
      </c>
      <c r="AE162" t="b">
        <f t="shared" ref="AE162:AE193" si="83">AND((ABS($Z162)&lt;$AM$5),(ABS($AA162)&lt;$AM$5),(ABS($W162)&lt;$AM$5),(ABS($Y162)&lt;$AM$5))</f>
        <v>0</v>
      </c>
      <c r="AF162" t="b">
        <f t="shared" ref="AF162:AF193" si="84">AND(($Z162&lt;-$AM$3),(ABS($AA162)&lt;$AM$5),(ABS($W162)&lt;$AM$5),($Y162&gt;$AM$4))</f>
        <v>0</v>
      </c>
      <c r="AG162" t="b">
        <f t="shared" ref="AG162:AG193" si="85">AND((ABS($Z162)&lt;$AM$5),($AA162&lt;-$AM$3),($W162&gt;$AM$4),(ABS($Y162)&lt;$AM$5))</f>
        <v>0</v>
      </c>
      <c r="AH162" t="b">
        <f t="shared" ref="AH162:AH193" si="86">AND(($Z162&lt;-$AM$3),($AA162&lt;-$AM$3),(ABS($W162)&lt;$AM$5),(ABS($Y162)&lt;$AM$5))</f>
        <v>0</v>
      </c>
      <c r="AI162">
        <f t="shared" si="58"/>
        <v>1</v>
      </c>
      <c r="AJ162" t="str">
        <f>VLOOKUP(AI162,Sheet1!$A$1:$B$7,2)</f>
        <v>move_forward</v>
      </c>
    </row>
    <row r="163" spans="2:36" x14ac:dyDescent="0.25">
      <c r="B163">
        <v>291.82690094620801</v>
      </c>
      <c r="C163">
        <v>145.96170704158101</v>
      </c>
      <c r="D163">
        <v>243.24138912544399</v>
      </c>
      <c r="E163">
        <v>141.68868889516301</v>
      </c>
      <c r="F163">
        <v>323.34606295701599</v>
      </c>
      <c r="G163">
        <v>122.44507835984901</v>
      </c>
      <c r="H163">
        <v>218.45440278497699</v>
      </c>
      <c r="I163">
        <v>117.282037392227</v>
      </c>
      <c r="J163">
        <v>347.555695303243</v>
      </c>
      <c r="K163">
        <v>89.677726632696803</v>
      </c>
      <c r="L163">
        <v>184.289596099612</v>
      </c>
      <c r="M163">
        <v>83.878362224167503</v>
      </c>
      <c r="N163">
        <v>285.54344141087802</v>
      </c>
      <c r="O163">
        <v>226.92597145257901</v>
      </c>
      <c r="P163">
        <v>252.96574838165199</v>
      </c>
      <c r="Q163">
        <v>225.84415879360401</v>
      </c>
      <c r="S163" s="1">
        <f t="shared" si="73"/>
        <v>48.585511820764026</v>
      </c>
      <c r="T163" s="1">
        <f t="shared" si="74"/>
        <v>4.2730181464179964</v>
      </c>
      <c r="V163" s="1">
        <f t="shared" si="75"/>
        <v>31.519162010807975</v>
      </c>
      <c r="W163" s="1">
        <f t="shared" si="76"/>
        <v>55.728794357034985</v>
      </c>
      <c r="X163" s="1">
        <f t="shared" si="77"/>
        <v>24.786986340466996</v>
      </c>
      <c r="Y163" s="1">
        <f t="shared" si="78"/>
        <v>58.951793025831989</v>
      </c>
      <c r="Z163" s="1">
        <f t="shared" si="79"/>
        <v>56.283980408884204</v>
      </c>
      <c r="AA163" s="1">
        <f t="shared" si="80"/>
        <v>57.810326670995508</v>
      </c>
      <c r="AB163" s="1"/>
      <c r="AC163" t="b">
        <f t="shared" si="81"/>
        <v>0</v>
      </c>
      <c r="AD163" t="b">
        <f t="shared" si="82"/>
        <v>0</v>
      </c>
      <c r="AE163" t="b">
        <f t="shared" si="83"/>
        <v>0</v>
      </c>
      <c r="AF163" t="b">
        <f t="shared" si="84"/>
        <v>0</v>
      </c>
      <c r="AG163" t="b">
        <f t="shared" si="85"/>
        <v>0</v>
      </c>
      <c r="AH163" t="b">
        <f t="shared" si="86"/>
        <v>0</v>
      </c>
      <c r="AI163">
        <f t="shared" si="58"/>
        <v>999</v>
      </c>
      <c r="AJ163" t="str">
        <f>VLOOKUP(AI163,Sheet1!$A$1:$B$7,2)</f>
        <v>not detected</v>
      </c>
    </row>
    <row r="164" spans="2:36" x14ac:dyDescent="0.25">
      <c r="B164">
        <v>289.028719981888</v>
      </c>
      <c r="C164">
        <v>132.94800514398599</v>
      </c>
      <c r="D164">
        <v>247.87445429941999</v>
      </c>
      <c r="E164">
        <v>135.84036433923501</v>
      </c>
      <c r="F164">
        <v>308.01336640995203</v>
      </c>
      <c r="G164">
        <v>109.688161966916</v>
      </c>
      <c r="H164">
        <v>232.66018498376999</v>
      </c>
      <c r="I164">
        <v>104.956883113933</v>
      </c>
      <c r="J164">
        <v>307.452518891007</v>
      </c>
      <c r="K164">
        <v>68.776331008362703</v>
      </c>
      <c r="L164">
        <v>236.06106039471999</v>
      </c>
      <c r="M164">
        <v>67.823328256102997</v>
      </c>
      <c r="N164">
        <v>287.77887473927399</v>
      </c>
      <c r="O164">
        <v>221.661722372752</v>
      </c>
      <c r="P164">
        <v>256.54396936979998</v>
      </c>
      <c r="Q164">
        <v>221.80379774807301</v>
      </c>
      <c r="S164" s="1">
        <f t="shared" si="73"/>
        <v>41.154265682468008</v>
      </c>
      <c r="T164" s="1">
        <f t="shared" si="74"/>
        <v>-2.8923591952490142</v>
      </c>
      <c r="V164" s="1">
        <f t="shared" si="75"/>
        <v>18.984646428064025</v>
      </c>
      <c r="W164" s="1">
        <f t="shared" si="76"/>
        <v>18.423798909119</v>
      </c>
      <c r="X164" s="1">
        <f t="shared" si="77"/>
        <v>15.21426931565</v>
      </c>
      <c r="Y164" s="1">
        <f t="shared" si="78"/>
        <v>11.813393904700007</v>
      </c>
      <c r="Z164" s="1">
        <f t="shared" si="79"/>
        <v>64.171674135623292</v>
      </c>
      <c r="AA164" s="1">
        <f t="shared" si="80"/>
        <v>68.017036083132012</v>
      </c>
      <c r="AB164" s="1"/>
      <c r="AC164" t="b">
        <f t="shared" si="81"/>
        <v>1</v>
      </c>
      <c r="AD164" t="b">
        <f t="shared" si="82"/>
        <v>0</v>
      </c>
      <c r="AE164" t="b">
        <f t="shared" si="83"/>
        <v>0</v>
      </c>
      <c r="AF164" t="b">
        <f t="shared" si="84"/>
        <v>0</v>
      </c>
      <c r="AG164" t="b">
        <f t="shared" si="85"/>
        <v>0</v>
      </c>
      <c r="AH164" t="b">
        <f t="shared" si="86"/>
        <v>0</v>
      </c>
      <c r="AI164">
        <f t="shared" si="58"/>
        <v>0</v>
      </c>
      <c r="AJ164" t="str">
        <f>VLOOKUP(AI164,Sheet1!$A$1:$B$7,2)</f>
        <v>takeoff</v>
      </c>
    </row>
    <row r="165" spans="2:36" x14ac:dyDescent="0.25">
      <c r="B165">
        <v>286.52262562635701</v>
      </c>
      <c r="C165">
        <v>131.301816331407</v>
      </c>
      <c r="D165">
        <v>250.59760167511999</v>
      </c>
      <c r="E165">
        <v>133.47240488322501</v>
      </c>
      <c r="F165">
        <v>300.58078518787602</v>
      </c>
      <c r="G165">
        <v>104.606218721095</v>
      </c>
      <c r="H165">
        <v>235.410326555441</v>
      </c>
      <c r="I165">
        <v>103.033125960045</v>
      </c>
      <c r="J165">
        <v>282.63968662063002</v>
      </c>
      <c r="K165">
        <v>64.389711666308798</v>
      </c>
      <c r="L165">
        <v>252.453015464553</v>
      </c>
      <c r="M165">
        <v>63.030989729576802</v>
      </c>
      <c r="N165">
        <v>287.617506174867</v>
      </c>
      <c r="O165">
        <v>222.785175799315</v>
      </c>
      <c r="P165">
        <v>259.12352840670599</v>
      </c>
      <c r="Q165">
        <v>220.547462205302</v>
      </c>
      <c r="S165" s="1">
        <f t="shared" si="73"/>
        <v>35.925023951237023</v>
      </c>
      <c r="T165" s="1">
        <f t="shared" si="74"/>
        <v>-2.1705885518180139</v>
      </c>
      <c r="V165" s="1">
        <f t="shared" si="75"/>
        <v>14.058159561519005</v>
      </c>
      <c r="W165" s="1">
        <f t="shared" si="76"/>
        <v>-3.8829390057269961</v>
      </c>
      <c r="X165" s="1">
        <f t="shared" si="77"/>
        <v>15.187275119678986</v>
      </c>
      <c r="Y165" s="1">
        <f t="shared" si="78"/>
        <v>-1.8554137894330154</v>
      </c>
      <c r="Z165" s="1">
        <f t="shared" si="79"/>
        <v>66.912104665098198</v>
      </c>
      <c r="AA165" s="1">
        <f t="shared" si="80"/>
        <v>70.441415153648208</v>
      </c>
      <c r="AB165" s="1"/>
      <c r="AC165" t="b">
        <f t="shared" si="81"/>
        <v>1</v>
      </c>
      <c r="AD165" t="b">
        <f t="shared" si="82"/>
        <v>0</v>
      </c>
      <c r="AE165" t="b">
        <f t="shared" si="83"/>
        <v>0</v>
      </c>
      <c r="AF165" t="b">
        <f t="shared" si="84"/>
        <v>0</v>
      </c>
      <c r="AG165" t="b">
        <f t="shared" si="85"/>
        <v>0</v>
      </c>
      <c r="AH165" t="b">
        <f t="shared" si="86"/>
        <v>0</v>
      </c>
      <c r="AI165">
        <f t="shared" si="58"/>
        <v>0</v>
      </c>
      <c r="AJ165" t="str">
        <f>VLOOKUP(AI165,Sheet1!$A$1:$B$7,2)</f>
        <v>takeoff</v>
      </c>
    </row>
    <row r="166" spans="2:36" x14ac:dyDescent="0.25">
      <c r="B166">
        <v>286.75047984432001</v>
      </c>
      <c r="C166">
        <v>131.32529583340201</v>
      </c>
      <c r="D166">
        <v>251.13575722933899</v>
      </c>
      <c r="E166">
        <v>130.771167585764</v>
      </c>
      <c r="F166">
        <v>296.36104637977598</v>
      </c>
      <c r="G166">
        <v>99.850576775774599</v>
      </c>
      <c r="H166">
        <v>235.58662896660999</v>
      </c>
      <c r="I166">
        <v>104.56654522434</v>
      </c>
      <c r="J166">
        <v>280.25288899739502</v>
      </c>
      <c r="K166">
        <v>61.510226227516299</v>
      </c>
      <c r="L166">
        <v>253.83014793456201</v>
      </c>
      <c r="M166">
        <v>62.775826645703901</v>
      </c>
      <c r="N166">
        <v>287.24337729985803</v>
      </c>
      <c r="O166">
        <v>219.21203516502399</v>
      </c>
      <c r="P166">
        <v>256.625888336326</v>
      </c>
      <c r="Q166">
        <v>221.57004672931501</v>
      </c>
      <c r="S166" s="1">
        <f t="shared" si="73"/>
        <v>35.614722614981019</v>
      </c>
      <c r="T166" s="1">
        <f t="shared" si="74"/>
        <v>0.55412824763800472</v>
      </c>
      <c r="V166" s="1">
        <f t="shared" si="75"/>
        <v>9.6105665354559733</v>
      </c>
      <c r="W166" s="1">
        <f t="shared" si="76"/>
        <v>-6.497590846924993</v>
      </c>
      <c r="X166" s="1">
        <f t="shared" si="77"/>
        <v>15.549128262728999</v>
      </c>
      <c r="Y166" s="1">
        <f t="shared" si="78"/>
        <v>-2.6943907052230145</v>
      </c>
      <c r="Z166" s="1">
        <f t="shared" si="79"/>
        <v>69.815069605885711</v>
      </c>
      <c r="AA166" s="1">
        <f t="shared" si="80"/>
        <v>67.995340940060103</v>
      </c>
      <c r="AB166" s="1"/>
      <c r="AC166" t="b">
        <f t="shared" si="81"/>
        <v>1</v>
      </c>
      <c r="AD166" t="b">
        <f t="shared" si="82"/>
        <v>0</v>
      </c>
      <c r="AE166" t="b">
        <f t="shared" si="83"/>
        <v>0</v>
      </c>
      <c r="AF166" t="b">
        <f t="shared" si="84"/>
        <v>0</v>
      </c>
      <c r="AG166" t="b">
        <f t="shared" si="85"/>
        <v>0</v>
      </c>
      <c r="AH166" t="b">
        <f t="shared" si="86"/>
        <v>0</v>
      </c>
      <c r="AI166">
        <f t="shared" si="58"/>
        <v>0</v>
      </c>
      <c r="AJ166" t="str">
        <f>VLOOKUP(AI166,Sheet1!$A$1:$B$7,2)</f>
        <v>takeoff</v>
      </c>
    </row>
    <row r="167" spans="2:36" x14ac:dyDescent="0.25">
      <c r="B167">
        <v>286.80956727520498</v>
      </c>
      <c r="C167">
        <v>132.76814176466701</v>
      </c>
      <c r="D167">
        <v>252.268398339149</v>
      </c>
      <c r="E167">
        <v>131.907268306417</v>
      </c>
      <c r="F167">
        <v>300.09051716158098</v>
      </c>
      <c r="G167">
        <v>104.46987095645299</v>
      </c>
      <c r="H167">
        <v>236.10456337107601</v>
      </c>
      <c r="I167">
        <v>103.752898847325</v>
      </c>
      <c r="J167">
        <v>282.86435577729998</v>
      </c>
      <c r="K167">
        <v>66.706399413546293</v>
      </c>
      <c r="L167">
        <v>254.06755926484701</v>
      </c>
      <c r="M167">
        <v>62.681860248331702</v>
      </c>
      <c r="N167">
        <v>287.665088768065</v>
      </c>
      <c r="O167">
        <v>221.66493010571301</v>
      </c>
      <c r="P167">
        <v>256.338955606517</v>
      </c>
      <c r="Q167">
        <v>221.699018740502</v>
      </c>
      <c r="S167" s="1">
        <f t="shared" si="73"/>
        <v>34.541168936055982</v>
      </c>
      <c r="T167" s="1">
        <f t="shared" si="74"/>
        <v>0.86087345825001194</v>
      </c>
      <c r="V167" s="1">
        <f t="shared" si="75"/>
        <v>13.280949886375993</v>
      </c>
      <c r="W167" s="1">
        <f t="shared" si="76"/>
        <v>-3.9452114979050066</v>
      </c>
      <c r="X167" s="1">
        <f t="shared" si="77"/>
        <v>16.16383496807299</v>
      </c>
      <c r="Y167" s="1">
        <f t="shared" si="78"/>
        <v>-1.7991609256980041</v>
      </c>
      <c r="Z167" s="1">
        <f t="shared" si="79"/>
        <v>66.061742351120714</v>
      </c>
      <c r="AA167" s="1">
        <f t="shared" si="80"/>
        <v>69.225408058085293</v>
      </c>
      <c r="AB167" s="1"/>
      <c r="AC167" t="b">
        <f t="shared" si="81"/>
        <v>1</v>
      </c>
      <c r="AD167" t="b">
        <f t="shared" si="82"/>
        <v>0</v>
      </c>
      <c r="AE167" t="b">
        <f t="shared" si="83"/>
        <v>0</v>
      </c>
      <c r="AF167" t="b">
        <f t="shared" si="84"/>
        <v>0</v>
      </c>
      <c r="AG167" t="b">
        <f t="shared" si="85"/>
        <v>0</v>
      </c>
      <c r="AH167" t="b">
        <f t="shared" si="86"/>
        <v>0</v>
      </c>
      <c r="AI167">
        <f t="shared" si="58"/>
        <v>0</v>
      </c>
      <c r="AJ167" t="str">
        <f>VLOOKUP(AI167,Sheet1!$A$1:$B$7,2)</f>
        <v>takeoff</v>
      </c>
    </row>
    <row r="168" spans="2:36" x14ac:dyDescent="0.25">
      <c r="B168">
        <v>287.75025522916002</v>
      </c>
      <c r="C168">
        <v>131.481695195333</v>
      </c>
      <c r="D168">
        <v>248.60066538926699</v>
      </c>
      <c r="E168">
        <v>136.26433225313099</v>
      </c>
      <c r="F168">
        <v>297.70094354758999</v>
      </c>
      <c r="G168">
        <v>97.330304200251007</v>
      </c>
      <c r="H168">
        <v>236.37874247715101</v>
      </c>
      <c r="I168">
        <v>101.64970414079001</v>
      </c>
      <c r="J168">
        <v>280.94776894808899</v>
      </c>
      <c r="K168">
        <v>64.582701152777304</v>
      </c>
      <c r="L168">
        <v>257.035827154608</v>
      </c>
      <c r="M168">
        <v>65.890681486553106</v>
      </c>
      <c r="N168">
        <v>289.08850984739001</v>
      </c>
      <c r="O168">
        <v>222.562120288421</v>
      </c>
      <c r="P168">
        <v>258.59114530903798</v>
      </c>
      <c r="Q168">
        <v>222.016928110263</v>
      </c>
      <c r="S168" s="1">
        <f t="shared" si="73"/>
        <v>39.149589839893025</v>
      </c>
      <c r="T168" s="1">
        <f t="shared" si="74"/>
        <v>-4.7826370577979844</v>
      </c>
      <c r="V168" s="1">
        <f t="shared" si="75"/>
        <v>9.9506883184299681</v>
      </c>
      <c r="W168" s="1">
        <f t="shared" si="76"/>
        <v>-6.802486281071026</v>
      </c>
      <c r="X168" s="1">
        <f t="shared" si="77"/>
        <v>12.221922912115986</v>
      </c>
      <c r="Y168" s="1">
        <f t="shared" si="78"/>
        <v>-8.4351617653410074</v>
      </c>
      <c r="Z168" s="1">
        <f t="shared" si="79"/>
        <v>66.898994042555699</v>
      </c>
      <c r="AA168" s="1">
        <f t="shared" si="80"/>
        <v>70.373650766577882</v>
      </c>
      <c r="AB168" s="1"/>
      <c r="AC168" t="b">
        <f t="shared" si="81"/>
        <v>1</v>
      </c>
      <c r="AD168" t="b">
        <f t="shared" si="82"/>
        <v>0</v>
      </c>
      <c r="AE168" t="b">
        <f t="shared" si="83"/>
        <v>0</v>
      </c>
      <c r="AF168" t="b">
        <f t="shared" si="84"/>
        <v>0</v>
      </c>
      <c r="AG168" t="b">
        <f t="shared" si="85"/>
        <v>0</v>
      </c>
      <c r="AH168" t="b">
        <f t="shared" si="86"/>
        <v>0</v>
      </c>
      <c r="AI168">
        <f t="shared" si="58"/>
        <v>0</v>
      </c>
      <c r="AJ168" t="str">
        <f>VLOOKUP(AI168,Sheet1!$A$1:$B$7,2)</f>
        <v>takeoff</v>
      </c>
    </row>
    <row r="169" spans="2:36" x14ac:dyDescent="0.25">
      <c r="B169">
        <v>289.92105336362499</v>
      </c>
      <c r="C169">
        <v>139.81059874843001</v>
      </c>
      <c r="D169">
        <v>251.061193577674</v>
      </c>
      <c r="E169">
        <v>135.436555568057</v>
      </c>
      <c r="F169">
        <v>302.952757439153</v>
      </c>
      <c r="G169">
        <v>103.911238623975</v>
      </c>
      <c r="H169">
        <v>236.188249030572</v>
      </c>
      <c r="I169">
        <v>102.219433129211</v>
      </c>
      <c r="J169">
        <v>285.60809335814002</v>
      </c>
      <c r="K169">
        <v>70.750551284241595</v>
      </c>
      <c r="L169">
        <v>258.00055577668297</v>
      </c>
      <c r="M169">
        <v>64.503162537266206</v>
      </c>
      <c r="N169">
        <v>289.93947347005201</v>
      </c>
      <c r="O169">
        <v>222.49921141416701</v>
      </c>
      <c r="P169">
        <v>261.32396824551898</v>
      </c>
      <c r="Q169">
        <v>221.91375708227099</v>
      </c>
      <c r="S169" s="1">
        <f t="shared" si="73"/>
        <v>38.859859785950988</v>
      </c>
      <c r="T169" s="1">
        <f t="shared" si="74"/>
        <v>4.3740431803730075</v>
      </c>
      <c r="V169" s="1">
        <f t="shared" si="75"/>
        <v>13.031704075528012</v>
      </c>
      <c r="W169" s="1">
        <f t="shared" si="76"/>
        <v>-4.3129600054849675</v>
      </c>
      <c r="X169" s="1">
        <f t="shared" si="77"/>
        <v>14.872944547102009</v>
      </c>
      <c r="Y169" s="1">
        <f t="shared" si="78"/>
        <v>-6.9393621990089684</v>
      </c>
      <c r="Z169" s="1">
        <f t="shared" si="79"/>
        <v>69.060047464188415</v>
      </c>
      <c r="AA169" s="1">
        <f t="shared" si="80"/>
        <v>70.933393030790796</v>
      </c>
      <c r="AB169" s="1"/>
      <c r="AC169" t="b">
        <f t="shared" si="81"/>
        <v>1</v>
      </c>
      <c r="AD169" t="b">
        <f t="shared" si="82"/>
        <v>0</v>
      </c>
      <c r="AE169" t="b">
        <f t="shared" si="83"/>
        <v>0</v>
      </c>
      <c r="AF169" t="b">
        <f t="shared" si="84"/>
        <v>0</v>
      </c>
      <c r="AG169" t="b">
        <f t="shared" si="85"/>
        <v>0</v>
      </c>
      <c r="AH169" t="b">
        <f t="shared" si="86"/>
        <v>0</v>
      </c>
      <c r="AI169">
        <f t="shared" si="58"/>
        <v>0</v>
      </c>
      <c r="AJ169" t="str">
        <f>VLOOKUP(AI169,Sheet1!$A$1:$B$7,2)</f>
        <v>takeoff</v>
      </c>
    </row>
    <row r="170" spans="2:36" x14ac:dyDescent="0.25">
      <c r="B170">
        <v>290.93171985981701</v>
      </c>
      <c r="C170">
        <v>140.442557224007</v>
      </c>
      <c r="D170">
        <v>255.399027458299</v>
      </c>
      <c r="E170">
        <v>139.50538941720001</v>
      </c>
      <c r="F170">
        <v>304.255660359893</v>
      </c>
      <c r="G170">
        <v>103.28844001882899</v>
      </c>
      <c r="H170">
        <v>239.97818402957699</v>
      </c>
      <c r="I170">
        <v>104.433232442521</v>
      </c>
      <c r="J170">
        <v>284.20771546085098</v>
      </c>
      <c r="K170">
        <v>68.523819421360898</v>
      </c>
      <c r="L170">
        <v>256.23443651726598</v>
      </c>
      <c r="M170">
        <v>69.880094306413497</v>
      </c>
      <c r="N170">
        <v>291.07045969880198</v>
      </c>
      <c r="O170">
        <v>227.352275455224</v>
      </c>
      <c r="P170">
        <v>262.09536801017202</v>
      </c>
      <c r="Q170">
        <v>225.42232182766799</v>
      </c>
      <c r="S170" s="1">
        <f t="shared" si="73"/>
        <v>35.532692401518005</v>
      </c>
      <c r="T170" s="1">
        <f t="shared" si="74"/>
        <v>0.93716780680699685</v>
      </c>
      <c r="V170" s="1">
        <f t="shared" si="75"/>
        <v>13.323940500075992</v>
      </c>
      <c r="W170" s="1">
        <f t="shared" si="76"/>
        <v>-6.7240043989660307</v>
      </c>
      <c r="X170" s="1">
        <f t="shared" si="77"/>
        <v>15.420843428722009</v>
      </c>
      <c r="Y170" s="1">
        <f t="shared" si="78"/>
        <v>-0.83540905896697382</v>
      </c>
      <c r="Z170" s="1">
        <f t="shared" si="79"/>
        <v>71.918737802646106</v>
      </c>
      <c r="AA170" s="1">
        <f t="shared" si="80"/>
        <v>69.62529511078651</v>
      </c>
      <c r="AB170" s="1"/>
      <c r="AC170" t="b">
        <f t="shared" si="81"/>
        <v>1</v>
      </c>
      <c r="AD170" t="b">
        <f t="shared" si="82"/>
        <v>0</v>
      </c>
      <c r="AE170" t="b">
        <f t="shared" si="83"/>
        <v>0</v>
      </c>
      <c r="AF170" t="b">
        <f t="shared" si="84"/>
        <v>0</v>
      </c>
      <c r="AG170" t="b">
        <f t="shared" si="85"/>
        <v>0</v>
      </c>
      <c r="AH170" t="b">
        <f t="shared" si="86"/>
        <v>0</v>
      </c>
      <c r="AI170">
        <f t="shared" si="58"/>
        <v>0</v>
      </c>
      <c r="AJ170" t="str">
        <f>VLOOKUP(AI170,Sheet1!$A$1:$B$7,2)</f>
        <v>takeoff</v>
      </c>
    </row>
    <row r="171" spans="2:36" x14ac:dyDescent="0.25">
      <c r="B171">
        <v>289.81436706832199</v>
      </c>
      <c r="C171">
        <v>140.59438765931</v>
      </c>
      <c r="D171">
        <v>255.75193601008601</v>
      </c>
      <c r="E171">
        <v>139.00857163282001</v>
      </c>
      <c r="F171">
        <v>302.08608136169499</v>
      </c>
      <c r="G171">
        <v>105.756237199392</v>
      </c>
      <c r="H171">
        <v>239.99707166240799</v>
      </c>
      <c r="I171">
        <v>103.016756795677</v>
      </c>
      <c r="J171">
        <v>284.41217841318598</v>
      </c>
      <c r="K171">
        <v>72.5694444164413</v>
      </c>
      <c r="L171">
        <v>259.59216366446901</v>
      </c>
      <c r="M171">
        <v>67.202990735559993</v>
      </c>
      <c r="N171">
        <v>291.373313358421</v>
      </c>
      <c r="O171">
        <v>226.81165232466799</v>
      </c>
      <c r="P171">
        <v>263.24126184834103</v>
      </c>
      <c r="Q171">
        <v>225.245510851353</v>
      </c>
      <c r="S171" s="1">
        <f t="shared" si="73"/>
        <v>34.062431058235973</v>
      </c>
      <c r="T171" s="1">
        <f t="shared" si="74"/>
        <v>1.5858160264899936</v>
      </c>
      <c r="V171" s="1">
        <f t="shared" si="75"/>
        <v>12.271714293373009</v>
      </c>
      <c r="W171" s="1">
        <f t="shared" si="76"/>
        <v>-5.4021886551360012</v>
      </c>
      <c r="X171" s="1">
        <f t="shared" si="77"/>
        <v>15.754864347678023</v>
      </c>
      <c r="Y171" s="1">
        <f t="shared" si="78"/>
        <v>-3.8402276543829998</v>
      </c>
      <c r="Z171" s="1">
        <f t="shared" si="79"/>
        <v>68.024943242868702</v>
      </c>
      <c r="AA171" s="1">
        <f t="shared" si="80"/>
        <v>71.805580897260015</v>
      </c>
      <c r="AB171" s="1"/>
      <c r="AC171" t="b">
        <f t="shared" si="81"/>
        <v>1</v>
      </c>
      <c r="AD171" t="b">
        <f t="shared" si="82"/>
        <v>0</v>
      </c>
      <c r="AE171" t="b">
        <f t="shared" si="83"/>
        <v>0</v>
      </c>
      <c r="AF171" t="b">
        <f t="shared" si="84"/>
        <v>0</v>
      </c>
      <c r="AG171" t="b">
        <f t="shared" si="85"/>
        <v>0</v>
      </c>
      <c r="AH171" t="b">
        <f t="shared" si="86"/>
        <v>0</v>
      </c>
      <c r="AI171">
        <f t="shared" si="58"/>
        <v>0</v>
      </c>
      <c r="AJ171" t="str">
        <f>VLOOKUP(AI171,Sheet1!$A$1:$B$7,2)</f>
        <v>takeoff</v>
      </c>
    </row>
    <row r="172" spans="2:36" x14ac:dyDescent="0.25">
      <c r="B172">
        <v>290.746356608555</v>
      </c>
      <c r="C172">
        <v>140.38265236336301</v>
      </c>
      <c r="D172">
        <v>253.57106671325701</v>
      </c>
      <c r="E172">
        <v>134.51078128613</v>
      </c>
      <c r="F172">
        <v>304.25350725556598</v>
      </c>
      <c r="G172">
        <v>104.79442249644799</v>
      </c>
      <c r="H172">
        <v>241.05096572948199</v>
      </c>
      <c r="I172">
        <v>103.537978319486</v>
      </c>
      <c r="J172">
        <v>282.70916063450301</v>
      </c>
      <c r="K172">
        <v>66.556305431664299</v>
      </c>
      <c r="L172">
        <v>255.77164250715799</v>
      </c>
      <c r="M172">
        <v>69.505680398759495</v>
      </c>
      <c r="N172">
        <v>291.549116318448</v>
      </c>
      <c r="O172">
        <v>226.59086533883101</v>
      </c>
      <c r="P172">
        <v>262.63136322841001</v>
      </c>
      <c r="Q172">
        <v>226.16275650250199</v>
      </c>
      <c r="S172" s="1">
        <f t="shared" si="73"/>
        <v>37.175289895297993</v>
      </c>
      <c r="T172" s="1">
        <f t="shared" si="74"/>
        <v>5.8718710772330098</v>
      </c>
      <c r="V172" s="1">
        <f t="shared" si="75"/>
        <v>13.507150647010974</v>
      </c>
      <c r="W172" s="1">
        <f t="shared" si="76"/>
        <v>-8.0371959740519969</v>
      </c>
      <c r="X172" s="1">
        <f t="shared" si="77"/>
        <v>12.520100983775023</v>
      </c>
      <c r="Y172" s="1">
        <f t="shared" si="78"/>
        <v>-2.2005757939009811</v>
      </c>
      <c r="Z172" s="1">
        <f t="shared" si="79"/>
        <v>73.826346931698708</v>
      </c>
      <c r="AA172" s="1">
        <f t="shared" si="80"/>
        <v>65.005100887370503</v>
      </c>
      <c r="AB172" s="1"/>
      <c r="AC172" t="b">
        <f t="shared" si="81"/>
        <v>1</v>
      </c>
      <c r="AD172" t="b">
        <f t="shared" si="82"/>
        <v>0</v>
      </c>
      <c r="AE172" t="b">
        <f t="shared" si="83"/>
        <v>0</v>
      </c>
      <c r="AF172" t="b">
        <f t="shared" si="84"/>
        <v>0</v>
      </c>
      <c r="AG172" t="b">
        <f t="shared" si="85"/>
        <v>0</v>
      </c>
      <c r="AH172" t="b">
        <f t="shared" si="86"/>
        <v>0</v>
      </c>
      <c r="AI172">
        <f t="shared" si="58"/>
        <v>0</v>
      </c>
      <c r="AJ172" t="str">
        <f>VLOOKUP(AI172,Sheet1!$A$1:$B$7,2)</f>
        <v>takeoff</v>
      </c>
    </row>
    <row r="173" spans="2:36" x14ac:dyDescent="0.25">
      <c r="B173">
        <v>292.17414452189701</v>
      </c>
      <c r="C173">
        <v>135.89445763360101</v>
      </c>
      <c r="D173">
        <v>255.98694835982201</v>
      </c>
      <c r="E173">
        <v>139.14967317157701</v>
      </c>
      <c r="F173">
        <v>303.70742098791698</v>
      </c>
      <c r="G173">
        <v>103.55207898904099</v>
      </c>
      <c r="H173">
        <v>240.62896077666801</v>
      </c>
      <c r="I173">
        <v>102.184919877485</v>
      </c>
      <c r="J173">
        <v>285.17997850173998</v>
      </c>
      <c r="K173">
        <v>69.037003950639203</v>
      </c>
      <c r="L173">
        <v>258.23114717552801</v>
      </c>
      <c r="M173">
        <v>67.13882930183</v>
      </c>
      <c r="N173">
        <v>291.173858032407</v>
      </c>
      <c r="O173">
        <v>227.88573976802999</v>
      </c>
      <c r="P173">
        <v>260.43768269567499</v>
      </c>
      <c r="Q173">
        <v>228.260954883083</v>
      </c>
      <c r="S173" s="1">
        <f t="shared" si="73"/>
        <v>36.187196162074997</v>
      </c>
      <c r="T173" s="1">
        <f t="shared" si="74"/>
        <v>-3.2552155379759995</v>
      </c>
      <c r="V173" s="1">
        <f t="shared" si="75"/>
        <v>11.53327646601997</v>
      </c>
      <c r="W173" s="1">
        <f t="shared" si="76"/>
        <v>-6.9941660201570244</v>
      </c>
      <c r="X173" s="1">
        <f t="shared" si="77"/>
        <v>15.357987583153999</v>
      </c>
      <c r="Y173" s="1">
        <f t="shared" si="78"/>
        <v>-2.2441988157059996</v>
      </c>
      <c r="Z173" s="1">
        <f t="shared" si="79"/>
        <v>66.857453682961804</v>
      </c>
      <c r="AA173" s="1">
        <f t="shared" si="80"/>
        <v>72.010843869747006</v>
      </c>
      <c r="AB173" s="1"/>
      <c r="AC173" t="b">
        <f t="shared" si="81"/>
        <v>1</v>
      </c>
      <c r="AD173" t="b">
        <f t="shared" si="82"/>
        <v>0</v>
      </c>
      <c r="AE173" t="b">
        <f t="shared" si="83"/>
        <v>0</v>
      </c>
      <c r="AF173" t="b">
        <f t="shared" si="84"/>
        <v>0</v>
      </c>
      <c r="AG173" t="b">
        <f t="shared" si="85"/>
        <v>0</v>
      </c>
      <c r="AH173" t="b">
        <f t="shared" si="86"/>
        <v>0</v>
      </c>
      <c r="AI173">
        <f t="shared" si="58"/>
        <v>0</v>
      </c>
      <c r="AJ173" t="str">
        <f>VLOOKUP(AI173,Sheet1!$A$1:$B$7,2)</f>
        <v>takeoff</v>
      </c>
    </row>
    <row r="174" spans="2:36" x14ac:dyDescent="0.25">
      <c r="B174">
        <v>290.84459127031403</v>
      </c>
      <c r="C174">
        <v>141.35603116380199</v>
      </c>
      <c r="D174">
        <v>249.609344144944</v>
      </c>
      <c r="E174">
        <v>138.32573243477799</v>
      </c>
      <c r="F174">
        <v>308.57770874601903</v>
      </c>
      <c r="G174">
        <v>113.302714245011</v>
      </c>
      <c r="H174">
        <v>236.943817620782</v>
      </c>
      <c r="I174">
        <v>103.263173012602</v>
      </c>
      <c r="J174">
        <v>310.62949857063899</v>
      </c>
      <c r="K174">
        <v>73.869343570120407</v>
      </c>
      <c r="L174">
        <v>252.87545877610299</v>
      </c>
      <c r="M174">
        <v>69.470089999112204</v>
      </c>
      <c r="N174">
        <v>290.86268522916401</v>
      </c>
      <c r="O174">
        <v>227.596257443659</v>
      </c>
      <c r="P174">
        <v>260.89861588078799</v>
      </c>
      <c r="Q174">
        <v>225.796146352497</v>
      </c>
      <c r="S174" s="1">
        <f t="shared" si="73"/>
        <v>41.235247125370023</v>
      </c>
      <c r="T174" s="1">
        <f t="shared" si="74"/>
        <v>3.0302987290239969</v>
      </c>
      <c r="V174" s="1">
        <f t="shared" si="75"/>
        <v>17.733117475705001</v>
      </c>
      <c r="W174" s="1">
        <f t="shared" si="76"/>
        <v>19.78490730032496</v>
      </c>
      <c r="X174" s="1">
        <f t="shared" si="77"/>
        <v>12.665526524162004</v>
      </c>
      <c r="Y174" s="1">
        <f t="shared" si="78"/>
        <v>-3.2661146311589846</v>
      </c>
      <c r="Z174" s="1">
        <f t="shared" si="79"/>
        <v>67.48668759368158</v>
      </c>
      <c r="AA174" s="1">
        <f t="shared" si="80"/>
        <v>68.855642435665786</v>
      </c>
      <c r="AB174" s="1"/>
      <c r="AC174" t="b">
        <f t="shared" si="81"/>
        <v>1</v>
      </c>
      <c r="AD174" t="b">
        <f t="shared" si="82"/>
        <v>0</v>
      </c>
      <c r="AE174" t="b">
        <f t="shared" si="83"/>
        <v>0</v>
      </c>
      <c r="AF174" t="b">
        <f t="shared" si="84"/>
        <v>0</v>
      </c>
      <c r="AG174" t="b">
        <f t="shared" si="85"/>
        <v>0</v>
      </c>
      <c r="AH174" t="b">
        <f t="shared" si="86"/>
        <v>0</v>
      </c>
      <c r="AI174">
        <f t="shared" si="58"/>
        <v>0</v>
      </c>
      <c r="AJ174" t="str">
        <f>VLOOKUP(AI174,Sheet1!$A$1:$B$7,2)</f>
        <v>takeoff</v>
      </c>
    </row>
    <row r="175" spans="2:36" x14ac:dyDescent="0.25">
      <c r="B175">
        <v>284.89725049638002</v>
      </c>
      <c r="C175">
        <v>144.05253404290599</v>
      </c>
      <c r="D175">
        <v>243.750269981733</v>
      </c>
      <c r="E175">
        <v>138.10716818553399</v>
      </c>
      <c r="F175">
        <v>328.01865419505299</v>
      </c>
      <c r="G175">
        <v>138.63457617245501</v>
      </c>
      <c r="H175">
        <v>231.21642319135299</v>
      </c>
      <c r="I175">
        <v>105.810661719162</v>
      </c>
      <c r="J175">
        <v>359.52174085764699</v>
      </c>
      <c r="K175">
        <v>117.16333288470901</v>
      </c>
      <c r="L175">
        <v>244.57364291753001</v>
      </c>
      <c r="M175">
        <v>71.480336421135803</v>
      </c>
      <c r="N175">
        <v>289.30964224334701</v>
      </c>
      <c r="O175">
        <v>225.500043421416</v>
      </c>
      <c r="P175">
        <v>255.60091955778501</v>
      </c>
      <c r="Q175">
        <v>225.54559187455601</v>
      </c>
      <c r="S175" s="1">
        <f t="shared" si="73"/>
        <v>41.146980514647026</v>
      </c>
      <c r="T175" s="1">
        <f t="shared" si="74"/>
        <v>5.9453658573719963</v>
      </c>
      <c r="V175" s="1">
        <f t="shared" si="75"/>
        <v>43.121403698672964</v>
      </c>
      <c r="W175" s="1">
        <f t="shared" si="76"/>
        <v>74.624490361266965</v>
      </c>
      <c r="X175" s="1">
        <f t="shared" si="77"/>
        <v>12.533846790380011</v>
      </c>
      <c r="Y175" s="1">
        <f t="shared" si="78"/>
        <v>-0.82337293579701054</v>
      </c>
      <c r="Z175" s="1">
        <f t="shared" si="79"/>
        <v>26.889201158196983</v>
      </c>
      <c r="AA175" s="1">
        <f t="shared" si="80"/>
        <v>66.62683176439819</v>
      </c>
      <c r="AB175" s="1"/>
      <c r="AC175" t="b">
        <f t="shared" si="81"/>
        <v>0</v>
      </c>
      <c r="AD175" t="b">
        <f t="shared" si="82"/>
        <v>0</v>
      </c>
      <c r="AE175" t="b">
        <f t="shared" si="83"/>
        <v>0</v>
      </c>
      <c r="AF175" t="b">
        <f t="shared" si="84"/>
        <v>0</v>
      </c>
      <c r="AG175" t="b">
        <f t="shared" si="85"/>
        <v>0</v>
      </c>
      <c r="AH175" t="b">
        <f t="shared" si="86"/>
        <v>0</v>
      </c>
      <c r="AI175">
        <f t="shared" si="58"/>
        <v>999</v>
      </c>
      <c r="AJ175" t="str">
        <f>VLOOKUP(AI175,Sheet1!$A$1:$B$7,2)</f>
        <v>not detected</v>
      </c>
    </row>
    <row r="176" spans="2:36" x14ac:dyDescent="0.25">
      <c r="B176">
        <v>288.00184927845402</v>
      </c>
      <c r="C176">
        <v>143.57446327773999</v>
      </c>
      <c r="D176">
        <v>244.38656003930899</v>
      </c>
      <c r="E176">
        <v>138.78850779624099</v>
      </c>
      <c r="F176">
        <v>326.49998380109503</v>
      </c>
      <c r="G176">
        <v>147.67575624881201</v>
      </c>
      <c r="H176">
        <v>228.095767727772</v>
      </c>
      <c r="I176">
        <v>103.844348996184</v>
      </c>
      <c r="J176">
        <v>367.451039776794</v>
      </c>
      <c r="K176">
        <v>139.88216859845701</v>
      </c>
      <c r="L176">
        <v>240.44926021148001</v>
      </c>
      <c r="M176">
        <v>70.501638658454993</v>
      </c>
      <c r="N176">
        <v>288.87754853114501</v>
      </c>
      <c r="O176">
        <v>225.00273061353101</v>
      </c>
      <c r="P176">
        <v>255.316103291925</v>
      </c>
      <c r="Q176">
        <v>225.286035517557</v>
      </c>
      <c r="S176" s="1">
        <f t="shared" si="73"/>
        <v>43.615289239145028</v>
      </c>
      <c r="T176" s="1">
        <f t="shared" si="74"/>
        <v>4.785955481499002</v>
      </c>
      <c r="V176" s="1">
        <f t="shared" si="75"/>
        <v>38.49813452264101</v>
      </c>
      <c r="W176" s="1">
        <f t="shared" si="76"/>
        <v>79.449190498339988</v>
      </c>
      <c r="X176" s="1">
        <f t="shared" si="77"/>
        <v>16.29079231153699</v>
      </c>
      <c r="Y176" s="1">
        <f t="shared" si="78"/>
        <v>3.9372998278289799</v>
      </c>
      <c r="Z176" s="1">
        <f t="shared" si="79"/>
        <v>3.6922946792829805</v>
      </c>
      <c r="AA176" s="1">
        <f t="shared" si="80"/>
        <v>68.286869137785999</v>
      </c>
      <c r="AB176" s="1"/>
      <c r="AC176" t="b">
        <f t="shared" si="81"/>
        <v>0</v>
      </c>
      <c r="AD176" t="b">
        <f t="shared" si="82"/>
        <v>0</v>
      </c>
      <c r="AE176" t="b">
        <f t="shared" si="83"/>
        <v>0</v>
      </c>
      <c r="AF176" t="b">
        <f t="shared" si="84"/>
        <v>0</v>
      </c>
      <c r="AG176" t="b">
        <f t="shared" si="85"/>
        <v>0</v>
      </c>
      <c r="AH176" t="b">
        <f t="shared" si="86"/>
        <v>0</v>
      </c>
      <c r="AI176">
        <f t="shared" si="58"/>
        <v>999</v>
      </c>
      <c r="AJ176" t="str">
        <f>VLOOKUP(AI176,Sheet1!$A$1:$B$7,2)</f>
        <v>not detected</v>
      </c>
    </row>
    <row r="177" spans="2:36" x14ac:dyDescent="0.25">
      <c r="B177">
        <v>289.328382350445</v>
      </c>
      <c r="C177">
        <v>146.283489407747</v>
      </c>
      <c r="D177">
        <v>244.22092142451601</v>
      </c>
      <c r="E177">
        <v>139.376463133991</v>
      </c>
      <c r="F177">
        <v>326.67482397190901</v>
      </c>
      <c r="G177">
        <v>146.27327727969001</v>
      </c>
      <c r="H177">
        <v>231.22199156461301</v>
      </c>
      <c r="I177">
        <v>105.939137497109</v>
      </c>
      <c r="J177">
        <v>370.297804315696</v>
      </c>
      <c r="K177">
        <v>136.33766734826801</v>
      </c>
      <c r="L177">
        <v>240.933784858498</v>
      </c>
      <c r="M177">
        <v>69.210765427313106</v>
      </c>
      <c r="N177">
        <v>289.93068460039598</v>
      </c>
      <c r="O177">
        <v>226.33474789512499</v>
      </c>
      <c r="P177">
        <v>255.76347555971</v>
      </c>
      <c r="Q177">
        <v>225.77302977096201</v>
      </c>
      <c r="S177" s="1">
        <f t="shared" si="73"/>
        <v>45.10746092592899</v>
      </c>
      <c r="T177" s="1">
        <f t="shared" si="74"/>
        <v>6.9070262737560029</v>
      </c>
      <c r="V177" s="1">
        <f t="shared" si="75"/>
        <v>37.34644162146401</v>
      </c>
      <c r="W177" s="1">
        <f t="shared" si="76"/>
        <v>80.969421965251001</v>
      </c>
      <c r="X177" s="1">
        <f t="shared" si="77"/>
        <v>12.998929859903001</v>
      </c>
      <c r="Y177" s="1">
        <f t="shared" si="78"/>
        <v>3.2871365660180061</v>
      </c>
      <c r="Z177" s="1">
        <f t="shared" si="79"/>
        <v>9.945822059478985</v>
      </c>
      <c r="AA177" s="1">
        <f t="shared" si="80"/>
        <v>70.165697706677889</v>
      </c>
      <c r="AB177" s="1"/>
      <c r="AC177" t="b">
        <f t="shared" si="81"/>
        <v>0</v>
      </c>
      <c r="AD177" t="b">
        <f t="shared" si="82"/>
        <v>0</v>
      </c>
      <c r="AE177" t="b">
        <f t="shared" si="83"/>
        <v>0</v>
      </c>
      <c r="AF177" t="b">
        <f t="shared" si="84"/>
        <v>0</v>
      </c>
      <c r="AG177" t="b">
        <f t="shared" si="85"/>
        <v>0</v>
      </c>
      <c r="AH177" t="b">
        <f t="shared" si="86"/>
        <v>0</v>
      </c>
      <c r="AI177">
        <f t="shared" si="58"/>
        <v>999</v>
      </c>
      <c r="AJ177" t="str">
        <f>VLOOKUP(AI177,Sheet1!$A$1:$B$7,2)</f>
        <v>not detected</v>
      </c>
    </row>
    <row r="178" spans="2:36" x14ac:dyDescent="0.25">
      <c r="B178">
        <v>290.69167500235199</v>
      </c>
      <c r="C178">
        <v>146.35893372098101</v>
      </c>
      <c r="D178">
        <v>244.512496875925</v>
      </c>
      <c r="E178">
        <v>139.42746362020799</v>
      </c>
      <c r="F178">
        <v>325.12205970607403</v>
      </c>
      <c r="G178">
        <v>147.48747674405701</v>
      </c>
      <c r="H178">
        <v>230.50630301284099</v>
      </c>
      <c r="I178">
        <v>106.04182366336801</v>
      </c>
      <c r="J178">
        <v>366.23154482005299</v>
      </c>
      <c r="K178">
        <v>140.33805282624999</v>
      </c>
      <c r="L178">
        <v>241.41640661640301</v>
      </c>
      <c r="M178">
        <v>68.593574185199998</v>
      </c>
      <c r="N178">
        <v>289.25449220678399</v>
      </c>
      <c r="O178">
        <v>224.91801844590799</v>
      </c>
      <c r="P178">
        <v>255.22415329871299</v>
      </c>
      <c r="Q178">
        <v>225.61171840159599</v>
      </c>
      <c r="S178" s="1">
        <f t="shared" si="73"/>
        <v>46.17917812642699</v>
      </c>
      <c r="T178" s="1">
        <f t="shared" si="74"/>
        <v>6.9314701007730264</v>
      </c>
      <c r="V178" s="1">
        <f t="shared" si="75"/>
        <v>34.430384703722041</v>
      </c>
      <c r="W178" s="1">
        <f t="shared" si="76"/>
        <v>75.539869817701003</v>
      </c>
      <c r="X178" s="1">
        <f t="shared" si="77"/>
        <v>14.006193863084007</v>
      </c>
      <c r="Y178" s="1">
        <f t="shared" si="78"/>
        <v>3.0960902595219864</v>
      </c>
      <c r="Z178" s="1">
        <f t="shared" si="79"/>
        <v>6.0208808947310217</v>
      </c>
      <c r="AA178" s="1">
        <f t="shared" si="80"/>
        <v>70.83388943500799</v>
      </c>
      <c r="AB178" s="1"/>
      <c r="AC178" t="b">
        <f t="shared" si="81"/>
        <v>0</v>
      </c>
      <c r="AD178" t="b">
        <f t="shared" si="82"/>
        <v>0</v>
      </c>
      <c r="AE178" t="b">
        <f t="shared" si="83"/>
        <v>0</v>
      </c>
      <c r="AF178" t="b">
        <f t="shared" si="84"/>
        <v>0</v>
      </c>
      <c r="AG178" t="b">
        <f t="shared" si="85"/>
        <v>0</v>
      </c>
      <c r="AH178" t="b">
        <f t="shared" si="86"/>
        <v>0</v>
      </c>
      <c r="AI178">
        <f t="shared" si="58"/>
        <v>999</v>
      </c>
      <c r="AJ178" t="str">
        <f>VLOOKUP(AI178,Sheet1!$A$1:$B$7,2)</f>
        <v>not detected</v>
      </c>
    </row>
    <row r="179" spans="2:36" x14ac:dyDescent="0.25">
      <c r="B179">
        <v>292.86017298886702</v>
      </c>
      <c r="C179">
        <v>149.242185790241</v>
      </c>
      <c r="D179">
        <v>250.02840304261699</v>
      </c>
      <c r="E179">
        <v>148.42284519122899</v>
      </c>
      <c r="F179">
        <v>331.45558530497101</v>
      </c>
      <c r="G179">
        <v>143.37801975629199</v>
      </c>
      <c r="H179">
        <v>204.680860377789</v>
      </c>
      <c r="I179">
        <v>134.492079752948</v>
      </c>
      <c r="J179">
        <v>375.25483575854003</v>
      </c>
      <c r="K179">
        <v>132.89110744226301</v>
      </c>
      <c r="L179">
        <v>218.33862401109499</v>
      </c>
      <c r="M179">
        <v>101.437458578678</v>
      </c>
      <c r="N179">
        <v>291.38990952128597</v>
      </c>
      <c r="O179">
        <v>228.26691706135199</v>
      </c>
      <c r="P179">
        <v>260.626596628583</v>
      </c>
      <c r="Q179">
        <v>228.583628551652</v>
      </c>
      <c r="S179" s="1">
        <f t="shared" si="73"/>
        <v>42.831769946250034</v>
      </c>
      <c r="T179" s="1">
        <f t="shared" si="74"/>
        <v>0.8193405990120084</v>
      </c>
      <c r="V179" s="1">
        <f t="shared" si="75"/>
        <v>38.595412316103989</v>
      </c>
      <c r="W179" s="1">
        <f t="shared" si="76"/>
        <v>82.394662769673005</v>
      </c>
      <c r="X179" s="1">
        <f t="shared" si="77"/>
        <v>45.347542664827984</v>
      </c>
      <c r="Y179" s="1">
        <f t="shared" si="78"/>
        <v>31.689779031521994</v>
      </c>
      <c r="Z179" s="1">
        <f t="shared" si="79"/>
        <v>16.351078347977989</v>
      </c>
      <c r="AA179" s="1">
        <f t="shared" si="80"/>
        <v>46.985386612550982</v>
      </c>
      <c r="AB179" s="1"/>
      <c r="AC179" t="b">
        <f t="shared" si="81"/>
        <v>0</v>
      </c>
      <c r="AD179" t="b">
        <f t="shared" si="82"/>
        <v>0</v>
      </c>
      <c r="AE179" t="b">
        <f t="shared" si="83"/>
        <v>0</v>
      </c>
      <c r="AF179" t="b">
        <f t="shared" si="84"/>
        <v>0</v>
      </c>
      <c r="AG179" t="b">
        <f t="shared" si="85"/>
        <v>0</v>
      </c>
      <c r="AH179" t="b">
        <f t="shared" si="86"/>
        <v>0</v>
      </c>
      <c r="AI179">
        <f t="shared" si="58"/>
        <v>999</v>
      </c>
      <c r="AJ179" t="str">
        <f>VLOOKUP(AI179,Sheet1!$A$1:$B$7,2)</f>
        <v>not detected</v>
      </c>
    </row>
    <row r="180" spans="2:36" x14ac:dyDescent="0.25">
      <c r="B180">
        <v>290.28732679466498</v>
      </c>
      <c r="C180">
        <v>150.890657130557</v>
      </c>
      <c r="D180">
        <v>246.82100847434</v>
      </c>
      <c r="E180">
        <v>156.274324219524</v>
      </c>
      <c r="F180">
        <v>323.451826802173</v>
      </c>
      <c r="G180">
        <v>143.69442252225599</v>
      </c>
      <c r="H180">
        <v>241.207241642908</v>
      </c>
      <c r="I180">
        <v>199.248142202107</v>
      </c>
      <c r="J180">
        <v>356.46701710295702</v>
      </c>
      <c r="K180">
        <v>140.95891972676799</v>
      </c>
      <c r="L180">
        <v>236.18305863174001</v>
      </c>
      <c r="M180">
        <v>238.34640277112501</v>
      </c>
      <c r="N180">
        <v>288.53347272104497</v>
      </c>
      <c r="O180">
        <v>230.32489091094899</v>
      </c>
      <c r="P180">
        <v>257.35602308035197</v>
      </c>
      <c r="Q180">
        <v>228.948710080685</v>
      </c>
      <c r="S180" s="1">
        <f t="shared" si="73"/>
        <v>43.466318320324973</v>
      </c>
      <c r="T180" s="1">
        <f t="shared" si="74"/>
        <v>-5.3836670889670017</v>
      </c>
      <c r="V180" s="1">
        <f t="shared" si="75"/>
        <v>33.164500007508025</v>
      </c>
      <c r="W180" s="1">
        <f t="shared" si="76"/>
        <v>66.179690308292038</v>
      </c>
      <c r="X180" s="1">
        <f t="shared" si="77"/>
        <v>5.6137668314320024</v>
      </c>
      <c r="Y180" s="1">
        <f t="shared" si="78"/>
        <v>10.637949842599994</v>
      </c>
      <c r="Z180" s="1">
        <f t="shared" si="79"/>
        <v>9.9317374037890147</v>
      </c>
      <c r="AA180" s="1">
        <f t="shared" si="80"/>
        <v>-82.07207855160101</v>
      </c>
      <c r="AB180" s="1"/>
      <c r="AC180" t="b">
        <f t="shared" si="81"/>
        <v>0</v>
      </c>
      <c r="AD180" t="b">
        <f t="shared" si="82"/>
        <v>0</v>
      </c>
      <c r="AE180" t="b">
        <f t="shared" si="83"/>
        <v>0</v>
      </c>
      <c r="AF180" t="b">
        <f t="shared" si="84"/>
        <v>0</v>
      </c>
      <c r="AG180" t="b">
        <f t="shared" si="85"/>
        <v>1</v>
      </c>
      <c r="AH180" t="b">
        <f t="shared" si="86"/>
        <v>0</v>
      </c>
      <c r="AI180">
        <f t="shared" si="58"/>
        <v>4</v>
      </c>
      <c r="AJ180" t="str">
        <f>VLOOKUP(AI180,Sheet1!$A$1:$B$7,2)</f>
        <v>rotate_ccw</v>
      </c>
    </row>
    <row r="181" spans="2:36" x14ac:dyDescent="0.25">
      <c r="B181">
        <v>289.145989440628</v>
      </c>
      <c r="C181">
        <v>150.78232005081</v>
      </c>
      <c r="D181">
        <v>245.29760375783701</v>
      </c>
      <c r="E181">
        <v>157.91907151204001</v>
      </c>
      <c r="F181">
        <v>322.204664450309</v>
      </c>
      <c r="G181">
        <v>144.637820221656</v>
      </c>
      <c r="H181">
        <v>241.69975545922301</v>
      </c>
      <c r="I181">
        <v>194.71935788874299</v>
      </c>
      <c r="J181">
        <v>360.72545827470799</v>
      </c>
      <c r="K181">
        <v>140.99185548423401</v>
      </c>
      <c r="L181">
        <v>240.99906644173299</v>
      </c>
      <c r="M181">
        <v>228.89416458742801</v>
      </c>
      <c r="N181">
        <v>289.09744045745703</v>
      </c>
      <c r="O181">
        <v>226.630183536456</v>
      </c>
      <c r="P181">
        <v>258.01678692183401</v>
      </c>
      <c r="Q181">
        <v>228.62963331678199</v>
      </c>
      <c r="S181" s="1">
        <f t="shared" si="73"/>
        <v>43.84838568279099</v>
      </c>
      <c r="T181" s="1">
        <f t="shared" si="74"/>
        <v>-7.1367514612300056</v>
      </c>
      <c r="V181" s="1">
        <f t="shared" si="75"/>
        <v>33.058675009680996</v>
      </c>
      <c r="W181" s="1">
        <f t="shared" si="76"/>
        <v>71.579468834079989</v>
      </c>
      <c r="X181" s="1">
        <f t="shared" si="77"/>
        <v>3.5978482986139966</v>
      </c>
      <c r="Y181" s="1">
        <f t="shared" si="78"/>
        <v>4.2985373161040172</v>
      </c>
      <c r="Z181" s="1">
        <f t="shared" si="79"/>
        <v>9.7904645665759915</v>
      </c>
      <c r="AA181" s="1">
        <f t="shared" si="80"/>
        <v>-70.975093075388003</v>
      </c>
      <c r="AB181" s="1"/>
      <c r="AC181" t="b">
        <f t="shared" si="81"/>
        <v>0</v>
      </c>
      <c r="AD181" t="b">
        <f t="shared" si="82"/>
        <v>0</v>
      </c>
      <c r="AE181" t="b">
        <f t="shared" si="83"/>
        <v>0</v>
      </c>
      <c r="AF181" t="b">
        <f t="shared" si="84"/>
        <v>0</v>
      </c>
      <c r="AG181" t="b">
        <f t="shared" si="85"/>
        <v>1</v>
      </c>
      <c r="AH181" t="b">
        <f t="shared" si="86"/>
        <v>0</v>
      </c>
      <c r="AI181">
        <f t="shared" si="58"/>
        <v>4</v>
      </c>
      <c r="AJ181" t="str">
        <f>VLOOKUP(AI181,Sheet1!$A$1:$B$7,2)</f>
        <v>rotate_ccw</v>
      </c>
    </row>
    <row r="182" spans="2:36" x14ac:dyDescent="0.25">
      <c r="B182">
        <v>289.02224644665398</v>
      </c>
      <c r="C182">
        <v>150.9145963318</v>
      </c>
      <c r="D182">
        <v>244.070094200483</v>
      </c>
      <c r="E182">
        <v>157.55037795665601</v>
      </c>
      <c r="F182">
        <v>323.15640011104898</v>
      </c>
      <c r="G182">
        <v>145.06850615616301</v>
      </c>
      <c r="H182">
        <v>239.893133515995</v>
      </c>
      <c r="I182">
        <v>197.17277744607699</v>
      </c>
      <c r="J182">
        <v>360.61588281327101</v>
      </c>
      <c r="K182">
        <v>142.29575272090301</v>
      </c>
      <c r="L182">
        <v>238.86017930451101</v>
      </c>
      <c r="M182">
        <v>231.37257162662601</v>
      </c>
      <c r="N182">
        <v>289.18196354243798</v>
      </c>
      <c r="O182">
        <v>229.475436382011</v>
      </c>
      <c r="P182">
        <v>257.27995078522201</v>
      </c>
      <c r="Q182">
        <v>228.13289682658399</v>
      </c>
      <c r="S182" s="1">
        <f t="shared" si="73"/>
        <v>44.952152246170982</v>
      </c>
      <c r="T182" s="1">
        <f t="shared" si="74"/>
        <v>-6.6357816248560084</v>
      </c>
      <c r="V182" s="1">
        <f t="shared" si="75"/>
        <v>34.134153664395001</v>
      </c>
      <c r="W182" s="1">
        <f t="shared" si="76"/>
        <v>71.593636366617034</v>
      </c>
      <c r="X182" s="1">
        <f t="shared" si="77"/>
        <v>4.1769606844879945</v>
      </c>
      <c r="Y182" s="1">
        <f t="shared" si="78"/>
        <v>5.2099148959719912</v>
      </c>
      <c r="Z182" s="1">
        <f t="shared" si="79"/>
        <v>8.6188436108969881</v>
      </c>
      <c r="AA182" s="1">
        <f t="shared" si="80"/>
        <v>-73.822193669970005</v>
      </c>
      <c r="AB182" s="1"/>
      <c r="AC182" t="b">
        <f t="shared" si="81"/>
        <v>0</v>
      </c>
      <c r="AD182" t="b">
        <f t="shared" si="82"/>
        <v>0</v>
      </c>
      <c r="AE182" t="b">
        <f t="shared" si="83"/>
        <v>0</v>
      </c>
      <c r="AF182" t="b">
        <f t="shared" si="84"/>
        <v>0</v>
      </c>
      <c r="AG182" t="b">
        <f t="shared" si="85"/>
        <v>1</v>
      </c>
      <c r="AH182" t="b">
        <f t="shared" si="86"/>
        <v>0</v>
      </c>
      <c r="AI182">
        <f t="shared" si="58"/>
        <v>4</v>
      </c>
      <c r="AJ182" t="str">
        <f>VLOOKUP(AI182,Sheet1!$A$1:$B$7,2)</f>
        <v>rotate_ccw</v>
      </c>
    </row>
    <row r="183" spans="2:36" x14ac:dyDescent="0.25">
      <c r="B183">
        <v>288.688233241462</v>
      </c>
      <c r="C183">
        <v>150.60541713464499</v>
      </c>
      <c r="D183">
        <v>242.02129153090399</v>
      </c>
      <c r="E183">
        <v>157.26771445405399</v>
      </c>
      <c r="F183">
        <v>321.52588854845402</v>
      </c>
      <c r="G183">
        <v>145.789272961606</v>
      </c>
      <c r="H183">
        <v>236.90257429511601</v>
      </c>
      <c r="I183">
        <v>198.077572022129</v>
      </c>
      <c r="J183">
        <v>364.75173443979497</v>
      </c>
      <c r="K183">
        <v>140.641164719176</v>
      </c>
      <c r="L183">
        <v>238.73082816318299</v>
      </c>
      <c r="M183">
        <v>230.74384241729101</v>
      </c>
      <c r="N183">
        <v>287.40095189774001</v>
      </c>
      <c r="O183">
        <v>230.48654342554499</v>
      </c>
      <c r="P183">
        <v>256.55081774574501</v>
      </c>
      <c r="Q183">
        <v>228.14608390437101</v>
      </c>
      <c r="S183" s="1">
        <f t="shared" si="73"/>
        <v>46.666941710558007</v>
      </c>
      <c r="T183" s="1">
        <f t="shared" si="74"/>
        <v>-6.6622973194089923</v>
      </c>
      <c r="V183" s="1">
        <f t="shared" si="75"/>
        <v>32.837655306992019</v>
      </c>
      <c r="W183" s="1">
        <f t="shared" si="76"/>
        <v>76.063501198332972</v>
      </c>
      <c r="X183" s="1">
        <f t="shared" si="77"/>
        <v>5.1187172357879831</v>
      </c>
      <c r="Y183" s="1">
        <f t="shared" si="78"/>
        <v>3.2904633677210029</v>
      </c>
      <c r="Z183" s="1">
        <f t="shared" si="79"/>
        <v>9.9642524154689909</v>
      </c>
      <c r="AA183" s="1">
        <f t="shared" si="80"/>
        <v>-73.476127963237019</v>
      </c>
      <c r="AB183" s="1"/>
      <c r="AC183" t="b">
        <f t="shared" si="81"/>
        <v>0</v>
      </c>
      <c r="AD183" t="b">
        <f t="shared" si="82"/>
        <v>0</v>
      </c>
      <c r="AE183" t="b">
        <f t="shared" si="83"/>
        <v>0</v>
      </c>
      <c r="AF183" t="b">
        <f t="shared" si="84"/>
        <v>0</v>
      </c>
      <c r="AG183" t="b">
        <f t="shared" si="85"/>
        <v>1</v>
      </c>
      <c r="AH183" t="b">
        <f t="shared" si="86"/>
        <v>0</v>
      </c>
      <c r="AI183">
        <f t="shared" si="58"/>
        <v>4</v>
      </c>
      <c r="AJ183" t="str">
        <f>VLOOKUP(AI183,Sheet1!$A$1:$B$7,2)</f>
        <v>rotate_ccw</v>
      </c>
    </row>
    <row r="184" spans="2:36" x14ac:dyDescent="0.25">
      <c r="B184">
        <v>284.63055253593802</v>
      </c>
      <c r="C184">
        <v>146.295088950473</v>
      </c>
      <c r="D184">
        <v>242.44748951699401</v>
      </c>
      <c r="E184">
        <v>154.824020030886</v>
      </c>
      <c r="F184">
        <v>320.813505103426</v>
      </c>
      <c r="G184">
        <v>144.087715068276</v>
      </c>
      <c r="H184">
        <v>237.25342761095399</v>
      </c>
      <c r="I184">
        <v>194.37965897122501</v>
      </c>
      <c r="J184">
        <v>362.14029369384298</v>
      </c>
      <c r="K184">
        <v>139.25720868100501</v>
      </c>
      <c r="L184">
        <v>238.28972091795299</v>
      </c>
      <c r="M184">
        <v>230.74568871463799</v>
      </c>
      <c r="N184">
        <v>285.81064546654301</v>
      </c>
      <c r="O184">
        <v>227.90904506820399</v>
      </c>
      <c r="P184">
        <v>252.799577517155</v>
      </c>
      <c r="Q184">
        <v>228.33577807307401</v>
      </c>
      <c r="S184" s="1">
        <f t="shared" si="73"/>
        <v>42.183063018944011</v>
      </c>
      <c r="T184" s="1">
        <f t="shared" si="74"/>
        <v>-8.5289310804130025</v>
      </c>
      <c r="V184" s="1">
        <f t="shared" si="75"/>
        <v>36.182952567487973</v>
      </c>
      <c r="W184" s="1">
        <f t="shared" si="76"/>
        <v>77.509741157904955</v>
      </c>
      <c r="X184" s="1">
        <f t="shared" si="77"/>
        <v>5.1940619060400195</v>
      </c>
      <c r="Y184" s="1">
        <f t="shared" si="78"/>
        <v>4.1577685990410203</v>
      </c>
      <c r="Z184" s="1">
        <f t="shared" si="79"/>
        <v>7.0378802694679905</v>
      </c>
      <c r="AA184" s="1">
        <f t="shared" si="80"/>
        <v>-75.921668683751989</v>
      </c>
      <c r="AB184" s="1"/>
      <c r="AC184" t="b">
        <f t="shared" si="81"/>
        <v>0</v>
      </c>
      <c r="AD184" t="b">
        <f t="shared" si="82"/>
        <v>0</v>
      </c>
      <c r="AE184" t="b">
        <f t="shared" si="83"/>
        <v>0</v>
      </c>
      <c r="AF184" t="b">
        <f t="shared" si="84"/>
        <v>0</v>
      </c>
      <c r="AG184" t="b">
        <f t="shared" si="85"/>
        <v>1</v>
      </c>
      <c r="AH184" t="b">
        <f t="shared" si="86"/>
        <v>0</v>
      </c>
      <c r="AI184">
        <f t="shared" si="58"/>
        <v>4</v>
      </c>
      <c r="AJ184" t="str">
        <f>VLOOKUP(AI184,Sheet1!$A$1:$B$7,2)</f>
        <v>rotate_ccw</v>
      </c>
    </row>
    <row r="185" spans="2:36" x14ac:dyDescent="0.25">
      <c r="B185">
        <v>283.18588698268098</v>
      </c>
      <c r="C185">
        <v>148.615990249601</v>
      </c>
      <c r="D185">
        <v>239.021661164824</v>
      </c>
      <c r="E185">
        <v>156.02951114323801</v>
      </c>
      <c r="F185">
        <v>317.29805751999402</v>
      </c>
      <c r="G185">
        <v>144.341653900469</v>
      </c>
      <c r="H185">
        <v>235.26984397080599</v>
      </c>
      <c r="I185">
        <v>198.93736954219199</v>
      </c>
      <c r="J185">
        <v>347.86485427928699</v>
      </c>
      <c r="K185">
        <v>141.49731464668201</v>
      </c>
      <c r="L185">
        <v>231.151835364753</v>
      </c>
      <c r="M185">
        <v>234.651645555556</v>
      </c>
      <c r="N185">
        <v>285.61689813743402</v>
      </c>
      <c r="O185">
        <v>227.807443308275</v>
      </c>
      <c r="P185">
        <v>249.83762093253199</v>
      </c>
      <c r="Q185">
        <v>229.20178854944299</v>
      </c>
      <c r="S185" s="1">
        <f t="shared" si="73"/>
        <v>44.164225817856988</v>
      </c>
      <c r="T185" s="1">
        <f t="shared" si="74"/>
        <v>-7.4135208936370134</v>
      </c>
      <c r="V185" s="1">
        <f t="shared" si="75"/>
        <v>34.112170537313034</v>
      </c>
      <c r="W185" s="1">
        <f t="shared" si="76"/>
        <v>64.678967296606004</v>
      </c>
      <c r="X185" s="1">
        <f t="shared" si="77"/>
        <v>3.7518171940180025</v>
      </c>
      <c r="Y185" s="1">
        <f t="shared" si="78"/>
        <v>7.8698258000709984</v>
      </c>
      <c r="Z185" s="1">
        <f t="shared" si="79"/>
        <v>7.1186756029189837</v>
      </c>
      <c r="AA185" s="1">
        <f t="shared" si="80"/>
        <v>-78.62213441231799</v>
      </c>
      <c r="AB185" s="1"/>
      <c r="AC185" t="b">
        <f t="shared" si="81"/>
        <v>0</v>
      </c>
      <c r="AD185" t="b">
        <f t="shared" si="82"/>
        <v>0</v>
      </c>
      <c r="AE185" t="b">
        <f t="shared" si="83"/>
        <v>0</v>
      </c>
      <c r="AF185" t="b">
        <f t="shared" si="84"/>
        <v>0</v>
      </c>
      <c r="AG185" t="b">
        <f t="shared" si="85"/>
        <v>1</v>
      </c>
      <c r="AH185" t="b">
        <f t="shared" si="86"/>
        <v>0</v>
      </c>
      <c r="AI185">
        <f t="shared" si="58"/>
        <v>4</v>
      </c>
      <c r="AJ185" t="str">
        <f>VLOOKUP(AI185,Sheet1!$A$1:$B$7,2)</f>
        <v>rotate_ccw</v>
      </c>
    </row>
    <row r="186" spans="2:36" x14ac:dyDescent="0.25">
      <c r="B186">
        <v>285.11448346419701</v>
      </c>
      <c r="C186">
        <v>147.07968304575601</v>
      </c>
      <c r="D186">
        <v>240.324101500789</v>
      </c>
      <c r="E186">
        <v>154.43009068043401</v>
      </c>
      <c r="F186">
        <v>325.79253137959103</v>
      </c>
      <c r="G186">
        <v>144.43319695696499</v>
      </c>
      <c r="H186">
        <v>235.811821936054</v>
      </c>
      <c r="I186">
        <v>198.12339556897601</v>
      </c>
      <c r="J186">
        <v>358.36959573706503</v>
      </c>
      <c r="K186">
        <v>141.774252232235</v>
      </c>
      <c r="L186">
        <v>232.44546248449501</v>
      </c>
      <c r="M186">
        <v>232.943995921354</v>
      </c>
      <c r="N186">
        <v>283.858602984821</v>
      </c>
      <c r="O186">
        <v>228.94776685041299</v>
      </c>
      <c r="P186">
        <v>250.80083025198499</v>
      </c>
      <c r="Q186">
        <v>227.903509805368</v>
      </c>
      <c r="S186" s="1">
        <f t="shared" si="73"/>
        <v>44.790381963408009</v>
      </c>
      <c r="T186" s="1">
        <f t="shared" si="74"/>
        <v>-7.3504076346779925</v>
      </c>
      <c r="V186" s="1">
        <f t="shared" si="75"/>
        <v>40.678047915394018</v>
      </c>
      <c r="W186" s="1">
        <f t="shared" si="76"/>
        <v>73.255112272868018</v>
      </c>
      <c r="X186" s="1">
        <f t="shared" si="77"/>
        <v>4.512279564734996</v>
      </c>
      <c r="Y186" s="1">
        <f t="shared" si="78"/>
        <v>7.8786390162939881</v>
      </c>
      <c r="Z186" s="1">
        <f t="shared" si="79"/>
        <v>5.3054308135210135</v>
      </c>
      <c r="AA186" s="1">
        <f t="shared" si="80"/>
        <v>-78.513905240919996</v>
      </c>
      <c r="AB186" s="1"/>
      <c r="AC186" t="b">
        <f t="shared" si="81"/>
        <v>0</v>
      </c>
      <c r="AD186" t="b">
        <f t="shared" si="82"/>
        <v>0</v>
      </c>
      <c r="AE186" t="b">
        <f t="shared" si="83"/>
        <v>0</v>
      </c>
      <c r="AF186" t="b">
        <f t="shared" si="84"/>
        <v>0</v>
      </c>
      <c r="AG186" t="b">
        <f t="shared" si="85"/>
        <v>1</v>
      </c>
      <c r="AH186" t="b">
        <f t="shared" si="86"/>
        <v>0</v>
      </c>
      <c r="AI186">
        <f t="shared" si="58"/>
        <v>4</v>
      </c>
      <c r="AJ186" t="str">
        <f>VLOOKUP(AI186,Sheet1!$A$1:$B$7,2)</f>
        <v>rotate_ccw</v>
      </c>
    </row>
    <row r="187" spans="2:36" x14ac:dyDescent="0.25">
      <c r="B187">
        <v>284.59048989824697</v>
      </c>
      <c r="C187">
        <v>148.42195264884799</v>
      </c>
      <c r="D187">
        <v>240.54444323595399</v>
      </c>
      <c r="E187">
        <v>155.11557750419601</v>
      </c>
      <c r="F187">
        <v>319.49528746883601</v>
      </c>
      <c r="G187">
        <v>143.99804081019499</v>
      </c>
      <c r="H187">
        <v>236.50487022942201</v>
      </c>
      <c r="I187">
        <v>198.37245118542401</v>
      </c>
      <c r="J187">
        <v>355.66782922729601</v>
      </c>
      <c r="K187">
        <v>142.28225159594601</v>
      </c>
      <c r="L187">
        <v>236.51893880883199</v>
      </c>
      <c r="M187">
        <v>229.55968473728799</v>
      </c>
      <c r="N187">
        <v>286.786493479169</v>
      </c>
      <c r="O187">
        <v>227.97326698867701</v>
      </c>
      <c r="P187">
        <v>251.18283246177401</v>
      </c>
      <c r="Q187">
        <v>228.194421038315</v>
      </c>
      <c r="S187" s="1">
        <f t="shared" si="73"/>
        <v>44.04604666229298</v>
      </c>
      <c r="T187" s="1">
        <f t="shared" si="74"/>
        <v>-6.6936248553480198</v>
      </c>
      <c r="V187" s="1">
        <f t="shared" si="75"/>
        <v>34.904797570589039</v>
      </c>
      <c r="W187" s="1">
        <f t="shared" si="76"/>
        <v>71.077339329049039</v>
      </c>
      <c r="X187" s="1">
        <f t="shared" si="77"/>
        <v>4.039573006531981</v>
      </c>
      <c r="Y187" s="1">
        <f t="shared" si="78"/>
        <v>4.0255044271220015</v>
      </c>
      <c r="Z187" s="1">
        <f t="shared" si="79"/>
        <v>6.1397010529019838</v>
      </c>
      <c r="AA187" s="1">
        <f t="shared" si="80"/>
        <v>-74.444107233091984</v>
      </c>
      <c r="AB187" s="1"/>
      <c r="AC187" t="b">
        <f t="shared" si="81"/>
        <v>0</v>
      </c>
      <c r="AD187" t="b">
        <f t="shared" si="82"/>
        <v>0</v>
      </c>
      <c r="AE187" t="b">
        <f t="shared" si="83"/>
        <v>0</v>
      </c>
      <c r="AF187" t="b">
        <f t="shared" si="84"/>
        <v>0</v>
      </c>
      <c r="AG187" t="b">
        <f t="shared" si="85"/>
        <v>1</v>
      </c>
      <c r="AH187" t="b">
        <f t="shared" si="86"/>
        <v>0</v>
      </c>
      <c r="AI187">
        <f t="shared" si="58"/>
        <v>4</v>
      </c>
      <c r="AJ187" t="str">
        <f>VLOOKUP(AI187,Sheet1!$A$1:$B$7,2)</f>
        <v>rotate_ccw</v>
      </c>
    </row>
    <row r="188" spans="2:36" x14ac:dyDescent="0.25">
      <c r="B188">
        <v>283.34622262590102</v>
      </c>
      <c r="C188">
        <v>150.284695373277</v>
      </c>
      <c r="D188">
        <v>238.70493619174499</v>
      </c>
      <c r="E188">
        <v>156.62968915814301</v>
      </c>
      <c r="F188">
        <v>323.81539439702999</v>
      </c>
      <c r="G188">
        <v>146.99812616908699</v>
      </c>
      <c r="H188">
        <v>235.82415588282399</v>
      </c>
      <c r="I188">
        <v>199.77729668324801</v>
      </c>
      <c r="J188">
        <v>363.89895470786399</v>
      </c>
      <c r="K188">
        <v>141.805258946489</v>
      </c>
      <c r="L188">
        <v>231.91846320226099</v>
      </c>
      <c r="M188">
        <v>236.641756666639</v>
      </c>
      <c r="N188">
        <v>284.67656730663901</v>
      </c>
      <c r="O188">
        <v>228.731792038641</v>
      </c>
      <c r="P188">
        <v>249.46611738882899</v>
      </c>
      <c r="Q188">
        <v>229.658555399791</v>
      </c>
      <c r="S188" s="1">
        <f t="shared" si="73"/>
        <v>44.641286434156029</v>
      </c>
      <c r="T188" s="1">
        <f t="shared" si="74"/>
        <v>-6.3449937848660056</v>
      </c>
      <c r="V188" s="1">
        <f t="shared" si="75"/>
        <v>40.46917177112897</v>
      </c>
      <c r="W188" s="1">
        <f t="shared" si="76"/>
        <v>80.552732081962972</v>
      </c>
      <c r="X188" s="1">
        <f t="shared" si="77"/>
        <v>2.880780308921004</v>
      </c>
      <c r="Y188" s="1">
        <f t="shared" si="78"/>
        <v>6.7864729894839968</v>
      </c>
      <c r="Z188" s="1">
        <f t="shared" si="79"/>
        <v>8.4794364267879985</v>
      </c>
      <c r="AA188" s="1">
        <f t="shared" si="80"/>
        <v>-80.012067508495988</v>
      </c>
      <c r="AB188" s="1"/>
      <c r="AC188" t="b">
        <f t="shared" si="81"/>
        <v>0</v>
      </c>
      <c r="AD188" t="b">
        <f t="shared" si="82"/>
        <v>0</v>
      </c>
      <c r="AE188" t="b">
        <f t="shared" si="83"/>
        <v>0</v>
      </c>
      <c r="AF188" t="b">
        <f t="shared" si="84"/>
        <v>0</v>
      </c>
      <c r="AG188" t="b">
        <f t="shared" si="85"/>
        <v>1</v>
      </c>
      <c r="AH188" t="b">
        <f t="shared" si="86"/>
        <v>0</v>
      </c>
      <c r="AI188">
        <f t="shared" si="58"/>
        <v>4</v>
      </c>
      <c r="AJ188" t="str">
        <f>VLOOKUP(AI188,Sheet1!$A$1:$B$7,2)</f>
        <v>rotate_ccw</v>
      </c>
    </row>
    <row r="189" spans="2:36" x14ac:dyDescent="0.25">
      <c r="B189">
        <v>282.20854206296099</v>
      </c>
      <c r="C189">
        <v>155.192249955384</v>
      </c>
      <c r="D189">
        <v>235.36455151405701</v>
      </c>
      <c r="E189">
        <v>159.93010861677001</v>
      </c>
      <c r="F189">
        <v>317.22000965763198</v>
      </c>
      <c r="G189">
        <v>160.02128778501901</v>
      </c>
      <c r="H189">
        <v>232.14256973628099</v>
      </c>
      <c r="I189">
        <v>200.666882472612</v>
      </c>
      <c r="J189">
        <v>360.78533347372297</v>
      </c>
      <c r="K189">
        <v>158.15910178057399</v>
      </c>
      <c r="L189">
        <v>232.737189077464</v>
      </c>
      <c r="M189">
        <v>232.837897334996</v>
      </c>
      <c r="N189">
        <v>281.58192904262899</v>
      </c>
      <c r="O189">
        <v>232.76275755739101</v>
      </c>
      <c r="P189">
        <v>250.482052687031</v>
      </c>
      <c r="Q189">
        <v>232.24197516733599</v>
      </c>
      <c r="S189" s="1">
        <f t="shared" si="73"/>
        <v>46.843990548903975</v>
      </c>
      <c r="T189" s="1">
        <f t="shared" si="74"/>
        <v>-4.7378586613860136</v>
      </c>
      <c r="V189" s="1">
        <f t="shared" si="75"/>
        <v>35.011467594670989</v>
      </c>
      <c r="W189" s="1">
        <f t="shared" si="76"/>
        <v>78.576791410761984</v>
      </c>
      <c r="X189" s="1">
        <f t="shared" si="77"/>
        <v>3.2219817777760227</v>
      </c>
      <c r="Y189" s="1">
        <f t="shared" si="78"/>
        <v>2.6273624365930175</v>
      </c>
      <c r="Z189" s="1">
        <f t="shared" si="79"/>
        <v>-2.9668518251899911</v>
      </c>
      <c r="AA189" s="1">
        <f t="shared" si="80"/>
        <v>-72.907788718225987</v>
      </c>
      <c r="AB189" s="1"/>
      <c r="AC189" t="b">
        <f t="shared" si="81"/>
        <v>0</v>
      </c>
      <c r="AD189" t="b">
        <f t="shared" si="82"/>
        <v>0</v>
      </c>
      <c r="AE189" t="b">
        <f t="shared" si="83"/>
        <v>0</v>
      </c>
      <c r="AF189" t="b">
        <f t="shared" si="84"/>
        <v>0</v>
      </c>
      <c r="AG189" t="b">
        <f t="shared" si="85"/>
        <v>1</v>
      </c>
      <c r="AH189" t="b">
        <f t="shared" si="86"/>
        <v>0</v>
      </c>
      <c r="AI189">
        <f t="shared" si="58"/>
        <v>4</v>
      </c>
      <c r="AJ189" t="str">
        <f>VLOOKUP(AI189,Sheet1!$A$1:$B$7,2)</f>
        <v>rotate_ccw</v>
      </c>
    </row>
    <row r="190" spans="2:36" x14ac:dyDescent="0.25">
      <c r="B190">
        <v>279.25745670264303</v>
      </c>
      <c r="C190">
        <v>162.61030086755201</v>
      </c>
      <c r="D190">
        <v>232.48460622006999</v>
      </c>
      <c r="E190">
        <v>166.97280948308199</v>
      </c>
      <c r="F190">
        <v>302.86976216151999</v>
      </c>
      <c r="G190">
        <v>197.28514947548399</v>
      </c>
      <c r="H190">
        <v>228.72526605735601</v>
      </c>
      <c r="I190">
        <v>205.333179691629</v>
      </c>
      <c r="J190">
        <v>332.04539704285099</v>
      </c>
      <c r="K190">
        <v>227.426934272491</v>
      </c>
      <c r="L190">
        <v>229.060868056841</v>
      </c>
      <c r="M190">
        <v>243.54962483268901</v>
      </c>
      <c r="N190">
        <v>278.05304986793999</v>
      </c>
      <c r="O190">
        <v>238.68986512843401</v>
      </c>
      <c r="P190">
        <v>244.596060441003</v>
      </c>
      <c r="Q190">
        <v>240.27791190600999</v>
      </c>
      <c r="S190" s="1">
        <f t="shared" si="73"/>
        <v>46.772850482573034</v>
      </c>
      <c r="T190" s="1">
        <f t="shared" si="74"/>
        <v>-4.3625086155299755</v>
      </c>
      <c r="V190" s="1">
        <f t="shared" si="75"/>
        <v>23.612305458876961</v>
      </c>
      <c r="W190" s="1">
        <f t="shared" si="76"/>
        <v>52.787940340207967</v>
      </c>
      <c r="X190" s="1">
        <f t="shared" si="77"/>
        <v>3.7593401627139826</v>
      </c>
      <c r="Y190" s="1">
        <f t="shared" si="78"/>
        <v>3.4237381632289896</v>
      </c>
      <c r="Z190" s="1">
        <f t="shared" si="79"/>
        <v>-64.816633404938983</v>
      </c>
      <c r="AA190" s="1">
        <f t="shared" si="80"/>
        <v>-76.576815349607017</v>
      </c>
      <c r="AB190" s="1"/>
      <c r="AC190" t="b">
        <f t="shared" si="81"/>
        <v>0</v>
      </c>
      <c r="AD190" t="b">
        <f t="shared" si="82"/>
        <v>0</v>
      </c>
      <c r="AE190" t="b">
        <f t="shared" si="83"/>
        <v>0</v>
      </c>
      <c r="AF190" t="b">
        <f t="shared" si="84"/>
        <v>0</v>
      </c>
      <c r="AG190" t="b">
        <f t="shared" si="85"/>
        <v>0</v>
      </c>
      <c r="AH190" t="b">
        <f t="shared" si="86"/>
        <v>0</v>
      </c>
      <c r="AI190">
        <f t="shared" si="58"/>
        <v>999</v>
      </c>
      <c r="AJ190" t="str">
        <f>VLOOKUP(AI190,Sheet1!$A$1:$B$7,2)</f>
        <v>not detected</v>
      </c>
    </row>
    <row r="191" spans="2:36" x14ac:dyDescent="0.25">
      <c r="B191">
        <v>274.10639902991699</v>
      </c>
      <c r="C191">
        <v>169.501097277909</v>
      </c>
      <c r="D191">
        <v>225.70575925034501</v>
      </c>
      <c r="E191">
        <v>168.58635093898599</v>
      </c>
      <c r="F191">
        <v>279.25926654448</v>
      </c>
      <c r="G191">
        <v>213.46694914029399</v>
      </c>
      <c r="H191">
        <v>218.75364981556299</v>
      </c>
      <c r="I191">
        <v>209.391234440228</v>
      </c>
      <c r="J191">
        <v>286.36606707580398</v>
      </c>
      <c r="K191">
        <v>250.86869060363099</v>
      </c>
      <c r="L191">
        <v>214.81971391192701</v>
      </c>
      <c r="M191">
        <v>248.28881293976201</v>
      </c>
      <c r="N191">
        <v>266.74326000243701</v>
      </c>
      <c r="O191">
        <v>244.00731988991501</v>
      </c>
      <c r="P191">
        <v>235.481911910842</v>
      </c>
      <c r="Q191">
        <v>241.88811352590599</v>
      </c>
      <c r="S191" s="1">
        <f t="shared" si="73"/>
        <v>48.400639779571975</v>
      </c>
      <c r="T191" s="1">
        <f t="shared" si="74"/>
        <v>0.91474633892300972</v>
      </c>
      <c r="V191" s="1">
        <f t="shared" si="75"/>
        <v>5.1528675145630132</v>
      </c>
      <c r="W191" s="1">
        <f t="shared" si="76"/>
        <v>12.259668045886997</v>
      </c>
      <c r="X191" s="1">
        <f t="shared" si="77"/>
        <v>6.9521094347820167</v>
      </c>
      <c r="Y191" s="1">
        <f t="shared" si="78"/>
        <v>10.886045338418</v>
      </c>
      <c r="Z191" s="1">
        <f t="shared" si="79"/>
        <v>-81.367593325721998</v>
      </c>
      <c r="AA191" s="1">
        <f t="shared" si="80"/>
        <v>-79.702462000776023</v>
      </c>
      <c r="AB191" s="1"/>
      <c r="AC191" t="b">
        <f t="shared" si="81"/>
        <v>0</v>
      </c>
      <c r="AD191" t="b">
        <f t="shared" si="82"/>
        <v>0</v>
      </c>
      <c r="AE191" t="b">
        <f t="shared" si="83"/>
        <v>0</v>
      </c>
      <c r="AF191" t="b">
        <f t="shared" si="84"/>
        <v>0</v>
      </c>
      <c r="AG191" t="b">
        <f t="shared" si="85"/>
        <v>0</v>
      </c>
      <c r="AH191" t="b">
        <f t="shared" si="86"/>
        <v>1</v>
      </c>
      <c r="AI191">
        <f t="shared" si="58"/>
        <v>5</v>
      </c>
      <c r="AJ191" t="str">
        <f>VLOOKUP(AI191,Sheet1!$A$1:$B$7,2)</f>
        <v>land</v>
      </c>
    </row>
    <row r="192" spans="2:36" x14ac:dyDescent="0.25">
      <c r="B192">
        <v>267.38634636805102</v>
      </c>
      <c r="C192">
        <v>157.99277097931801</v>
      </c>
      <c r="D192">
        <v>217.466738250394</v>
      </c>
      <c r="E192">
        <v>157.66420190984499</v>
      </c>
      <c r="F192">
        <v>273.41820703298498</v>
      </c>
      <c r="G192">
        <v>200.33905739007901</v>
      </c>
      <c r="H192">
        <v>212.99418806464701</v>
      </c>
      <c r="I192">
        <v>199.736510230421</v>
      </c>
      <c r="J192">
        <v>281.33931574286601</v>
      </c>
      <c r="K192">
        <v>237.00225475222501</v>
      </c>
      <c r="L192">
        <v>211.03541683058401</v>
      </c>
      <c r="M192">
        <v>239.50214184363799</v>
      </c>
      <c r="N192">
        <v>263.30927121130702</v>
      </c>
      <c r="O192">
        <v>233.579289635946</v>
      </c>
      <c r="P192">
        <v>227.69031988689301</v>
      </c>
      <c r="Q192">
        <v>234.61894448665399</v>
      </c>
      <c r="S192" s="1">
        <f t="shared" si="73"/>
        <v>49.91960811765702</v>
      </c>
      <c r="T192" s="1">
        <f t="shared" si="74"/>
        <v>0.32856906947301923</v>
      </c>
      <c r="V192" s="1">
        <f t="shared" si="75"/>
        <v>6.0318606649339586</v>
      </c>
      <c r="W192" s="1">
        <f t="shared" si="76"/>
        <v>13.952969374814984</v>
      </c>
      <c r="X192" s="1">
        <f t="shared" si="77"/>
        <v>4.4725501857469965</v>
      </c>
      <c r="Y192" s="1">
        <f t="shared" si="78"/>
        <v>6.4313214198099899</v>
      </c>
      <c r="Z192" s="1">
        <f t="shared" si="79"/>
        <v>-79.009483772907004</v>
      </c>
      <c r="AA192" s="1">
        <f t="shared" si="80"/>
        <v>-81.837939933792995</v>
      </c>
      <c r="AB192" s="1"/>
      <c r="AC192" t="b">
        <f t="shared" si="81"/>
        <v>0</v>
      </c>
      <c r="AD192" t="b">
        <f t="shared" si="82"/>
        <v>0</v>
      </c>
      <c r="AE192" t="b">
        <f t="shared" si="83"/>
        <v>0</v>
      </c>
      <c r="AF192" t="b">
        <f t="shared" si="84"/>
        <v>0</v>
      </c>
      <c r="AG192" t="b">
        <f t="shared" si="85"/>
        <v>0</v>
      </c>
      <c r="AH192" t="b">
        <f t="shared" si="86"/>
        <v>1</v>
      </c>
      <c r="AI192">
        <f t="shared" ref="AI192:AI193" si="87">IF(AC192,0,IF(AD192,1,IF(AE192,2,IF(AF192,3,IF(AG192,4,IF(AH192,5,999))))))</f>
        <v>5</v>
      </c>
      <c r="AJ192" t="str">
        <f>VLOOKUP(AI192,Sheet1!$A$1:$B$7,2)</f>
        <v>land</v>
      </c>
    </row>
    <row r="193" spans="2:36" x14ac:dyDescent="0.25">
      <c r="B193">
        <v>267.60884024332199</v>
      </c>
      <c r="C193">
        <v>162.402437343153</v>
      </c>
      <c r="D193">
        <v>218.789284270709</v>
      </c>
      <c r="E193">
        <v>160.34322412019</v>
      </c>
      <c r="F193">
        <v>273.79943847656199</v>
      </c>
      <c r="G193">
        <v>205.639357778537</v>
      </c>
      <c r="H193">
        <v>212.83818104820699</v>
      </c>
      <c r="I193">
        <v>200.65934267911001</v>
      </c>
      <c r="J193">
        <v>281.90123740342301</v>
      </c>
      <c r="K193">
        <v>240.31243144835699</v>
      </c>
      <c r="L193">
        <v>210.76178064090101</v>
      </c>
      <c r="M193">
        <v>238.44367416413999</v>
      </c>
      <c r="N193">
        <v>263.28982866959097</v>
      </c>
      <c r="O193">
        <v>237.45691569612501</v>
      </c>
      <c r="P193">
        <v>228.16717729372601</v>
      </c>
      <c r="Q193">
        <v>234.89025124031599</v>
      </c>
      <c r="S193" s="1">
        <f t="shared" si="73"/>
        <v>48.819555972612989</v>
      </c>
      <c r="T193" s="1">
        <f t="shared" si="74"/>
        <v>2.0592132229629954</v>
      </c>
      <c r="V193" s="1">
        <f t="shared" si="75"/>
        <v>6.1905982332399958</v>
      </c>
      <c r="W193" s="1">
        <f t="shared" si="76"/>
        <v>14.292397160101018</v>
      </c>
      <c r="X193" s="1">
        <f t="shared" si="77"/>
        <v>5.9511032225020131</v>
      </c>
      <c r="Y193" s="1">
        <f t="shared" si="78"/>
        <v>8.0275036298079954</v>
      </c>
      <c r="Z193" s="1">
        <f t="shared" si="79"/>
        <v>-77.909994105203992</v>
      </c>
      <c r="AA193" s="1">
        <f t="shared" si="80"/>
        <v>-78.100450043949991</v>
      </c>
      <c r="AB193" s="1"/>
      <c r="AC193" t="b">
        <f t="shared" si="81"/>
        <v>0</v>
      </c>
      <c r="AD193" t="b">
        <f t="shared" si="82"/>
        <v>0</v>
      </c>
      <c r="AE193" t="b">
        <f t="shared" si="83"/>
        <v>0</v>
      </c>
      <c r="AF193" t="b">
        <f t="shared" si="84"/>
        <v>0</v>
      </c>
      <c r="AG193" t="b">
        <f t="shared" si="85"/>
        <v>0</v>
      </c>
      <c r="AH193" t="b">
        <f t="shared" si="86"/>
        <v>1</v>
      </c>
      <c r="AI193">
        <f t="shared" si="87"/>
        <v>5</v>
      </c>
      <c r="AJ193" t="str">
        <f>VLOOKUP(AI193,Sheet1!$A$1:$B$7,2)</f>
        <v>land</v>
      </c>
    </row>
    <row r="194" spans="2:36" x14ac:dyDescent="0.25">
      <c r="B194">
        <v>265.35006410137697</v>
      </c>
      <c r="C194">
        <v>170.36525666335601</v>
      </c>
      <c r="D194">
        <v>218.53468281774499</v>
      </c>
      <c r="E194">
        <v>168.97274412514</v>
      </c>
      <c r="F194">
        <v>270.80493462970799</v>
      </c>
      <c r="G194">
        <v>213.52215660046801</v>
      </c>
      <c r="H194">
        <v>210.76841044011601</v>
      </c>
      <c r="I194">
        <v>210.03050685180901</v>
      </c>
      <c r="J194">
        <v>274.85103510755602</v>
      </c>
      <c r="K194">
        <v>250.39844198408301</v>
      </c>
      <c r="L194">
        <v>207.99677699662999</v>
      </c>
      <c r="M194">
        <v>249.79803944238799</v>
      </c>
      <c r="N194">
        <v>260.63852801330398</v>
      </c>
      <c r="O194">
        <v>245.50636420542199</v>
      </c>
      <c r="P194">
        <v>225.73760016081201</v>
      </c>
      <c r="Q194">
        <v>245.16828057125801</v>
      </c>
    </row>
    <row r="195" spans="2:36" x14ac:dyDescent="0.25">
      <c r="B195">
        <v>263.81520926669799</v>
      </c>
      <c r="C195">
        <v>177.027860121293</v>
      </c>
      <c r="D195">
        <v>215.54782572139101</v>
      </c>
      <c r="E195">
        <v>176.11861795502</v>
      </c>
      <c r="F195">
        <v>271.29003588057202</v>
      </c>
      <c r="G195">
        <v>221.176305855555</v>
      </c>
      <c r="H195">
        <v>207.78121442026401</v>
      </c>
      <c r="I195">
        <v>217.74030391055899</v>
      </c>
      <c r="J195">
        <v>276.01046063512001</v>
      </c>
      <c r="K195">
        <v>256.338490814789</v>
      </c>
      <c r="L195">
        <v>207.05711762486999</v>
      </c>
      <c r="M195">
        <v>255.58431451970799</v>
      </c>
      <c r="N195">
        <v>259.41163555705702</v>
      </c>
      <c r="O195">
        <v>253.45113919602801</v>
      </c>
      <c r="P195">
        <v>224.364485175688</v>
      </c>
      <c r="Q195">
        <v>253.016175155155</v>
      </c>
    </row>
    <row r="196" spans="2:36" x14ac:dyDescent="0.25">
      <c r="B196">
        <v>261.169692004838</v>
      </c>
      <c r="C196">
        <v>184.279689667844</v>
      </c>
      <c r="D196">
        <v>211.73299925022201</v>
      </c>
      <c r="E196">
        <v>181.516037793794</v>
      </c>
      <c r="F196">
        <v>268.20365146438002</v>
      </c>
      <c r="G196">
        <v>226.76838509880201</v>
      </c>
      <c r="H196">
        <v>206.293426561882</v>
      </c>
      <c r="I196">
        <v>221.08607076439199</v>
      </c>
      <c r="J196">
        <v>274.55545579087601</v>
      </c>
      <c r="K196">
        <v>261.41287999223698</v>
      </c>
      <c r="L196">
        <v>204.77545932570899</v>
      </c>
      <c r="M196">
        <v>262.235796809448</v>
      </c>
      <c r="N196">
        <v>255.81554684028799</v>
      </c>
      <c r="O196">
        <v>258.18518023662199</v>
      </c>
      <c r="P196">
        <v>221.54410315539201</v>
      </c>
      <c r="Q196">
        <v>257.98593049321499</v>
      </c>
    </row>
    <row r="197" spans="2:36" x14ac:dyDescent="0.25">
      <c r="B197">
        <v>260.34444173177002</v>
      </c>
      <c r="C197">
        <v>183.52089025001399</v>
      </c>
      <c r="D197">
        <v>211.309492403485</v>
      </c>
      <c r="E197">
        <v>182.40210035134501</v>
      </c>
      <c r="F197">
        <v>267.98643958888698</v>
      </c>
      <c r="G197">
        <v>221.95407270629099</v>
      </c>
      <c r="H197">
        <v>205.47736892579599</v>
      </c>
      <c r="I197">
        <v>224.996325309382</v>
      </c>
      <c r="J197">
        <v>273.74502269389302</v>
      </c>
      <c r="K197">
        <v>262.90443178463102</v>
      </c>
      <c r="L197">
        <v>202.90559018392599</v>
      </c>
      <c r="M197">
        <v>263.214786602125</v>
      </c>
      <c r="N197">
        <v>255.77879413044201</v>
      </c>
      <c r="O197">
        <v>258.51621559255898</v>
      </c>
      <c r="P197">
        <v>221.347014320216</v>
      </c>
      <c r="Q197">
        <v>257.73118646149902</v>
      </c>
    </row>
    <row r="198" spans="2:36" x14ac:dyDescent="0.25">
      <c r="B198">
        <v>260.34444173177002</v>
      </c>
      <c r="C198">
        <v>183.52089025001399</v>
      </c>
      <c r="D198">
        <v>211.309492403485</v>
      </c>
      <c r="E198">
        <v>182.40210035134501</v>
      </c>
      <c r="F198">
        <v>267.98643958888698</v>
      </c>
      <c r="G198">
        <v>221.95407270629099</v>
      </c>
      <c r="H198">
        <v>205.47736892579599</v>
      </c>
      <c r="I198">
        <v>224.996325309382</v>
      </c>
      <c r="J198">
        <v>273.74502269389302</v>
      </c>
      <c r="K198">
        <v>262.90443178463102</v>
      </c>
      <c r="L198">
        <v>202.90559018392599</v>
      </c>
      <c r="M198">
        <v>263.214786602125</v>
      </c>
      <c r="N198">
        <v>255.77879413044201</v>
      </c>
      <c r="O198">
        <v>258.51621559255898</v>
      </c>
      <c r="P198">
        <v>221.347014320216</v>
      </c>
      <c r="Q198">
        <v>257.73118646149902</v>
      </c>
    </row>
    <row r="199" spans="2:36" x14ac:dyDescent="0.25">
      <c r="B199">
        <v>260.34444173177002</v>
      </c>
      <c r="C199">
        <v>183.52089025001399</v>
      </c>
      <c r="D199">
        <v>211.309492403485</v>
      </c>
      <c r="E199">
        <v>182.40210035134501</v>
      </c>
      <c r="F199">
        <v>267.98643958888698</v>
      </c>
      <c r="G199">
        <v>221.95407270629099</v>
      </c>
      <c r="H199">
        <v>205.47736892579599</v>
      </c>
      <c r="I199">
        <v>224.996325309382</v>
      </c>
      <c r="J199">
        <v>273.74502269389302</v>
      </c>
      <c r="K199">
        <v>262.90443178463102</v>
      </c>
      <c r="L199">
        <v>202.90559018392599</v>
      </c>
      <c r="M199">
        <v>263.214786602125</v>
      </c>
      <c r="N199">
        <v>255.77879413044201</v>
      </c>
      <c r="O199">
        <v>258.51621559255898</v>
      </c>
      <c r="P199">
        <v>221.347014320216</v>
      </c>
      <c r="Q199">
        <v>257.73118646149902</v>
      </c>
    </row>
    <row r="200" spans="2:36" x14ac:dyDescent="0.25">
      <c r="B200">
        <v>260.34444173177002</v>
      </c>
      <c r="C200">
        <v>183.52089025001399</v>
      </c>
      <c r="D200">
        <v>211.309492403485</v>
      </c>
      <c r="E200">
        <v>182.40210035134501</v>
      </c>
      <c r="F200">
        <v>267.98643958888698</v>
      </c>
      <c r="G200">
        <v>221.95407270629099</v>
      </c>
      <c r="H200">
        <v>205.47736892579599</v>
      </c>
      <c r="I200">
        <v>224.996325309382</v>
      </c>
      <c r="J200">
        <v>273.74502269389302</v>
      </c>
      <c r="K200">
        <v>262.90443178463102</v>
      </c>
      <c r="L200">
        <v>202.90559018392599</v>
      </c>
      <c r="M200">
        <v>263.214786602125</v>
      </c>
      <c r="N200">
        <v>255.77879413044201</v>
      </c>
      <c r="O200">
        <v>258.51621559255898</v>
      </c>
      <c r="P200">
        <v>221.347014320216</v>
      </c>
      <c r="Q200">
        <v>257.73118646149902</v>
      </c>
    </row>
    <row r="201" spans="2:36" x14ac:dyDescent="0.25">
      <c r="B201">
        <v>260.34444173177002</v>
      </c>
      <c r="C201">
        <v>183.52089025001399</v>
      </c>
      <c r="D201">
        <v>211.309492403485</v>
      </c>
      <c r="E201">
        <v>182.40210035134501</v>
      </c>
      <c r="F201">
        <v>267.98643958888698</v>
      </c>
      <c r="G201">
        <v>221.95407270629099</v>
      </c>
      <c r="H201">
        <v>205.47736892579599</v>
      </c>
      <c r="I201">
        <v>224.996325309382</v>
      </c>
      <c r="J201">
        <v>273.74502269389302</v>
      </c>
      <c r="K201">
        <v>262.90443178463102</v>
      </c>
      <c r="L201">
        <v>202.90559018392599</v>
      </c>
      <c r="M201">
        <v>263.214786602125</v>
      </c>
      <c r="N201">
        <v>255.77879413044201</v>
      </c>
      <c r="O201">
        <v>258.51621559255898</v>
      </c>
      <c r="P201">
        <v>221.347014320216</v>
      </c>
      <c r="Q201">
        <v>257.73118646149902</v>
      </c>
    </row>
    <row r="202" spans="2:36" x14ac:dyDescent="0.25">
      <c r="B202">
        <v>260.34444173177002</v>
      </c>
      <c r="C202">
        <v>183.52089025001399</v>
      </c>
      <c r="D202">
        <v>211.309492403485</v>
      </c>
      <c r="E202">
        <v>182.40210035134501</v>
      </c>
      <c r="F202">
        <v>267.98643958888698</v>
      </c>
      <c r="G202">
        <v>221.95407270629099</v>
      </c>
      <c r="H202">
        <v>205.47736892579599</v>
      </c>
      <c r="I202">
        <v>224.996325309382</v>
      </c>
      <c r="J202">
        <v>273.74502269389302</v>
      </c>
      <c r="K202">
        <v>262.90443178463102</v>
      </c>
      <c r="L202">
        <v>202.90559018392599</v>
      </c>
      <c r="M202">
        <v>263.214786602125</v>
      </c>
      <c r="N202">
        <v>255.77879413044201</v>
      </c>
      <c r="O202">
        <v>258.51621559255898</v>
      </c>
      <c r="P202">
        <v>221.347014320216</v>
      </c>
      <c r="Q202">
        <v>257.73118646149902</v>
      </c>
    </row>
    <row r="203" spans="2:36" x14ac:dyDescent="0.25">
      <c r="B203">
        <v>260.34444173177002</v>
      </c>
      <c r="C203">
        <v>183.52089025001399</v>
      </c>
      <c r="D203">
        <v>211.309492403485</v>
      </c>
      <c r="E203">
        <v>182.40210035134501</v>
      </c>
      <c r="F203">
        <v>267.98643958888698</v>
      </c>
      <c r="G203">
        <v>221.95407270629099</v>
      </c>
      <c r="H203">
        <v>205.47736892579599</v>
      </c>
      <c r="I203">
        <v>224.996325309382</v>
      </c>
      <c r="J203">
        <v>273.74502269389302</v>
      </c>
      <c r="K203">
        <v>262.90443178463102</v>
      </c>
      <c r="L203">
        <v>202.90559018392599</v>
      </c>
      <c r="M203">
        <v>263.214786602125</v>
      </c>
      <c r="N203">
        <v>255.77879413044201</v>
      </c>
      <c r="O203">
        <v>258.51621559255898</v>
      </c>
      <c r="P203">
        <v>221.347014320216</v>
      </c>
      <c r="Q203">
        <v>257.73118646149902</v>
      </c>
    </row>
    <row r="204" spans="2:36" x14ac:dyDescent="0.25">
      <c r="B204">
        <v>260.34444173177002</v>
      </c>
      <c r="C204">
        <v>183.52089025001399</v>
      </c>
      <c r="D204">
        <v>211.309492403485</v>
      </c>
      <c r="E204">
        <v>182.40210035134501</v>
      </c>
      <c r="F204">
        <v>267.98643958888698</v>
      </c>
      <c r="G204">
        <v>221.95407270629099</v>
      </c>
      <c r="H204">
        <v>205.47736892579599</v>
      </c>
      <c r="I204">
        <v>224.996325309382</v>
      </c>
      <c r="J204">
        <v>273.74502269389302</v>
      </c>
      <c r="K204">
        <v>262.90443178463102</v>
      </c>
      <c r="L204">
        <v>202.90559018392599</v>
      </c>
      <c r="M204">
        <v>263.214786602125</v>
      </c>
      <c r="N204">
        <v>255.77879413044201</v>
      </c>
      <c r="O204">
        <v>258.51621559255898</v>
      </c>
      <c r="P204">
        <v>221.347014320216</v>
      </c>
      <c r="Q204">
        <v>257.73118646149902</v>
      </c>
    </row>
    <row r="205" spans="2:36" x14ac:dyDescent="0.25">
      <c r="B205">
        <v>260.34444173177002</v>
      </c>
      <c r="C205">
        <v>183.52089025001399</v>
      </c>
      <c r="D205">
        <v>211.309492403485</v>
      </c>
      <c r="E205">
        <v>182.40210035134501</v>
      </c>
      <c r="F205">
        <v>267.98643958888698</v>
      </c>
      <c r="G205">
        <v>221.95407270629099</v>
      </c>
      <c r="H205">
        <v>205.47736892579599</v>
      </c>
      <c r="I205">
        <v>224.996325309382</v>
      </c>
      <c r="J205">
        <v>273.74502269389302</v>
      </c>
      <c r="K205">
        <v>262.90443178463102</v>
      </c>
      <c r="L205">
        <v>202.90559018392599</v>
      </c>
      <c r="M205">
        <v>263.214786602125</v>
      </c>
      <c r="N205">
        <v>255.77879413044201</v>
      </c>
      <c r="O205">
        <v>258.51621559255898</v>
      </c>
      <c r="P205">
        <v>221.347014320216</v>
      </c>
      <c r="Q205">
        <v>257.73118646149902</v>
      </c>
    </row>
    <row r="206" spans="2:36" x14ac:dyDescent="0.25">
      <c r="B206">
        <v>260.34444173177002</v>
      </c>
      <c r="C206">
        <v>183.52089025001399</v>
      </c>
      <c r="D206">
        <v>211.309492403485</v>
      </c>
      <c r="E206">
        <v>182.40210035134501</v>
      </c>
      <c r="F206">
        <v>267.98643958888698</v>
      </c>
      <c r="G206">
        <v>221.95407270629099</v>
      </c>
      <c r="H206">
        <v>205.47736892579599</v>
      </c>
      <c r="I206">
        <v>224.996325309382</v>
      </c>
      <c r="J206">
        <v>273.74502269389302</v>
      </c>
      <c r="K206">
        <v>262.90443178463102</v>
      </c>
      <c r="L206">
        <v>202.90559018392599</v>
      </c>
      <c r="M206">
        <v>263.214786602125</v>
      </c>
      <c r="N206">
        <v>255.77879413044201</v>
      </c>
      <c r="O206">
        <v>258.51621559255898</v>
      </c>
      <c r="P206">
        <v>221.347014320216</v>
      </c>
      <c r="Q206">
        <v>257.73118646149902</v>
      </c>
    </row>
    <row r="207" spans="2:36" x14ac:dyDescent="0.25">
      <c r="B207">
        <v>260.34444173177002</v>
      </c>
      <c r="C207">
        <v>183.52089025001399</v>
      </c>
      <c r="D207">
        <v>211.309492403485</v>
      </c>
      <c r="E207">
        <v>182.40210035134501</v>
      </c>
      <c r="F207">
        <v>267.98643958888698</v>
      </c>
      <c r="G207">
        <v>221.95407270629099</v>
      </c>
      <c r="H207">
        <v>205.47736892579599</v>
      </c>
      <c r="I207">
        <v>224.996325309382</v>
      </c>
      <c r="J207">
        <v>273.74502269389302</v>
      </c>
      <c r="K207">
        <v>262.90443178463102</v>
      </c>
      <c r="L207">
        <v>202.90559018392599</v>
      </c>
      <c r="M207">
        <v>263.214786602125</v>
      </c>
      <c r="N207">
        <v>255.77879413044201</v>
      </c>
      <c r="O207">
        <v>258.51621559255898</v>
      </c>
      <c r="P207">
        <v>221.347014320216</v>
      </c>
      <c r="Q207">
        <v>257.73118646149902</v>
      </c>
    </row>
    <row r="208" spans="2:36" x14ac:dyDescent="0.25">
      <c r="B208">
        <v>260.34444173177002</v>
      </c>
      <c r="C208">
        <v>183.52089025001399</v>
      </c>
      <c r="D208">
        <v>211.309492403485</v>
      </c>
      <c r="E208">
        <v>182.40210035134501</v>
      </c>
      <c r="F208">
        <v>267.98643958888698</v>
      </c>
      <c r="G208">
        <v>221.95407270629099</v>
      </c>
      <c r="H208">
        <v>205.47736892579599</v>
      </c>
      <c r="I208">
        <v>224.996325309382</v>
      </c>
      <c r="J208">
        <v>273.74502269389302</v>
      </c>
      <c r="K208">
        <v>262.90443178463102</v>
      </c>
      <c r="L208">
        <v>202.90559018392599</v>
      </c>
      <c r="M208">
        <v>263.214786602125</v>
      </c>
      <c r="N208">
        <v>255.77879413044201</v>
      </c>
      <c r="O208">
        <v>258.51621559255898</v>
      </c>
      <c r="P208">
        <v>221.347014320216</v>
      </c>
      <c r="Q208">
        <v>257.73118646149902</v>
      </c>
    </row>
    <row r="209" spans="2:17" x14ac:dyDescent="0.25">
      <c r="B209">
        <v>260.34444173177002</v>
      </c>
      <c r="C209">
        <v>183.52089025001399</v>
      </c>
      <c r="D209">
        <v>211.309492403485</v>
      </c>
      <c r="E209">
        <v>182.40210035134501</v>
      </c>
      <c r="F209">
        <v>267.98643958888698</v>
      </c>
      <c r="G209">
        <v>221.95407270629099</v>
      </c>
      <c r="H209">
        <v>205.47736892579599</v>
      </c>
      <c r="I209">
        <v>224.996325309382</v>
      </c>
      <c r="J209">
        <v>273.74502269389302</v>
      </c>
      <c r="K209">
        <v>262.90443178463102</v>
      </c>
      <c r="L209">
        <v>202.90559018392599</v>
      </c>
      <c r="M209">
        <v>263.214786602125</v>
      </c>
      <c r="N209">
        <v>255.77879413044201</v>
      </c>
      <c r="O209">
        <v>258.51621559255898</v>
      </c>
      <c r="P209">
        <v>221.347014320216</v>
      </c>
      <c r="Q209">
        <v>257.73118646149902</v>
      </c>
    </row>
    <row r="210" spans="2:17" x14ac:dyDescent="0.25">
      <c r="B210">
        <v>260.34444173177002</v>
      </c>
      <c r="C210">
        <v>183.52089025001399</v>
      </c>
      <c r="D210">
        <v>211.309492403485</v>
      </c>
      <c r="E210">
        <v>182.40210035134501</v>
      </c>
      <c r="F210">
        <v>267.98643958888698</v>
      </c>
      <c r="G210">
        <v>221.95407270629099</v>
      </c>
      <c r="H210">
        <v>205.47736892579599</v>
      </c>
      <c r="I210">
        <v>224.996325309382</v>
      </c>
      <c r="J210">
        <v>273.74502269389302</v>
      </c>
      <c r="K210">
        <v>262.90443178463102</v>
      </c>
      <c r="L210">
        <v>202.90559018392599</v>
      </c>
      <c r="M210">
        <v>263.214786602125</v>
      </c>
      <c r="N210">
        <v>255.77879413044201</v>
      </c>
      <c r="O210">
        <v>258.51621559255898</v>
      </c>
      <c r="P210">
        <v>221.347014320216</v>
      </c>
      <c r="Q210">
        <v>257.73118646149902</v>
      </c>
    </row>
    <row r="211" spans="2:17" x14ac:dyDescent="0.25">
      <c r="B211">
        <v>260.34444173177002</v>
      </c>
      <c r="C211">
        <v>183.52089025001399</v>
      </c>
      <c r="D211">
        <v>211.309492403485</v>
      </c>
      <c r="E211">
        <v>182.40210035134501</v>
      </c>
      <c r="F211">
        <v>267.98643958888698</v>
      </c>
      <c r="G211">
        <v>221.95407270629099</v>
      </c>
      <c r="H211">
        <v>205.47736892579599</v>
      </c>
      <c r="I211">
        <v>224.996325309382</v>
      </c>
      <c r="J211">
        <v>273.74502269389302</v>
      </c>
      <c r="K211">
        <v>262.90443178463102</v>
      </c>
      <c r="L211">
        <v>202.90559018392599</v>
      </c>
      <c r="M211">
        <v>263.214786602125</v>
      </c>
      <c r="N211">
        <v>255.77879413044201</v>
      </c>
      <c r="O211">
        <v>258.51621559255898</v>
      </c>
      <c r="P211">
        <v>221.347014320216</v>
      </c>
      <c r="Q211">
        <v>257.73118646149902</v>
      </c>
    </row>
    <row r="212" spans="2:17" x14ac:dyDescent="0.25">
      <c r="B212">
        <v>260.34444173177002</v>
      </c>
      <c r="C212">
        <v>183.52089025001399</v>
      </c>
      <c r="D212">
        <v>211.309492403485</v>
      </c>
      <c r="E212">
        <v>182.40210035134501</v>
      </c>
      <c r="F212">
        <v>267.98643958888698</v>
      </c>
      <c r="G212">
        <v>221.95407270629099</v>
      </c>
      <c r="H212">
        <v>205.47736892579599</v>
      </c>
      <c r="I212">
        <v>224.996325309382</v>
      </c>
      <c r="J212">
        <v>273.74502269389302</v>
      </c>
      <c r="K212">
        <v>262.90443178463102</v>
      </c>
      <c r="L212">
        <v>202.90559018392599</v>
      </c>
      <c r="M212">
        <v>263.214786602125</v>
      </c>
      <c r="N212">
        <v>255.77879413044201</v>
      </c>
      <c r="O212">
        <v>258.51621559255898</v>
      </c>
      <c r="P212">
        <v>221.347014320216</v>
      </c>
      <c r="Q212">
        <v>257.73118646149902</v>
      </c>
    </row>
    <row r="213" spans="2:17" x14ac:dyDescent="0.25">
      <c r="B213">
        <v>260.34444173177002</v>
      </c>
      <c r="C213">
        <v>183.52089025001399</v>
      </c>
      <c r="D213">
        <v>211.309492403485</v>
      </c>
      <c r="E213">
        <v>182.40210035134501</v>
      </c>
      <c r="F213">
        <v>267.98643958888698</v>
      </c>
      <c r="G213">
        <v>221.95407270629099</v>
      </c>
      <c r="H213">
        <v>205.47736892579599</v>
      </c>
      <c r="I213">
        <v>224.996325309382</v>
      </c>
      <c r="J213">
        <v>273.74502269389302</v>
      </c>
      <c r="K213">
        <v>262.90443178463102</v>
      </c>
      <c r="L213">
        <v>202.90559018392599</v>
      </c>
      <c r="M213">
        <v>263.214786602125</v>
      </c>
      <c r="N213">
        <v>255.77879413044201</v>
      </c>
      <c r="O213">
        <v>258.51621559255898</v>
      </c>
      <c r="P213">
        <v>221.347014320216</v>
      </c>
      <c r="Q213">
        <v>257.73118646149902</v>
      </c>
    </row>
    <row r="214" spans="2:17" x14ac:dyDescent="0.25">
      <c r="B214">
        <v>260.34444173177002</v>
      </c>
      <c r="C214">
        <v>183.52089025001399</v>
      </c>
      <c r="D214">
        <v>211.309492403485</v>
      </c>
      <c r="E214">
        <v>182.40210035134501</v>
      </c>
      <c r="F214">
        <v>267.98643958888698</v>
      </c>
      <c r="G214">
        <v>221.95407270629099</v>
      </c>
      <c r="H214">
        <v>205.47736892579599</v>
      </c>
      <c r="I214">
        <v>224.996325309382</v>
      </c>
      <c r="J214">
        <v>273.74502269389302</v>
      </c>
      <c r="K214">
        <v>262.90443178463102</v>
      </c>
      <c r="L214">
        <v>202.90559018392599</v>
      </c>
      <c r="M214">
        <v>263.214786602125</v>
      </c>
      <c r="N214">
        <v>255.77879413044201</v>
      </c>
      <c r="O214">
        <v>258.51621559255898</v>
      </c>
      <c r="P214">
        <v>221.347014320216</v>
      </c>
      <c r="Q214">
        <v>257.73118646149902</v>
      </c>
    </row>
    <row r="215" spans="2:17" x14ac:dyDescent="0.25">
      <c r="B215">
        <v>260.34444173177002</v>
      </c>
      <c r="C215">
        <v>183.52089025001399</v>
      </c>
      <c r="D215">
        <v>211.309492403485</v>
      </c>
      <c r="E215">
        <v>182.40210035134501</v>
      </c>
      <c r="F215">
        <v>267.98643958888698</v>
      </c>
      <c r="G215">
        <v>221.95407270629099</v>
      </c>
      <c r="H215">
        <v>205.47736892579599</v>
      </c>
      <c r="I215">
        <v>224.996325309382</v>
      </c>
      <c r="J215">
        <v>273.74502269389302</v>
      </c>
      <c r="K215">
        <v>262.90443178463102</v>
      </c>
      <c r="L215">
        <v>202.90559018392599</v>
      </c>
      <c r="M215">
        <v>263.214786602125</v>
      </c>
      <c r="N215">
        <v>255.77879413044201</v>
      </c>
      <c r="O215">
        <v>258.51621559255898</v>
      </c>
      <c r="P215">
        <v>221.347014320216</v>
      </c>
      <c r="Q215">
        <v>257.73118646149902</v>
      </c>
    </row>
    <row r="216" spans="2:17" x14ac:dyDescent="0.25">
      <c r="B216">
        <v>260.34444173177002</v>
      </c>
      <c r="C216">
        <v>183.52089025001399</v>
      </c>
      <c r="D216">
        <v>211.309492403485</v>
      </c>
      <c r="E216">
        <v>182.40210035134501</v>
      </c>
      <c r="F216">
        <v>267.98643958888698</v>
      </c>
      <c r="G216">
        <v>221.95407270629099</v>
      </c>
      <c r="H216">
        <v>205.47736892579599</v>
      </c>
      <c r="I216">
        <v>224.996325309382</v>
      </c>
      <c r="J216">
        <v>273.74502269389302</v>
      </c>
      <c r="K216">
        <v>262.90443178463102</v>
      </c>
      <c r="L216">
        <v>202.90559018392599</v>
      </c>
      <c r="M216">
        <v>263.214786602125</v>
      </c>
      <c r="N216">
        <v>255.77879413044201</v>
      </c>
      <c r="O216">
        <v>258.51621559255898</v>
      </c>
      <c r="P216">
        <v>221.347014320216</v>
      </c>
      <c r="Q216">
        <v>257.73118646149902</v>
      </c>
    </row>
    <row r="217" spans="2:17" x14ac:dyDescent="0.25">
      <c r="B217">
        <v>260.34444173177002</v>
      </c>
      <c r="C217">
        <v>183.52089025001399</v>
      </c>
      <c r="D217">
        <v>211.309492403485</v>
      </c>
      <c r="E217">
        <v>182.40210035134501</v>
      </c>
      <c r="F217">
        <v>267.98643958888698</v>
      </c>
      <c r="G217">
        <v>221.95407270629099</v>
      </c>
      <c r="H217">
        <v>205.47736892579599</v>
      </c>
      <c r="I217">
        <v>224.996325309382</v>
      </c>
      <c r="J217">
        <v>273.74502269389302</v>
      </c>
      <c r="K217">
        <v>262.90443178463102</v>
      </c>
      <c r="L217">
        <v>202.90559018392599</v>
      </c>
      <c r="M217">
        <v>263.214786602125</v>
      </c>
      <c r="N217">
        <v>255.77879413044201</v>
      </c>
      <c r="O217">
        <v>258.51621559255898</v>
      </c>
      <c r="P217">
        <v>221.347014320216</v>
      </c>
      <c r="Q217">
        <v>257.73118646149902</v>
      </c>
    </row>
    <row r="218" spans="2:17" x14ac:dyDescent="0.25">
      <c r="B218">
        <v>260.34444173177002</v>
      </c>
      <c r="C218">
        <v>183.52089025001399</v>
      </c>
      <c r="D218">
        <v>211.309492403485</v>
      </c>
      <c r="E218">
        <v>182.40210035134501</v>
      </c>
      <c r="F218">
        <v>267.98643958888698</v>
      </c>
      <c r="G218">
        <v>221.95407270629099</v>
      </c>
      <c r="H218">
        <v>205.47736892579599</v>
      </c>
      <c r="I218">
        <v>224.996325309382</v>
      </c>
      <c r="J218">
        <v>273.74502269389302</v>
      </c>
      <c r="K218">
        <v>262.90443178463102</v>
      </c>
      <c r="L218">
        <v>202.90559018392599</v>
      </c>
      <c r="M218">
        <v>263.214786602125</v>
      </c>
      <c r="N218">
        <v>255.77879413044201</v>
      </c>
      <c r="O218">
        <v>258.51621559255898</v>
      </c>
      <c r="P218">
        <v>221.347014320216</v>
      </c>
      <c r="Q218">
        <v>257.73118646149902</v>
      </c>
    </row>
  </sheetData>
  <conditionalFormatting sqref="AI2:AI193">
    <cfRule type="cellIs" dxfId="0" priority="1" operator="greaterThan">
      <formula>499.5</formula>
    </cfRule>
  </conditionalFormatting>
  <conditionalFormatting sqref="AA2:AA193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{78AE6E81-2AF8-4C8C-A565-17755A6B3AD5}</x14:id>
        </ext>
      </extLst>
    </cfRule>
  </conditionalFormatting>
  <conditionalFormatting sqref="Z2:Z193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{8564D9A7-708B-4749-9814-FA8B097C0B53}</x14:id>
        </ext>
      </extLst>
    </cfRule>
  </conditionalFormatting>
  <conditionalFormatting sqref="Y2:Y193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{BD4D8BDD-5F13-4CE1-A54C-F7E42745E922}</x14:id>
        </ext>
      </extLst>
    </cfRule>
  </conditionalFormatting>
  <conditionalFormatting sqref="W2:W193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{CA95F174-8DC0-4819-A15A-83052F19F081}</x14:id>
        </ext>
      </extLst>
    </cfRule>
  </conditionalFormatting>
  <conditionalFormatting sqref="X2:X193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{62AEFB15-0D99-4850-93E2-A2B1C727EA76}</x14:id>
        </ext>
      </extLst>
    </cfRule>
  </conditionalFormatting>
  <conditionalFormatting sqref="V2:V193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{20C511B9-7ACB-4CE3-A89B-E990CA44358D}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AE6E81-2AF8-4C8C-A565-17755A6B3A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AA2:AA193</xm:sqref>
        </x14:conditionalFormatting>
        <x14:conditionalFormatting xmlns:xm="http://schemas.microsoft.com/office/excel/2006/main">
          <x14:cfRule type="dataBar" id="{8564D9A7-708B-4749-9814-FA8B097C0B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Z2:Z193</xm:sqref>
        </x14:conditionalFormatting>
        <x14:conditionalFormatting xmlns:xm="http://schemas.microsoft.com/office/excel/2006/main">
          <x14:cfRule type="dataBar" id="{BD4D8BDD-5F13-4CE1-A54C-F7E42745E9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Y2:Y193</xm:sqref>
        </x14:conditionalFormatting>
        <x14:conditionalFormatting xmlns:xm="http://schemas.microsoft.com/office/excel/2006/main">
          <x14:cfRule type="dataBar" id="{CA95F174-8DC0-4819-A15A-83052F19F0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W2:W193</xm:sqref>
        </x14:conditionalFormatting>
        <x14:conditionalFormatting xmlns:xm="http://schemas.microsoft.com/office/excel/2006/main">
          <x14:cfRule type="dataBar" id="{62AEFB15-0D99-4850-93E2-A2B1C727EA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X2:X193</xm:sqref>
        </x14:conditionalFormatting>
        <x14:conditionalFormatting xmlns:xm="http://schemas.microsoft.com/office/excel/2006/main">
          <x14:cfRule type="dataBar" id="{20C511B9-7ACB-4CE3-A89B-E990CA4435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V2:V193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FF73C-6A24-4756-A6C9-9954D8B0B7EC}">
  <dimension ref="A1:B7"/>
  <sheetViews>
    <sheetView workbookViewId="0">
      <selection activeCell="B7" sqref="B7"/>
    </sheetView>
  </sheetViews>
  <sheetFormatPr defaultRowHeight="15" x14ac:dyDescent="0.25"/>
  <sheetData>
    <row r="1" spans="1:2" x14ac:dyDescent="0.25">
      <c r="A1">
        <v>0</v>
      </c>
      <c r="B1" t="s">
        <v>21</v>
      </c>
    </row>
    <row r="2" spans="1:2" x14ac:dyDescent="0.25">
      <c r="A2">
        <v>1</v>
      </c>
      <c r="B2" t="s">
        <v>22</v>
      </c>
    </row>
    <row r="3" spans="1:2" x14ac:dyDescent="0.25">
      <c r="A3">
        <v>2</v>
      </c>
      <c r="B3" t="s">
        <v>23</v>
      </c>
    </row>
    <row r="4" spans="1:2" x14ac:dyDescent="0.25">
      <c r="A4">
        <v>3</v>
      </c>
      <c r="B4" t="s">
        <v>24</v>
      </c>
    </row>
    <row r="5" spans="1:2" x14ac:dyDescent="0.25">
      <c r="A5">
        <v>4</v>
      </c>
      <c r="B5" t="s">
        <v>25</v>
      </c>
    </row>
    <row r="6" spans="1:2" x14ac:dyDescent="0.25">
      <c r="A6">
        <v>5</v>
      </c>
      <c r="B6" t="s">
        <v>26</v>
      </c>
    </row>
    <row r="7" spans="1:2" x14ac:dyDescent="0.25">
      <c r="A7">
        <v>6</v>
      </c>
      <c r="B7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dataframe_video_posture_01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</cp:lastModifiedBy>
  <dcterms:created xsi:type="dcterms:W3CDTF">2018-11-10T17:06:13Z</dcterms:created>
  <dcterms:modified xsi:type="dcterms:W3CDTF">2018-11-12T16:45:04Z</dcterms:modified>
</cp:coreProperties>
</file>