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app_local\"/>
    </mc:Choice>
  </mc:AlternateContent>
  <xr:revisionPtr revIDLastSave="0" documentId="13_ncr:1_{6353FC7C-DD86-4682-8004-E65050A8B624}" xr6:coauthVersionLast="38" xr6:coauthVersionMax="38" xr10:uidLastSave="{00000000-0000-0000-0000-000000000000}"/>
  <bookViews>
    <workbookView xWindow="0" yWindow="0" windowWidth="23040" windowHeight="10485" xr2:uid="{00000000-000D-0000-FFFF-FFFF00000000}"/>
  </bookViews>
  <sheets>
    <sheet name="dataframe_video_posture_0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W2" i="1" l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AC184" i="1" l="1"/>
  <c r="AD180" i="1"/>
  <c r="AH175" i="1"/>
  <c r="AD173" i="1"/>
  <c r="AF165" i="1"/>
  <c r="AC164" i="1"/>
  <c r="AH159" i="1"/>
  <c r="AF154" i="1"/>
  <c r="AC143" i="1"/>
  <c r="AG139" i="1"/>
  <c r="AC137" i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C57" i="1"/>
  <c r="AC56" i="1"/>
  <c r="AG52" i="1"/>
  <c r="AE47" i="1"/>
  <c r="AC41" i="1"/>
  <c r="AH31" i="1"/>
  <c r="AF21" i="1"/>
  <c r="AC20" i="1"/>
  <c r="AD15" i="1"/>
  <c r="AD4" i="1"/>
  <c r="AD57" i="1"/>
  <c r="AH52" i="1"/>
  <c r="AC36" i="1"/>
  <c r="AH6" i="1"/>
  <c r="AE4" i="1"/>
  <c r="AC100" i="1"/>
  <c r="AH132" i="1"/>
  <c r="AH47" i="1"/>
  <c r="AD132" i="1"/>
  <c r="AD47" i="1"/>
  <c r="AE164" i="1"/>
  <c r="AE79" i="1"/>
  <c r="AC180" i="1"/>
  <c r="AC15" i="1"/>
  <c r="AF41" i="1"/>
  <c r="AG143" i="1"/>
  <c r="AD36" i="1"/>
  <c r="AG32" i="1"/>
  <c r="AE26" i="1"/>
  <c r="AH154" i="1"/>
  <c r="AH26" i="1"/>
  <c r="AE36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F142" i="1"/>
  <c r="AE142" i="1"/>
  <c r="AH142" i="1"/>
  <c r="AF140" i="1"/>
  <c r="AG140" i="1"/>
  <c r="AE140" i="1"/>
  <c r="AD140" i="1"/>
  <c r="AH140" i="1"/>
  <c r="AC140" i="1"/>
  <c r="AG138" i="1"/>
  <c r="AD138" i="1"/>
  <c r="AC138" i="1"/>
  <c r="AF138" i="1"/>
  <c r="AE138" i="1"/>
  <c r="AF136" i="1"/>
  <c r="AE136" i="1"/>
  <c r="AD136" i="1"/>
  <c r="AG136" i="1"/>
  <c r="AH136" i="1"/>
  <c r="AC136" i="1"/>
  <c r="AG134" i="1"/>
  <c r="AD134" i="1"/>
  <c r="AF134" i="1"/>
  <c r="AE134" i="1"/>
  <c r="AC134" i="1"/>
  <c r="AH134" i="1"/>
  <c r="AF132" i="1"/>
  <c r="AG132" i="1"/>
  <c r="AG130" i="1"/>
  <c r="AD130" i="1"/>
  <c r="AC130" i="1"/>
  <c r="AF130" i="1"/>
  <c r="AE130" i="1"/>
  <c r="AH130" i="1"/>
  <c r="AF128" i="1"/>
  <c r="AE128" i="1"/>
  <c r="AD128" i="1"/>
  <c r="AH128" i="1"/>
  <c r="AC128" i="1"/>
  <c r="AG128" i="1"/>
  <c r="AG126" i="1"/>
  <c r="AD126" i="1"/>
  <c r="AC126" i="1"/>
  <c r="AF126" i="1"/>
  <c r="AE126" i="1"/>
  <c r="AH126" i="1"/>
  <c r="AF124" i="1"/>
  <c r="AE124" i="1"/>
  <c r="AD124" i="1"/>
  <c r="AG124" i="1"/>
  <c r="AH124" i="1"/>
  <c r="AC124" i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E10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F139" i="1"/>
  <c r="AE139" i="1"/>
  <c r="AD139" i="1"/>
  <c r="AH139" i="1"/>
  <c r="AC139" i="1"/>
  <c r="AG137" i="1"/>
  <c r="AE137" i="1"/>
  <c r="AH137" i="1"/>
  <c r="AF137" i="1"/>
  <c r="AD137" i="1"/>
  <c r="AG135" i="1"/>
  <c r="AF135" i="1"/>
  <c r="AE135" i="1"/>
  <c r="AD135" i="1"/>
  <c r="AH135" i="1"/>
  <c r="AC135" i="1"/>
  <c r="AG133" i="1"/>
  <c r="AE133" i="1"/>
  <c r="AD133" i="1"/>
  <c r="AH133" i="1"/>
  <c r="AC133" i="1"/>
  <c r="AG131" i="1"/>
  <c r="AF131" i="1"/>
  <c r="AE131" i="1"/>
  <c r="AD131" i="1"/>
  <c r="AH131" i="1"/>
  <c r="AC131" i="1"/>
  <c r="AG129" i="1"/>
  <c r="AE129" i="1"/>
  <c r="AF129" i="1"/>
  <c r="AH129" i="1"/>
  <c r="AD129" i="1"/>
  <c r="AC129" i="1"/>
  <c r="AG127" i="1"/>
  <c r="AF127" i="1"/>
  <c r="AE127" i="1"/>
  <c r="AD127" i="1"/>
  <c r="AG125" i="1"/>
  <c r="AE125" i="1"/>
  <c r="AH125" i="1"/>
  <c r="AF125" i="1"/>
  <c r="AD125" i="1"/>
  <c r="AC125" i="1"/>
  <c r="AF123" i="1"/>
  <c r="AE123" i="1"/>
  <c r="AD123" i="1"/>
  <c r="AG123" i="1"/>
  <c r="AH123" i="1"/>
  <c r="AC123" i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I26" i="1" s="1"/>
  <c r="AJ26" i="1" s="1"/>
  <c r="AG25" i="1"/>
  <c r="AE25" i="1"/>
  <c r="AH25" i="1"/>
  <c r="AF25" i="1"/>
  <c r="AG24" i="1"/>
  <c r="AF24" i="1"/>
  <c r="AE24" i="1"/>
  <c r="AD24" i="1"/>
  <c r="AH24" i="1"/>
  <c r="AC24" i="1"/>
  <c r="AF23" i="1"/>
  <c r="AG23" i="1"/>
  <c r="AE23" i="1"/>
  <c r="AD23" i="1"/>
  <c r="AH23" i="1"/>
  <c r="AC23" i="1"/>
  <c r="AI23" i="1" s="1"/>
  <c r="AJ23" i="1" s="1"/>
  <c r="AF22" i="1"/>
  <c r="AG22" i="1"/>
  <c r="AD22" i="1"/>
  <c r="AE22" i="1"/>
  <c r="AC22" i="1"/>
  <c r="AH22" i="1"/>
  <c r="AG21" i="1"/>
  <c r="AE21" i="1"/>
  <c r="AD21" i="1"/>
  <c r="AH21" i="1"/>
  <c r="AC21" i="1"/>
  <c r="AF20" i="1"/>
  <c r="AG20" i="1"/>
  <c r="AE20" i="1"/>
  <c r="AD20" i="1"/>
  <c r="AF19" i="1"/>
  <c r="AH19" i="1"/>
  <c r="AG19" i="1"/>
  <c r="AE19" i="1"/>
  <c r="AD19" i="1"/>
  <c r="AC19" i="1"/>
  <c r="AF18" i="1"/>
  <c r="AG18" i="1"/>
  <c r="AD18" i="1"/>
  <c r="AC18" i="1"/>
  <c r="AE18" i="1"/>
  <c r="AH18" i="1"/>
  <c r="AG17" i="1"/>
  <c r="AE17" i="1"/>
  <c r="AD17" i="1"/>
  <c r="AH17" i="1"/>
  <c r="AC17" i="1"/>
  <c r="AF17" i="1"/>
  <c r="AE16" i="1"/>
  <c r="AD16" i="1"/>
  <c r="AH16" i="1"/>
  <c r="AG16" i="1"/>
  <c r="AF16" i="1"/>
  <c r="AC16" i="1"/>
  <c r="AF15" i="1"/>
  <c r="AG15" i="1"/>
  <c r="AH15" i="1"/>
  <c r="AF14" i="1"/>
  <c r="AG14" i="1"/>
  <c r="AD14" i="1"/>
  <c r="AC14" i="1"/>
  <c r="AH14" i="1"/>
  <c r="AE14" i="1"/>
  <c r="AG13" i="1"/>
  <c r="AE13" i="1"/>
  <c r="AF13" i="1"/>
  <c r="AD13" i="1"/>
  <c r="AC13" i="1"/>
  <c r="AF12" i="1"/>
  <c r="AG12" i="1"/>
  <c r="AE12" i="1"/>
  <c r="AD12" i="1"/>
  <c r="AC12" i="1"/>
  <c r="AH12" i="1"/>
  <c r="AF11" i="1"/>
  <c r="AH11" i="1"/>
  <c r="AE11" i="1"/>
  <c r="AD11" i="1"/>
  <c r="AC11" i="1"/>
  <c r="AG9" i="1"/>
  <c r="AE9" i="1"/>
  <c r="AF9" i="1"/>
  <c r="AD9" i="1"/>
  <c r="AH9" i="1"/>
  <c r="AF8" i="1"/>
  <c r="AE8" i="1"/>
  <c r="AD8" i="1"/>
  <c r="AH8" i="1"/>
  <c r="AG8" i="1"/>
  <c r="AC8" i="1"/>
  <c r="AF7" i="1"/>
  <c r="AG7" i="1"/>
  <c r="AH7" i="1"/>
  <c r="AE7" i="1"/>
  <c r="AD7" i="1"/>
  <c r="AC7" i="1"/>
  <c r="AF6" i="1"/>
  <c r="AG6" i="1"/>
  <c r="AD6" i="1"/>
  <c r="AE6" i="1"/>
  <c r="AC6" i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189" i="1"/>
  <c r="AC175" i="1"/>
  <c r="AC153" i="1"/>
  <c r="AC132" i="1"/>
  <c r="AC111" i="1"/>
  <c r="AC89" i="1"/>
  <c r="AC68" i="1"/>
  <c r="AC52" i="1"/>
  <c r="AC31" i="1"/>
  <c r="AC9" i="1"/>
  <c r="AH191" i="1"/>
  <c r="AH170" i="1"/>
  <c r="AH148" i="1"/>
  <c r="AH127" i="1"/>
  <c r="AH106" i="1"/>
  <c r="AH84" i="1"/>
  <c r="AH63" i="1"/>
  <c r="AH42" i="1"/>
  <c r="AH20" i="1"/>
  <c r="AD164" i="1"/>
  <c r="AD121" i="1"/>
  <c r="AD79" i="1"/>
  <c r="AI79" i="1" s="1"/>
  <c r="AJ79" i="1" s="1"/>
  <c r="AC185" i="1"/>
  <c r="AC169" i="1"/>
  <c r="AC148" i="1"/>
  <c r="AC127" i="1"/>
  <c r="AC105" i="1"/>
  <c r="AC84" i="1"/>
  <c r="AC63" i="1"/>
  <c r="AC47" i="1"/>
  <c r="AC25" i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E58" i="1"/>
  <c r="AE15" i="1"/>
  <c r="AF175" i="1"/>
  <c r="AF133" i="1"/>
  <c r="AF64" i="1"/>
  <c r="AG180" i="1"/>
  <c r="AG96" i="1"/>
  <c r="AG11" i="1"/>
  <c r="AI6" i="1" l="1"/>
  <c r="AJ6" i="1" s="1"/>
  <c r="AI12" i="1"/>
  <c r="AJ12" i="1" s="1"/>
  <c r="AI14" i="1"/>
  <c r="AJ14" i="1" s="1"/>
  <c r="AI139" i="1"/>
  <c r="AJ139" i="1" s="1"/>
  <c r="AI140" i="1"/>
  <c r="AJ140" i="1" s="1"/>
  <c r="AI9" i="1"/>
  <c r="AJ9" i="1" s="1"/>
  <c r="AI13" i="1"/>
  <c r="AJ13" i="1" s="1"/>
  <c r="AI141" i="1"/>
  <c r="AJ141" i="1" s="1"/>
  <c r="AI138" i="1"/>
  <c r="AJ138" i="1" s="1"/>
  <c r="AI142" i="1"/>
  <c r="AJ142" i="1" s="1"/>
  <c r="AI143" i="1"/>
  <c r="AJ143" i="1" s="1"/>
  <c r="AI128" i="1"/>
  <c r="AJ128" i="1" s="1"/>
  <c r="AI11" i="1"/>
  <c r="AJ11" i="1" s="1"/>
  <c r="AI17" i="1"/>
  <c r="AJ17" i="1" s="1"/>
  <c r="AI130" i="1"/>
  <c r="AJ130" i="1" s="1"/>
  <c r="AI7" i="1"/>
  <c r="AJ7" i="1" s="1"/>
  <c r="AI100" i="1"/>
  <c r="AJ100" i="1" s="1"/>
  <c r="AI126" i="1"/>
  <c r="AJ126" i="1" s="1"/>
  <c r="AI8" i="1"/>
  <c r="AJ8" i="1" s="1"/>
  <c r="AI16" i="1"/>
  <c r="AJ16" i="1" s="1"/>
  <c r="AI10" i="1"/>
  <c r="AJ10" i="1" s="1"/>
  <c r="AI15" i="1"/>
  <c r="AJ15" i="1" s="1"/>
  <c r="AI132" i="1"/>
  <c r="AJ132" i="1" s="1"/>
  <c r="AI25" i="1"/>
  <c r="AJ25" i="1" s="1"/>
  <c r="AI127" i="1"/>
  <c r="AJ127" i="1" s="1"/>
  <c r="AI18" i="1"/>
  <c r="AJ18" i="1" s="1"/>
  <c r="AI19" i="1"/>
  <c r="AJ19" i="1" s="1"/>
  <c r="AI22" i="1"/>
  <c r="AJ22" i="1" s="1"/>
  <c r="AI21" i="1"/>
  <c r="AJ21" i="1" s="1"/>
  <c r="AI24" i="1"/>
  <c r="AJ24" i="1" s="1"/>
  <c r="AI123" i="1"/>
  <c r="AJ123" i="1" s="1"/>
  <c r="AI129" i="1"/>
  <c r="AJ129" i="1" s="1"/>
  <c r="AI133" i="1"/>
  <c r="AJ133" i="1" s="1"/>
  <c r="AI135" i="1"/>
  <c r="AJ135" i="1" s="1"/>
  <c r="AI134" i="1"/>
  <c r="AJ134" i="1" s="1"/>
  <c r="AI137" i="1"/>
  <c r="AJ137" i="1" s="1"/>
  <c r="AI125" i="1"/>
  <c r="AJ125" i="1" s="1"/>
  <c r="AI131" i="1"/>
  <c r="AJ131" i="1" s="1"/>
  <c r="AI124" i="1"/>
  <c r="AJ124" i="1" s="1"/>
  <c r="AI136" i="1"/>
  <c r="AJ136" i="1" s="1"/>
  <c r="AI20" i="1"/>
  <c r="AJ20" i="1" s="1"/>
  <c r="AI4" i="1"/>
  <c r="AJ4" i="1" s="1"/>
  <c r="AI41" i="1"/>
  <c r="AJ41" i="1" s="1"/>
  <c r="AI31" i="1"/>
  <c r="AJ31" i="1" s="1"/>
  <c r="AI84" i="1"/>
  <c r="AJ84" i="1" s="1"/>
  <c r="AI169" i="1"/>
  <c r="AJ169" i="1" s="1"/>
  <c r="AI121" i="1"/>
  <c r="AJ121" i="1" s="1"/>
  <c r="AI89" i="1"/>
  <c r="AJ89" i="1" s="1"/>
  <c r="AI164" i="1"/>
  <c r="AJ164" i="1" s="1"/>
  <c r="AI42" i="1"/>
  <c r="AJ42" i="1" s="1"/>
  <c r="AI49" i="1"/>
  <c r="AJ49" i="1" s="1"/>
  <c r="AI95" i="1"/>
  <c r="AJ95" i="1" s="1"/>
  <c r="AI111" i="1"/>
  <c r="AJ111" i="1" s="1"/>
  <c r="AI43" i="1"/>
  <c r="AJ43" i="1" s="1"/>
  <c r="AI53" i="1"/>
  <c r="AJ53" i="1" s="1"/>
  <c r="AI73" i="1"/>
  <c r="AJ73" i="1" s="1"/>
  <c r="AI75" i="1"/>
  <c r="AJ75" i="1" s="1"/>
  <c r="AI98" i="1"/>
  <c r="AJ98" i="1" s="1"/>
  <c r="AI104" i="1"/>
  <c r="AJ104" i="1" s="1"/>
  <c r="AI56" i="1"/>
  <c r="AJ56" i="1" s="1"/>
  <c r="AI58" i="1"/>
  <c r="AJ58" i="1" s="1"/>
  <c r="AI60" i="1"/>
  <c r="AJ60" i="1" s="1"/>
  <c r="AI62" i="1"/>
  <c r="AJ62" i="1" s="1"/>
  <c r="AI122" i="1"/>
  <c r="AJ122" i="1" s="1"/>
  <c r="AI149" i="1"/>
  <c r="AJ149" i="1" s="1"/>
  <c r="AI162" i="1"/>
  <c r="AJ162" i="1" s="1"/>
  <c r="AI168" i="1"/>
  <c r="AJ168" i="1" s="1"/>
  <c r="AI173" i="1"/>
  <c r="AJ173" i="1" s="1"/>
  <c r="AI174" i="1"/>
  <c r="AJ174" i="1" s="1"/>
  <c r="AI178" i="1"/>
  <c r="AJ178" i="1" s="1"/>
  <c r="AI181" i="1"/>
  <c r="AJ181" i="1" s="1"/>
  <c r="AI184" i="1"/>
  <c r="AJ184" i="1" s="1"/>
  <c r="AI188" i="1"/>
  <c r="AJ188" i="1" s="1"/>
  <c r="AI191" i="1"/>
  <c r="AJ191" i="1" s="1"/>
  <c r="AI185" i="1"/>
  <c r="AJ185" i="1" s="1"/>
  <c r="AI189" i="1"/>
  <c r="AJ189" i="1" s="1"/>
  <c r="AI28" i="1"/>
  <c r="AJ28" i="1" s="1"/>
  <c r="AI57" i="1"/>
  <c r="AJ57" i="1" s="1"/>
  <c r="AI116" i="1"/>
  <c r="AJ116" i="1" s="1"/>
  <c r="AI147" i="1"/>
  <c r="AJ147" i="1" s="1"/>
  <c r="AI156" i="1"/>
  <c r="AJ156" i="1" s="1"/>
  <c r="AI180" i="1"/>
  <c r="AJ180" i="1" s="1"/>
  <c r="AI105" i="1"/>
  <c r="AJ105" i="1" s="1"/>
  <c r="AI148" i="1"/>
  <c r="AJ148" i="1" s="1"/>
  <c r="AI29" i="1"/>
  <c r="AJ29" i="1" s="1"/>
  <c r="AI30" i="1"/>
  <c r="AJ30" i="1" s="1"/>
  <c r="AI36" i="1"/>
  <c r="AJ36" i="1" s="1"/>
  <c r="AI146" i="1"/>
  <c r="AJ146" i="1" s="1"/>
  <c r="AI159" i="1"/>
  <c r="AJ159" i="1" s="1"/>
  <c r="AI2" i="1"/>
  <c r="AI40" i="1"/>
  <c r="AJ40" i="1" s="1"/>
  <c r="AI44" i="1"/>
  <c r="AJ44" i="1" s="1"/>
  <c r="AI48" i="1"/>
  <c r="AJ48" i="1" s="1"/>
  <c r="AI50" i="1"/>
  <c r="AJ50" i="1" s="1"/>
  <c r="AI51" i="1"/>
  <c r="AJ51" i="1" s="1"/>
  <c r="AI55" i="1"/>
  <c r="AJ55" i="1" s="1"/>
  <c r="AI61" i="1"/>
  <c r="AJ61" i="1" s="1"/>
  <c r="AI67" i="1"/>
  <c r="AJ67" i="1" s="1"/>
  <c r="AI71" i="1"/>
  <c r="AJ71" i="1" s="1"/>
  <c r="AI77" i="1"/>
  <c r="AJ77" i="1" s="1"/>
  <c r="AI90" i="1"/>
  <c r="AJ90" i="1" s="1"/>
  <c r="AI94" i="1"/>
  <c r="AJ94" i="1" s="1"/>
  <c r="AI113" i="1"/>
  <c r="AJ113" i="1" s="1"/>
  <c r="AI117" i="1"/>
  <c r="AJ117" i="1" s="1"/>
  <c r="AI64" i="1"/>
  <c r="AJ64" i="1" s="1"/>
  <c r="AI91" i="1"/>
  <c r="AJ91" i="1" s="1"/>
  <c r="AI97" i="1"/>
  <c r="AJ97" i="1" s="1"/>
  <c r="AI101" i="1"/>
  <c r="AJ101" i="1" s="1"/>
  <c r="AI114" i="1"/>
  <c r="AJ114" i="1" s="1"/>
  <c r="AI118" i="1"/>
  <c r="AJ118" i="1" s="1"/>
  <c r="AI145" i="1"/>
  <c r="AJ145" i="1" s="1"/>
  <c r="AI152" i="1"/>
  <c r="AJ152" i="1" s="1"/>
  <c r="AI166" i="1"/>
  <c r="AJ166" i="1" s="1"/>
  <c r="AI170" i="1"/>
  <c r="AJ170" i="1" s="1"/>
  <c r="AI171" i="1"/>
  <c r="AJ171" i="1" s="1"/>
  <c r="AI176" i="1"/>
  <c r="AJ176" i="1" s="1"/>
  <c r="AI190" i="1"/>
  <c r="AJ190" i="1" s="1"/>
  <c r="AI192" i="1"/>
  <c r="AJ192" i="1" s="1"/>
  <c r="AI47" i="1"/>
  <c r="AJ47" i="1" s="1"/>
  <c r="AI52" i="1"/>
  <c r="AJ52" i="1" s="1"/>
  <c r="AI63" i="1"/>
  <c r="AJ63" i="1" s="1"/>
  <c r="AI68" i="1"/>
  <c r="AJ68" i="1" s="1"/>
  <c r="AI153" i="1"/>
  <c r="AJ153" i="1" s="1"/>
  <c r="AI5" i="1"/>
  <c r="AJ5" i="1" s="1"/>
  <c r="AI27" i="1"/>
  <c r="AJ27" i="1" s="1"/>
  <c r="AI38" i="1"/>
  <c r="AJ38" i="1" s="1"/>
  <c r="AI81" i="1"/>
  <c r="AJ81" i="1" s="1"/>
  <c r="AI86" i="1"/>
  <c r="AJ86" i="1" s="1"/>
  <c r="AI92" i="1"/>
  <c r="AJ92" i="1" s="1"/>
  <c r="AI96" i="1"/>
  <c r="AJ96" i="1" s="1"/>
  <c r="AI54" i="1"/>
  <c r="AJ54" i="1" s="1"/>
  <c r="AI70" i="1"/>
  <c r="AJ70" i="1" s="1"/>
  <c r="AI74" i="1"/>
  <c r="AJ74" i="1" s="1"/>
  <c r="AI76" i="1"/>
  <c r="AJ76" i="1" s="1"/>
  <c r="AI78" i="1"/>
  <c r="AJ78" i="1" s="1"/>
  <c r="AI80" i="1"/>
  <c r="AJ80" i="1" s="1"/>
  <c r="AI82" i="1"/>
  <c r="AJ82" i="1" s="1"/>
  <c r="AI85" i="1"/>
  <c r="AJ85" i="1" s="1"/>
  <c r="AI107" i="1"/>
  <c r="AJ107" i="1" s="1"/>
  <c r="AI120" i="1"/>
  <c r="AJ120" i="1" s="1"/>
  <c r="AI150" i="1"/>
  <c r="AJ150" i="1" s="1"/>
  <c r="AI155" i="1"/>
  <c r="AJ155" i="1" s="1"/>
  <c r="AI157" i="1"/>
  <c r="AJ157" i="1" s="1"/>
  <c r="AI160" i="1"/>
  <c r="AJ160" i="1" s="1"/>
  <c r="AI167" i="1"/>
  <c r="AJ167" i="1" s="1"/>
  <c r="AI182" i="1"/>
  <c r="AJ182" i="1" s="1"/>
  <c r="AI187" i="1"/>
  <c r="AJ187" i="1" s="1"/>
  <c r="AI3" i="1"/>
  <c r="AJ3" i="1" s="1"/>
  <c r="AI175" i="1"/>
  <c r="AJ175" i="1" s="1"/>
  <c r="AI32" i="1"/>
  <c r="AJ32" i="1" s="1"/>
  <c r="AI33" i="1"/>
  <c r="AJ33" i="1" s="1"/>
  <c r="AI34" i="1"/>
  <c r="AJ34" i="1" s="1"/>
  <c r="AI35" i="1"/>
  <c r="AJ35" i="1" s="1"/>
  <c r="AI37" i="1"/>
  <c r="AJ37" i="1" s="1"/>
  <c r="AI39" i="1"/>
  <c r="AJ39" i="1" s="1"/>
  <c r="AI45" i="1"/>
  <c r="AJ45" i="1" s="1"/>
  <c r="AI46" i="1"/>
  <c r="AJ46" i="1" s="1"/>
  <c r="AI59" i="1"/>
  <c r="AJ59" i="1" s="1"/>
  <c r="AI65" i="1"/>
  <c r="AJ65" i="1" s="1"/>
  <c r="AI69" i="1"/>
  <c r="AJ69" i="1" s="1"/>
  <c r="AI83" i="1"/>
  <c r="AJ83" i="1" s="1"/>
  <c r="AI88" i="1"/>
  <c r="AJ88" i="1" s="1"/>
  <c r="AI102" i="1"/>
  <c r="AJ102" i="1" s="1"/>
  <c r="AI106" i="1"/>
  <c r="AJ106" i="1" s="1"/>
  <c r="AI108" i="1"/>
  <c r="AJ108" i="1" s="1"/>
  <c r="AI110" i="1"/>
  <c r="AJ110" i="1" s="1"/>
  <c r="AI112" i="1"/>
  <c r="AJ112" i="1" s="1"/>
  <c r="AI115" i="1"/>
  <c r="AJ115" i="1" s="1"/>
  <c r="AI119" i="1"/>
  <c r="AJ119" i="1" s="1"/>
  <c r="AI66" i="1"/>
  <c r="AJ66" i="1" s="1"/>
  <c r="AI72" i="1"/>
  <c r="AJ72" i="1" s="1"/>
  <c r="AI87" i="1"/>
  <c r="AJ87" i="1" s="1"/>
  <c r="AI93" i="1"/>
  <c r="AJ93" i="1" s="1"/>
  <c r="AI99" i="1"/>
  <c r="AJ99" i="1" s="1"/>
  <c r="AI103" i="1"/>
  <c r="AJ103" i="1" s="1"/>
  <c r="AI109" i="1"/>
  <c r="AJ109" i="1" s="1"/>
  <c r="AI144" i="1"/>
  <c r="AJ144" i="1" s="1"/>
  <c r="AI151" i="1"/>
  <c r="AJ151" i="1" s="1"/>
  <c r="AI154" i="1"/>
  <c r="AJ154" i="1" s="1"/>
  <c r="AI158" i="1"/>
  <c r="AJ158" i="1" s="1"/>
  <c r="AI161" i="1"/>
  <c r="AJ161" i="1" s="1"/>
  <c r="AI163" i="1"/>
  <c r="AJ163" i="1" s="1"/>
  <c r="AI165" i="1"/>
  <c r="AJ165" i="1" s="1"/>
  <c r="AI172" i="1"/>
  <c r="AJ172" i="1" s="1"/>
  <c r="AI177" i="1"/>
  <c r="AJ177" i="1" s="1"/>
  <c r="AI179" i="1"/>
  <c r="AJ179" i="1" s="1"/>
  <c r="AI183" i="1"/>
  <c r="AJ183" i="1" s="1"/>
  <c r="AI186" i="1"/>
  <c r="AJ186" i="1" s="1"/>
  <c r="AI193" i="1"/>
  <c r="AJ193" i="1" s="1"/>
  <c r="AJ2" i="1" l="1"/>
  <c r="AM7" i="1"/>
</calcChain>
</file>

<file path=xl/sharedStrings.xml><?xml version="1.0" encoding="utf-8"?>
<sst xmlns="http://schemas.openxmlformats.org/spreadsheetml/2006/main" count="50" uniqueCount="44">
  <si>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</si>
  <si>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</si>
  <si>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</si>
  <si>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</si>
  <si>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</si>
  <si>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</si>
  <si>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</si>
  <si>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</si>
  <si>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</si>
  <si>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</si>
  <si>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</si>
  <si>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</si>
  <si>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</si>
  <si>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</si>
  <si>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</si>
  <si>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</si>
  <si>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</si>
  <si>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</si>
  <si>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</si>
  <si>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</si>
  <si>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</si>
  <si>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</si>
  <si>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</si>
  <si>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</si>
  <si>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</si>
  <si>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</si>
  <si>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</si>
  <si>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distShoulder_x</t>
  </si>
  <si>
    <t>distShoulder_y</t>
  </si>
  <si>
    <t>leftUpperArm_x</t>
  </si>
  <si>
    <t>rightUpperArm_x</t>
  </si>
  <si>
    <t>not detected</t>
  </si>
  <si>
    <t>label_manual_desc</t>
  </si>
  <si>
    <t>Output Stride</t>
  </si>
  <si>
    <t>Image Scale Factor</t>
  </si>
  <si>
    <t>Max Pose Detections</t>
  </si>
  <si>
    <t>NMS Radius</t>
  </si>
  <si>
    <t>Score Threshold</t>
  </si>
  <si>
    <t>Vertical</t>
  </si>
  <si>
    <t>Horizontal</t>
  </si>
  <si>
    <t>Feature Auto-Detection</t>
  </si>
  <si>
    <t>PoseNet Settings</t>
  </si>
  <si>
    <t>Non-detection Rate</t>
  </si>
  <si>
    <t>No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</si>
</sst>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M216"/>
  <sheetViews>
    <sheetView tabSelected="1" zoomScale="85" zoomScaleNormal="85" zoomScaleSheetLayoutView="40" workbookViewId="0">
      <pane ySplit="1" topLeftCell="A2" activePane="bottomLeft" state="frozen"/>
      <selection activeCell="N1" sqref="N1"/>
      <selection pane="bottomLeft" activeCell="B2" sqref="B2:Q216"/>
    </sheetView>
  </sheetViews>
  <sheetFormatPr defaultRowHeight="15" outlineLevelCol="1" x14ac:dyDescent="0.25"/>
  <cols>
    <col min="1" max="1" width="6" customWidth="1"/>
    <col min="2" max="3" width="14.28515625" customWidth="1" outlineLevel="1"/>
    <col min="4" max="5" width="15.28515625" customWidth="1" outlineLevel="1"/>
    <col min="6" max="7" width="12" customWidth="1" outlineLevel="1"/>
    <col min="8" max="9" width="12.5703125" customWidth="1" outlineLevel="1"/>
    <col min="10" max="17" width="12" customWidth="1" outlineLevel="1"/>
    <col min="18" max="18" width="5.42578125" customWidth="1" collapsed="1"/>
    <col min="19" max="19" width="9.85546875" hidden="1" customWidth="1" outlineLevel="1"/>
    <col min="20" max="20" width="10.85546875" hidden="1" customWidth="1" outlineLevel="1"/>
    <col min="21" max="21" width="5.42578125" customWidth="1" collapsed="1"/>
    <col min="22" max="22" width="16.42578125" hidden="1" customWidth="1" outlineLevel="1"/>
    <col min="23" max="23" width="16.42578125" customWidth="1" collapsed="1"/>
    <col min="24" max="24" width="16.42578125" hidden="1" customWidth="1" outlineLevel="1"/>
    <col min="25" max="27" width="16.42578125" customWidth="1"/>
    <col min="28" max="28" width="5.28515625" customWidth="1"/>
    <col min="36" max="36" width="18.5703125" bestFit="1" customWidth="1"/>
    <col min="38" max="38" width="21.5703125" bestFit="1" customWidth="1"/>
    <col min="40" max="40" width="13.140625" bestFit="1" customWidth="1"/>
  </cols>
  <sheetData>
    <row r="1" spans="2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V1" t="s">
        <v>29</v>
      </c>
      <c r="W1" t="s">
        <v>17</v>
      </c>
      <c r="X1" t="s">
        <v>30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J1" t="s">
        <v>32</v>
      </c>
    </row>
    <row r="2" spans="2:39" x14ac:dyDescent="0.25">
      <c r="B2">
        <v>365.14104520728398</v>
      </c>
      <c r="C2">
        <v>162.657129719191</v>
      </c>
      <c r="D2">
        <v>318.76569365249799</v>
      </c>
      <c r="E2">
        <v>161.83921588147601</v>
      </c>
      <c r="F2">
        <v>371.59729091288699</v>
      </c>
      <c r="G2">
        <v>203.463204264892</v>
      </c>
      <c r="H2">
        <v>312.97764204124701</v>
      </c>
      <c r="I2">
        <v>208.123927449071</v>
      </c>
      <c r="J2">
        <v>375.767960149153</v>
      </c>
      <c r="K2">
        <v>242.197888880401</v>
      </c>
      <c r="L2">
        <v>304.84853397990099</v>
      </c>
      <c r="M2">
        <v>243.87790671866699</v>
      </c>
      <c r="N2">
        <v>359.55859408747699</v>
      </c>
      <c r="O2">
        <v>242.26995278614501</v>
      </c>
      <c r="P2">
        <v>328.80090385063301</v>
      </c>
      <c r="Q2">
        <v>240.597028349217</v>
      </c>
      <c r="S2" s="1">
        <f t="shared" ref="S2:S33" si="0">B2-D2</f>
        <v>46.375351554785993</v>
      </c>
      <c r="T2" s="1">
        <f t="shared" ref="T2:T33" si="1">C2-E2</f>
        <v>0.81791383771499682</v>
      </c>
      <c r="V2" s="1">
        <f t="shared" ref="V2:V33" si="2">F2-B2</f>
        <v>6.4562457056030098</v>
      </c>
      <c r="W2" s="1">
        <f t="shared" ref="W2:W33" si="3">J2-B2</f>
        <v>10.626914941869018</v>
      </c>
      <c r="X2" s="1">
        <f t="shared" ref="X2:X33" si="4">D2-H2</f>
        <v>5.7880516112509781</v>
      </c>
      <c r="Y2" s="1">
        <f t="shared" ref="Y2:Y33" si="5">D2-L2</f>
        <v>13.917159672596995</v>
      </c>
      <c r="Z2" s="1">
        <f t="shared" ref="Z2:Z33" si="6">C2-K2</f>
        <v>-79.540759161209991</v>
      </c>
      <c r="AA2" s="1">
        <f t="shared" ref="AA2:AA33" si="7">E2-M2</f>
        <v>-82.038690837190984</v>
      </c>
      <c r="AB2" s="1"/>
      <c r="AC2" t="b">
        <f t="shared" ref="AC2:AC33" si="8">AND(($Z2&gt;$AM$3),($AA2&gt;$AM$3),(ABS($W2)&lt;$AM$5),(ABS($Y2)&lt;$AM$5))</f>
        <v>0</v>
      </c>
      <c r="AD2" t="b">
        <f t="shared" ref="AD2:AD33" si="9">AND((ABS($Z2)&lt;$AM$5),(ABS($AA2)&lt;$AM$5),($W2&gt;$AM$4),($Y2&gt;$AM$4))</f>
        <v>0</v>
      </c>
      <c r="AE2" t="b">
        <f t="shared" ref="AE2:AE33" si="10">AND((ABS($Z2)&lt;$AM$5),(ABS($AA2)&lt;$AM$5),(ABS($W2)&lt;$AM$5),(ABS($Y2)&lt;$AM$5))</f>
        <v>0</v>
      </c>
      <c r="AF2" t="b">
        <f t="shared" ref="AF2:AF33" si="11">AND(($Z2&lt;-$AM$3),(ABS($AA2)&lt;$AM$5),(ABS($W2)&lt;$AM$5),($Y2&gt;$AM$4))</f>
        <v>0</v>
      </c>
      <c r="AG2" t="b">
        <f t="shared" ref="AG2:AG33" si="12">AND((ABS($Z2)&lt;$AM$5),($AA2&lt;-$AM$3),($W2&gt;$AM$4),(ABS($Y2)&lt;$AM$5))</f>
        <v>0</v>
      </c>
      <c r="AH2" t="b">
        <f t="shared" ref="AH2:AH33" si="13">AND(($Z2&lt;-$AM$3),($AA2&lt;-$AM$3),(ABS($W2)&lt;$AM$5),(ABS($Y2)&lt;$AM$5))</f>
        <v>1</v>
      </c>
      <c r="AI2">
        <f t="shared" ref="AI2:AI63" si="14">IF(AC2,0,IF(AD2,1,IF(AE2,2,IF(AF2,3,IF(AG2,4,IF(AH2,5,999))))))</f>
        <v>5</v>
      </c>
      <c r="AJ2" t="str">
        <f>VLOOKUP(AI2,Sheet1!$A$1:$B$7,2)</f>
        <v>land</v>
      </c>
      <c r="AL2" s="3" t="s">
        <v>40</v>
      </c>
    </row>
    <row r="3" spans="2:39" x14ac:dyDescent="0.25">
      <c r="B3">
        <v>365.14104520728398</v>
      </c>
      <c r="C3">
        <v>162.657129719191</v>
      </c>
      <c r="D3">
        <v>318.76569365249799</v>
      </c>
      <c r="E3">
        <v>161.83921588147601</v>
      </c>
      <c r="F3">
        <v>371.59729091288699</v>
      </c>
      <c r="G3">
        <v>203.463204264892</v>
      </c>
      <c r="H3">
        <v>312.97764204124701</v>
      </c>
      <c r="I3">
        <v>208.123927449071</v>
      </c>
      <c r="J3">
        <v>375.767960149153</v>
      </c>
      <c r="K3">
        <v>242.197888880401</v>
      </c>
      <c r="L3">
        <v>304.84853397990099</v>
      </c>
      <c r="M3">
        <v>243.87790671866699</v>
      </c>
      <c r="N3">
        <v>359.55859408747699</v>
      </c>
      <c r="O3">
        <v>242.26995278614501</v>
      </c>
      <c r="P3">
        <v>328.80090385063301</v>
      </c>
      <c r="Q3">
        <v>240.597028349217</v>
      </c>
      <c r="S3" s="1">
        <f t="shared" si="0"/>
        <v>46.375351554785993</v>
      </c>
      <c r="T3" s="1">
        <f t="shared" si="1"/>
        <v>0.81791383771499682</v>
      </c>
      <c r="V3" s="1">
        <f t="shared" si="2"/>
        <v>6.4562457056030098</v>
      </c>
      <c r="W3" s="1">
        <f t="shared" si="3"/>
        <v>10.626914941869018</v>
      </c>
      <c r="X3" s="1">
        <f t="shared" si="4"/>
        <v>5.7880516112509781</v>
      </c>
      <c r="Y3" s="1">
        <f t="shared" si="5"/>
        <v>13.917159672596995</v>
      </c>
      <c r="Z3" s="1">
        <f t="shared" si="6"/>
        <v>-79.540759161209991</v>
      </c>
      <c r="AA3" s="1">
        <f t="shared" si="7"/>
        <v>-82.038690837190984</v>
      </c>
      <c r="AB3" s="1"/>
      <c r="AC3" t="b">
        <f t="shared" si="8"/>
        <v>0</v>
      </c>
      <c r="AD3" t="b">
        <f t="shared" si="9"/>
        <v>0</v>
      </c>
      <c r="AE3" t="b">
        <f t="shared" si="10"/>
        <v>0</v>
      </c>
      <c r="AF3" t="b">
        <f t="shared" si="11"/>
        <v>0</v>
      </c>
      <c r="AG3" t="b">
        <f t="shared" si="12"/>
        <v>0</v>
      </c>
      <c r="AH3" t="b">
        <f t="shared" si="13"/>
        <v>1</v>
      </c>
      <c r="AI3">
        <f t="shared" si="14"/>
        <v>5</v>
      </c>
      <c r="AJ3" t="str">
        <f>VLOOKUP(AI3,Sheet1!$A$1:$B$7,2)</f>
        <v>land</v>
      </c>
      <c r="AL3" t="s">
        <v>38</v>
      </c>
      <c r="AM3">
        <v>50</v>
      </c>
    </row>
    <row r="4" spans="2:39" x14ac:dyDescent="0.25">
      <c r="B4">
        <v>365.14104520728398</v>
      </c>
      <c r="C4">
        <v>162.657129719191</v>
      </c>
      <c r="D4">
        <v>318.76569365249799</v>
      </c>
      <c r="E4">
        <v>161.83921588147601</v>
      </c>
      <c r="F4">
        <v>371.59729091288699</v>
      </c>
      <c r="G4">
        <v>203.463204264892</v>
      </c>
      <c r="H4">
        <v>312.97764204124701</v>
      </c>
      <c r="I4">
        <v>208.123927449071</v>
      </c>
      <c r="J4">
        <v>375.767960149153</v>
      </c>
      <c r="K4">
        <v>242.197888880401</v>
      </c>
      <c r="L4">
        <v>304.84853397990099</v>
      </c>
      <c r="M4">
        <v>243.87790671866699</v>
      </c>
      <c r="N4">
        <v>359.55859408747699</v>
      </c>
      <c r="O4">
        <v>242.26995278614501</v>
      </c>
      <c r="P4">
        <v>328.80090385063301</v>
      </c>
      <c r="Q4">
        <v>240.597028349217</v>
      </c>
      <c r="S4" s="1">
        <f t="shared" si="0"/>
        <v>46.375351554785993</v>
      </c>
      <c r="T4" s="1">
        <f t="shared" si="1"/>
        <v>0.81791383771499682</v>
      </c>
      <c r="V4" s="1">
        <f t="shared" si="2"/>
        <v>6.4562457056030098</v>
      </c>
      <c r="W4" s="1">
        <f t="shared" si="3"/>
        <v>10.626914941869018</v>
      </c>
      <c r="X4" s="1">
        <f t="shared" si="4"/>
        <v>5.7880516112509781</v>
      </c>
      <c r="Y4" s="1">
        <f t="shared" si="5"/>
        <v>13.917159672596995</v>
      </c>
      <c r="Z4" s="1">
        <f t="shared" si="6"/>
        <v>-79.540759161209991</v>
      </c>
      <c r="AA4" s="1">
        <f t="shared" si="7"/>
        <v>-82.038690837190984</v>
      </c>
      <c r="AB4" s="1"/>
      <c r="AC4" t="b">
        <f t="shared" si="8"/>
        <v>0</v>
      </c>
      <c r="AD4" t="b">
        <f t="shared" si="9"/>
        <v>0</v>
      </c>
      <c r="AE4" t="b">
        <f t="shared" si="10"/>
        <v>0</v>
      </c>
      <c r="AF4" t="b">
        <f t="shared" si="11"/>
        <v>0</v>
      </c>
      <c r="AG4" t="b">
        <f t="shared" si="12"/>
        <v>0</v>
      </c>
      <c r="AH4" t="b">
        <f t="shared" si="13"/>
        <v>1</v>
      </c>
      <c r="AI4">
        <f t="shared" si="14"/>
        <v>5</v>
      </c>
      <c r="AJ4" t="str">
        <f>VLOOKUP(AI4,Sheet1!$A$1:$B$7,2)</f>
        <v>land</v>
      </c>
      <c r="AL4" t="s">
        <v>39</v>
      </c>
      <c r="AM4">
        <v>40</v>
      </c>
    </row>
    <row r="5" spans="2:39" x14ac:dyDescent="0.25">
      <c r="B5">
        <v>365.14104520728398</v>
      </c>
      <c r="C5">
        <v>162.657129719191</v>
      </c>
      <c r="D5">
        <v>318.76569365249799</v>
      </c>
      <c r="E5">
        <v>161.83921588147601</v>
      </c>
      <c r="F5">
        <v>371.59729091288699</v>
      </c>
      <c r="G5">
        <v>203.463204264892</v>
      </c>
      <c r="H5">
        <v>312.97764204124701</v>
      </c>
      <c r="I5">
        <v>208.123927449071</v>
      </c>
      <c r="J5">
        <v>375.767960149153</v>
      </c>
      <c r="K5">
        <v>242.197888880401</v>
      </c>
      <c r="L5">
        <v>304.84853397990099</v>
      </c>
      <c r="M5">
        <v>243.87790671866699</v>
      </c>
      <c r="N5">
        <v>359.55859408747699</v>
      </c>
      <c r="O5">
        <v>242.26995278614501</v>
      </c>
      <c r="P5">
        <v>328.80090385063301</v>
      </c>
      <c r="Q5">
        <v>240.597028349217</v>
      </c>
      <c r="S5" s="1">
        <f t="shared" si="0"/>
        <v>46.375351554785993</v>
      </c>
      <c r="T5" s="1">
        <f t="shared" si="1"/>
        <v>0.81791383771499682</v>
      </c>
      <c r="V5" s="1">
        <f t="shared" si="2"/>
        <v>6.4562457056030098</v>
      </c>
      <c r="W5" s="1">
        <f t="shared" si="3"/>
        <v>10.626914941869018</v>
      </c>
      <c r="X5" s="1">
        <f t="shared" si="4"/>
        <v>5.7880516112509781</v>
      </c>
      <c r="Y5" s="1">
        <f t="shared" si="5"/>
        <v>13.917159672596995</v>
      </c>
      <c r="Z5" s="1">
        <f t="shared" si="6"/>
        <v>-79.540759161209991</v>
      </c>
      <c r="AA5" s="1">
        <f t="shared" si="7"/>
        <v>-82.038690837190984</v>
      </c>
      <c r="AB5" s="1"/>
      <c r="AC5" t="b">
        <f t="shared" si="8"/>
        <v>0</v>
      </c>
      <c r="AD5" t="b">
        <f t="shared" si="9"/>
        <v>0</v>
      </c>
      <c r="AE5" t="b">
        <f t="shared" si="10"/>
        <v>0</v>
      </c>
      <c r="AF5" t="b">
        <f t="shared" si="11"/>
        <v>0</v>
      </c>
      <c r="AG5" t="b">
        <f t="shared" si="12"/>
        <v>0</v>
      </c>
      <c r="AH5" t="b">
        <f t="shared" si="13"/>
        <v>1</v>
      </c>
      <c r="AI5">
        <f t="shared" si="14"/>
        <v>5</v>
      </c>
      <c r="AJ5" t="str">
        <f>VLOOKUP(AI5,Sheet1!$A$1:$B$7,2)</f>
        <v>land</v>
      </c>
      <c r="AL5" t="s">
        <v>43</v>
      </c>
      <c r="AM5">
        <v>30</v>
      </c>
    </row>
    <row r="6" spans="2:39" x14ac:dyDescent="0.25">
      <c r="B6">
        <v>365.14104520728398</v>
      </c>
      <c r="C6">
        <v>162.657129719191</v>
      </c>
      <c r="D6">
        <v>318.76569365249799</v>
      </c>
      <c r="E6">
        <v>161.83921588147601</v>
      </c>
      <c r="F6">
        <v>371.59729091288699</v>
      </c>
      <c r="G6">
        <v>203.463204264892</v>
      </c>
      <c r="H6">
        <v>312.97764204124701</v>
      </c>
      <c r="I6">
        <v>208.123927449071</v>
      </c>
      <c r="J6">
        <v>375.767960149153</v>
      </c>
      <c r="K6">
        <v>242.197888880401</v>
      </c>
      <c r="L6">
        <v>304.84853397990099</v>
      </c>
      <c r="M6">
        <v>243.87790671866699</v>
      </c>
      <c r="N6">
        <v>359.55859408747699</v>
      </c>
      <c r="O6">
        <v>242.26995278614501</v>
      </c>
      <c r="P6">
        <v>328.80090385063301</v>
      </c>
      <c r="Q6">
        <v>240.597028349217</v>
      </c>
      <c r="S6" s="1">
        <f t="shared" si="0"/>
        <v>46.375351554785993</v>
      </c>
      <c r="T6" s="1">
        <f t="shared" si="1"/>
        <v>0.81791383771499682</v>
      </c>
      <c r="V6" s="1">
        <f t="shared" si="2"/>
        <v>6.4562457056030098</v>
      </c>
      <c r="W6" s="1">
        <f t="shared" si="3"/>
        <v>10.626914941869018</v>
      </c>
      <c r="X6" s="1">
        <f t="shared" si="4"/>
        <v>5.7880516112509781</v>
      </c>
      <c r="Y6" s="1">
        <f t="shared" si="5"/>
        <v>13.917159672596995</v>
      </c>
      <c r="Z6" s="1">
        <f t="shared" si="6"/>
        <v>-79.540759161209991</v>
      </c>
      <c r="AA6" s="1">
        <f t="shared" si="7"/>
        <v>-82.038690837190984</v>
      </c>
      <c r="AB6" s="1"/>
      <c r="AC6" t="b">
        <f t="shared" si="8"/>
        <v>0</v>
      </c>
      <c r="AD6" t="b">
        <f t="shared" si="9"/>
        <v>0</v>
      </c>
      <c r="AE6" t="b">
        <f t="shared" si="10"/>
        <v>0</v>
      </c>
      <c r="AF6" t="b">
        <f t="shared" si="11"/>
        <v>0</v>
      </c>
      <c r="AG6" t="b">
        <f t="shared" si="12"/>
        <v>0</v>
      </c>
      <c r="AH6" t="b">
        <f t="shared" si="13"/>
        <v>1</v>
      </c>
      <c r="AI6">
        <f t="shared" si="14"/>
        <v>5</v>
      </c>
      <c r="AJ6" t="str">
        <f>VLOOKUP(AI6,Sheet1!$A$1:$B$7,2)</f>
        <v>land</v>
      </c>
    </row>
    <row r="7" spans="2:39" x14ac:dyDescent="0.25">
      <c r="B7">
        <v>365.14104520728398</v>
      </c>
      <c r="C7">
        <v>162.657129719191</v>
      </c>
      <c r="D7">
        <v>318.76569365249799</v>
      </c>
      <c r="E7">
        <v>161.83921588147601</v>
      </c>
      <c r="F7">
        <v>371.59729091288699</v>
      </c>
      <c r="G7">
        <v>203.463204264892</v>
      </c>
      <c r="H7">
        <v>312.97764204124701</v>
      </c>
      <c r="I7">
        <v>208.123927449071</v>
      </c>
      <c r="J7">
        <v>375.767960149153</v>
      </c>
      <c r="K7">
        <v>242.197888880401</v>
      </c>
      <c r="L7">
        <v>304.84853397990099</v>
      </c>
      <c r="M7">
        <v>243.87790671866699</v>
      </c>
      <c r="N7">
        <v>359.55859408747699</v>
      </c>
      <c r="O7">
        <v>242.26995278614501</v>
      </c>
      <c r="P7">
        <v>328.80090385063301</v>
      </c>
      <c r="Q7">
        <v>240.597028349217</v>
      </c>
      <c r="S7" s="1">
        <f t="shared" si="0"/>
        <v>46.375351554785993</v>
      </c>
      <c r="T7" s="1">
        <f t="shared" si="1"/>
        <v>0.81791383771499682</v>
      </c>
      <c r="V7" s="1">
        <f t="shared" si="2"/>
        <v>6.4562457056030098</v>
      </c>
      <c r="W7" s="1">
        <f t="shared" si="3"/>
        <v>10.626914941869018</v>
      </c>
      <c r="X7" s="1">
        <f t="shared" si="4"/>
        <v>5.7880516112509781</v>
      </c>
      <c r="Y7" s="1">
        <f t="shared" si="5"/>
        <v>13.917159672596995</v>
      </c>
      <c r="Z7" s="1">
        <f t="shared" si="6"/>
        <v>-79.540759161209991</v>
      </c>
      <c r="AA7" s="1">
        <f t="shared" si="7"/>
        <v>-82.038690837190984</v>
      </c>
      <c r="AB7" s="1"/>
      <c r="AC7" t="b">
        <f t="shared" si="8"/>
        <v>0</v>
      </c>
      <c r="AD7" t="b">
        <f t="shared" si="9"/>
        <v>0</v>
      </c>
      <c r="AE7" t="b">
        <f t="shared" si="10"/>
        <v>0</v>
      </c>
      <c r="AF7" t="b">
        <f t="shared" si="11"/>
        <v>0</v>
      </c>
      <c r="AG7" t="b">
        <f t="shared" si="12"/>
        <v>0</v>
      </c>
      <c r="AH7" t="b">
        <f t="shared" si="13"/>
        <v>1</v>
      </c>
      <c r="AI7">
        <f t="shared" si="14"/>
        <v>5</v>
      </c>
      <c r="AJ7" t="str">
        <f>VLOOKUP(AI7,Sheet1!$A$1:$B$7,2)</f>
        <v>land</v>
      </c>
      <c r="AL7" t="s">
        <v>42</v>
      </c>
      <c r="AM7" s="2">
        <f>COUNTIF(AI:AI,999)/COUNT(AI:AI)</f>
        <v>4.1666666666666664E-2</v>
      </c>
    </row>
    <row r="8" spans="2:39" x14ac:dyDescent="0.25">
      <c r="B8">
        <v>364.86609580957401</v>
      </c>
      <c r="C8">
        <v>162.47817283956999</v>
      </c>
      <c r="D8">
        <v>318.67144351133601</v>
      </c>
      <c r="E8">
        <v>162.09050841865701</v>
      </c>
      <c r="F8">
        <v>371.62725328080802</v>
      </c>
      <c r="G8">
        <v>203.414598055672</v>
      </c>
      <c r="H8">
        <v>312.53716370882302</v>
      </c>
      <c r="I8">
        <v>206.669013928661</v>
      </c>
      <c r="J8">
        <v>374.16337023790697</v>
      </c>
      <c r="K8">
        <v>243.20783361067899</v>
      </c>
      <c r="L8">
        <v>307.63214894757198</v>
      </c>
      <c r="M8">
        <v>245.987421080123</v>
      </c>
      <c r="N8">
        <v>359.242666042623</v>
      </c>
      <c r="O8">
        <v>241.90528680103699</v>
      </c>
      <c r="P8">
        <v>328.66677981793902</v>
      </c>
      <c r="Q8">
        <v>240.04974816868699</v>
      </c>
      <c r="S8" s="1">
        <f t="shared" si="0"/>
        <v>46.194652298237997</v>
      </c>
      <c r="T8" s="1">
        <f t="shared" si="1"/>
        <v>0.38766442091298359</v>
      </c>
      <c r="V8" s="1">
        <f t="shared" si="2"/>
        <v>6.7611574712340143</v>
      </c>
      <c r="W8" s="1">
        <f t="shared" si="3"/>
        <v>9.2972744283329689</v>
      </c>
      <c r="X8" s="1">
        <f t="shared" si="4"/>
        <v>6.1342798025129923</v>
      </c>
      <c r="Y8" s="1">
        <f t="shared" si="5"/>
        <v>11.039294563764031</v>
      </c>
      <c r="Z8" s="1">
        <f t="shared" si="6"/>
        <v>-80.729660771108996</v>
      </c>
      <c r="AA8" s="1">
        <f t="shared" si="7"/>
        <v>-83.89691266146599</v>
      </c>
      <c r="AB8" s="1"/>
      <c r="AC8" t="b">
        <f t="shared" si="8"/>
        <v>0</v>
      </c>
      <c r="AD8" t="b">
        <f t="shared" si="9"/>
        <v>0</v>
      </c>
      <c r="AE8" t="b">
        <f t="shared" si="10"/>
        <v>0</v>
      </c>
      <c r="AF8" t="b">
        <f t="shared" si="11"/>
        <v>0</v>
      </c>
      <c r="AG8" t="b">
        <f t="shared" si="12"/>
        <v>0</v>
      </c>
      <c r="AH8" t="b">
        <f t="shared" si="13"/>
        <v>1</v>
      </c>
      <c r="AI8">
        <f t="shared" si="14"/>
        <v>5</v>
      </c>
      <c r="AJ8" t="str">
        <f>VLOOKUP(AI8,Sheet1!$A$1:$B$7,2)</f>
        <v>land</v>
      </c>
    </row>
    <row r="9" spans="2:39" x14ac:dyDescent="0.25">
      <c r="B9">
        <v>362.28980379270303</v>
      </c>
      <c r="C9">
        <v>163.92557349819899</v>
      </c>
      <c r="D9">
        <v>316.88956599664903</v>
      </c>
      <c r="E9">
        <v>164.19634893630999</v>
      </c>
      <c r="F9">
        <v>367.73779364370398</v>
      </c>
      <c r="G9">
        <v>204.08626955608901</v>
      </c>
      <c r="H9">
        <v>311.16817625024601</v>
      </c>
      <c r="I9">
        <v>205.52130797952699</v>
      </c>
      <c r="J9">
        <v>372.64690194272998</v>
      </c>
      <c r="K9">
        <v>243.60358627351499</v>
      </c>
      <c r="L9">
        <v>308.37353566246497</v>
      </c>
      <c r="M9">
        <v>242.10176915497399</v>
      </c>
      <c r="N9">
        <v>360.59611099026199</v>
      </c>
      <c r="O9">
        <v>242.44209466978501</v>
      </c>
      <c r="P9">
        <v>326.77598130646402</v>
      </c>
      <c r="Q9">
        <v>241.936376140183</v>
      </c>
      <c r="S9" s="1">
        <f t="shared" si="0"/>
        <v>45.400237796054</v>
      </c>
      <c r="T9" s="1">
        <f t="shared" si="1"/>
        <v>-0.27077543811100213</v>
      </c>
      <c r="V9" s="1">
        <f t="shared" si="2"/>
        <v>5.4479898510009548</v>
      </c>
      <c r="W9" s="1">
        <f t="shared" si="3"/>
        <v>10.357098150026957</v>
      </c>
      <c r="X9" s="1">
        <f t="shared" si="4"/>
        <v>5.7213897464030197</v>
      </c>
      <c r="Y9" s="1">
        <f t="shared" si="5"/>
        <v>8.5160303341840518</v>
      </c>
      <c r="Z9" s="1">
        <f t="shared" si="6"/>
        <v>-79.678012775316006</v>
      </c>
      <c r="AA9" s="1">
        <f t="shared" si="7"/>
        <v>-77.905420218664005</v>
      </c>
      <c r="AB9" s="1"/>
      <c r="AC9" t="b">
        <f t="shared" si="8"/>
        <v>0</v>
      </c>
      <c r="AD9" t="b">
        <f t="shared" si="9"/>
        <v>0</v>
      </c>
      <c r="AE9" t="b">
        <f t="shared" si="10"/>
        <v>0</v>
      </c>
      <c r="AF9" t="b">
        <f t="shared" si="11"/>
        <v>0</v>
      </c>
      <c r="AG9" t="b">
        <f t="shared" si="12"/>
        <v>0</v>
      </c>
      <c r="AH9" t="b">
        <f t="shared" si="13"/>
        <v>1</v>
      </c>
      <c r="AI9">
        <f t="shared" si="14"/>
        <v>5</v>
      </c>
      <c r="AJ9" t="str">
        <f>VLOOKUP(AI9,Sheet1!$A$1:$B$7,2)</f>
        <v>land</v>
      </c>
    </row>
    <row r="10" spans="2:39" x14ac:dyDescent="0.25">
      <c r="B10">
        <v>363.04058056871997</v>
      </c>
      <c r="C10">
        <v>164.24940585081899</v>
      </c>
      <c r="D10">
        <v>316.18374166142098</v>
      </c>
      <c r="E10">
        <v>164.371756136291</v>
      </c>
      <c r="F10">
        <v>369.68372796949001</v>
      </c>
      <c r="G10">
        <v>205.60809943943099</v>
      </c>
      <c r="H10">
        <v>311.16346072999897</v>
      </c>
      <c r="I10">
        <v>206.63422776075001</v>
      </c>
      <c r="J10">
        <v>375.52347626166301</v>
      </c>
      <c r="K10">
        <v>238.279010377525</v>
      </c>
      <c r="L10">
        <v>308.44757417555201</v>
      </c>
      <c r="M10">
        <v>244.890406408975</v>
      </c>
      <c r="N10">
        <v>358.19067884207101</v>
      </c>
      <c r="O10">
        <v>246.146520570267</v>
      </c>
      <c r="P10">
        <v>327.59935376015102</v>
      </c>
      <c r="Q10">
        <v>242.68932963526501</v>
      </c>
      <c r="S10" s="1">
        <f t="shared" si="0"/>
        <v>46.856838907298993</v>
      </c>
      <c r="T10" s="1">
        <f t="shared" si="1"/>
        <v>-0.12235028547200955</v>
      </c>
      <c r="V10" s="1">
        <f t="shared" si="2"/>
        <v>6.6431474007700331</v>
      </c>
      <c r="W10" s="1">
        <f t="shared" si="3"/>
        <v>12.482895692943032</v>
      </c>
      <c r="X10" s="1">
        <f t="shared" si="4"/>
        <v>5.0202809314220076</v>
      </c>
      <c r="Y10" s="1">
        <f t="shared" si="5"/>
        <v>7.7361674858689753</v>
      </c>
      <c r="Z10" s="1">
        <f t="shared" si="6"/>
        <v>-74.029604526706009</v>
      </c>
      <c r="AA10" s="1">
        <f t="shared" si="7"/>
        <v>-80.518650272683999</v>
      </c>
      <c r="AB10" s="1"/>
      <c r="AC10" t="b">
        <f t="shared" si="8"/>
        <v>0</v>
      </c>
      <c r="AD10" t="b">
        <f t="shared" si="9"/>
        <v>0</v>
      </c>
      <c r="AE10" t="b">
        <f t="shared" si="10"/>
        <v>0</v>
      </c>
      <c r="AF10" t="b">
        <f t="shared" si="11"/>
        <v>0</v>
      </c>
      <c r="AG10" t="b">
        <f t="shared" si="12"/>
        <v>0</v>
      </c>
      <c r="AH10" t="b">
        <f t="shared" si="13"/>
        <v>1</v>
      </c>
      <c r="AI10">
        <f t="shared" si="14"/>
        <v>5</v>
      </c>
      <c r="AJ10" t="str">
        <f>VLOOKUP(AI10,Sheet1!$A$1:$B$7,2)</f>
        <v>land</v>
      </c>
      <c r="AL10" s="3" t="s">
        <v>41</v>
      </c>
    </row>
    <row r="11" spans="2:39" x14ac:dyDescent="0.25">
      <c r="B11">
        <v>364.40645962153098</v>
      </c>
      <c r="C11">
        <v>165.23296517499099</v>
      </c>
      <c r="D11">
        <v>318.66865161094199</v>
      </c>
      <c r="E11">
        <v>165.55191128752901</v>
      </c>
      <c r="F11">
        <v>371.82359463418999</v>
      </c>
      <c r="G11">
        <v>206.767917012059</v>
      </c>
      <c r="H11">
        <v>311.23078356798601</v>
      </c>
      <c r="I11">
        <v>210.689839056631</v>
      </c>
      <c r="J11">
        <v>377.29311781848497</v>
      </c>
      <c r="K11">
        <v>239.95629760226001</v>
      </c>
      <c r="L11">
        <v>310.48040597924597</v>
      </c>
      <c r="M11">
        <v>245.724527306586</v>
      </c>
      <c r="N11">
        <v>359.53421112108703</v>
      </c>
      <c r="O11">
        <v>245.18695500637901</v>
      </c>
      <c r="P11">
        <v>328.891547084043</v>
      </c>
      <c r="Q11">
        <v>242.84834105671001</v>
      </c>
      <c r="S11" s="1">
        <f t="shared" si="0"/>
        <v>45.737808010588992</v>
      </c>
      <c r="T11" s="1">
        <f t="shared" si="1"/>
        <v>-0.31894611253801486</v>
      </c>
      <c r="V11" s="1">
        <f t="shared" si="2"/>
        <v>7.4171350126590028</v>
      </c>
      <c r="W11" s="1">
        <f t="shared" si="3"/>
        <v>12.886658196953988</v>
      </c>
      <c r="X11" s="1">
        <f t="shared" si="4"/>
        <v>7.4378680429559836</v>
      </c>
      <c r="Y11" s="1">
        <f t="shared" si="5"/>
        <v>8.1882456316960202</v>
      </c>
      <c r="Z11" s="1">
        <f t="shared" si="6"/>
        <v>-74.723332427269014</v>
      </c>
      <c r="AA11" s="1">
        <f t="shared" si="7"/>
        <v>-80.172616019056989</v>
      </c>
      <c r="AB11" s="1"/>
      <c r="AC11" t="b">
        <f t="shared" si="8"/>
        <v>0</v>
      </c>
      <c r="AD11" t="b">
        <f t="shared" si="9"/>
        <v>0</v>
      </c>
      <c r="AE11" t="b">
        <f t="shared" si="10"/>
        <v>0</v>
      </c>
      <c r="AF11" t="b">
        <f t="shared" si="11"/>
        <v>0</v>
      </c>
      <c r="AG11" t="b">
        <f t="shared" si="12"/>
        <v>0</v>
      </c>
      <c r="AH11" t="b">
        <f t="shared" si="13"/>
        <v>1</v>
      </c>
      <c r="AI11">
        <f t="shared" si="14"/>
        <v>5</v>
      </c>
      <c r="AJ11" t="str">
        <f>VLOOKUP(AI11,Sheet1!$A$1:$B$7,2)</f>
        <v>land</v>
      </c>
      <c r="AL11" t="s">
        <v>33</v>
      </c>
      <c r="AM11">
        <v>8</v>
      </c>
    </row>
    <row r="12" spans="2:39" x14ac:dyDescent="0.25">
      <c r="B12">
        <v>361.93306873194899</v>
      </c>
      <c r="C12">
        <v>166.767231979531</v>
      </c>
      <c r="D12">
        <v>315.20003718034098</v>
      </c>
      <c r="E12">
        <v>167.877470020511</v>
      </c>
      <c r="F12">
        <v>368.01649723384401</v>
      </c>
      <c r="G12">
        <v>207.81849286520901</v>
      </c>
      <c r="H12">
        <v>310.09285105724803</v>
      </c>
      <c r="I12">
        <v>208.55929965448601</v>
      </c>
      <c r="J12">
        <v>371.54603798430799</v>
      </c>
      <c r="K12">
        <v>247.59874049503199</v>
      </c>
      <c r="L12">
        <v>304.45363603685303</v>
      </c>
      <c r="M12">
        <v>249.24637808608199</v>
      </c>
      <c r="N12">
        <v>356.949268841253</v>
      </c>
      <c r="O12">
        <v>247.77248576125899</v>
      </c>
      <c r="P12">
        <v>325.69559901811499</v>
      </c>
      <c r="Q12">
        <v>244.84929671499199</v>
      </c>
      <c r="S12" s="1">
        <f t="shared" si="0"/>
        <v>46.733031551608008</v>
      </c>
      <c r="T12" s="1">
        <f t="shared" si="1"/>
        <v>-1.1102380409799935</v>
      </c>
      <c r="V12" s="1">
        <f t="shared" si="2"/>
        <v>6.0834285018950141</v>
      </c>
      <c r="W12" s="1">
        <f t="shared" si="3"/>
        <v>9.6129692523589938</v>
      </c>
      <c r="X12" s="1">
        <f t="shared" si="4"/>
        <v>5.1071861230929585</v>
      </c>
      <c r="Y12" s="1">
        <f t="shared" si="5"/>
        <v>10.746401143487958</v>
      </c>
      <c r="Z12" s="1">
        <f t="shared" si="6"/>
        <v>-80.831508515500985</v>
      </c>
      <c r="AA12" s="1">
        <f t="shared" si="7"/>
        <v>-81.368908065570992</v>
      </c>
      <c r="AB12" s="1"/>
      <c r="AC12" t="b">
        <f t="shared" si="8"/>
        <v>0</v>
      </c>
      <c r="AD12" t="b">
        <f t="shared" si="9"/>
        <v>0</v>
      </c>
      <c r="AE12" t="b">
        <f t="shared" si="10"/>
        <v>0</v>
      </c>
      <c r="AF12" t="b">
        <f t="shared" si="11"/>
        <v>0</v>
      </c>
      <c r="AG12" t="b">
        <f t="shared" si="12"/>
        <v>0</v>
      </c>
      <c r="AH12" t="b">
        <f t="shared" si="13"/>
        <v>1</v>
      </c>
      <c r="AI12">
        <f t="shared" si="14"/>
        <v>5</v>
      </c>
      <c r="AJ12" t="str">
        <f>VLOOKUP(AI12,Sheet1!$A$1:$B$7,2)</f>
        <v>land</v>
      </c>
      <c r="AL12" t="s">
        <v>34</v>
      </c>
      <c r="AM12">
        <v>1</v>
      </c>
    </row>
    <row r="13" spans="2:39" x14ac:dyDescent="0.25">
      <c r="B13">
        <v>360.87285046328799</v>
      </c>
      <c r="C13">
        <v>166.367658006212</v>
      </c>
      <c r="D13">
        <v>313.93434159940199</v>
      </c>
      <c r="E13">
        <v>167.92499372873399</v>
      </c>
      <c r="F13">
        <v>370.38369659375599</v>
      </c>
      <c r="G13">
        <v>207.69634109722799</v>
      </c>
      <c r="H13">
        <v>307.451641465438</v>
      </c>
      <c r="I13">
        <v>207.64860326593501</v>
      </c>
      <c r="J13">
        <v>373.97291716806097</v>
      </c>
      <c r="K13">
        <v>244.62120072282099</v>
      </c>
      <c r="L13">
        <v>303.69324043840402</v>
      </c>
      <c r="M13">
        <v>247.37110033095701</v>
      </c>
      <c r="N13">
        <v>357.320186379961</v>
      </c>
      <c r="O13">
        <v>246.87251536589</v>
      </c>
      <c r="P13">
        <v>324.81362076167198</v>
      </c>
      <c r="Q13">
        <v>245.80503903282101</v>
      </c>
      <c r="S13" s="1">
        <f t="shared" si="0"/>
        <v>46.938508863886</v>
      </c>
      <c r="T13" s="1">
        <f t="shared" si="1"/>
        <v>-1.5573357225219979</v>
      </c>
      <c r="V13" s="1">
        <f t="shared" si="2"/>
        <v>9.5108461304679963</v>
      </c>
      <c r="W13" s="1">
        <f t="shared" si="3"/>
        <v>13.100066704772985</v>
      </c>
      <c r="X13" s="1">
        <f t="shared" si="4"/>
        <v>6.4827001339639878</v>
      </c>
      <c r="Y13" s="1">
        <f t="shared" si="5"/>
        <v>10.241101160997971</v>
      </c>
      <c r="Z13" s="1">
        <f t="shared" si="6"/>
        <v>-78.25354271660899</v>
      </c>
      <c r="AA13" s="1">
        <f t="shared" si="7"/>
        <v>-79.446106602223011</v>
      </c>
      <c r="AB13" s="1"/>
      <c r="AC13" t="b">
        <f t="shared" si="8"/>
        <v>0</v>
      </c>
      <c r="AD13" t="b">
        <f t="shared" si="9"/>
        <v>0</v>
      </c>
      <c r="AE13" t="b">
        <f t="shared" si="10"/>
        <v>0</v>
      </c>
      <c r="AF13" t="b">
        <f t="shared" si="11"/>
        <v>0</v>
      </c>
      <c r="AG13" t="b">
        <f t="shared" si="12"/>
        <v>0</v>
      </c>
      <c r="AH13" t="b">
        <f t="shared" si="13"/>
        <v>1</v>
      </c>
      <c r="AI13">
        <f t="shared" si="14"/>
        <v>5</v>
      </c>
      <c r="AJ13" t="str">
        <f>VLOOKUP(AI13,Sheet1!$A$1:$B$7,2)</f>
        <v>land</v>
      </c>
      <c r="AL13" t="s">
        <v>35</v>
      </c>
      <c r="AM13">
        <v>0</v>
      </c>
    </row>
    <row r="14" spans="2:39" x14ac:dyDescent="0.25">
      <c r="B14">
        <v>360.83472711403402</v>
      </c>
      <c r="C14">
        <v>166.56899998606301</v>
      </c>
      <c r="D14">
        <v>314.47734139730198</v>
      </c>
      <c r="E14">
        <v>167.99226998778701</v>
      </c>
      <c r="F14">
        <v>366.38881496531798</v>
      </c>
      <c r="G14">
        <v>210.99046557952599</v>
      </c>
      <c r="H14">
        <v>307.13930914940602</v>
      </c>
      <c r="I14">
        <v>209.455313853935</v>
      </c>
      <c r="J14">
        <v>370.74101790056</v>
      </c>
      <c r="K14">
        <v>249.17187196759701</v>
      </c>
      <c r="L14">
        <v>304.80876615262099</v>
      </c>
      <c r="M14">
        <v>248.67132723205401</v>
      </c>
      <c r="N14">
        <v>356.34086235251198</v>
      </c>
      <c r="O14">
        <v>247.94882929602301</v>
      </c>
      <c r="P14">
        <v>325.34291259861999</v>
      </c>
      <c r="Q14">
        <v>246.02430637996699</v>
      </c>
      <c r="S14" s="1">
        <f t="shared" si="0"/>
        <v>46.35738571673204</v>
      </c>
      <c r="T14" s="1">
        <f t="shared" si="1"/>
        <v>-1.4232700017240063</v>
      </c>
      <c r="V14" s="1">
        <f t="shared" si="2"/>
        <v>5.5540878512839527</v>
      </c>
      <c r="W14" s="1">
        <f t="shared" si="3"/>
        <v>9.9062907865259717</v>
      </c>
      <c r="X14" s="1">
        <f t="shared" si="4"/>
        <v>7.338032247895967</v>
      </c>
      <c r="Y14" s="1">
        <f t="shared" si="5"/>
        <v>9.6685752446809943</v>
      </c>
      <c r="Z14" s="1">
        <f t="shared" si="6"/>
        <v>-82.602871981534008</v>
      </c>
      <c r="AA14" s="1">
        <f t="shared" si="7"/>
        <v>-80.679057244267</v>
      </c>
      <c r="AB14" s="1"/>
      <c r="AC14" t="b">
        <f t="shared" si="8"/>
        <v>0</v>
      </c>
      <c r="AD14" t="b">
        <f t="shared" si="9"/>
        <v>0</v>
      </c>
      <c r="AE14" t="b">
        <f t="shared" si="10"/>
        <v>0</v>
      </c>
      <c r="AF14" t="b">
        <f t="shared" si="11"/>
        <v>0</v>
      </c>
      <c r="AG14" t="b">
        <f t="shared" si="12"/>
        <v>0</v>
      </c>
      <c r="AH14" t="b">
        <f t="shared" si="13"/>
        <v>1</v>
      </c>
      <c r="AI14">
        <f t="shared" si="14"/>
        <v>5</v>
      </c>
      <c r="AJ14" t="str">
        <f>VLOOKUP(AI14,Sheet1!$A$1:$B$7,2)</f>
        <v>land</v>
      </c>
      <c r="AL14" t="s">
        <v>36</v>
      </c>
      <c r="AM14">
        <v>30</v>
      </c>
    </row>
    <row r="15" spans="2:39" x14ac:dyDescent="0.25">
      <c r="B15">
        <v>360.72101177197402</v>
      </c>
      <c r="C15">
        <v>166.635788963914</v>
      </c>
      <c r="D15">
        <v>315.03820241533299</v>
      </c>
      <c r="E15">
        <v>169.27281208320599</v>
      </c>
      <c r="F15">
        <v>366.80204225753999</v>
      </c>
      <c r="G15">
        <v>211.274715044533</v>
      </c>
      <c r="H15">
        <v>306.44992484865497</v>
      </c>
      <c r="I15">
        <v>209.71508469692401</v>
      </c>
      <c r="J15">
        <v>370.620143221452</v>
      </c>
      <c r="K15">
        <v>249.19508145677099</v>
      </c>
      <c r="L15">
        <v>305.42290131627601</v>
      </c>
      <c r="M15">
        <v>249.727636744557</v>
      </c>
      <c r="N15">
        <v>355.449322885811</v>
      </c>
      <c r="O15">
        <v>247.23756689349801</v>
      </c>
      <c r="P15">
        <v>324.127270546381</v>
      </c>
      <c r="Q15">
        <v>247.662662885153</v>
      </c>
      <c r="S15" s="1">
        <f t="shared" si="0"/>
        <v>45.68280935664103</v>
      </c>
      <c r="T15" s="1">
        <f t="shared" si="1"/>
        <v>-2.637023119291996</v>
      </c>
      <c r="V15" s="1">
        <f t="shared" si="2"/>
        <v>6.0810304855659751</v>
      </c>
      <c r="W15" s="1">
        <f t="shared" si="3"/>
        <v>9.8991314494779772</v>
      </c>
      <c r="X15" s="1">
        <f t="shared" si="4"/>
        <v>8.5882775666780162</v>
      </c>
      <c r="Y15" s="1">
        <f t="shared" si="5"/>
        <v>9.6153010990569783</v>
      </c>
      <c r="Z15" s="1">
        <f t="shared" si="6"/>
        <v>-82.559292492856997</v>
      </c>
      <c r="AA15" s="1">
        <f t="shared" si="7"/>
        <v>-80.454824661351012</v>
      </c>
      <c r="AB15" s="1"/>
      <c r="AC15" t="b">
        <f t="shared" si="8"/>
        <v>0</v>
      </c>
      <c r="AD15" t="b">
        <f t="shared" si="9"/>
        <v>0</v>
      </c>
      <c r="AE15" t="b">
        <f t="shared" si="10"/>
        <v>0</v>
      </c>
      <c r="AF15" t="b">
        <f t="shared" si="11"/>
        <v>0</v>
      </c>
      <c r="AG15" t="b">
        <f t="shared" si="12"/>
        <v>0</v>
      </c>
      <c r="AH15" t="b">
        <f t="shared" si="13"/>
        <v>1</v>
      </c>
      <c r="AI15">
        <f t="shared" si="14"/>
        <v>5</v>
      </c>
      <c r="AJ15" t="str">
        <f>VLOOKUP(AI15,Sheet1!$A$1:$B$7,2)</f>
        <v>land</v>
      </c>
      <c r="AL15" t="s">
        <v>37</v>
      </c>
      <c r="AM15">
        <v>0.1</v>
      </c>
    </row>
    <row r="16" spans="2:39" x14ac:dyDescent="0.25">
      <c r="B16">
        <v>360.25022485621503</v>
      </c>
      <c r="C16">
        <v>168.18554497168299</v>
      </c>
      <c r="D16">
        <v>314.254837879825</v>
      </c>
      <c r="E16">
        <v>168.328537084083</v>
      </c>
      <c r="F16">
        <v>366.74754306979997</v>
      </c>
      <c r="G16">
        <v>211.460936790288</v>
      </c>
      <c r="H16">
        <v>306.43293745333102</v>
      </c>
      <c r="I16">
        <v>210.52290855956099</v>
      </c>
      <c r="J16">
        <v>371.178908084429</v>
      </c>
      <c r="K16">
        <v>249.75191854271199</v>
      </c>
      <c r="L16">
        <v>305.20941759926001</v>
      </c>
      <c r="M16">
        <v>252.317332616568</v>
      </c>
      <c r="N16">
        <v>355.81920412855999</v>
      </c>
      <c r="O16">
        <v>249.16223788110099</v>
      </c>
      <c r="P16">
        <v>323.936291735319</v>
      </c>
      <c r="Q16">
        <v>247.309155131495</v>
      </c>
      <c r="S16" s="1">
        <f t="shared" si="0"/>
        <v>45.995386976390023</v>
      </c>
      <c r="T16" s="1">
        <f t="shared" si="1"/>
        <v>-0.14299211240000886</v>
      </c>
      <c r="V16" s="1">
        <f t="shared" si="2"/>
        <v>6.497318213584947</v>
      </c>
      <c r="W16" s="1">
        <f t="shared" si="3"/>
        <v>10.92868322821397</v>
      </c>
      <c r="X16" s="1">
        <f t="shared" si="4"/>
        <v>7.8219004264939826</v>
      </c>
      <c r="Y16" s="1">
        <f t="shared" si="5"/>
        <v>9.045420280564997</v>
      </c>
      <c r="Z16" s="1">
        <f t="shared" si="6"/>
        <v>-81.566373571029004</v>
      </c>
      <c r="AA16" s="1">
        <f t="shared" si="7"/>
        <v>-83.988795532485</v>
      </c>
      <c r="AB16" s="1"/>
      <c r="AC16" t="b">
        <f t="shared" si="8"/>
        <v>0</v>
      </c>
      <c r="AD16" t="b">
        <f t="shared" si="9"/>
        <v>0</v>
      </c>
      <c r="AE16" t="b">
        <f t="shared" si="10"/>
        <v>0</v>
      </c>
      <c r="AF16" t="b">
        <f t="shared" si="11"/>
        <v>0</v>
      </c>
      <c r="AG16" t="b">
        <f t="shared" si="12"/>
        <v>0</v>
      </c>
      <c r="AH16" t="b">
        <f t="shared" si="13"/>
        <v>1</v>
      </c>
      <c r="AI16">
        <f t="shared" si="14"/>
        <v>5</v>
      </c>
      <c r="AJ16" t="str">
        <f>VLOOKUP(AI16,Sheet1!$A$1:$B$7,2)</f>
        <v>land</v>
      </c>
    </row>
    <row r="17" spans="2:36" x14ac:dyDescent="0.25">
      <c r="B17">
        <v>359.14628786686598</v>
      </c>
      <c r="C17">
        <v>169.59802800958801</v>
      </c>
      <c r="D17">
        <v>312.691698601648</v>
      </c>
      <c r="E17">
        <v>168.62884565841301</v>
      </c>
      <c r="F17">
        <v>368.630160893685</v>
      </c>
      <c r="G17">
        <v>209.034769247752</v>
      </c>
      <c r="H17">
        <v>300.31426946510402</v>
      </c>
      <c r="I17">
        <v>208.645153811819</v>
      </c>
      <c r="J17">
        <v>373.16151695793798</v>
      </c>
      <c r="K17">
        <v>246.992299440799</v>
      </c>
      <c r="L17">
        <v>305.39335181551098</v>
      </c>
      <c r="M17">
        <v>246.746527770608</v>
      </c>
      <c r="N17">
        <v>354.94905703817301</v>
      </c>
      <c r="O17">
        <v>246.07434052997601</v>
      </c>
      <c r="P17">
        <v>324.67184865267501</v>
      </c>
      <c r="Q17">
        <v>245.47089816651899</v>
      </c>
      <c r="S17" s="1">
        <f t="shared" si="0"/>
        <v>46.454589265217976</v>
      </c>
      <c r="T17" s="1">
        <f t="shared" si="1"/>
        <v>0.96918235117499307</v>
      </c>
      <c r="V17" s="1">
        <f t="shared" si="2"/>
        <v>9.4838730268190261</v>
      </c>
      <c r="W17" s="1">
        <f t="shared" si="3"/>
        <v>14.015229091072001</v>
      </c>
      <c r="X17" s="1">
        <f t="shared" si="4"/>
        <v>12.377429136543981</v>
      </c>
      <c r="Y17" s="1">
        <f t="shared" si="5"/>
        <v>7.2983467861370173</v>
      </c>
      <c r="Z17" s="1">
        <f t="shared" si="6"/>
        <v>-77.394271431210996</v>
      </c>
      <c r="AA17" s="1">
        <f t="shared" si="7"/>
        <v>-78.117682112194984</v>
      </c>
      <c r="AB17" s="1"/>
      <c r="AC17" t="b">
        <f t="shared" si="8"/>
        <v>0</v>
      </c>
      <c r="AD17" t="b">
        <f t="shared" si="9"/>
        <v>0</v>
      </c>
      <c r="AE17" t="b">
        <f t="shared" si="10"/>
        <v>0</v>
      </c>
      <c r="AF17" t="b">
        <f t="shared" si="11"/>
        <v>0</v>
      </c>
      <c r="AG17" t="b">
        <f t="shared" si="12"/>
        <v>0</v>
      </c>
      <c r="AH17" t="b">
        <f t="shared" si="13"/>
        <v>1</v>
      </c>
      <c r="AI17">
        <f t="shared" si="14"/>
        <v>5</v>
      </c>
      <c r="AJ17" t="str">
        <f>VLOOKUP(AI17,Sheet1!$A$1:$B$7,2)</f>
        <v>land</v>
      </c>
    </row>
    <row r="18" spans="2:36" x14ac:dyDescent="0.25">
      <c r="B18">
        <v>359.27397910264199</v>
      </c>
      <c r="C18">
        <v>167.27308745112001</v>
      </c>
      <c r="D18">
        <v>317.12210849563002</v>
      </c>
      <c r="E18">
        <v>164.88731174589901</v>
      </c>
      <c r="F18">
        <v>396.853403389736</v>
      </c>
      <c r="G18">
        <v>182.169605763215</v>
      </c>
      <c r="H18">
        <v>279.61333216084103</v>
      </c>
      <c r="I18">
        <v>182.27213272836599</v>
      </c>
      <c r="J18">
        <v>374.20833690094901</v>
      </c>
      <c r="K18">
        <v>176.21560965733599</v>
      </c>
      <c r="L18">
        <v>315.48305324656798</v>
      </c>
      <c r="M18">
        <v>178.461981565705</v>
      </c>
      <c r="N18">
        <v>357.25708393500599</v>
      </c>
      <c r="O18">
        <v>242.75295975344301</v>
      </c>
      <c r="P18">
        <v>325.32129465497798</v>
      </c>
      <c r="Q18">
        <v>244.76623148041</v>
      </c>
      <c r="S18" s="1">
        <f t="shared" si="0"/>
        <v>42.151870607011972</v>
      </c>
      <c r="T18" s="1">
        <f t="shared" si="1"/>
        <v>2.3857757052209934</v>
      </c>
      <c r="V18" s="1">
        <f t="shared" si="2"/>
        <v>37.579424287094014</v>
      </c>
      <c r="W18" s="1">
        <f t="shared" si="3"/>
        <v>14.934357798307019</v>
      </c>
      <c r="X18" s="1">
        <f t="shared" si="4"/>
        <v>37.50877633478899</v>
      </c>
      <c r="Y18" s="1">
        <f t="shared" si="5"/>
        <v>1.6390552490620394</v>
      </c>
      <c r="Z18" s="1">
        <f t="shared" si="6"/>
        <v>-8.9425222062159833</v>
      </c>
      <c r="AA18" s="1">
        <f t="shared" si="7"/>
        <v>-13.57466981980599</v>
      </c>
      <c r="AB18" s="1"/>
      <c r="AC18" t="b">
        <f t="shared" si="8"/>
        <v>0</v>
      </c>
      <c r="AD18" t="b">
        <f t="shared" si="9"/>
        <v>0</v>
      </c>
      <c r="AE18" t="b">
        <f t="shared" si="10"/>
        <v>1</v>
      </c>
      <c r="AF18" t="b">
        <f t="shared" si="11"/>
        <v>0</v>
      </c>
      <c r="AG18" t="b">
        <f t="shared" si="12"/>
        <v>0</v>
      </c>
      <c r="AH18" t="b">
        <f t="shared" si="13"/>
        <v>0</v>
      </c>
      <c r="AI18">
        <f t="shared" si="14"/>
        <v>2</v>
      </c>
      <c r="AJ18" t="str">
        <f>VLOOKUP(AI18,Sheet1!$A$1:$B$7,2)</f>
        <v>flip</v>
      </c>
    </row>
    <row r="19" spans="2:36" x14ac:dyDescent="0.25">
      <c r="B19">
        <v>360.928066066844</v>
      </c>
      <c r="C19">
        <v>161.40111130841399</v>
      </c>
      <c r="D19">
        <v>311.334506211122</v>
      </c>
      <c r="E19">
        <v>160.33574432953699</v>
      </c>
      <c r="F19">
        <v>403.81796211616302</v>
      </c>
      <c r="G19">
        <v>162.49293337412601</v>
      </c>
      <c r="H19">
        <v>278.33890459925402</v>
      </c>
      <c r="I19">
        <v>164.04159965273101</v>
      </c>
      <c r="J19">
        <v>361.93090936018899</v>
      </c>
      <c r="K19">
        <v>158.03408052149999</v>
      </c>
      <c r="L19">
        <v>318.015543619791</v>
      </c>
      <c r="M19">
        <v>158.019230058278</v>
      </c>
      <c r="N19">
        <v>359.25629096008498</v>
      </c>
      <c r="O19">
        <v>243.97896799930299</v>
      </c>
      <c r="P19">
        <v>324.05425127460302</v>
      </c>
      <c r="Q19">
        <v>244.514629855972</v>
      </c>
      <c r="S19" s="1">
        <f t="shared" si="0"/>
        <v>49.593559855721992</v>
      </c>
      <c r="T19" s="1">
        <f t="shared" si="1"/>
        <v>1.0653669788769946</v>
      </c>
      <c r="V19" s="1">
        <f t="shared" si="2"/>
        <v>42.88989604931902</v>
      </c>
      <c r="W19" s="1">
        <f t="shared" si="3"/>
        <v>1.0028432933449949</v>
      </c>
      <c r="X19" s="1">
        <f t="shared" si="4"/>
        <v>32.995601611867983</v>
      </c>
      <c r="Y19" s="1">
        <f t="shared" si="5"/>
        <v>-6.681037408668999</v>
      </c>
      <c r="Z19" s="1">
        <f t="shared" si="6"/>
        <v>3.3670307869140004</v>
      </c>
      <c r="AA19" s="1">
        <f t="shared" si="7"/>
        <v>2.3165142712589954</v>
      </c>
      <c r="AB19" s="1"/>
      <c r="AC19" t="b">
        <f t="shared" si="8"/>
        <v>0</v>
      </c>
      <c r="AD19" t="b">
        <f t="shared" si="9"/>
        <v>0</v>
      </c>
      <c r="AE19" t="b">
        <f t="shared" si="10"/>
        <v>1</v>
      </c>
      <c r="AF19" t="b">
        <f t="shared" si="11"/>
        <v>0</v>
      </c>
      <c r="AG19" t="b">
        <f t="shared" si="12"/>
        <v>0</v>
      </c>
      <c r="AH19" t="b">
        <f t="shared" si="13"/>
        <v>0</v>
      </c>
      <c r="AI19">
        <f t="shared" si="14"/>
        <v>2</v>
      </c>
      <c r="AJ19" t="str">
        <f>VLOOKUP(AI19,Sheet1!$A$1:$B$7,2)</f>
        <v>flip</v>
      </c>
    </row>
    <row r="20" spans="2:36" x14ac:dyDescent="0.25">
      <c r="B20">
        <v>359.35483019498798</v>
      </c>
      <c r="C20">
        <v>160.90368242646801</v>
      </c>
      <c r="D20">
        <v>312.28010373469499</v>
      </c>
      <c r="E20">
        <v>158.98342334190801</v>
      </c>
      <c r="F20">
        <v>399.20135931945998</v>
      </c>
      <c r="G20">
        <v>159.37894083228699</v>
      </c>
      <c r="H20">
        <v>279.01267246047399</v>
      </c>
      <c r="I20">
        <v>153.60100131206201</v>
      </c>
      <c r="J20">
        <v>376.17325817427502</v>
      </c>
      <c r="K20">
        <v>160.57346594006</v>
      </c>
      <c r="L20">
        <v>313.35082429280197</v>
      </c>
      <c r="M20">
        <v>148.87610114906099</v>
      </c>
      <c r="N20">
        <v>355.73066506528897</v>
      </c>
      <c r="O20">
        <v>240.30772654753099</v>
      </c>
      <c r="P20">
        <v>326.640720457827</v>
      </c>
      <c r="Q20">
        <v>245.402047316569</v>
      </c>
      <c r="S20" s="1">
        <f t="shared" si="0"/>
        <v>47.074726460292993</v>
      </c>
      <c r="T20" s="1">
        <f t="shared" si="1"/>
        <v>1.9202590845600014</v>
      </c>
      <c r="V20" s="1">
        <f t="shared" si="2"/>
        <v>39.846529124471999</v>
      </c>
      <c r="W20" s="1">
        <f t="shared" si="3"/>
        <v>16.818427979287037</v>
      </c>
      <c r="X20" s="1">
        <f t="shared" si="4"/>
        <v>33.267431274220996</v>
      </c>
      <c r="Y20" s="1">
        <f t="shared" si="5"/>
        <v>-1.0707205581069843</v>
      </c>
      <c r="Z20" s="1">
        <f t="shared" si="6"/>
        <v>0.33021648640800549</v>
      </c>
      <c r="AA20" s="1">
        <f t="shared" si="7"/>
        <v>10.107322192847022</v>
      </c>
      <c r="AB20" s="1"/>
      <c r="AC20" t="b">
        <f t="shared" si="8"/>
        <v>0</v>
      </c>
      <c r="AD20" t="b">
        <f t="shared" si="9"/>
        <v>0</v>
      </c>
      <c r="AE20" t="b">
        <f t="shared" si="10"/>
        <v>1</v>
      </c>
      <c r="AF20" t="b">
        <f t="shared" si="11"/>
        <v>0</v>
      </c>
      <c r="AG20" t="b">
        <f t="shared" si="12"/>
        <v>0</v>
      </c>
      <c r="AH20" t="b">
        <f t="shared" si="13"/>
        <v>0</v>
      </c>
      <c r="AI20">
        <f t="shared" si="14"/>
        <v>2</v>
      </c>
      <c r="AJ20" t="str">
        <f>VLOOKUP(AI20,Sheet1!$A$1:$B$7,2)</f>
        <v>flip</v>
      </c>
    </row>
    <row r="21" spans="2:36" x14ac:dyDescent="0.25">
      <c r="B21">
        <v>359.53927424281602</v>
      </c>
      <c r="C21">
        <v>160.03577750530599</v>
      </c>
      <c r="D21">
        <v>312.58515995260598</v>
      </c>
      <c r="E21">
        <v>158.67696508040601</v>
      </c>
      <c r="F21">
        <v>403.43999540259603</v>
      </c>
      <c r="G21">
        <v>158.10516454200601</v>
      </c>
      <c r="H21">
        <v>280.12183889958499</v>
      </c>
      <c r="I21">
        <v>152.68581075849701</v>
      </c>
      <c r="J21">
        <v>365.36418221761397</v>
      </c>
      <c r="K21">
        <v>153.578254485987</v>
      </c>
      <c r="L21">
        <v>297.764251853617</v>
      </c>
      <c r="M21">
        <v>152.220428660354</v>
      </c>
      <c r="N21">
        <v>357.01065762536399</v>
      </c>
      <c r="O21">
        <v>241.63448632141399</v>
      </c>
      <c r="P21">
        <v>324.95341754449299</v>
      </c>
      <c r="Q21">
        <v>243.02821411390801</v>
      </c>
      <c r="S21" s="1">
        <f t="shared" si="0"/>
        <v>46.954114290210043</v>
      </c>
      <c r="T21" s="1">
        <f t="shared" si="1"/>
        <v>1.3588124248999804</v>
      </c>
      <c r="V21" s="1">
        <f t="shared" si="2"/>
        <v>43.900721159780005</v>
      </c>
      <c r="W21" s="1">
        <f t="shared" si="3"/>
        <v>5.8249079747979522</v>
      </c>
      <c r="X21" s="1">
        <f t="shared" si="4"/>
        <v>32.463321053020991</v>
      </c>
      <c r="Y21" s="1">
        <f t="shared" si="5"/>
        <v>14.82090809898898</v>
      </c>
      <c r="Z21" s="1">
        <f t="shared" si="6"/>
        <v>6.4575230193189839</v>
      </c>
      <c r="AA21" s="1">
        <f t="shared" si="7"/>
        <v>6.4565364200520037</v>
      </c>
      <c r="AB21" s="1"/>
      <c r="AC21" t="b">
        <f t="shared" si="8"/>
        <v>0</v>
      </c>
      <c r="AD21" t="b">
        <f t="shared" si="9"/>
        <v>0</v>
      </c>
      <c r="AE21" t="b">
        <f t="shared" si="10"/>
        <v>1</v>
      </c>
      <c r="AF21" t="b">
        <f t="shared" si="11"/>
        <v>0</v>
      </c>
      <c r="AG21" t="b">
        <f t="shared" si="12"/>
        <v>0</v>
      </c>
      <c r="AH21" t="b">
        <f t="shared" si="13"/>
        <v>0</v>
      </c>
      <c r="AI21">
        <f t="shared" si="14"/>
        <v>2</v>
      </c>
      <c r="AJ21" t="str">
        <f>VLOOKUP(AI21,Sheet1!$A$1:$B$7,2)</f>
        <v>flip</v>
      </c>
    </row>
    <row r="22" spans="2:36" x14ac:dyDescent="0.25">
      <c r="B22">
        <v>358.92883397203298</v>
      </c>
      <c r="C22">
        <v>161.42712441861701</v>
      </c>
      <c r="D22">
        <v>311.73817711418798</v>
      </c>
      <c r="E22">
        <v>159.18114385947601</v>
      </c>
      <c r="F22">
        <v>398.50355681649802</v>
      </c>
      <c r="G22">
        <v>160.10161708323699</v>
      </c>
      <c r="H22">
        <v>278.73180660591299</v>
      </c>
      <c r="I22">
        <v>153.729750006193</v>
      </c>
      <c r="J22">
        <v>374.383822617372</v>
      </c>
      <c r="K22">
        <v>157.935922634778</v>
      </c>
      <c r="L22">
        <v>315.26548268105699</v>
      </c>
      <c r="M22">
        <v>148.476494270953</v>
      </c>
      <c r="N22">
        <v>354.282621410785</v>
      </c>
      <c r="O22">
        <v>240.26597908132899</v>
      </c>
      <c r="P22">
        <v>323.50628363201002</v>
      </c>
      <c r="Q22">
        <v>243.550463451139</v>
      </c>
      <c r="S22" s="1">
        <f t="shared" si="0"/>
        <v>47.190656857844999</v>
      </c>
      <c r="T22" s="1">
        <f t="shared" si="1"/>
        <v>2.2459805591410031</v>
      </c>
      <c r="V22" s="1">
        <f t="shared" si="2"/>
        <v>39.574722844465043</v>
      </c>
      <c r="W22" s="1">
        <f t="shared" si="3"/>
        <v>15.454988645339029</v>
      </c>
      <c r="X22" s="1">
        <f t="shared" si="4"/>
        <v>33.006370508274983</v>
      </c>
      <c r="Y22" s="1">
        <f t="shared" si="5"/>
        <v>-3.5273055668690176</v>
      </c>
      <c r="Z22" s="1">
        <f t="shared" si="6"/>
        <v>3.491201783839017</v>
      </c>
      <c r="AA22" s="1">
        <f t="shared" si="7"/>
        <v>10.704649588523012</v>
      </c>
      <c r="AB22" s="1"/>
      <c r="AC22" t="b">
        <f t="shared" si="8"/>
        <v>0</v>
      </c>
      <c r="AD22" t="b">
        <f t="shared" si="9"/>
        <v>0</v>
      </c>
      <c r="AE22" t="b">
        <f t="shared" si="10"/>
        <v>1</v>
      </c>
      <c r="AF22" t="b">
        <f t="shared" si="11"/>
        <v>0</v>
      </c>
      <c r="AG22" t="b">
        <f t="shared" si="12"/>
        <v>0</v>
      </c>
      <c r="AH22" t="b">
        <f t="shared" si="13"/>
        <v>0</v>
      </c>
      <c r="AI22">
        <f t="shared" si="14"/>
        <v>2</v>
      </c>
      <c r="AJ22" t="str">
        <f>VLOOKUP(AI22,Sheet1!$A$1:$B$7,2)</f>
        <v>flip</v>
      </c>
    </row>
    <row r="23" spans="2:36" x14ac:dyDescent="0.25">
      <c r="B23">
        <v>358.52945577853399</v>
      </c>
      <c r="C23">
        <v>161.447581156111</v>
      </c>
      <c r="D23">
        <v>312.15791578729699</v>
      </c>
      <c r="E23">
        <v>157.54816825495701</v>
      </c>
      <c r="F23">
        <v>397.86996946892202</v>
      </c>
      <c r="G23">
        <v>156.25856814878401</v>
      </c>
      <c r="H23">
        <v>277.99459689412998</v>
      </c>
      <c r="I23">
        <v>157.02432257428401</v>
      </c>
      <c r="J23">
        <v>375.71624321960098</v>
      </c>
      <c r="K23">
        <v>153.43479372230101</v>
      </c>
      <c r="L23">
        <v>310.52842560537601</v>
      </c>
      <c r="M23">
        <v>144.30845200133299</v>
      </c>
      <c r="N23">
        <v>356.03278233918297</v>
      </c>
      <c r="O23">
        <v>239.20143175830799</v>
      </c>
      <c r="P23">
        <v>323.98957600525699</v>
      </c>
      <c r="Q23">
        <v>240.83032233014401</v>
      </c>
      <c r="S23" s="1">
        <f t="shared" si="0"/>
        <v>46.371539991237</v>
      </c>
      <c r="T23" s="1">
        <f t="shared" si="1"/>
        <v>3.899412901153994</v>
      </c>
      <c r="V23" s="1">
        <f t="shared" si="2"/>
        <v>39.340513690388036</v>
      </c>
      <c r="W23" s="1">
        <f t="shared" si="3"/>
        <v>17.186787441066997</v>
      </c>
      <c r="X23" s="1">
        <f t="shared" si="4"/>
        <v>34.163318893167002</v>
      </c>
      <c r="Y23" s="1">
        <f t="shared" si="5"/>
        <v>1.6294901819209713</v>
      </c>
      <c r="Z23" s="1">
        <f t="shared" si="6"/>
        <v>8.01278743380999</v>
      </c>
      <c r="AA23" s="1">
        <f t="shared" si="7"/>
        <v>13.23971625362401</v>
      </c>
      <c r="AB23" s="1"/>
      <c r="AC23" t="b">
        <f t="shared" si="8"/>
        <v>0</v>
      </c>
      <c r="AD23" t="b">
        <f t="shared" si="9"/>
        <v>0</v>
      </c>
      <c r="AE23" t="b">
        <f t="shared" si="10"/>
        <v>1</v>
      </c>
      <c r="AF23" t="b">
        <f t="shared" si="11"/>
        <v>0</v>
      </c>
      <c r="AG23" t="b">
        <f t="shared" si="12"/>
        <v>0</v>
      </c>
      <c r="AH23" t="b">
        <f t="shared" si="13"/>
        <v>0</v>
      </c>
      <c r="AI23">
        <f t="shared" si="14"/>
        <v>2</v>
      </c>
      <c r="AJ23" t="str">
        <f>VLOOKUP(AI23,Sheet1!$A$1:$B$7,2)</f>
        <v>flip</v>
      </c>
    </row>
    <row r="24" spans="2:36" x14ac:dyDescent="0.25">
      <c r="B24">
        <v>358.83742996866602</v>
      </c>
      <c r="C24">
        <v>160.67697061292699</v>
      </c>
      <c r="D24">
        <v>312.364260898005</v>
      </c>
      <c r="E24">
        <v>157.683192085766</v>
      </c>
      <c r="F24">
        <v>397.933436389218</v>
      </c>
      <c r="G24">
        <v>157.01199779550799</v>
      </c>
      <c r="H24">
        <v>278.43371061352099</v>
      </c>
      <c r="I24">
        <v>158.283627532249</v>
      </c>
      <c r="J24">
        <v>375.85800291425898</v>
      </c>
      <c r="K24">
        <v>154.122430335643</v>
      </c>
      <c r="L24">
        <v>312.29970922967198</v>
      </c>
      <c r="M24">
        <v>144.10405326343201</v>
      </c>
      <c r="N24">
        <v>357.135570941943</v>
      </c>
      <c r="O24">
        <v>239.74041122210701</v>
      </c>
      <c r="P24">
        <v>323.23417820259999</v>
      </c>
      <c r="Q24">
        <v>241.369836012858</v>
      </c>
      <c r="S24" s="1">
        <f t="shared" si="0"/>
        <v>46.473169070661015</v>
      </c>
      <c r="T24" s="1">
        <f t="shared" si="1"/>
        <v>2.9937785271609982</v>
      </c>
      <c r="V24" s="1">
        <f t="shared" si="2"/>
        <v>39.096006420551987</v>
      </c>
      <c r="W24" s="1">
        <f t="shared" si="3"/>
        <v>17.02057294559296</v>
      </c>
      <c r="X24" s="1">
        <f t="shared" si="4"/>
        <v>33.930550284484013</v>
      </c>
      <c r="Y24" s="1">
        <f t="shared" si="5"/>
        <v>6.4551668333024281E-2</v>
      </c>
      <c r="Z24" s="1">
        <f t="shared" si="6"/>
        <v>6.5545402772839907</v>
      </c>
      <c r="AA24" s="1">
        <f t="shared" si="7"/>
        <v>13.579138822333988</v>
      </c>
      <c r="AB24" s="1"/>
      <c r="AC24" t="b">
        <f t="shared" si="8"/>
        <v>0</v>
      </c>
      <c r="AD24" t="b">
        <f t="shared" si="9"/>
        <v>0</v>
      </c>
      <c r="AE24" t="b">
        <f t="shared" si="10"/>
        <v>1</v>
      </c>
      <c r="AF24" t="b">
        <f t="shared" si="11"/>
        <v>0</v>
      </c>
      <c r="AG24" t="b">
        <f t="shared" si="12"/>
        <v>0</v>
      </c>
      <c r="AH24" t="b">
        <f t="shared" si="13"/>
        <v>0</v>
      </c>
      <c r="AI24">
        <f t="shared" si="14"/>
        <v>2</v>
      </c>
      <c r="AJ24" t="str">
        <f>VLOOKUP(AI24,Sheet1!$A$1:$B$7,2)</f>
        <v>flip</v>
      </c>
    </row>
    <row r="25" spans="2:36" x14ac:dyDescent="0.25">
      <c r="B25">
        <v>357.91717529296801</v>
      </c>
      <c r="C25">
        <v>160.78172615164101</v>
      </c>
      <c r="D25">
        <v>312.46880746753999</v>
      </c>
      <c r="E25">
        <v>158.36038908040999</v>
      </c>
      <c r="F25">
        <v>397.71436163976102</v>
      </c>
      <c r="G25">
        <v>156.34316732717099</v>
      </c>
      <c r="H25">
        <v>278.067158341972</v>
      </c>
      <c r="I25">
        <v>159.23654148996999</v>
      </c>
      <c r="J25">
        <v>371.904314230968</v>
      </c>
      <c r="K25">
        <v>155.425412135698</v>
      </c>
      <c r="L25">
        <v>310.274552379927</v>
      </c>
      <c r="M25">
        <v>156.044681218411</v>
      </c>
      <c r="N25">
        <v>357.68614276325502</v>
      </c>
      <c r="O25">
        <v>240.30490641361999</v>
      </c>
      <c r="P25">
        <v>323.979023576347</v>
      </c>
      <c r="Q25">
        <v>242.958912274802</v>
      </c>
      <c r="S25" s="1">
        <f t="shared" si="0"/>
        <v>45.448367825428022</v>
      </c>
      <c r="T25" s="1">
        <f t="shared" si="1"/>
        <v>2.4213370712310223</v>
      </c>
      <c r="V25" s="1">
        <f t="shared" si="2"/>
        <v>39.797186346793012</v>
      </c>
      <c r="W25" s="1">
        <f t="shared" si="3"/>
        <v>13.987138937999987</v>
      </c>
      <c r="X25" s="1">
        <f t="shared" si="4"/>
        <v>34.401649125567985</v>
      </c>
      <c r="Y25" s="1">
        <f t="shared" si="5"/>
        <v>2.1942550876129872</v>
      </c>
      <c r="Z25" s="1">
        <f t="shared" si="6"/>
        <v>5.3563140159430134</v>
      </c>
      <c r="AA25" s="1">
        <f t="shared" si="7"/>
        <v>2.3157078619989875</v>
      </c>
      <c r="AB25" s="1"/>
      <c r="AC25" t="b">
        <f t="shared" si="8"/>
        <v>0</v>
      </c>
      <c r="AD25" t="b">
        <f t="shared" si="9"/>
        <v>0</v>
      </c>
      <c r="AE25" t="b">
        <f t="shared" si="10"/>
        <v>1</v>
      </c>
      <c r="AF25" t="b">
        <f t="shared" si="11"/>
        <v>0</v>
      </c>
      <c r="AG25" t="b">
        <f t="shared" si="12"/>
        <v>0</v>
      </c>
      <c r="AH25" t="b">
        <f t="shared" si="13"/>
        <v>0</v>
      </c>
      <c r="AI25">
        <f t="shared" si="14"/>
        <v>2</v>
      </c>
      <c r="AJ25" t="str">
        <f>VLOOKUP(AI25,Sheet1!$A$1:$B$7,2)</f>
        <v>flip</v>
      </c>
    </row>
    <row r="26" spans="2:36" x14ac:dyDescent="0.25">
      <c r="B26">
        <v>358.67151052465903</v>
      </c>
      <c r="C26">
        <v>161.188071131958</v>
      </c>
      <c r="D26">
        <v>312.66130540796502</v>
      </c>
      <c r="E26">
        <v>158.58710500705001</v>
      </c>
      <c r="F26">
        <v>399.31937604907102</v>
      </c>
      <c r="G26">
        <v>157.611625622997</v>
      </c>
      <c r="H26">
        <v>279.20878140658903</v>
      </c>
      <c r="I26">
        <v>153.4781367683</v>
      </c>
      <c r="J26">
        <v>384.58390125919402</v>
      </c>
      <c r="K26">
        <v>156.82207184160399</v>
      </c>
      <c r="L26">
        <v>288.19602978361303</v>
      </c>
      <c r="M26">
        <v>149.95048410040599</v>
      </c>
      <c r="N26">
        <v>357.13128401769802</v>
      </c>
      <c r="O26">
        <v>240.54783762635401</v>
      </c>
      <c r="P26">
        <v>325.58564919807702</v>
      </c>
      <c r="Q26">
        <v>242.90222167968699</v>
      </c>
      <c r="S26" s="1">
        <f t="shared" si="0"/>
        <v>46.01020511669401</v>
      </c>
      <c r="T26" s="1">
        <f t="shared" si="1"/>
        <v>2.6009661249079841</v>
      </c>
      <c r="V26" s="1">
        <f t="shared" si="2"/>
        <v>40.647865524411998</v>
      </c>
      <c r="W26" s="1">
        <f t="shared" si="3"/>
        <v>25.912390734534995</v>
      </c>
      <c r="X26" s="1">
        <f t="shared" si="4"/>
        <v>33.452524001375991</v>
      </c>
      <c r="Y26" s="1">
        <f t="shared" si="5"/>
        <v>24.465275624351989</v>
      </c>
      <c r="Z26" s="1">
        <f t="shared" si="6"/>
        <v>4.3659992903540115</v>
      </c>
      <c r="AA26" s="1">
        <f t="shared" si="7"/>
        <v>8.6366209066440263</v>
      </c>
      <c r="AB26" s="1"/>
      <c r="AC26" t="b">
        <f t="shared" si="8"/>
        <v>0</v>
      </c>
      <c r="AD26" t="b">
        <f t="shared" si="9"/>
        <v>0</v>
      </c>
      <c r="AE26" t="b">
        <f t="shared" si="10"/>
        <v>1</v>
      </c>
      <c r="AF26" t="b">
        <f t="shared" si="11"/>
        <v>0</v>
      </c>
      <c r="AG26" t="b">
        <f t="shared" si="12"/>
        <v>0</v>
      </c>
      <c r="AH26" t="b">
        <f t="shared" si="13"/>
        <v>0</v>
      </c>
      <c r="AI26">
        <f t="shared" si="14"/>
        <v>2</v>
      </c>
      <c r="AJ26" t="str">
        <f>VLOOKUP(AI26,Sheet1!$A$1:$B$7,2)</f>
        <v>flip</v>
      </c>
    </row>
    <row r="27" spans="2:36" x14ac:dyDescent="0.25">
      <c r="B27">
        <v>359.53492560846098</v>
      </c>
      <c r="C27">
        <v>159.72162774954899</v>
      </c>
      <c r="D27">
        <v>312.321277877542</v>
      </c>
      <c r="E27">
        <v>159.41487745805199</v>
      </c>
      <c r="F27">
        <v>404.15760877949702</v>
      </c>
      <c r="G27">
        <v>158.71716360209101</v>
      </c>
      <c r="H27">
        <v>279.52404413931299</v>
      </c>
      <c r="I27">
        <v>153.12483612125001</v>
      </c>
      <c r="J27">
        <v>368.51337402729399</v>
      </c>
      <c r="K27">
        <v>158.448435035366</v>
      </c>
      <c r="L27">
        <v>288.40506796211599</v>
      </c>
      <c r="M27">
        <v>150.464197525766</v>
      </c>
      <c r="N27">
        <v>358.40114213843998</v>
      </c>
      <c r="O27">
        <v>240.91452277991999</v>
      </c>
      <c r="P27">
        <v>324.69174931964602</v>
      </c>
      <c r="Q27">
        <v>244.66907380247201</v>
      </c>
      <c r="S27" s="1">
        <f t="shared" si="0"/>
        <v>47.213647730918979</v>
      </c>
      <c r="T27" s="1">
        <f t="shared" si="1"/>
        <v>0.3067502914969964</v>
      </c>
      <c r="V27" s="1">
        <f t="shared" si="2"/>
        <v>44.622683171036044</v>
      </c>
      <c r="W27" s="1">
        <f t="shared" si="3"/>
        <v>8.9784484188330111</v>
      </c>
      <c r="X27" s="1">
        <f t="shared" si="4"/>
        <v>32.797233738229011</v>
      </c>
      <c r="Y27" s="1">
        <f t="shared" si="5"/>
        <v>23.916209915426009</v>
      </c>
      <c r="Z27" s="1">
        <f t="shared" si="6"/>
        <v>1.2731927141829829</v>
      </c>
      <c r="AA27" s="1">
        <f t="shared" si="7"/>
        <v>8.9506799322859933</v>
      </c>
      <c r="AB27" s="1"/>
      <c r="AC27" t="b">
        <f t="shared" si="8"/>
        <v>0</v>
      </c>
      <c r="AD27" t="b">
        <f t="shared" si="9"/>
        <v>0</v>
      </c>
      <c r="AE27" t="b">
        <f t="shared" si="10"/>
        <v>1</v>
      </c>
      <c r="AF27" t="b">
        <f t="shared" si="11"/>
        <v>0</v>
      </c>
      <c r="AG27" t="b">
        <f t="shared" si="12"/>
        <v>0</v>
      </c>
      <c r="AH27" t="b">
        <f t="shared" si="13"/>
        <v>0</v>
      </c>
      <c r="AI27">
        <f t="shared" si="14"/>
        <v>2</v>
      </c>
      <c r="AJ27" t="str">
        <f>VLOOKUP(AI27,Sheet1!$A$1:$B$7,2)</f>
        <v>flip</v>
      </c>
    </row>
    <row r="28" spans="2:36" x14ac:dyDescent="0.25">
      <c r="B28">
        <v>359.27586993899899</v>
      </c>
      <c r="C28">
        <v>162.20788888649</v>
      </c>
      <c r="D28">
        <v>313.10485743421702</v>
      </c>
      <c r="E28">
        <v>157.180967270445</v>
      </c>
      <c r="F28">
        <v>400.22490056958401</v>
      </c>
      <c r="G28">
        <v>157.51434745546601</v>
      </c>
      <c r="H28">
        <v>276.13525872735198</v>
      </c>
      <c r="I28">
        <v>155.45319732601399</v>
      </c>
      <c r="J28">
        <v>373.30756646950198</v>
      </c>
      <c r="K28">
        <v>151.95345808033201</v>
      </c>
      <c r="L28">
        <v>309.64330784705697</v>
      </c>
      <c r="M28">
        <v>144.78807715482401</v>
      </c>
      <c r="N28">
        <v>353.59949820037798</v>
      </c>
      <c r="O28">
        <v>237.75901141176701</v>
      </c>
      <c r="P28">
        <v>324.43566778824697</v>
      </c>
      <c r="Q28">
        <v>238.70618808092999</v>
      </c>
      <c r="S28" s="1">
        <f t="shared" si="0"/>
        <v>46.17101250478197</v>
      </c>
      <c r="T28" s="1">
        <f t="shared" si="1"/>
        <v>5.0269216160450014</v>
      </c>
      <c r="V28" s="1">
        <f t="shared" si="2"/>
        <v>40.949030630585014</v>
      </c>
      <c r="W28" s="1">
        <f t="shared" si="3"/>
        <v>14.031696530502984</v>
      </c>
      <c r="X28" s="1">
        <f t="shared" si="4"/>
        <v>36.969598706865042</v>
      </c>
      <c r="Y28" s="1">
        <f t="shared" si="5"/>
        <v>3.4615495871600501</v>
      </c>
      <c r="Z28" s="1">
        <f t="shared" si="6"/>
        <v>10.254430806157984</v>
      </c>
      <c r="AA28" s="1">
        <f t="shared" si="7"/>
        <v>12.392890115620986</v>
      </c>
      <c r="AB28" s="1"/>
      <c r="AC28" t="b">
        <f t="shared" si="8"/>
        <v>0</v>
      </c>
      <c r="AD28" t="b">
        <f t="shared" si="9"/>
        <v>0</v>
      </c>
      <c r="AE28" t="b">
        <f t="shared" si="10"/>
        <v>1</v>
      </c>
      <c r="AF28" t="b">
        <f t="shared" si="11"/>
        <v>0</v>
      </c>
      <c r="AG28" t="b">
        <f t="shared" si="12"/>
        <v>0</v>
      </c>
      <c r="AH28" t="b">
        <f t="shared" si="13"/>
        <v>0</v>
      </c>
      <c r="AI28">
        <f t="shared" si="14"/>
        <v>2</v>
      </c>
      <c r="AJ28" t="str">
        <f>VLOOKUP(AI28,Sheet1!$A$1:$B$7,2)</f>
        <v>flip</v>
      </c>
    </row>
    <row r="29" spans="2:36" x14ac:dyDescent="0.25">
      <c r="B29">
        <v>359.69558836347801</v>
      </c>
      <c r="C29">
        <v>160.495042821065</v>
      </c>
      <c r="D29">
        <v>311.79633117965</v>
      </c>
      <c r="E29">
        <v>156.66813453206501</v>
      </c>
      <c r="F29">
        <v>401.07184869606499</v>
      </c>
      <c r="G29">
        <v>155.71702888601601</v>
      </c>
      <c r="H29">
        <v>276.49193930964799</v>
      </c>
      <c r="I29">
        <v>155.43950022401</v>
      </c>
      <c r="J29">
        <v>365.12806378646201</v>
      </c>
      <c r="K29">
        <v>151.67416538294901</v>
      </c>
      <c r="L29">
        <v>310.017581596193</v>
      </c>
      <c r="M29">
        <v>146.20035911211201</v>
      </c>
      <c r="N29">
        <v>356.45106582279999</v>
      </c>
      <c r="O29">
        <v>237.505259846532</v>
      </c>
      <c r="P29">
        <v>323.99638533027201</v>
      </c>
      <c r="Q29">
        <v>238.32318408796701</v>
      </c>
      <c r="S29" s="1">
        <f t="shared" si="0"/>
        <v>47.899257183828013</v>
      </c>
      <c r="T29" s="1">
        <f t="shared" si="1"/>
        <v>3.8269082889999879</v>
      </c>
      <c r="V29" s="1">
        <f t="shared" si="2"/>
        <v>41.37626033258698</v>
      </c>
      <c r="W29" s="1">
        <f t="shared" si="3"/>
        <v>5.4324754229839982</v>
      </c>
      <c r="X29" s="1">
        <f t="shared" si="4"/>
        <v>35.304391870002007</v>
      </c>
      <c r="Y29" s="1">
        <f t="shared" si="5"/>
        <v>1.7787495834569995</v>
      </c>
      <c r="Z29" s="1">
        <f t="shared" si="6"/>
        <v>8.8208774381159856</v>
      </c>
      <c r="AA29" s="1">
        <f t="shared" si="7"/>
        <v>10.467775419953</v>
      </c>
      <c r="AB29" s="1"/>
      <c r="AC29" t="b">
        <f t="shared" si="8"/>
        <v>0</v>
      </c>
      <c r="AD29" t="b">
        <f t="shared" si="9"/>
        <v>0</v>
      </c>
      <c r="AE29" t="b">
        <f t="shared" si="10"/>
        <v>1</v>
      </c>
      <c r="AF29" t="b">
        <f t="shared" si="11"/>
        <v>0</v>
      </c>
      <c r="AG29" t="b">
        <f t="shared" si="12"/>
        <v>0</v>
      </c>
      <c r="AH29" t="b">
        <f t="shared" si="13"/>
        <v>0</v>
      </c>
      <c r="AI29">
        <f t="shared" si="14"/>
        <v>2</v>
      </c>
      <c r="AJ29" t="str">
        <f>VLOOKUP(AI29,Sheet1!$A$1:$B$7,2)</f>
        <v>flip</v>
      </c>
    </row>
    <row r="30" spans="2:36" x14ac:dyDescent="0.25">
      <c r="B30">
        <v>358.87084044928002</v>
      </c>
      <c r="C30">
        <v>161.33898979009501</v>
      </c>
      <c r="D30">
        <v>312.64850923800299</v>
      </c>
      <c r="E30">
        <v>156.35424220788801</v>
      </c>
      <c r="F30">
        <v>401.06007170714798</v>
      </c>
      <c r="G30">
        <v>155.78045867210199</v>
      </c>
      <c r="H30">
        <v>275.17569543437702</v>
      </c>
      <c r="I30">
        <v>155.24121306663301</v>
      </c>
      <c r="J30">
        <v>362.18000005206699</v>
      </c>
      <c r="K30">
        <v>151.81639149123399</v>
      </c>
      <c r="L30">
        <v>308.98365376308197</v>
      </c>
      <c r="M30">
        <v>146.01206770658899</v>
      </c>
      <c r="N30">
        <v>356.29364543993103</v>
      </c>
      <c r="O30">
        <v>238.143017065197</v>
      </c>
      <c r="P30">
        <v>322.562220665327</v>
      </c>
      <c r="Q30">
        <v>240.62240398963399</v>
      </c>
      <c r="S30" s="1">
        <f t="shared" si="0"/>
        <v>46.222331211277037</v>
      </c>
      <c r="T30" s="1">
        <f t="shared" si="1"/>
        <v>4.9847475822070066</v>
      </c>
      <c r="V30" s="1">
        <f t="shared" si="2"/>
        <v>42.189231257867959</v>
      </c>
      <c r="W30" s="1">
        <f t="shared" si="3"/>
        <v>3.3091596027869628</v>
      </c>
      <c r="X30" s="1">
        <f t="shared" si="4"/>
        <v>37.472813803625968</v>
      </c>
      <c r="Y30" s="1">
        <f t="shared" si="5"/>
        <v>3.664855474921012</v>
      </c>
      <c r="Z30" s="1">
        <f t="shared" si="6"/>
        <v>9.5225982988610269</v>
      </c>
      <c r="AA30" s="1">
        <f t="shared" si="7"/>
        <v>10.342174501299013</v>
      </c>
      <c r="AB30" s="1"/>
      <c r="AC30" t="b">
        <f t="shared" si="8"/>
        <v>0</v>
      </c>
      <c r="AD30" t="b">
        <f t="shared" si="9"/>
        <v>0</v>
      </c>
      <c r="AE30" t="b">
        <f t="shared" si="10"/>
        <v>1</v>
      </c>
      <c r="AF30" t="b">
        <f t="shared" si="11"/>
        <v>0</v>
      </c>
      <c r="AG30" t="b">
        <f t="shared" si="12"/>
        <v>0</v>
      </c>
      <c r="AH30" t="b">
        <f t="shared" si="13"/>
        <v>0</v>
      </c>
      <c r="AI30">
        <f t="shared" si="14"/>
        <v>2</v>
      </c>
      <c r="AJ30" t="str">
        <f>VLOOKUP(AI30,Sheet1!$A$1:$B$7,2)</f>
        <v>flip</v>
      </c>
    </row>
    <row r="31" spans="2:36" x14ac:dyDescent="0.25">
      <c r="B31">
        <v>356.24931347501899</v>
      </c>
      <c r="C31">
        <v>157.72743741251099</v>
      </c>
      <c r="D31">
        <v>309.80697559519399</v>
      </c>
      <c r="E31">
        <v>158.6111714724</v>
      </c>
      <c r="F31">
        <v>401.16519102364703</v>
      </c>
      <c r="G31">
        <v>156.72805608704999</v>
      </c>
      <c r="H31">
        <v>278.62868081525198</v>
      </c>
      <c r="I31">
        <v>158.92342629946799</v>
      </c>
      <c r="J31">
        <v>367.726161769969</v>
      </c>
      <c r="K31">
        <v>153.834689515337</v>
      </c>
      <c r="L31">
        <v>314.91509653003999</v>
      </c>
      <c r="M31">
        <v>148.08359791309999</v>
      </c>
      <c r="N31">
        <v>353.32723222825899</v>
      </c>
      <c r="O31">
        <v>240.02289084501001</v>
      </c>
      <c r="P31">
        <v>324.72299066576699</v>
      </c>
      <c r="Q31">
        <v>243.47548793284599</v>
      </c>
      <c r="S31" s="1">
        <f t="shared" si="0"/>
        <v>46.442337879825004</v>
      </c>
      <c r="T31" s="1">
        <f t="shared" si="1"/>
        <v>-0.88373405988900799</v>
      </c>
      <c r="V31" s="1">
        <f t="shared" si="2"/>
        <v>44.915877548628032</v>
      </c>
      <c r="W31" s="1">
        <f t="shared" si="3"/>
        <v>11.476848294950003</v>
      </c>
      <c r="X31" s="1">
        <f t="shared" si="4"/>
        <v>31.178294779942007</v>
      </c>
      <c r="Y31" s="1">
        <f t="shared" si="5"/>
        <v>-5.1081209348459993</v>
      </c>
      <c r="Z31" s="1">
        <f t="shared" si="6"/>
        <v>3.8927478971739902</v>
      </c>
      <c r="AA31" s="1">
        <f t="shared" si="7"/>
        <v>10.527573559300009</v>
      </c>
      <c r="AB31" s="1"/>
      <c r="AC31" t="b">
        <f t="shared" si="8"/>
        <v>0</v>
      </c>
      <c r="AD31" t="b">
        <f t="shared" si="9"/>
        <v>0</v>
      </c>
      <c r="AE31" t="b">
        <f t="shared" si="10"/>
        <v>1</v>
      </c>
      <c r="AF31" t="b">
        <f t="shared" si="11"/>
        <v>0</v>
      </c>
      <c r="AG31" t="b">
        <f t="shared" si="12"/>
        <v>0</v>
      </c>
      <c r="AH31" t="b">
        <f t="shared" si="13"/>
        <v>0</v>
      </c>
      <c r="AI31">
        <f t="shared" si="14"/>
        <v>2</v>
      </c>
      <c r="AJ31" t="str">
        <f>VLOOKUP(AI31,Sheet1!$A$1:$B$7,2)</f>
        <v>flip</v>
      </c>
    </row>
    <row r="32" spans="2:36" x14ac:dyDescent="0.25">
      <c r="B32">
        <v>358.23988638782902</v>
      </c>
      <c r="C32">
        <v>163.00474068075101</v>
      </c>
      <c r="D32">
        <v>311.08382527862102</v>
      </c>
      <c r="E32">
        <v>159.22021515021601</v>
      </c>
      <c r="F32">
        <v>397.51574764884401</v>
      </c>
      <c r="G32">
        <v>159.50068564546001</v>
      </c>
      <c r="H32">
        <v>278.28630347952401</v>
      </c>
      <c r="I32">
        <v>161.14359559266799</v>
      </c>
      <c r="J32">
        <v>371.86316322941298</v>
      </c>
      <c r="K32">
        <v>161.40663646996299</v>
      </c>
      <c r="L32">
        <v>317.709452793308</v>
      </c>
      <c r="M32">
        <v>156.47478744797101</v>
      </c>
      <c r="N32">
        <v>354.61124076662401</v>
      </c>
      <c r="O32">
        <v>238.87839287078401</v>
      </c>
      <c r="P32">
        <v>326.24103371377601</v>
      </c>
      <c r="Q32">
        <v>242.395975826658</v>
      </c>
      <c r="S32" s="1">
        <f t="shared" si="0"/>
        <v>47.156061109207997</v>
      </c>
      <c r="T32" s="1">
        <f t="shared" si="1"/>
        <v>3.7845255305350065</v>
      </c>
      <c r="V32" s="1">
        <f t="shared" si="2"/>
        <v>39.275861261014995</v>
      </c>
      <c r="W32" s="1">
        <f t="shared" si="3"/>
        <v>13.623276841583959</v>
      </c>
      <c r="X32" s="1">
        <f t="shared" si="4"/>
        <v>32.797521799097012</v>
      </c>
      <c r="Y32" s="1">
        <f t="shared" si="5"/>
        <v>-6.6256275146869825</v>
      </c>
      <c r="Z32" s="1">
        <f t="shared" si="6"/>
        <v>1.5981042107880228</v>
      </c>
      <c r="AA32" s="1">
        <f t="shared" si="7"/>
        <v>2.7454277022449958</v>
      </c>
      <c r="AB32" s="1"/>
      <c r="AC32" t="b">
        <f t="shared" si="8"/>
        <v>0</v>
      </c>
      <c r="AD32" t="b">
        <f t="shared" si="9"/>
        <v>0</v>
      </c>
      <c r="AE32" t="b">
        <f t="shared" si="10"/>
        <v>1</v>
      </c>
      <c r="AF32" t="b">
        <f t="shared" si="11"/>
        <v>0</v>
      </c>
      <c r="AG32" t="b">
        <f t="shared" si="12"/>
        <v>0</v>
      </c>
      <c r="AH32" t="b">
        <f t="shared" si="13"/>
        <v>0</v>
      </c>
      <c r="AI32">
        <f t="shared" si="14"/>
        <v>2</v>
      </c>
      <c r="AJ32" t="str">
        <f>VLOOKUP(AI32,Sheet1!$A$1:$B$7,2)</f>
        <v>flip</v>
      </c>
    </row>
    <row r="33" spans="2:36" x14ac:dyDescent="0.25">
      <c r="B33">
        <v>360.56818957577298</v>
      </c>
      <c r="C33">
        <v>162.90263917934999</v>
      </c>
      <c r="D33">
        <v>310.29644862170397</v>
      </c>
      <c r="E33">
        <v>160.40951541311799</v>
      </c>
      <c r="F33">
        <v>398.18403150609601</v>
      </c>
      <c r="G33">
        <v>162.33306884765599</v>
      </c>
      <c r="H33">
        <v>278.14295282107702</v>
      </c>
      <c r="I33">
        <v>162.94610731193399</v>
      </c>
      <c r="J33">
        <v>370.42826334635402</v>
      </c>
      <c r="K33">
        <v>162.61143754955</v>
      </c>
      <c r="L33">
        <v>314.25449461733501</v>
      </c>
      <c r="M33">
        <v>156.430476795543</v>
      </c>
      <c r="N33">
        <v>354.26014832410698</v>
      </c>
      <c r="O33">
        <v>240.55368209741999</v>
      </c>
      <c r="P33">
        <v>324.31653738398398</v>
      </c>
      <c r="Q33">
        <v>240.89235414662201</v>
      </c>
      <c r="S33" s="1">
        <f t="shared" si="0"/>
        <v>50.271740954069003</v>
      </c>
      <c r="T33" s="1">
        <f t="shared" si="1"/>
        <v>2.4931237662320029</v>
      </c>
      <c r="V33" s="1">
        <f t="shared" si="2"/>
        <v>37.615841930323029</v>
      </c>
      <c r="W33" s="1">
        <f t="shared" si="3"/>
        <v>9.8600737705810388</v>
      </c>
      <c r="X33" s="1">
        <f t="shared" si="4"/>
        <v>32.153495800626956</v>
      </c>
      <c r="Y33" s="1">
        <f t="shared" si="5"/>
        <v>-3.9580459956310392</v>
      </c>
      <c r="Z33" s="1">
        <f t="shared" si="6"/>
        <v>0.29120162979998554</v>
      </c>
      <c r="AA33" s="1">
        <f t="shared" si="7"/>
        <v>3.9790386175749859</v>
      </c>
      <c r="AB33" s="1"/>
      <c r="AC33" t="b">
        <f t="shared" si="8"/>
        <v>0</v>
      </c>
      <c r="AD33" t="b">
        <f t="shared" si="9"/>
        <v>0</v>
      </c>
      <c r="AE33" t="b">
        <f t="shared" si="10"/>
        <v>1</v>
      </c>
      <c r="AF33" t="b">
        <f t="shared" si="11"/>
        <v>0</v>
      </c>
      <c r="AG33" t="b">
        <f t="shared" si="12"/>
        <v>0</v>
      </c>
      <c r="AH33" t="b">
        <f t="shared" si="13"/>
        <v>0</v>
      </c>
      <c r="AI33">
        <f t="shared" si="14"/>
        <v>2</v>
      </c>
      <c r="AJ33" t="str">
        <f>VLOOKUP(AI33,Sheet1!$A$1:$B$7,2)</f>
        <v>flip</v>
      </c>
    </row>
    <row r="34" spans="2:36" x14ac:dyDescent="0.25">
      <c r="B34">
        <v>360.82780449311298</v>
      </c>
      <c r="C34">
        <v>162.42370992583901</v>
      </c>
      <c r="D34">
        <v>312.084245485905</v>
      </c>
      <c r="E34">
        <v>158.87854416829001</v>
      </c>
      <c r="F34">
        <v>398.867605971687</v>
      </c>
      <c r="G34">
        <v>161.63661964852</v>
      </c>
      <c r="H34">
        <v>278.43151797615502</v>
      </c>
      <c r="I34">
        <v>162.999610497633</v>
      </c>
      <c r="J34">
        <v>369.54337314406803</v>
      </c>
      <c r="K34">
        <v>161.773291924539</v>
      </c>
      <c r="L34">
        <v>318.87351953587802</v>
      </c>
      <c r="M34">
        <v>162.32264501599801</v>
      </c>
      <c r="N34">
        <v>356.65666866453103</v>
      </c>
      <c r="O34">
        <v>237.97056331190899</v>
      </c>
      <c r="P34">
        <v>325.547371573546</v>
      </c>
      <c r="Q34">
        <v>239.37355380229599</v>
      </c>
      <c r="S34" s="1">
        <f t="shared" ref="S34:S65" si="15">B34-D34</f>
        <v>48.743559007207978</v>
      </c>
      <c r="T34" s="1">
        <f t="shared" ref="T34:T65" si="16">C34-E34</f>
        <v>3.5451657575490003</v>
      </c>
      <c r="V34" s="1">
        <f t="shared" ref="V34:V65" si="17">F34-B34</f>
        <v>38.03980147857402</v>
      </c>
      <c r="W34" s="1">
        <f t="shared" ref="W34:W65" si="18">J34-B34</f>
        <v>8.7155686509550492</v>
      </c>
      <c r="X34" s="1">
        <f t="shared" ref="X34:X65" si="19">D34-H34</f>
        <v>33.65272750974998</v>
      </c>
      <c r="Y34" s="1">
        <f t="shared" ref="Y34:Y65" si="20">D34-L34</f>
        <v>-6.7892740499730166</v>
      </c>
      <c r="Z34" s="1">
        <f t="shared" ref="Z34:Z65" si="21">C34-K34</f>
        <v>0.65041800130001093</v>
      </c>
      <c r="AA34" s="1">
        <f t="shared" ref="AA34:AA65" si="22">E34-M34</f>
        <v>-3.4441008477080004</v>
      </c>
      <c r="AB34" s="1"/>
      <c r="AC34" t="b">
        <f t="shared" ref="AC34:AC65" si="23">AND(($Z34&gt;$AM$3),($AA34&gt;$AM$3),(ABS($W34)&lt;$AM$5),(ABS($Y34)&lt;$AM$5))</f>
        <v>0</v>
      </c>
      <c r="AD34" t="b">
        <f t="shared" ref="AD34:AD65" si="24">AND((ABS($Z34)&lt;$AM$5),(ABS($AA34)&lt;$AM$5),($W34&gt;$AM$4),($Y34&gt;$AM$4))</f>
        <v>0</v>
      </c>
      <c r="AE34" t="b">
        <f t="shared" ref="AE34:AE65" si="25">AND((ABS($Z34)&lt;$AM$5),(ABS($AA34)&lt;$AM$5),(ABS($W34)&lt;$AM$5),(ABS($Y34)&lt;$AM$5))</f>
        <v>1</v>
      </c>
      <c r="AF34" t="b">
        <f t="shared" ref="AF34:AF65" si="26">AND(($Z34&lt;-$AM$3),(ABS($AA34)&lt;$AM$5),(ABS($W34)&lt;$AM$5),($Y34&gt;$AM$4))</f>
        <v>0</v>
      </c>
      <c r="AG34" t="b">
        <f t="shared" ref="AG34:AG65" si="27">AND((ABS($Z34)&lt;$AM$5),($AA34&lt;-$AM$3),($W34&gt;$AM$4),(ABS($Y34)&lt;$AM$5))</f>
        <v>0</v>
      </c>
      <c r="AH34" t="b">
        <f t="shared" ref="AH34:AH65" si="28">AND(($Z34&lt;-$AM$3),($AA34&lt;-$AM$3),(ABS($W34)&lt;$AM$5),(ABS($Y34)&lt;$AM$5))</f>
        <v>0</v>
      </c>
      <c r="AI34">
        <f t="shared" si="14"/>
        <v>2</v>
      </c>
      <c r="AJ34" t="str">
        <f>VLOOKUP(AI34,Sheet1!$A$1:$B$7,2)</f>
        <v>flip</v>
      </c>
    </row>
    <row r="35" spans="2:36" x14ac:dyDescent="0.25">
      <c r="B35">
        <v>359.78422312563202</v>
      </c>
      <c r="C35">
        <v>156.48443484155101</v>
      </c>
      <c r="D35">
        <v>312.74318026140401</v>
      </c>
      <c r="E35">
        <v>153.16455994297499</v>
      </c>
      <c r="F35">
        <v>393.85911359982799</v>
      </c>
      <c r="G35">
        <v>148.348039300446</v>
      </c>
      <c r="H35">
        <v>280.46152895284098</v>
      </c>
      <c r="I35">
        <v>147.15991707735199</v>
      </c>
      <c r="J35">
        <v>374.167664152751</v>
      </c>
      <c r="K35">
        <v>142.115746108976</v>
      </c>
      <c r="L35">
        <v>310.27958536976598</v>
      </c>
      <c r="M35">
        <v>130.022120294308</v>
      </c>
      <c r="N35">
        <v>355.66183852546698</v>
      </c>
      <c r="O35">
        <v>237.08274276765599</v>
      </c>
      <c r="P35">
        <v>325.54975512656699</v>
      </c>
      <c r="Q35">
        <v>240.256215311256</v>
      </c>
      <c r="S35" s="1">
        <f t="shared" si="15"/>
        <v>47.041042864228018</v>
      </c>
      <c r="T35" s="1">
        <f t="shared" si="16"/>
        <v>3.3198748985760176</v>
      </c>
      <c r="V35" s="1">
        <f t="shared" si="17"/>
        <v>34.074890474195968</v>
      </c>
      <c r="W35" s="1">
        <f t="shared" si="18"/>
        <v>14.383441027118977</v>
      </c>
      <c r="X35" s="1">
        <f t="shared" si="19"/>
        <v>32.281651308563028</v>
      </c>
      <c r="Y35" s="1">
        <f t="shared" si="20"/>
        <v>2.4635948916380244</v>
      </c>
      <c r="Z35" s="1">
        <f t="shared" si="21"/>
        <v>14.368688732575009</v>
      </c>
      <c r="AA35" s="1">
        <f t="shared" si="22"/>
        <v>23.142439648666993</v>
      </c>
      <c r="AB35" s="1"/>
      <c r="AC35" t="b">
        <f t="shared" si="23"/>
        <v>0</v>
      </c>
      <c r="AD35" t="b">
        <f t="shared" si="24"/>
        <v>0</v>
      </c>
      <c r="AE35" t="b">
        <f t="shared" si="25"/>
        <v>1</v>
      </c>
      <c r="AF35" t="b">
        <f t="shared" si="26"/>
        <v>0</v>
      </c>
      <c r="AG35" t="b">
        <f t="shared" si="27"/>
        <v>0</v>
      </c>
      <c r="AH35" t="b">
        <f t="shared" si="28"/>
        <v>0</v>
      </c>
      <c r="AI35">
        <f t="shared" si="14"/>
        <v>2</v>
      </c>
      <c r="AJ35" t="str">
        <f>VLOOKUP(AI35,Sheet1!$A$1:$B$7,2)</f>
        <v>flip</v>
      </c>
    </row>
    <row r="36" spans="2:36" x14ac:dyDescent="0.25">
      <c r="B36">
        <v>357.60875611508601</v>
      </c>
      <c r="C36">
        <v>155.94302610917501</v>
      </c>
      <c r="D36">
        <v>317.556735697139</v>
      </c>
      <c r="E36">
        <v>150.303721841243</v>
      </c>
      <c r="F36">
        <v>384.81769869112799</v>
      </c>
      <c r="G36">
        <v>124.699485085227</v>
      </c>
      <c r="H36">
        <v>294.02916738018899</v>
      </c>
      <c r="I36">
        <v>119.414647043885</v>
      </c>
      <c r="J36">
        <v>369.18517584296001</v>
      </c>
      <c r="K36">
        <v>89.817167447434898</v>
      </c>
      <c r="L36">
        <v>318.45190931082101</v>
      </c>
      <c r="M36">
        <v>92.758704058463593</v>
      </c>
      <c r="N36">
        <v>357.02694909455801</v>
      </c>
      <c r="O36">
        <v>236.673466720742</v>
      </c>
      <c r="P36">
        <v>328.26990305341599</v>
      </c>
      <c r="Q36">
        <v>238.838842283091</v>
      </c>
      <c r="S36" s="1">
        <f t="shared" si="15"/>
        <v>40.052020417947006</v>
      </c>
      <c r="T36" s="1">
        <f t="shared" si="16"/>
        <v>5.6393042679320047</v>
      </c>
      <c r="V36" s="1">
        <f t="shared" si="17"/>
        <v>27.208942576041977</v>
      </c>
      <c r="W36" s="1">
        <f t="shared" si="18"/>
        <v>11.576419727873997</v>
      </c>
      <c r="X36" s="1">
        <f t="shared" si="19"/>
        <v>23.52756831695001</v>
      </c>
      <c r="Y36" s="1">
        <f t="shared" si="20"/>
        <v>-0.89517361368200454</v>
      </c>
      <c r="Z36" s="1">
        <f t="shared" si="21"/>
        <v>66.125858661740111</v>
      </c>
      <c r="AA36" s="1">
        <f t="shared" si="22"/>
        <v>57.545017782779411</v>
      </c>
      <c r="AB36" s="1"/>
      <c r="AC36" t="b">
        <f t="shared" si="23"/>
        <v>1</v>
      </c>
      <c r="AD36" t="b">
        <f t="shared" si="24"/>
        <v>0</v>
      </c>
      <c r="AE36" t="b">
        <f t="shared" si="25"/>
        <v>0</v>
      </c>
      <c r="AF36" t="b">
        <f t="shared" si="26"/>
        <v>0</v>
      </c>
      <c r="AG36" t="b">
        <f t="shared" si="27"/>
        <v>0</v>
      </c>
      <c r="AH36" t="b">
        <f t="shared" si="28"/>
        <v>0</v>
      </c>
      <c r="AI36">
        <f t="shared" si="14"/>
        <v>0</v>
      </c>
      <c r="AJ36" t="str">
        <f>VLOOKUP(AI36,Sheet1!$A$1:$B$7,2)</f>
        <v>takeoff</v>
      </c>
    </row>
    <row r="37" spans="2:36" x14ac:dyDescent="0.25">
      <c r="B37">
        <v>359.143972773499</v>
      </c>
      <c r="C37">
        <v>145.347543599489</v>
      </c>
      <c r="D37">
        <v>316.87479365681702</v>
      </c>
      <c r="E37">
        <v>144.27370164157401</v>
      </c>
      <c r="F37">
        <v>372.11561447071199</v>
      </c>
      <c r="G37">
        <v>112.94680057065899</v>
      </c>
      <c r="H37">
        <v>302.33046641658598</v>
      </c>
      <c r="I37">
        <v>111.058838019663</v>
      </c>
      <c r="J37">
        <v>355.87033047306898</v>
      </c>
      <c r="K37">
        <v>76.852933468324593</v>
      </c>
      <c r="L37">
        <v>321.426558411705</v>
      </c>
      <c r="M37">
        <v>77.964932883264595</v>
      </c>
      <c r="N37">
        <v>357.89198864881001</v>
      </c>
      <c r="O37">
        <v>235.75282531359201</v>
      </c>
      <c r="P37">
        <v>329.559494910458</v>
      </c>
      <c r="Q37">
        <v>236.676177978515</v>
      </c>
      <c r="S37" s="1">
        <f t="shared" si="15"/>
        <v>42.269179116681983</v>
      </c>
      <c r="T37" s="1">
        <f t="shared" si="16"/>
        <v>1.0738419579149934</v>
      </c>
      <c r="V37" s="1">
        <f t="shared" si="17"/>
        <v>12.971641697212988</v>
      </c>
      <c r="W37" s="1">
        <f t="shared" si="18"/>
        <v>-3.2736423004300264</v>
      </c>
      <c r="X37" s="1">
        <f t="shared" si="19"/>
        <v>14.544327240231041</v>
      </c>
      <c r="Y37" s="1">
        <f t="shared" si="20"/>
        <v>-4.5517647548879836</v>
      </c>
      <c r="Z37" s="1">
        <f t="shared" si="21"/>
        <v>68.494610131164407</v>
      </c>
      <c r="AA37" s="1">
        <f t="shared" si="22"/>
        <v>66.308768758309412</v>
      </c>
      <c r="AB37" s="1"/>
      <c r="AC37" t="b">
        <f t="shared" si="23"/>
        <v>1</v>
      </c>
      <c r="AD37" t="b">
        <f t="shared" si="24"/>
        <v>0</v>
      </c>
      <c r="AE37" t="b">
        <f t="shared" si="25"/>
        <v>0</v>
      </c>
      <c r="AF37" t="b">
        <f t="shared" si="26"/>
        <v>0</v>
      </c>
      <c r="AG37" t="b">
        <f t="shared" si="27"/>
        <v>0</v>
      </c>
      <c r="AH37" t="b">
        <f t="shared" si="28"/>
        <v>0</v>
      </c>
      <c r="AI37">
        <f t="shared" si="14"/>
        <v>0</v>
      </c>
      <c r="AJ37" t="str">
        <f>VLOOKUP(AI37,Sheet1!$A$1:$B$7,2)</f>
        <v>takeoff</v>
      </c>
    </row>
    <row r="38" spans="2:36" x14ac:dyDescent="0.25">
      <c r="B38">
        <v>358.31878179999097</v>
      </c>
      <c r="C38">
        <v>147.066337250755</v>
      </c>
      <c r="D38">
        <v>316.15985454541197</v>
      </c>
      <c r="E38">
        <v>143.07602251306901</v>
      </c>
      <c r="F38">
        <v>365.44407174108898</v>
      </c>
      <c r="G38">
        <v>111.944091022644</v>
      </c>
      <c r="H38">
        <v>301.34185164272299</v>
      </c>
      <c r="I38">
        <v>111.721453354172</v>
      </c>
      <c r="J38">
        <v>352.55498563697103</v>
      </c>
      <c r="K38">
        <v>76.655046007345803</v>
      </c>
      <c r="L38">
        <v>315.57404673306598</v>
      </c>
      <c r="M38">
        <v>75.216805778648506</v>
      </c>
      <c r="N38">
        <v>355.723454579357</v>
      </c>
      <c r="O38">
        <v>235.65516111966599</v>
      </c>
      <c r="P38">
        <v>325.88543305841398</v>
      </c>
      <c r="Q38">
        <v>232.03174405571701</v>
      </c>
      <c r="S38" s="1">
        <f t="shared" si="15"/>
        <v>42.158927254578998</v>
      </c>
      <c r="T38" s="1">
        <f t="shared" si="16"/>
        <v>3.990314737685992</v>
      </c>
      <c r="V38" s="1">
        <f t="shared" si="17"/>
        <v>7.1252899410980035</v>
      </c>
      <c r="W38" s="1">
        <f t="shared" si="18"/>
        <v>-5.763796163019947</v>
      </c>
      <c r="X38" s="1">
        <f t="shared" si="19"/>
        <v>14.818002902688988</v>
      </c>
      <c r="Y38" s="1">
        <f t="shared" si="20"/>
        <v>0.58580781234599044</v>
      </c>
      <c r="Z38" s="1">
        <f t="shared" si="21"/>
        <v>70.411291243409195</v>
      </c>
      <c r="AA38" s="1">
        <f t="shared" si="22"/>
        <v>67.8592167344205</v>
      </c>
      <c r="AB38" s="1"/>
      <c r="AC38" t="b">
        <f t="shared" si="23"/>
        <v>1</v>
      </c>
      <c r="AD38" t="b">
        <f t="shared" si="24"/>
        <v>0</v>
      </c>
      <c r="AE38" t="b">
        <f t="shared" si="25"/>
        <v>0</v>
      </c>
      <c r="AF38" t="b">
        <f t="shared" si="26"/>
        <v>0</v>
      </c>
      <c r="AG38" t="b">
        <f t="shared" si="27"/>
        <v>0</v>
      </c>
      <c r="AH38" t="b">
        <f t="shared" si="28"/>
        <v>0</v>
      </c>
      <c r="AI38">
        <f t="shared" si="14"/>
        <v>0</v>
      </c>
      <c r="AJ38" t="str">
        <f>VLOOKUP(AI38,Sheet1!$A$1:$B$7,2)</f>
        <v>takeoff</v>
      </c>
    </row>
    <row r="39" spans="2:36" x14ac:dyDescent="0.25">
      <c r="B39">
        <v>351.350060533761</v>
      </c>
      <c r="C39">
        <v>148.516210834269</v>
      </c>
      <c r="D39">
        <v>312.23706286100401</v>
      </c>
      <c r="E39">
        <v>146.08059453661701</v>
      </c>
      <c r="F39">
        <v>365.347067304132</v>
      </c>
      <c r="G39">
        <v>118.880910087085</v>
      </c>
      <c r="H39">
        <v>296.211541102019</v>
      </c>
      <c r="I39">
        <v>110.299163237686</v>
      </c>
      <c r="J39">
        <v>351.34275415309003</v>
      </c>
      <c r="K39">
        <v>78.013411798134399</v>
      </c>
      <c r="L39">
        <v>314.73583926521701</v>
      </c>
      <c r="M39">
        <v>75.461587401827501</v>
      </c>
      <c r="N39">
        <v>353.44782149810499</v>
      </c>
      <c r="O39">
        <v>236.172801495606</v>
      </c>
      <c r="P39">
        <v>320.51167998833603</v>
      </c>
      <c r="Q39">
        <v>238.92359074276001</v>
      </c>
      <c r="S39" s="1">
        <f t="shared" si="15"/>
        <v>39.11299767275699</v>
      </c>
      <c r="T39" s="1">
        <f t="shared" si="16"/>
        <v>2.4356162976519897</v>
      </c>
      <c r="V39" s="1">
        <f t="shared" si="17"/>
        <v>13.997006770371001</v>
      </c>
      <c r="W39" s="1">
        <f t="shared" si="18"/>
        <v>-7.3063806709683377E-3</v>
      </c>
      <c r="X39" s="1">
        <f t="shared" si="19"/>
        <v>16.025521758985008</v>
      </c>
      <c r="Y39" s="1">
        <f t="shared" si="20"/>
        <v>-2.4987764042130038</v>
      </c>
      <c r="Z39" s="1">
        <f t="shared" si="21"/>
        <v>70.502799036134604</v>
      </c>
      <c r="AA39" s="1">
        <f t="shared" si="22"/>
        <v>70.619007134789513</v>
      </c>
      <c r="AB39" s="1"/>
      <c r="AC39" t="b">
        <f t="shared" si="23"/>
        <v>1</v>
      </c>
      <c r="AD39" t="b">
        <f t="shared" si="24"/>
        <v>0</v>
      </c>
      <c r="AE39" t="b">
        <f t="shared" si="25"/>
        <v>0</v>
      </c>
      <c r="AF39" t="b">
        <f t="shared" si="26"/>
        <v>0</v>
      </c>
      <c r="AG39" t="b">
        <f t="shared" si="27"/>
        <v>0</v>
      </c>
      <c r="AH39" t="b">
        <f t="shared" si="28"/>
        <v>0</v>
      </c>
      <c r="AI39">
        <f t="shared" si="14"/>
        <v>0</v>
      </c>
      <c r="AJ39" t="str">
        <f>VLOOKUP(AI39,Sheet1!$A$1:$B$7,2)</f>
        <v>takeoff</v>
      </c>
    </row>
    <row r="40" spans="2:36" x14ac:dyDescent="0.25">
      <c r="B40">
        <v>351.461585166894</v>
      </c>
      <c r="C40">
        <v>146.615397995672</v>
      </c>
      <c r="D40">
        <v>313.15439594865398</v>
      </c>
      <c r="E40">
        <v>142.069309226554</v>
      </c>
      <c r="F40">
        <v>365.41745347057599</v>
      </c>
      <c r="G40">
        <v>111.5366794191</v>
      </c>
      <c r="H40">
        <v>298.95908560609701</v>
      </c>
      <c r="I40">
        <v>110.92811116708501</v>
      </c>
      <c r="J40">
        <v>351.121999731561</v>
      </c>
      <c r="K40">
        <v>74.198957608567696</v>
      </c>
      <c r="L40">
        <v>314.44295150973699</v>
      </c>
      <c r="M40">
        <v>74.970957653214995</v>
      </c>
      <c r="N40">
        <v>353.60575936605198</v>
      </c>
      <c r="O40">
        <v>236.42235903104799</v>
      </c>
      <c r="P40">
        <v>323.737681119174</v>
      </c>
      <c r="Q40">
        <v>235.226678505508</v>
      </c>
      <c r="S40" s="1">
        <f t="shared" si="15"/>
        <v>38.307189218240012</v>
      </c>
      <c r="T40" s="1">
        <f t="shared" si="16"/>
        <v>4.5460887691180005</v>
      </c>
      <c r="V40" s="1">
        <f t="shared" si="17"/>
        <v>13.955868303681996</v>
      </c>
      <c r="W40" s="1">
        <f t="shared" si="18"/>
        <v>-0.33958543533299235</v>
      </c>
      <c r="X40" s="1">
        <f t="shared" si="19"/>
        <v>14.195310342556979</v>
      </c>
      <c r="Y40" s="1">
        <f t="shared" si="20"/>
        <v>-1.2885555610830011</v>
      </c>
      <c r="Z40" s="1">
        <f t="shared" si="21"/>
        <v>72.416440387104302</v>
      </c>
      <c r="AA40" s="1">
        <f t="shared" si="22"/>
        <v>67.098351573339002</v>
      </c>
      <c r="AB40" s="1"/>
      <c r="AC40" t="b">
        <f t="shared" si="23"/>
        <v>1</v>
      </c>
      <c r="AD40" t="b">
        <f t="shared" si="24"/>
        <v>0</v>
      </c>
      <c r="AE40" t="b">
        <f t="shared" si="25"/>
        <v>0</v>
      </c>
      <c r="AF40" t="b">
        <f t="shared" si="26"/>
        <v>0</v>
      </c>
      <c r="AG40" t="b">
        <f t="shared" si="27"/>
        <v>0</v>
      </c>
      <c r="AH40" t="b">
        <f t="shared" si="28"/>
        <v>0</v>
      </c>
      <c r="AI40">
        <f t="shared" si="14"/>
        <v>0</v>
      </c>
      <c r="AJ40" t="str">
        <f>VLOOKUP(AI40,Sheet1!$A$1:$B$7,2)</f>
        <v>takeoff</v>
      </c>
    </row>
    <row r="41" spans="2:36" x14ac:dyDescent="0.25">
      <c r="B41">
        <v>353.46028645833297</v>
      </c>
      <c r="C41">
        <v>149.006609281576</v>
      </c>
      <c r="D41">
        <v>312.00956950255397</v>
      </c>
      <c r="E41">
        <v>145.85224691959499</v>
      </c>
      <c r="F41">
        <v>366.21231247840097</v>
      </c>
      <c r="G41">
        <v>119.862907038682</v>
      </c>
      <c r="H41">
        <v>299.57061689235201</v>
      </c>
      <c r="I41">
        <v>110.82942970711299</v>
      </c>
      <c r="J41">
        <v>353.401569288112</v>
      </c>
      <c r="K41">
        <v>78.547845078321103</v>
      </c>
      <c r="L41">
        <v>313.18559740015297</v>
      </c>
      <c r="M41">
        <v>76.544187840145099</v>
      </c>
      <c r="N41">
        <v>353.77706325826199</v>
      </c>
      <c r="O41">
        <v>235.01065769356799</v>
      </c>
      <c r="P41">
        <v>326.21453597082302</v>
      </c>
      <c r="Q41">
        <v>236.01456599810101</v>
      </c>
      <c r="S41" s="1">
        <f t="shared" si="15"/>
        <v>41.450716955779001</v>
      </c>
      <c r="T41" s="1">
        <f t="shared" si="16"/>
        <v>3.1543623619810148</v>
      </c>
      <c r="V41" s="1">
        <f t="shared" si="17"/>
        <v>12.752026020068001</v>
      </c>
      <c r="W41" s="1">
        <f t="shared" si="18"/>
        <v>-5.8717170220973003E-2</v>
      </c>
      <c r="X41" s="1">
        <f t="shared" si="19"/>
        <v>12.438952610201966</v>
      </c>
      <c r="Y41" s="1">
        <f t="shared" si="20"/>
        <v>-1.1760278975989991</v>
      </c>
      <c r="Z41" s="1">
        <f t="shared" si="21"/>
        <v>70.458764203254901</v>
      </c>
      <c r="AA41" s="1">
        <f t="shared" si="22"/>
        <v>69.30805907944989</v>
      </c>
      <c r="AB41" s="1"/>
      <c r="AC41" t="b">
        <f t="shared" si="23"/>
        <v>1</v>
      </c>
      <c r="AD41" t="b">
        <f t="shared" si="24"/>
        <v>0</v>
      </c>
      <c r="AE41" t="b">
        <f t="shared" si="25"/>
        <v>0</v>
      </c>
      <c r="AF41" t="b">
        <f t="shared" si="26"/>
        <v>0</v>
      </c>
      <c r="AG41" t="b">
        <f t="shared" si="27"/>
        <v>0</v>
      </c>
      <c r="AH41" t="b">
        <f t="shared" si="28"/>
        <v>0</v>
      </c>
      <c r="AI41">
        <f t="shared" si="14"/>
        <v>0</v>
      </c>
      <c r="AJ41" t="str">
        <f>VLOOKUP(AI41,Sheet1!$A$1:$B$7,2)</f>
        <v>takeoff</v>
      </c>
    </row>
    <row r="42" spans="2:36" x14ac:dyDescent="0.25">
      <c r="B42">
        <v>355.13239602906998</v>
      </c>
      <c r="C42">
        <v>147.290623606385</v>
      </c>
      <c r="D42">
        <v>317.13631628437201</v>
      </c>
      <c r="E42">
        <v>147.354468573475</v>
      </c>
      <c r="F42">
        <v>364.118787334616</v>
      </c>
      <c r="G42">
        <v>115.87573900283201</v>
      </c>
      <c r="H42">
        <v>299.68438448310798</v>
      </c>
      <c r="I42">
        <v>112.039007787724</v>
      </c>
      <c r="J42">
        <v>351.98821684007203</v>
      </c>
      <c r="K42">
        <v>73.216748227528697</v>
      </c>
      <c r="L42">
        <v>314.04026218311799</v>
      </c>
      <c r="M42">
        <v>78.0911764584434</v>
      </c>
      <c r="N42">
        <v>356.33210060155699</v>
      </c>
      <c r="O42">
        <v>236.96382474193601</v>
      </c>
      <c r="P42">
        <v>325.22266550651602</v>
      </c>
      <c r="Q42">
        <v>236.142768738889</v>
      </c>
      <c r="S42" s="1">
        <f t="shared" si="15"/>
        <v>37.996079744697965</v>
      </c>
      <c r="T42" s="1">
        <f t="shared" si="16"/>
        <v>-6.3844967090005866E-2</v>
      </c>
      <c r="V42" s="1">
        <f t="shared" si="17"/>
        <v>8.9863913055460216</v>
      </c>
      <c r="W42" s="1">
        <f t="shared" si="18"/>
        <v>-3.1441791889979527</v>
      </c>
      <c r="X42" s="1">
        <f t="shared" si="19"/>
        <v>17.451931801264038</v>
      </c>
      <c r="Y42" s="1">
        <f t="shared" si="20"/>
        <v>3.0960541012540261</v>
      </c>
      <c r="Z42" s="1">
        <f t="shared" si="21"/>
        <v>74.0738753788563</v>
      </c>
      <c r="AA42" s="1">
        <f t="shared" si="22"/>
        <v>69.263292115031604</v>
      </c>
      <c r="AB42" s="1"/>
      <c r="AC42" t="b">
        <f t="shared" si="23"/>
        <v>1</v>
      </c>
      <c r="AD42" t="b">
        <f t="shared" si="24"/>
        <v>0</v>
      </c>
      <c r="AE42" t="b">
        <f t="shared" si="25"/>
        <v>0</v>
      </c>
      <c r="AF42" t="b">
        <f t="shared" si="26"/>
        <v>0</v>
      </c>
      <c r="AG42" t="b">
        <f t="shared" si="27"/>
        <v>0</v>
      </c>
      <c r="AH42" t="b">
        <f t="shared" si="28"/>
        <v>0</v>
      </c>
      <c r="AI42">
        <f t="shared" si="14"/>
        <v>0</v>
      </c>
      <c r="AJ42" t="str">
        <f>VLOOKUP(AI42,Sheet1!$A$1:$B$7,2)</f>
        <v>takeoff</v>
      </c>
    </row>
    <row r="43" spans="2:36" x14ac:dyDescent="0.25">
      <c r="B43">
        <v>355.74765914989302</v>
      </c>
      <c r="C43">
        <v>145.220635637924</v>
      </c>
      <c r="D43">
        <v>317.28446972501899</v>
      </c>
      <c r="E43">
        <v>149.04814577001801</v>
      </c>
      <c r="F43">
        <v>367.73555424164402</v>
      </c>
      <c r="G43">
        <v>113.569084312648</v>
      </c>
      <c r="H43">
        <v>299.35685017662502</v>
      </c>
      <c r="I43">
        <v>116.94364454983101</v>
      </c>
      <c r="J43">
        <v>354.82101175269003</v>
      </c>
      <c r="K43">
        <v>77.420397833084195</v>
      </c>
      <c r="L43">
        <v>310.52031169005397</v>
      </c>
      <c r="M43">
        <v>82.162665917555799</v>
      </c>
      <c r="N43">
        <v>358.50552503154898</v>
      </c>
      <c r="O43">
        <v>237.83391988806599</v>
      </c>
      <c r="P43">
        <v>326.11280685352398</v>
      </c>
      <c r="Q43">
        <v>238.50790213328801</v>
      </c>
      <c r="S43" s="1">
        <f t="shared" si="15"/>
        <v>38.463189424874031</v>
      </c>
      <c r="T43" s="1">
        <f t="shared" si="16"/>
        <v>-3.8275101320940053</v>
      </c>
      <c r="V43" s="1">
        <f t="shared" si="17"/>
        <v>11.987895091751</v>
      </c>
      <c r="W43" s="1">
        <f t="shared" si="18"/>
        <v>-0.92664739720299849</v>
      </c>
      <c r="X43" s="1">
        <f t="shared" si="19"/>
        <v>17.927619548393977</v>
      </c>
      <c r="Y43" s="1">
        <f t="shared" si="20"/>
        <v>6.7641580349650212</v>
      </c>
      <c r="Z43" s="1">
        <f t="shared" si="21"/>
        <v>67.80023780483981</v>
      </c>
      <c r="AA43" s="1">
        <f t="shared" si="22"/>
        <v>66.885479852462211</v>
      </c>
      <c r="AB43" s="1"/>
      <c r="AC43" t="b">
        <f t="shared" si="23"/>
        <v>1</v>
      </c>
      <c r="AD43" t="b">
        <f t="shared" si="24"/>
        <v>0</v>
      </c>
      <c r="AE43" t="b">
        <f t="shared" si="25"/>
        <v>0</v>
      </c>
      <c r="AF43" t="b">
        <f t="shared" si="26"/>
        <v>0</v>
      </c>
      <c r="AG43" t="b">
        <f t="shared" si="27"/>
        <v>0</v>
      </c>
      <c r="AH43" t="b">
        <f t="shared" si="28"/>
        <v>0</v>
      </c>
      <c r="AI43">
        <f t="shared" si="14"/>
        <v>0</v>
      </c>
      <c r="AJ43" t="str">
        <f>VLOOKUP(AI43,Sheet1!$A$1:$B$7,2)</f>
        <v>takeoff</v>
      </c>
    </row>
    <row r="44" spans="2:36" x14ac:dyDescent="0.25">
      <c r="B44">
        <v>356.46352837247599</v>
      </c>
      <c r="C44">
        <v>149.40551693293301</v>
      </c>
      <c r="D44">
        <v>318.506395481585</v>
      </c>
      <c r="E44">
        <v>149.21676538963399</v>
      </c>
      <c r="F44">
        <v>370.02976934303399</v>
      </c>
      <c r="G44">
        <v>114.763224240841</v>
      </c>
      <c r="H44">
        <v>298.27059229026599</v>
      </c>
      <c r="I44">
        <v>116.290627735613</v>
      </c>
      <c r="J44">
        <v>355.92167135663499</v>
      </c>
      <c r="K44">
        <v>78.986682206329206</v>
      </c>
      <c r="L44">
        <v>312.93398985177203</v>
      </c>
      <c r="M44">
        <v>83.192581918728493</v>
      </c>
      <c r="N44">
        <v>359.44870260277798</v>
      </c>
      <c r="O44">
        <v>237.627332255905</v>
      </c>
      <c r="P44">
        <v>324.94859162100101</v>
      </c>
      <c r="Q44">
        <v>238.381941152173</v>
      </c>
      <c r="S44" s="1">
        <f t="shared" si="15"/>
        <v>37.957132890890989</v>
      </c>
      <c r="T44" s="1">
        <f t="shared" si="16"/>
        <v>0.18875154329901989</v>
      </c>
      <c r="V44" s="1">
        <f t="shared" si="17"/>
        <v>13.566240970557999</v>
      </c>
      <c r="W44" s="1">
        <f t="shared" si="18"/>
        <v>-0.54185701584100343</v>
      </c>
      <c r="X44" s="1">
        <f t="shared" si="19"/>
        <v>20.235803191319008</v>
      </c>
      <c r="Y44" s="1">
        <f t="shared" si="20"/>
        <v>5.5724056298129767</v>
      </c>
      <c r="Z44" s="1">
        <f t="shared" si="21"/>
        <v>70.418834726603805</v>
      </c>
      <c r="AA44" s="1">
        <f t="shared" si="22"/>
        <v>66.024183470905498</v>
      </c>
      <c r="AB44" s="1"/>
      <c r="AC44" t="b">
        <f t="shared" si="23"/>
        <v>1</v>
      </c>
      <c r="AD44" t="b">
        <f t="shared" si="24"/>
        <v>0</v>
      </c>
      <c r="AE44" t="b">
        <f t="shared" si="25"/>
        <v>0</v>
      </c>
      <c r="AF44" t="b">
        <f t="shared" si="26"/>
        <v>0</v>
      </c>
      <c r="AG44" t="b">
        <f t="shared" si="27"/>
        <v>0</v>
      </c>
      <c r="AH44" t="b">
        <f t="shared" si="28"/>
        <v>0</v>
      </c>
      <c r="AI44">
        <f t="shared" si="14"/>
        <v>0</v>
      </c>
      <c r="AJ44" t="str">
        <f>VLOOKUP(AI44,Sheet1!$A$1:$B$7,2)</f>
        <v>takeoff</v>
      </c>
    </row>
    <row r="45" spans="2:36" x14ac:dyDescent="0.25">
      <c r="B45">
        <v>358.52764979357897</v>
      </c>
      <c r="C45">
        <v>148.23773954685799</v>
      </c>
      <c r="D45">
        <v>321.02890472653098</v>
      </c>
      <c r="E45">
        <v>149.356477184981</v>
      </c>
      <c r="F45">
        <v>371.08857695713601</v>
      </c>
      <c r="G45">
        <v>113.902390461895</v>
      </c>
      <c r="H45">
        <v>300.25719171075002</v>
      </c>
      <c r="I45">
        <v>117.479783556174</v>
      </c>
      <c r="J45">
        <v>356.23949096101097</v>
      </c>
      <c r="K45">
        <v>78.405603485430007</v>
      </c>
      <c r="L45">
        <v>316.81273546263998</v>
      </c>
      <c r="M45">
        <v>78.783299645712205</v>
      </c>
      <c r="N45">
        <v>358.52190834274398</v>
      </c>
      <c r="O45">
        <v>239.40210523867401</v>
      </c>
      <c r="P45">
        <v>325.75590642895901</v>
      </c>
      <c r="Q45">
        <v>239.666578683994</v>
      </c>
      <c r="S45" s="1">
        <f t="shared" si="15"/>
        <v>37.498745067047992</v>
      </c>
      <c r="T45" s="1">
        <f t="shared" si="16"/>
        <v>-1.1187376381230081</v>
      </c>
      <c r="V45" s="1">
        <f t="shared" si="17"/>
        <v>12.560927163557039</v>
      </c>
      <c r="W45" s="1">
        <f t="shared" si="18"/>
        <v>-2.2881588325680013</v>
      </c>
      <c r="X45" s="1">
        <f t="shared" si="19"/>
        <v>20.771713015780961</v>
      </c>
      <c r="Y45" s="1">
        <f t="shared" si="20"/>
        <v>4.216169263891004</v>
      </c>
      <c r="Z45" s="1">
        <f t="shared" si="21"/>
        <v>69.832136061427988</v>
      </c>
      <c r="AA45" s="1">
        <f t="shared" si="22"/>
        <v>70.573177539268798</v>
      </c>
      <c r="AB45" s="1"/>
      <c r="AC45" t="b">
        <f t="shared" si="23"/>
        <v>1</v>
      </c>
      <c r="AD45" t="b">
        <f t="shared" si="24"/>
        <v>0</v>
      </c>
      <c r="AE45" t="b">
        <f t="shared" si="25"/>
        <v>0</v>
      </c>
      <c r="AF45" t="b">
        <f t="shared" si="26"/>
        <v>0</v>
      </c>
      <c r="AG45" t="b">
        <f t="shared" si="27"/>
        <v>0</v>
      </c>
      <c r="AH45" t="b">
        <f t="shared" si="28"/>
        <v>0</v>
      </c>
      <c r="AI45">
        <f t="shared" si="14"/>
        <v>0</v>
      </c>
      <c r="AJ45" t="str">
        <f>VLOOKUP(AI45,Sheet1!$A$1:$B$7,2)</f>
        <v>takeoff</v>
      </c>
    </row>
    <row r="46" spans="2:36" x14ac:dyDescent="0.25">
      <c r="B46">
        <v>354.20770581864599</v>
      </c>
      <c r="C46">
        <v>140.068904239581</v>
      </c>
      <c r="D46">
        <v>318.97128667123297</v>
      </c>
      <c r="E46">
        <v>143.81743610535301</v>
      </c>
      <c r="F46">
        <v>368.038706124111</v>
      </c>
      <c r="G46">
        <v>108.021515086135</v>
      </c>
      <c r="H46">
        <v>304.99891669829299</v>
      </c>
      <c r="I46">
        <v>114.15371917014799</v>
      </c>
      <c r="J46">
        <v>355.85120901677197</v>
      </c>
      <c r="K46">
        <v>75.135445786328901</v>
      </c>
      <c r="L46">
        <v>316.95813894648398</v>
      </c>
      <c r="M46">
        <v>77.2340938253584</v>
      </c>
      <c r="N46">
        <v>359.63692470749402</v>
      </c>
      <c r="O46">
        <v>235.69714944408</v>
      </c>
      <c r="P46">
        <v>330.34777793462399</v>
      </c>
      <c r="Q46">
        <v>235.25745606573599</v>
      </c>
      <c r="S46" s="1">
        <f t="shared" si="15"/>
        <v>35.236419147413017</v>
      </c>
      <c r="T46" s="1">
        <f t="shared" si="16"/>
        <v>-3.7485318657720086</v>
      </c>
      <c r="V46" s="1">
        <f t="shared" si="17"/>
        <v>13.831000305465011</v>
      </c>
      <c r="W46" s="1">
        <f t="shared" si="18"/>
        <v>1.643503198125984</v>
      </c>
      <c r="X46" s="1">
        <f t="shared" si="19"/>
        <v>13.972369972939987</v>
      </c>
      <c r="Y46" s="1">
        <f t="shared" si="20"/>
        <v>2.0131477247489897</v>
      </c>
      <c r="Z46" s="1">
        <f t="shared" si="21"/>
        <v>64.933458453252101</v>
      </c>
      <c r="AA46" s="1">
        <f t="shared" si="22"/>
        <v>66.583342279994611</v>
      </c>
      <c r="AB46" s="1"/>
      <c r="AC46" t="b">
        <f t="shared" si="23"/>
        <v>1</v>
      </c>
      <c r="AD46" t="b">
        <f t="shared" si="24"/>
        <v>0</v>
      </c>
      <c r="AE46" t="b">
        <f t="shared" si="25"/>
        <v>0</v>
      </c>
      <c r="AF46" t="b">
        <f t="shared" si="26"/>
        <v>0</v>
      </c>
      <c r="AG46" t="b">
        <f t="shared" si="27"/>
        <v>0</v>
      </c>
      <c r="AH46" t="b">
        <f t="shared" si="28"/>
        <v>0</v>
      </c>
      <c r="AI46">
        <f t="shared" si="14"/>
        <v>0</v>
      </c>
      <c r="AJ46" t="str">
        <f>VLOOKUP(AI46,Sheet1!$A$1:$B$7,2)</f>
        <v>takeoff</v>
      </c>
    </row>
    <row r="47" spans="2:36" x14ac:dyDescent="0.25">
      <c r="B47">
        <v>359.61049301364397</v>
      </c>
      <c r="C47">
        <v>140.086154090929</v>
      </c>
      <c r="D47">
        <v>319.731678653855</v>
      </c>
      <c r="E47">
        <v>141.70489256780101</v>
      </c>
      <c r="F47">
        <v>371.31754364447499</v>
      </c>
      <c r="G47">
        <v>109.768778698136</v>
      </c>
      <c r="H47">
        <v>305.08703005822298</v>
      </c>
      <c r="I47">
        <v>111.64646914847</v>
      </c>
      <c r="J47">
        <v>359.32353473199299</v>
      </c>
      <c r="K47">
        <v>74.3039115437997</v>
      </c>
      <c r="L47">
        <v>322.08844466608599</v>
      </c>
      <c r="M47">
        <v>74.125947206267298</v>
      </c>
      <c r="N47">
        <v>360.53615093984399</v>
      </c>
      <c r="O47">
        <v>234.34105895286299</v>
      </c>
      <c r="P47">
        <v>326.08466897153897</v>
      </c>
      <c r="Q47">
        <v>234.23088428585999</v>
      </c>
      <c r="S47" s="1">
        <f t="shared" si="15"/>
        <v>39.878814359788976</v>
      </c>
      <c r="T47" s="1">
        <f t="shared" si="16"/>
        <v>-1.6187384768720108</v>
      </c>
      <c r="V47" s="1">
        <f t="shared" si="17"/>
        <v>11.70705063083102</v>
      </c>
      <c r="W47" s="1">
        <f t="shared" si="18"/>
        <v>-0.28695828165098192</v>
      </c>
      <c r="X47" s="1">
        <f t="shared" si="19"/>
        <v>14.64464859563202</v>
      </c>
      <c r="Y47" s="1">
        <f t="shared" si="20"/>
        <v>-2.3567660122309917</v>
      </c>
      <c r="Z47" s="1">
        <f t="shared" si="21"/>
        <v>65.7822425471293</v>
      </c>
      <c r="AA47" s="1">
        <f t="shared" si="22"/>
        <v>67.578945361533712</v>
      </c>
      <c r="AB47" s="1"/>
      <c r="AC47" t="b">
        <f t="shared" si="23"/>
        <v>1</v>
      </c>
      <c r="AD47" t="b">
        <f t="shared" si="24"/>
        <v>0</v>
      </c>
      <c r="AE47" t="b">
        <f t="shared" si="25"/>
        <v>0</v>
      </c>
      <c r="AF47" t="b">
        <f t="shared" si="26"/>
        <v>0</v>
      </c>
      <c r="AG47" t="b">
        <f t="shared" si="27"/>
        <v>0</v>
      </c>
      <c r="AH47" t="b">
        <f t="shared" si="28"/>
        <v>0</v>
      </c>
      <c r="AI47">
        <f t="shared" si="14"/>
        <v>0</v>
      </c>
      <c r="AJ47" t="str">
        <f>VLOOKUP(AI47,Sheet1!$A$1:$B$7,2)</f>
        <v>takeoff</v>
      </c>
    </row>
    <row r="48" spans="2:36" x14ac:dyDescent="0.25">
      <c r="B48">
        <v>359.431043386836</v>
      </c>
      <c r="C48">
        <v>144.64350694329701</v>
      </c>
      <c r="D48">
        <v>326.03379959178699</v>
      </c>
      <c r="E48">
        <v>147.11446298353201</v>
      </c>
      <c r="F48">
        <v>374.01651343274801</v>
      </c>
      <c r="G48">
        <v>111.759011266599</v>
      </c>
      <c r="H48">
        <v>308.09809149912297</v>
      </c>
      <c r="I48">
        <v>111.37722475080101</v>
      </c>
      <c r="J48">
        <v>359.931873966355</v>
      </c>
      <c r="K48">
        <v>76.382021914072794</v>
      </c>
      <c r="L48">
        <v>322.60746622914098</v>
      </c>
      <c r="M48">
        <v>75.850864595893</v>
      </c>
      <c r="N48">
        <v>362.998455222372</v>
      </c>
      <c r="O48">
        <v>234.92167918425</v>
      </c>
      <c r="P48">
        <v>331.69687473001801</v>
      </c>
      <c r="Q48">
        <v>233.835488494808</v>
      </c>
      <c r="S48" s="1">
        <f t="shared" si="15"/>
        <v>33.397243795049008</v>
      </c>
      <c r="T48" s="1">
        <f t="shared" si="16"/>
        <v>-2.470956040234995</v>
      </c>
      <c r="V48" s="1">
        <f t="shared" si="17"/>
        <v>14.585470045912018</v>
      </c>
      <c r="W48" s="1">
        <f t="shared" si="18"/>
        <v>0.500830579519004</v>
      </c>
      <c r="X48" s="1">
        <f t="shared" si="19"/>
        <v>17.935708092664015</v>
      </c>
      <c r="Y48" s="1">
        <f t="shared" si="20"/>
        <v>3.4263333626460053</v>
      </c>
      <c r="Z48" s="1">
        <f t="shared" si="21"/>
        <v>68.261485029224218</v>
      </c>
      <c r="AA48" s="1">
        <f t="shared" si="22"/>
        <v>71.263598387639007</v>
      </c>
      <c r="AB48" s="1"/>
      <c r="AC48" t="b">
        <f t="shared" si="23"/>
        <v>1</v>
      </c>
      <c r="AD48" t="b">
        <f t="shared" si="24"/>
        <v>0</v>
      </c>
      <c r="AE48" t="b">
        <f t="shared" si="25"/>
        <v>0</v>
      </c>
      <c r="AF48" t="b">
        <f t="shared" si="26"/>
        <v>0</v>
      </c>
      <c r="AG48" t="b">
        <f t="shared" si="27"/>
        <v>0</v>
      </c>
      <c r="AH48" t="b">
        <f t="shared" si="28"/>
        <v>0</v>
      </c>
      <c r="AI48">
        <f t="shared" si="14"/>
        <v>0</v>
      </c>
      <c r="AJ48" t="str">
        <f>VLOOKUP(AI48,Sheet1!$A$1:$B$7,2)</f>
        <v>takeoff</v>
      </c>
    </row>
    <row r="49" spans="2:36" x14ac:dyDescent="0.25">
      <c r="B49">
        <v>362.34535060599302</v>
      </c>
      <c r="C49">
        <v>150.091358209009</v>
      </c>
      <c r="D49">
        <v>323.78843431035801</v>
      </c>
      <c r="E49">
        <v>143.567346165598</v>
      </c>
      <c r="F49">
        <v>370.66480302132697</v>
      </c>
      <c r="G49">
        <v>119.989985330916</v>
      </c>
      <c r="H49">
        <v>308.35060722266701</v>
      </c>
      <c r="I49">
        <v>111.934387981261</v>
      </c>
      <c r="J49">
        <v>358.72102613886</v>
      </c>
      <c r="K49">
        <v>73.584466978560997</v>
      </c>
      <c r="L49">
        <v>322.27233501030503</v>
      </c>
      <c r="M49">
        <v>74.629823551621499</v>
      </c>
      <c r="N49">
        <v>362.249364867971</v>
      </c>
      <c r="O49">
        <v>233.97582160997999</v>
      </c>
      <c r="P49">
        <v>332.44684156083298</v>
      </c>
      <c r="Q49">
        <v>234.492170563711</v>
      </c>
      <c r="S49" s="1">
        <f t="shared" si="15"/>
        <v>38.556916295635006</v>
      </c>
      <c r="T49" s="1">
        <f t="shared" si="16"/>
        <v>6.5240120434110054</v>
      </c>
      <c r="V49" s="1">
        <f t="shared" si="17"/>
        <v>8.3194524153339557</v>
      </c>
      <c r="W49" s="1">
        <f t="shared" si="18"/>
        <v>-3.6243244671330217</v>
      </c>
      <c r="X49" s="1">
        <f t="shared" si="19"/>
        <v>15.437827087691005</v>
      </c>
      <c r="Y49" s="1">
        <f t="shared" si="20"/>
        <v>1.5160993000529857</v>
      </c>
      <c r="Z49" s="1">
        <f t="shared" si="21"/>
        <v>76.506891230448005</v>
      </c>
      <c r="AA49" s="1">
        <f t="shared" si="22"/>
        <v>68.937522613976498</v>
      </c>
      <c r="AB49" s="1"/>
      <c r="AC49" t="b">
        <f t="shared" si="23"/>
        <v>1</v>
      </c>
      <c r="AD49" t="b">
        <f t="shared" si="24"/>
        <v>0</v>
      </c>
      <c r="AE49" t="b">
        <f t="shared" si="25"/>
        <v>0</v>
      </c>
      <c r="AF49" t="b">
        <f t="shared" si="26"/>
        <v>0</v>
      </c>
      <c r="AG49" t="b">
        <f t="shared" si="27"/>
        <v>0</v>
      </c>
      <c r="AH49" t="b">
        <f t="shared" si="28"/>
        <v>0</v>
      </c>
      <c r="AI49">
        <f t="shared" si="14"/>
        <v>0</v>
      </c>
      <c r="AJ49" t="str">
        <f>VLOOKUP(AI49,Sheet1!$A$1:$B$7,2)</f>
        <v>takeoff</v>
      </c>
    </row>
    <row r="50" spans="2:36" x14ac:dyDescent="0.25">
      <c r="B50">
        <v>360.957296892741</v>
      </c>
      <c r="C50">
        <v>140.025968329851</v>
      </c>
      <c r="D50">
        <v>324.58325511094699</v>
      </c>
      <c r="E50">
        <v>141.692460364569</v>
      </c>
      <c r="F50">
        <v>381.37321592695503</v>
      </c>
      <c r="G50">
        <v>114.393304740147</v>
      </c>
      <c r="H50">
        <v>306.87726115728401</v>
      </c>
      <c r="I50">
        <v>110.482034501767</v>
      </c>
      <c r="J50">
        <v>367.89150822595701</v>
      </c>
      <c r="K50">
        <v>75.510615536324806</v>
      </c>
      <c r="L50">
        <v>318.96853767865002</v>
      </c>
      <c r="M50">
        <v>74.623972789933703</v>
      </c>
      <c r="N50">
        <v>363.53028470682602</v>
      </c>
      <c r="O50">
        <v>233.97849028508699</v>
      </c>
      <c r="P50">
        <v>331.68981952878102</v>
      </c>
      <c r="Q50">
        <v>232.456001459166</v>
      </c>
      <c r="S50" s="1">
        <f t="shared" si="15"/>
        <v>36.374041781794006</v>
      </c>
      <c r="T50" s="1">
        <f t="shared" si="16"/>
        <v>-1.6664920347180043</v>
      </c>
      <c r="V50" s="1">
        <f t="shared" si="17"/>
        <v>20.415919034214028</v>
      </c>
      <c r="W50" s="1">
        <f t="shared" si="18"/>
        <v>6.9342113332160125</v>
      </c>
      <c r="X50" s="1">
        <f t="shared" si="19"/>
        <v>17.705993953662983</v>
      </c>
      <c r="Y50" s="1">
        <f t="shared" si="20"/>
        <v>5.6147174322969704</v>
      </c>
      <c r="Z50" s="1">
        <f t="shared" si="21"/>
        <v>64.515352793526191</v>
      </c>
      <c r="AA50" s="1">
        <f t="shared" si="22"/>
        <v>67.068487574635299</v>
      </c>
      <c r="AB50" s="1"/>
      <c r="AC50" t="b">
        <f t="shared" si="23"/>
        <v>1</v>
      </c>
      <c r="AD50" t="b">
        <f t="shared" si="24"/>
        <v>0</v>
      </c>
      <c r="AE50" t="b">
        <f t="shared" si="25"/>
        <v>0</v>
      </c>
      <c r="AF50" t="b">
        <f t="shared" si="26"/>
        <v>0</v>
      </c>
      <c r="AG50" t="b">
        <f t="shared" si="27"/>
        <v>0</v>
      </c>
      <c r="AH50" t="b">
        <f t="shared" si="28"/>
        <v>0</v>
      </c>
      <c r="AI50">
        <f t="shared" si="14"/>
        <v>0</v>
      </c>
      <c r="AJ50" t="str">
        <f>VLOOKUP(AI50,Sheet1!$A$1:$B$7,2)</f>
        <v>takeoff</v>
      </c>
    </row>
    <row r="51" spans="2:36" x14ac:dyDescent="0.25">
      <c r="B51">
        <v>360.957762611232</v>
      </c>
      <c r="C51">
        <v>153.911906377457</v>
      </c>
      <c r="D51">
        <v>316.864704053737</v>
      </c>
      <c r="E51">
        <v>152.414264598306</v>
      </c>
      <c r="F51">
        <v>395.81858799167497</v>
      </c>
      <c r="G51">
        <v>139.44874769537401</v>
      </c>
      <c r="H51">
        <v>286.00921221065602</v>
      </c>
      <c r="I51">
        <v>136.731155750363</v>
      </c>
      <c r="J51">
        <v>424.78546865743402</v>
      </c>
      <c r="K51">
        <v>98.223718558507002</v>
      </c>
      <c r="L51">
        <v>250.74020313425601</v>
      </c>
      <c r="M51">
        <v>104.362533601595</v>
      </c>
      <c r="N51">
        <v>362.295308045301</v>
      </c>
      <c r="O51">
        <v>234.81246528867399</v>
      </c>
      <c r="P51">
        <v>330.14320795381599</v>
      </c>
      <c r="Q51">
        <v>235.97312556260701</v>
      </c>
      <c r="S51" s="1">
        <f t="shared" si="15"/>
        <v>44.093058557494999</v>
      </c>
      <c r="T51" s="1">
        <f t="shared" si="16"/>
        <v>1.4976417791509959</v>
      </c>
      <c r="V51" s="1">
        <f t="shared" si="17"/>
        <v>34.860825380442975</v>
      </c>
      <c r="W51" s="1">
        <f t="shared" si="18"/>
        <v>63.827706046202024</v>
      </c>
      <c r="X51" s="1">
        <f t="shared" si="19"/>
        <v>30.855491843080983</v>
      </c>
      <c r="Y51" s="1">
        <f t="shared" si="20"/>
        <v>66.124500919480994</v>
      </c>
      <c r="Z51" s="1">
        <f t="shared" si="21"/>
        <v>55.688187818949999</v>
      </c>
      <c r="AA51" s="1">
        <f t="shared" si="22"/>
        <v>48.051730996711001</v>
      </c>
      <c r="AB51" s="1"/>
      <c r="AC51" t="b">
        <f t="shared" si="23"/>
        <v>0</v>
      </c>
      <c r="AD51" t="b">
        <f t="shared" si="24"/>
        <v>0</v>
      </c>
      <c r="AE51" t="b">
        <f t="shared" si="25"/>
        <v>0</v>
      </c>
      <c r="AF51" t="b">
        <f t="shared" si="26"/>
        <v>0</v>
      </c>
      <c r="AG51" t="b">
        <f t="shared" si="27"/>
        <v>0</v>
      </c>
      <c r="AH51" t="b">
        <f t="shared" si="28"/>
        <v>0</v>
      </c>
      <c r="AI51">
        <f t="shared" si="14"/>
        <v>999</v>
      </c>
      <c r="AJ51" t="str">
        <f>VLOOKUP(AI51,Sheet1!$A$1:$B$7,2)</f>
        <v>not detected</v>
      </c>
    </row>
    <row r="52" spans="2:36" x14ac:dyDescent="0.25">
      <c r="B52">
        <v>359.15154286847098</v>
      </c>
      <c r="C52">
        <v>149.65202605749499</v>
      </c>
      <c r="D52">
        <v>315.56128479293102</v>
      </c>
      <c r="E52">
        <v>151.48470662865</v>
      </c>
      <c r="F52">
        <v>391.16702882787803</v>
      </c>
      <c r="G52">
        <v>147.64413232783099</v>
      </c>
      <c r="H52">
        <v>280.88984509026602</v>
      </c>
      <c r="I52">
        <v>148.85059413143699</v>
      </c>
      <c r="J52">
        <v>432.39981556390597</v>
      </c>
      <c r="K52">
        <v>138.877337356954</v>
      </c>
      <c r="L52">
        <v>239.40645070249201</v>
      </c>
      <c r="M52">
        <v>142.19294485531699</v>
      </c>
      <c r="N52">
        <v>359.58955544807702</v>
      </c>
      <c r="O52">
        <v>230.08208889789799</v>
      </c>
      <c r="P52">
        <v>330.59602083564698</v>
      </c>
      <c r="Q52">
        <v>232.633364074577</v>
      </c>
      <c r="S52" s="1">
        <f t="shared" si="15"/>
        <v>43.590258075539964</v>
      </c>
      <c r="T52" s="1">
        <f t="shared" si="16"/>
        <v>-1.8326805711550094</v>
      </c>
      <c r="V52" s="1">
        <f t="shared" si="17"/>
        <v>32.015485959407044</v>
      </c>
      <c r="W52" s="1">
        <f t="shared" si="18"/>
        <v>73.248272695434991</v>
      </c>
      <c r="X52" s="1">
        <f t="shared" si="19"/>
        <v>34.671439702664998</v>
      </c>
      <c r="Y52" s="1">
        <f t="shared" si="20"/>
        <v>76.15483409043901</v>
      </c>
      <c r="Z52" s="1">
        <f t="shared" si="21"/>
        <v>10.774688700540992</v>
      </c>
      <c r="AA52" s="1">
        <f t="shared" si="22"/>
        <v>9.2917617733330076</v>
      </c>
      <c r="AB52" s="1"/>
      <c r="AC52" t="b">
        <f t="shared" si="23"/>
        <v>0</v>
      </c>
      <c r="AD52" t="b">
        <f t="shared" si="24"/>
        <v>1</v>
      </c>
      <c r="AE52" t="b">
        <f t="shared" si="25"/>
        <v>0</v>
      </c>
      <c r="AF52" t="b">
        <f t="shared" si="26"/>
        <v>0</v>
      </c>
      <c r="AG52" t="b">
        <f t="shared" si="27"/>
        <v>0</v>
      </c>
      <c r="AH52" t="b">
        <f t="shared" si="28"/>
        <v>0</v>
      </c>
      <c r="AI52">
        <f t="shared" si="14"/>
        <v>1</v>
      </c>
      <c r="AJ52" t="str">
        <f>VLOOKUP(AI52,Sheet1!$A$1:$B$7,2)</f>
        <v>move_forward</v>
      </c>
    </row>
    <row r="53" spans="2:36" x14ac:dyDescent="0.25">
      <c r="B53">
        <v>359.47480332794902</v>
      </c>
      <c r="C53">
        <v>148.63787483715299</v>
      </c>
      <c r="D53">
        <v>315.401013511428</v>
      </c>
      <c r="E53">
        <v>147.57105805153</v>
      </c>
      <c r="F53">
        <v>399.05280187043297</v>
      </c>
      <c r="G53">
        <v>143.24638995761299</v>
      </c>
      <c r="H53">
        <v>281.43652555878498</v>
      </c>
      <c r="I53">
        <v>144.23902967263399</v>
      </c>
      <c r="J53">
        <v>437.28523049497602</v>
      </c>
      <c r="K53">
        <v>134.92760123964501</v>
      </c>
      <c r="L53">
        <v>243.61629058211099</v>
      </c>
      <c r="M53">
        <v>140.42157098556399</v>
      </c>
      <c r="N53">
        <v>357.91583936549603</v>
      </c>
      <c r="O53">
        <v>230.99087656678401</v>
      </c>
      <c r="P53">
        <v>328.83346967410802</v>
      </c>
      <c r="Q53">
        <v>231.25638433541101</v>
      </c>
      <c r="S53" s="1">
        <f t="shared" si="15"/>
        <v>44.073789816521014</v>
      </c>
      <c r="T53" s="1">
        <f t="shared" si="16"/>
        <v>1.06681678562299</v>
      </c>
      <c r="V53" s="1">
        <f t="shared" si="17"/>
        <v>39.577998542483954</v>
      </c>
      <c r="W53" s="1">
        <f t="shared" si="18"/>
        <v>77.810427167027001</v>
      </c>
      <c r="X53" s="1">
        <f t="shared" si="19"/>
        <v>33.964487952643026</v>
      </c>
      <c r="Y53" s="1">
        <f t="shared" si="20"/>
        <v>71.784722929317013</v>
      </c>
      <c r="Z53" s="1">
        <f t="shared" si="21"/>
        <v>13.710273597507978</v>
      </c>
      <c r="AA53" s="1">
        <f t="shared" si="22"/>
        <v>7.1494870659660137</v>
      </c>
      <c r="AB53" s="1"/>
      <c r="AC53" t="b">
        <f t="shared" si="23"/>
        <v>0</v>
      </c>
      <c r="AD53" t="b">
        <f t="shared" si="24"/>
        <v>1</v>
      </c>
      <c r="AE53" t="b">
        <f t="shared" si="25"/>
        <v>0</v>
      </c>
      <c r="AF53" t="b">
        <f t="shared" si="26"/>
        <v>0</v>
      </c>
      <c r="AG53" t="b">
        <f t="shared" si="27"/>
        <v>0</v>
      </c>
      <c r="AH53" t="b">
        <f t="shared" si="28"/>
        <v>0</v>
      </c>
      <c r="AI53">
        <f t="shared" si="14"/>
        <v>1</v>
      </c>
      <c r="AJ53" t="str">
        <f>VLOOKUP(AI53,Sheet1!$A$1:$B$7,2)</f>
        <v>move_forward</v>
      </c>
    </row>
    <row r="54" spans="2:36" x14ac:dyDescent="0.25">
      <c r="B54">
        <v>358.37475889666899</v>
      </c>
      <c r="C54">
        <v>149.02467255864499</v>
      </c>
      <c r="D54">
        <v>314.94683191862902</v>
      </c>
      <c r="E54">
        <v>150.22216175877699</v>
      </c>
      <c r="F54">
        <v>391.67482493612999</v>
      </c>
      <c r="G54">
        <v>145.54861701820101</v>
      </c>
      <c r="H54">
        <v>281.66169056583499</v>
      </c>
      <c r="I54">
        <v>146.521292236844</v>
      </c>
      <c r="J54">
        <v>438.77484217639199</v>
      </c>
      <c r="K54">
        <v>137.24598049865401</v>
      </c>
      <c r="L54">
        <v>239.60538409144201</v>
      </c>
      <c r="M54">
        <v>139.143244277599</v>
      </c>
      <c r="N54">
        <v>360.04620737374103</v>
      </c>
      <c r="O54">
        <v>229.50161431858899</v>
      </c>
      <c r="P54">
        <v>330.2008828017</v>
      </c>
      <c r="Q54">
        <v>231.20346133855099</v>
      </c>
      <c r="S54" s="1">
        <f t="shared" si="15"/>
        <v>43.427926978039977</v>
      </c>
      <c r="T54" s="1">
        <f t="shared" si="16"/>
        <v>-1.1974892001319972</v>
      </c>
      <c r="V54" s="1">
        <f t="shared" si="17"/>
        <v>33.300066039461001</v>
      </c>
      <c r="W54" s="1">
        <f t="shared" si="18"/>
        <v>80.400083279722992</v>
      </c>
      <c r="X54" s="1">
        <f t="shared" si="19"/>
        <v>33.285141352794028</v>
      </c>
      <c r="Y54" s="1">
        <f t="shared" si="20"/>
        <v>75.341447827187011</v>
      </c>
      <c r="Z54" s="1">
        <f t="shared" si="21"/>
        <v>11.778692059990988</v>
      </c>
      <c r="AA54" s="1">
        <f t="shared" si="22"/>
        <v>11.078917481177996</v>
      </c>
      <c r="AB54" s="1"/>
      <c r="AC54" t="b">
        <f t="shared" si="23"/>
        <v>0</v>
      </c>
      <c r="AD54" t="b">
        <f t="shared" si="24"/>
        <v>1</v>
      </c>
      <c r="AE54" t="b">
        <f t="shared" si="25"/>
        <v>0</v>
      </c>
      <c r="AF54" t="b">
        <f t="shared" si="26"/>
        <v>0</v>
      </c>
      <c r="AG54" t="b">
        <f t="shared" si="27"/>
        <v>0</v>
      </c>
      <c r="AH54" t="b">
        <f t="shared" si="28"/>
        <v>0</v>
      </c>
      <c r="AI54">
        <f t="shared" si="14"/>
        <v>1</v>
      </c>
      <c r="AJ54" t="str">
        <f>VLOOKUP(AI54,Sheet1!$A$1:$B$7,2)</f>
        <v>move_forward</v>
      </c>
    </row>
    <row r="55" spans="2:36" x14ac:dyDescent="0.25">
      <c r="B55">
        <v>358.92762821432501</v>
      </c>
      <c r="C55">
        <v>149.364236424387</v>
      </c>
      <c r="D55">
        <v>315.923936792647</v>
      </c>
      <c r="E55">
        <v>151.08466472988599</v>
      </c>
      <c r="F55">
        <v>392.669677734375</v>
      </c>
      <c r="G55">
        <v>146.38592774469799</v>
      </c>
      <c r="H55">
        <v>285.13446054564002</v>
      </c>
      <c r="I55">
        <v>145.06973234341899</v>
      </c>
      <c r="J55">
        <v>437.15650416851702</v>
      </c>
      <c r="K55">
        <v>137.80324407662101</v>
      </c>
      <c r="L55">
        <v>238.29596496871201</v>
      </c>
      <c r="M55">
        <v>138.328752205185</v>
      </c>
      <c r="N55">
        <v>361.976388747469</v>
      </c>
      <c r="O55">
        <v>229.42414459163899</v>
      </c>
      <c r="P55">
        <v>330.68122369606499</v>
      </c>
      <c r="Q55">
        <v>234.16413063226699</v>
      </c>
      <c r="S55" s="1">
        <f t="shared" si="15"/>
        <v>43.003691421678013</v>
      </c>
      <c r="T55" s="1">
        <f t="shared" si="16"/>
        <v>-1.7204283054989844</v>
      </c>
      <c r="V55" s="1">
        <f t="shared" si="17"/>
        <v>33.742049520049989</v>
      </c>
      <c r="W55" s="1">
        <f t="shared" si="18"/>
        <v>78.228875954192006</v>
      </c>
      <c r="X55" s="1">
        <f t="shared" si="19"/>
        <v>30.789476247006974</v>
      </c>
      <c r="Y55" s="1">
        <f t="shared" si="20"/>
        <v>77.627971823934985</v>
      </c>
      <c r="Z55" s="1">
        <f t="shared" si="21"/>
        <v>11.560992347765989</v>
      </c>
      <c r="AA55" s="1">
        <f t="shared" si="22"/>
        <v>12.755912524700989</v>
      </c>
      <c r="AB55" s="1"/>
      <c r="AC55" t="b">
        <f t="shared" si="23"/>
        <v>0</v>
      </c>
      <c r="AD55" t="b">
        <f t="shared" si="24"/>
        <v>1</v>
      </c>
      <c r="AE55" t="b">
        <f t="shared" si="25"/>
        <v>0</v>
      </c>
      <c r="AF55" t="b">
        <f t="shared" si="26"/>
        <v>0</v>
      </c>
      <c r="AG55" t="b">
        <f t="shared" si="27"/>
        <v>0</v>
      </c>
      <c r="AH55" t="b">
        <f t="shared" si="28"/>
        <v>0</v>
      </c>
      <c r="AI55">
        <f t="shared" si="14"/>
        <v>1</v>
      </c>
      <c r="AJ55" t="str">
        <f>VLOOKUP(AI55,Sheet1!$A$1:$B$7,2)</f>
        <v>move_forward</v>
      </c>
    </row>
    <row r="56" spans="2:36" x14ac:dyDescent="0.25">
      <c r="B56">
        <v>359.41882478494</v>
      </c>
      <c r="C56">
        <v>149.41047103913999</v>
      </c>
      <c r="D56">
        <v>316.49760603339701</v>
      </c>
      <c r="E56">
        <v>149.440790382046</v>
      </c>
      <c r="F56">
        <v>392.76035592077602</v>
      </c>
      <c r="G56">
        <v>146.730718632833</v>
      </c>
      <c r="H56">
        <v>284.27846152258797</v>
      </c>
      <c r="I56">
        <v>144.71572327563399</v>
      </c>
      <c r="J56">
        <v>436.75661686660698</v>
      </c>
      <c r="K56">
        <v>137.27412153248</v>
      </c>
      <c r="L56">
        <v>240.805753735004</v>
      </c>
      <c r="M56">
        <v>138.19139670115899</v>
      </c>
      <c r="N56">
        <v>359.91551235012099</v>
      </c>
      <c r="O56">
        <v>230.52483153393601</v>
      </c>
      <c r="P56">
        <v>331.28892027747901</v>
      </c>
      <c r="Q56">
        <v>232.52993125996099</v>
      </c>
      <c r="S56" s="1">
        <f t="shared" si="15"/>
        <v>42.921218751542995</v>
      </c>
      <c r="T56" s="1">
        <f t="shared" si="16"/>
        <v>-3.031934290601157E-2</v>
      </c>
      <c r="V56" s="1">
        <f t="shared" si="17"/>
        <v>33.341531135836021</v>
      </c>
      <c r="W56" s="1">
        <f t="shared" si="18"/>
        <v>77.337792081666976</v>
      </c>
      <c r="X56" s="1">
        <f t="shared" si="19"/>
        <v>32.219144510809031</v>
      </c>
      <c r="Y56" s="1">
        <f t="shared" si="20"/>
        <v>75.691852298393002</v>
      </c>
      <c r="Z56" s="1">
        <f t="shared" si="21"/>
        <v>12.136349506659997</v>
      </c>
      <c r="AA56" s="1">
        <f t="shared" si="22"/>
        <v>11.24939368088701</v>
      </c>
      <c r="AB56" s="1"/>
      <c r="AC56" t="b">
        <f t="shared" si="23"/>
        <v>0</v>
      </c>
      <c r="AD56" t="b">
        <f t="shared" si="24"/>
        <v>1</v>
      </c>
      <c r="AE56" t="b">
        <f t="shared" si="25"/>
        <v>0</v>
      </c>
      <c r="AF56" t="b">
        <f t="shared" si="26"/>
        <v>0</v>
      </c>
      <c r="AG56" t="b">
        <f t="shared" si="27"/>
        <v>0</v>
      </c>
      <c r="AH56" t="b">
        <f t="shared" si="28"/>
        <v>0</v>
      </c>
      <c r="AI56">
        <f t="shared" si="14"/>
        <v>1</v>
      </c>
      <c r="AJ56" t="str">
        <f>VLOOKUP(AI56,Sheet1!$A$1:$B$7,2)</f>
        <v>move_forward</v>
      </c>
    </row>
    <row r="57" spans="2:36" x14ac:dyDescent="0.25">
      <c r="B57">
        <v>359.99513695401902</v>
      </c>
      <c r="C57">
        <v>149.58505223215701</v>
      </c>
      <c r="D57">
        <v>315.60758521394803</v>
      </c>
      <c r="E57">
        <v>148.84836725150299</v>
      </c>
      <c r="F57">
        <v>395.59923410038999</v>
      </c>
      <c r="G57">
        <v>145.486018561913</v>
      </c>
      <c r="H57">
        <v>284.66317464578299</v>
      </c>
      <c r="I57">
        <v>143.71012391298001</v>
      </c>
      <c r="J57">
        <v>439.04022457851897</v>
      </c>
      <c r="K57">
        <v>137.11059634831599</v>
      </c>
      <c r="L57">
        <v>244.945348947534</v>
      </c>
      <c r="M57">
        <v>137.36803276594199</v>
      </c>
      <c r="N57">
        <v>363.78254244112799</v>
      </c>
      <c r="O57">
        <v>229.938853870738</v>
      </c>
      <c r="P57">
        <v>332.45233183223399</v>
      </c>
      <c r="Q57">
        <v>230.99844031303601</v>
      </c>
      <c r="S57" s="1">
        <f t="shared" si="15"/>
        <v>44.38755174007099</v>
      </c>
      <c r="T57" s="1">
        <f t="shared" si="16"/>
        <v>0.73668498065401877</v>
      </c>
      <c r="V57" s="1">
        <f t="shared" si="17"/>
        <v>35.604097146370975</v>
      </c>
      <c r="W57" s="1">
        <f t="shared" si="18"/>
        <v>79.045087624499956</v>
      </c>
      <c r="X57" s="1">
        <f t="shared" si="19"/>
        <v>30.94441056816504</v>
      </c>
      <c r="Y57" s="1">
        <f t="shared" si="20"/>
        <v>70.662236266414027</v>
      </c>
      <c r="Z57" s="1">
        <f t="shared" si="21"/>
        <v>12.474455883841017</v>
      </c>
      <c r="AA57" s="1">
        <f t="shared" si="22"/>
        <v>11.480334485561002</v>
      </c>
      <c r="AB57" s="1"/>
      <c r="AC57" t="b">
        <f t="shared" si="23"/>
        <v>0</v>
      </c>
      <c r="AD57" t="b">
        <f t="shared" si="24"/>
        <v>1</v>
      </c>
      <c r="AE57" t="b">
        <f t="shared" si="25"/>
        <v>0</v>
      </c>
      <c r="AF57" t="b">
        <f t="shared" si="26"/>
        <v>0</v>
      </c>
      <c r="AG57" t="b">
        <f t="shared" si="27"/>
        <v>0</v>
      </c>
      <c r="AH57" t="b">
        <f t="shared" si="28"/>
        <v>0</v>
      </c>
      <c r="AI57">
        <f t="shared" si="14"/>
        <v>1</v>
      </c>
      <c r="AJ57" t="str">
        <f>VLOOKUP(AI57,Sheet1!$A$1:$B$7,2)</f>
        <v>move_forward</v>
      </c>
    </row>
    <row r="58" spans="2:36" x14ac:dyDescent="0.25">
      <c r="B58">
        <v>361.53781354521499</v>
      </c>
      <c r="C58">
        <v>149.69492882049099</v>
      </c>
      <c r="D58">
        <v>316.62337991675298</v>
      </c>
      <c r="E58">
        <v>147.438402639635</v>
      </c>
      <c r="F58">
        <v>398.84655896709597</v>
      </c>
      <c r="G58">
        <v>145.04104711036601</v>
      </c>
      <c r="H58">
        <v>280.66733843907298</v>
      </c>
      <c r="I58">
        <v>139.99185090337099</v>
      </c>
      <c r="J58">
        <v>442.69732579235699</v>
      </c>
      <c r="K58">
        <v>134.30415010351399</v>
      </c>
      <c r="L58">
        <v>248.972514606011</v>
      </c>
      <c r="M58">
        <v>138.83803869654699</v>
      </c>
      <c r="N58">
        <v>361.40495649822799</v>
      </c>
      <c r="O58">
        <v>230.26320362695901</v>
      </c>
      <c r="P58">
        <v>331.53480421310297</v>
      </c>
      <c r="Q58">
        <v>231.52368686667899</v>
      </c>
      <c r="S58" s="1">
        <f t="shared" si="15"/>
        <v>44.914433628462007</v>
      </c>
      <c r="T58" s="1">
        <f t="shared" si="16"/>
        <v>2.2565261808559853</v>
      </c>
      <c r="V58" s="1">
        <f t="shared" si="17"/>
        <v>37.308745421880985</v>
      </c>
      <c r="W58" s="1">
        <f t="shared" si="18"/>
        <v>81.159512247142004</v>
      </c>
      <c r="X58" s="1">
        <f t="shared" si="19"/>
        <v>35.956041477680003</v>
      </c>
      <c r="Y58" s="1">
        <f t="shared" si="20"/>
        <v>67.650865310741978</v>
      </c>
      <c r="Z58" s="1">
        <f t="shared" si="21"/>
        <v>15.390778716976996</v>
      </c>
      <c r="AA58" s="1">
        <f t="shared" si="22"/>
        <v>8.6003639430880128</v>
      </c>
      <c r="AB58" s="1"/>
      <c r="AC58" t="b">
        <f t="shared" si="23"/>
        <v>0</v>
      </c>
      <c r="AD58" t="b">
        <f t="shared" si="24"/>
        <v>1</v>
      </c>
      <c r="AE58" t="b">
        <f t="shared" si="25"/>
        <v>0</v>
      </c>
      <c r="AF58" t="b">
        <f t="shared" si="26"/>
        <v>0</v>
      </c>
      <c r="AG58" t="b">
        <f t="shared" si="27"/>
        <v>0</v>
      </c>
      <c r="AH58" t="b">
        <f t="shared" si="28"/>
        <v>0</v>
      </c>
      <c r="AI58">
        <f t="shared" si="14"/>
        <v>1</v>
      </c>
      <c r="AJ58" t="str">
        <f>VLOOKUP(AI58,Sheet1!$A$1:$B$7,2)</f>
        <v>move_forward</v>
      </c>
    </row>
    <row r="59" spans="2:36" x14ac:dyDescent="0.25">
      <c r="B59">
        <v>358.36367325383497</v>
      </c>
      <c r="C59">
        <v>150.27414067855</v>
      </c>
      <c r="D59">
        <v>314.64867276979601</v>
      </c>
      <c r="E59">
        <v>149.83316014231301</v>
      </c>
      <c r="F59">
        <v>394.41817779299902</v>
      </c>
      <c r="G59">
        <v>147.41227889917801</v>
      </c>
      <c r="H59">
        <v>285.02018511201101</v>
      </c>
      <c r="I59">
        <v>145.01260575986001</v>
      </c>
      <c r="J59">
        <v>436.56915022863501</v>
      </c>
      <c r="K59">
        <v>137.57274603490799</v>
      </c>
      <c r="L59">
        <v>247.44518237844599</v>
      </c>
      <c r="M59">
        <v>138.462895076824</v>
      </c>
      <c r="N59">
        <v>358.80660625053901</v>
      </c>
      <c r="O59">
        <v>231.57738554553299</v>
      </c>
      <c r="P59">
        <v>327.98337529620801</v>
      </c>
      <c r="Q59">
        <v>234.01840790633599</v>
      </c>
      <c r="S59" s="1">
        <f t="shared" si="15"/>
        <v>43.715000484038967</v>
      </c>
      <c r="T59" s="1">
        <f t="shared" si="16"/>
        <v>0.44098053623699229</v>
      </c>
      <c r="V59" s="1">
        <f t="shared" si="17"/>
        <v>36.054504539164043</v>
      </c>
      <c r="W59" s="1">
        <f t="shared" si="18"/>
        <v>78.205476974800035</v>
      </c>
      <c r="X59" s="1">
        <f t="shared" si="19"/>
        <v>29.628487657785001</v>
      </c>
      <c r="Y59" s="1">
        <f t="shared" si="20"/>
        <v>67.203490391350016</v>
      </c>
      <c r="Z59" s="1">
        <f t="shared" si="21"/>
        <v>12.701394643642004</v>
      </c>
      <c r="AA59" s="1">
        <f t="shared" si="22"/>
        <v>11.370265065489008</v>
      </c>
      <c r="AB59" s="1"/>
      <c r="AC59" t="b">
        <f t="shared" si="23"/>
        <v>0</v>
      </c>
      <c r="AD59" t="b">
        <f t="shared" si="24"/>
        <v>1</v>
      </c>
      <c r="AE59" t="b">
        <f t="shared" si="25"/>
        <v>0</v>
      </c>
      <c r="AF59" t="b">
        <f t="shared" si="26"/>
        <v>0</v>
      </c>
      <c r="AG59" t="b">
        <f t="shared" si="27"/>
        <v>0</v>
      </c>
      <c r="AH59" t="b">
        <f t="shared" si="28"/>
        <v>0</v>
      </c>
      <c r="AI59">
        <f t="shared" si="14"/>
        <v>1</v>
      </c>
      <c r="AJ59" t="str">
        <f>VLOOKUP(AI59,Sheet1!$A$1:$B$7,2)</f>
        <v>move_forward</v>
      </c>
    </row>
    <row r="60" spans="2:36" x14ac:dyDescent="0.25">
      <c r="B60">
        <v>358.70685450838602</v>
      </c>
      <c r="C60">
        <v>149.0814318667</v>
      </c>
      <c r="D60">
        <v>316.95770890415099</v>
      </c>
      <c r="E60">
        <v>147.10077217214899</v>
      </c>
      <c r="F60">
        <v>392.654521152683</v>
      </c>
      <c r="G60">
        <v>146.297981955788</v>
      </c>
      <c r="H60">
        <v>285.29929765216099</v>
      </c>
      <c r="I60">
        <v>143.24495859932401</v>
      </c>
      <c r="J60">
        <v>436.160647616755</v>
      </c>
      <c r="K60">
        <v>137.528384573615</v>
      </c>
      <c r="L60">
        <v>246.71203782019799</v>
      </c>
      <c r="M60">
        <v>137.63255097145199</v>
      </c>
      <c r="N60">
        <v>361.972199209493</v>
      </c>
      <c r="O60">
        <v>228.962841840425</v>
      </c>
      <c r="P60">
        <v>331.20544385382698</v>
      </c>
      <c r="Q60">
        <v>231.065786736712</v>
      </c>
      <c r="S60" s="1">
        <f t="shared" si="15"/>
        <v>41.749145604235025</v>
      </c>
      <c r="T60" s="1">
        <f t="shared" si="16"/>
        <v>1.980659694551008</v>
      </c>
      <c r="V60" s="1">
        <f t="shared" si="17"/>
        <v>33.947666644296987</v>
      </c>
      <c r="W60" s="1">
        <f t="shared" si="18"/>
        <v>77.453793108368984</v>
      </c>
      <c r="X60" s="1">
        <f t="shared" si="19"/>
        <v>31.658411251990003</v>
      </c>
      <c r="Y60" s="1">
        <f t="shared" si="20"/>
        <v>70.245671083952999</v>
      </c>
      <c r="Z60" s="1">
        <f t="shared" si="21"/>
        <v>11.553047293085001</v>
      </c>
      <c r="AA60" s="1">
        <f t="shared" si="22"/>
        <v>9.4682212006970019</v>
      </c>
      <c r="AB60" s="1"/>
      <c r="AC60" t="b">
        <f t="shared" si="23"/>
        <v>0</v>
      </c>
      <c r="AD60" t="b">
        <f t="shared" si="24"/>
        <v>1</v>
      </c>
      <c r="AE60" t="b">
        <f t="shared" si="25"/>
        <v>0</v>
      </c>
      <c r="AF60" t="b">
        <f t="shared" si="26"/>
        <v>0</v>
      </c>
      <c r="AG60" t="b">
        <f t="shared" si="27"/>
        <v>0</v>
      </c>
      <c r="AH60" t="b">
        <f t="shared" si="28"/>
        <v>0</v>
      </c>
      <c r="AI60">
        <f t="shared" si="14"/>
        <v>1</v>
      </c>
      <c r="AJ60" t="str">
        <f>VLOOKUP(AI60,Sheet1!$A$1:$B$7,2)</f>
        <v>move_forward</v>
      </c>
    </row>
    <row r="61" spans="2:36" x14ac:dyDescent="0.25">
      <c r="B61">
        <v>359.29360532835898</v>
      </c>
      <c r="C61">
        <v>148.32063541855899</v>
      </c>
      <c r="D61">
        <v>315.09827335110498</v>
      </c>
      <c r="E61">
        <v>146.445919948198</v>
      </c>
      <c r="F61">
        <v>392.83842788865002</v>
      </c>
      <c r="G61">
        <v>144.23370877481599</v>
      </c>
      <c r="H61">
        <v>277.14248970598197</v>
      </c>
      <c r="I61">
        <v>139.504901652104</v>
      </c>
      <c r="J61">
        <v>435.223730970144</v>
      </c>
      <c r="K61">
        <v>137.87693434991399</v>
      </c>
      <c r="L61">
        <v>241.99949460383601</v>
      </c>
      <c r="M61">
        <v>138.963877252494</v>
      </c>
      <c r="N61">
        <v>358.68621392272598</v>
      </c>
      <c r="O61">
        <v>226.12275153839499</v>
      </c>
      <c r="P61">
        <v>326.23185529904703</v>
      </c>
      <c r="Q61">
        <v>230.87646516634501</v>
      </c>
      <c r="S61" s="1">
        <f t="shared" si="15"/>
        <v>44.195331977254</v>
      </c>
      <c r="T61" s="1">
        <f t="shared" si="16"/>
        <v>1.8747154703609965</v>
      </c>
      <c r="V61" s="1">
        <f t="shared" si="17"/>
        <v>33.544822560291038</v>
      </c>
      <c r="W61" s="1">
        <f t="shared" si="18"/>
        <v>75.930125641785025</v>
      </c>
      <c r="X61" s="1">
        <f t="shared" si="19"/>
        <v>37.955783645123006</v>
      </c>
      <c r="Y61" s="1">
        <f t="shared" si="20"/>
        <v>73.098778747268966</v>
      </c>
      <c r="Z61" s="1">
        <f t="shared" si="21"/>
        <v>10.443701068644998</v>
      </c>
      <c r="AA61" s="1">
        <f t="shared" si="22"/>
        <v>7.4820426957039956</v>
      </c>
      <c r="AB61" s="1"/>
      <c r="AC61" t="b">
        <f t="shared" si="23"/>
        <v>0</v>
      </c>
      <c r="AD61" t="b">
        <f t="shared" si="24"/>
        <v>1</v>
      </c>
      <c r="AE61" t="b">
        <f t="shared" si="25"/>
        <v>0</v>
      </c>
      <c r="AF61" t="b">
        <f t="shared" si="26"/>
        <v>0</v>
      </c>
      <c r="AG61" t="b">
        <f t="shared" si="27"/>
        <v>0</v>
      </c>
      <c r="AH61" t="b">
        <f t="shared" si="28"/>
        <v>0</v>
      </c>
      <c r="AI61">
        <f t="shared" si="14"/>
        <v>1</v>
      </c>
      <c r="AJ61" t="str">
        <f>VLOOKUP(AI61,Sheet1!$A$1:$B$7,2)</f>
        <v>move_forward</v>
      </c>
    </row>
    <row r="62" spans="2:36" x14ac:dyDescent="0.25">
      <c r="B62">
        <v>358.48486516147898</v>
      </c>
      <c r="C62">
        <v>150.12094445258799</v>
      </c>
      <c r="D62">
        <v>316.13072399844401</v>
      </c>
      <c r="E62">
        <v>146.93039275122999</v>
      </c>
      <c r="F62">
        <v>393.29495639409299</v>
      </c>
      <c r="G62">
        <v>144.305448955511</v>
      </c>
      <c r="H62">
        <v>276.98134387650498</v>
      </c>
      <c r="I62">
        <v>139.642429150184</v>
      </c>
      <c r="J62">
        <v>434.65206489743701</v>
      </c>
      <c r="K62">
        <v>137.86764842511201</v>
      </c>
      <c r="L62">
        <v>243.34476073206301</v>
      </c>
      <c r="M62">
        <v>138.64886616551499</v>
      </c>
      <c r="N62">
        <v>358.28715874308801</v>
      </c>
      <c r="O62">
        <v>227.070149014414</v>
      </c>
      <c r="P62">
        <v>330.07222300645401</v>
      </c>
      <c r="Q62">
        <v>229.76195821298299</v>
      </c>
      <c r="S62" s="1">
        <f t="shared" si="15"/>
        <v>42.354141163034967</v>
      </c>
      <c r="T62" s="1">
        <f t="shared" si="16"/>
        <v>3.1905517013580038</v>
      </c>
      <c r="V62" s="1">
        <f t="shared" si="17"/>
        <v>34.810091232614013</v>
      </c>
      <c r="W62" s="1">
        <f t="shared" si="18"/>
        <v>76.167199735958036</v>
      </c>
      <c r="X62" s="1">
        <f t="shared" si="19"/>
        <v>39.149380121939032</v>
      </c>
      <c r="Y62" s="1">
        <f t="shared" si="20"/>
        <v>72.785963266381003</v>
      </c>
      <c r="Z62" s="1">
        <f t="shared" si="21"/>
        <v>12.253296027475983</v>
      </c>
      <c r="AA62" s="1">
        <f t="shared" si="22"/>
        <v>8.2815265857149996</v>
      </c>
      <c r="AB62" s="1"/>
      <c r="AC62" t="b">
        <f t="shared" si="23"/>
        <v>0</v>
      </c>
      <c r="AD62" t="b">
        <f t="shared" si="24"/>
        <v>1</v>
      </c>
      <c r="AE62" t="b">
        <f t="shared" si="25"/>
        <v>0</v>
      </c>
      <c r="AF62" t="b">
        <f t="shared" si="26"/>
        <v>0</v>
      </c>
      <c r="AG62" t="b">
        <f t="shared" si="27"/>
        <v>0</v>
      </c>
      <c r="AH62" t="b">
        <f t="shared" si="28"/>
        <v>0</v>
      </c>
      <c r="AI62">
        <f t="shared" si="14"/>
        <v>1</v>
      </c>
      <c r="AJ62" t="str">
        <f>VLOOKUP(AI62,Sheet1!$A$1:$B$7,2)</f>
        <v>move_forward</v>
      </c>
    </row>
    <row r="63" spans="2:36" x14ac:dyDescent="0.25">
      <c r="B63">
        <v>359.32967657538097</v>
      </c>
      <c r="C63">
        <v>148.69260300037399</v>
      </c>
      <c r="D63">
        <v>316.43284898610199</v>
      </c>
      <c r="E63">
        <v>146.640120500237</v>
      </c>
      <c r="F63">
        <v>393.28835726914201</v>
      </c>
      <c r="G63">
        <v>145.59725610196699</v>
      </c>
      <c r="H63">
        <v>283.44147716841599</v>
      </c>
      <c r="I63">
        <v>142.650380689044</v>
      </c>
      <c r="J63">
        <v>432.50656730567403</v>
      </c>
      <c r="K63">
        <v>138.795180693741</v>
      </c>
      <c r="L63">
        <v>245.482139165555</v>
      </c>
      <c r="M63">
        <v>140.423142673097</v>
      </c>
      <c r="N63">
        <v>356.50655496365198</v>
      </c>
      <c r="O63">
        <v>226.949517248044</v>
      </c>
      <c r="P63">
        <v>329.12940581262899</v>
      </c>
      <c r="Q63">
        <v>228.39894510474801</v>
      </c>
      <c r="S63" s="1">
        <f t="shared" si="15"/>
        <v>42.896827589278985</v>
      </c>
      <c r="T63" s="1">
        <f t="shared" si="16"/>
        <v>2.0524825001369891</v>
      </c>
      <c r="V63" s="1">
        <f t="shared" si="17"/>
        <v>33.958680693761039</v>
      </c>
      <c r="W63" s="1">
        <f t="shared" si="18"/>
        <v>73.176890730293053</v>
      </c>
      <c r="X63" s="1">
        <f t="shared" si="19"/>
        <v>32.991371817686002</v>
      </c>
      <c r="Y63" s="1">
        <f t="shared" si="20"/>
        <v>70.95070982054699</v>
      </c>
      <c r="Z63" s="1">
        <f t="shared" si="21"/>
        <v>9.8974223066329898</v>
      </c>
      <c r="AA63" s="1">
        <f t="shared" si="22"/>
        <v>6.2169778271399991</v>
      </c>
      <c r="AB63" s="1"/>
      <c r="AC63" t="b">
        <f t="shared" si="23"/>
        <v>0</v>
      </c>
      <c r="AD63" t="b">
        <f t="shared" si="24"/>
        <v>1</v>
      </c>
      <c r="AE63" t="b">
        <f t="shared" si="25"/>
        <v>0</v>
      </c>
      <c r="AF63" t="b">
        <f t="shared" si="26"/>
        <v>0</v>
      </c>
      <c r="AG63" t="b">
        <f t="shared" si="27"/>
        <v>0</v>
      </c>
      <c r="AH63" t="b">
        <f t="shared" si="28"/>
        <v>0</v>
      </c>
      <c r="AI63">
        <f t="shared" si="14"/>
        <v>1</v>
      </c>
      <c r="AJ63" t="str">
        <f>VLOOKUP(AI63,Sheet1!$A$1:$B$7,2)</f>
        <v>move_forward</v>
      </c>
    </row>
    <row r="64" spans="2:36" x14ac:dyDescent="0.25">
      <c r="B64">
        <v>357.73391470524899</v>
      </c>
      <c r="C64">
        <v>153.02537740663001</v>
      </c>
      <c r="D64">
        <v>317.22939393343302</v>
      </c>
      <c r="E64">
        <v>150.14283291129101</v>
      </c>
      <c r="F64">
        <v>395.475056001925</v>
      </c>
      <c r="G64">
        <v>170.06365985749301</v>
      </c>
      <c r="H64">
        <v>283.81426433063001</v>
      </c>
      <c r="I64">
        <v>172.98522513714099</v>
      </c>
      <c r="J64">
        <v>437.67831618563599</v>
      </c>
      <c r="K64">
        <v>181.75362947879299</v>
      </c>
      <c r="L64">
        <v>259.01832809568702</v>
      </c>
      <c r="M64">
        <v>192.46252983367401</v>
      </c>
      <c r="N64">
        <v>357.13172080957401</v>
      </c>
      <c r="O64">
        <v>228.692514730054</v>
      </c>
      <c r="P64">
        <v>326.546572041925</v>
      </c>
      <c r="Q64">
        <v>227.43819982254399</v>
      </c>
      <c r="S64" s="1">
        <f t="shared" si="15"/>
        <v>40.504520771815976</v>
      </c>
      <c r="T64" s="1">
        <f t="shared" si="16"/>
        <v>2.8825444953390047</v>
      </c>
      <c r="V64" s="1">
        <f t="shared" si="17"/>
        <v>37.741141296676005</v>
      </c>
      <c r="W64" s="1">
        <f t="shared" si="18"/>
        <v>79.944401480387</v>
      </c>
      <c r="X64" s="1">
        <f t="shared" si="19"/>
        <v>33.415129602803006</v>
      </c>
      <c r="Y64" s="1">
        <f t="shared" si="20"/>
        <v>58.211065837745991</v>
      </c>
      <c r="Z64" s="1">
        <f t="shared" si="21"/>
        <v>-28.728252072162974</v>
      </c>
      <c r="AA64" s="1">
        <f t="shared" si="22"/>
        <v>-42.319696922383002</v>
      </c>
      <c r="AB64" s="1"/>
      <c r="AC64" t="b">
        <f t="shared" si="23"/>
        <v>0</v>
      </c>
      <c r="AD64" t="b">
        <f t="shared" si="24"/>
        <v>0</v>
      </c>
      <c r="AE64" t="b">
        <f t="shared" si="25"/>
        <v>0</v>
      </c>
      <c r="AF64" t="b">
        <f t="shared" si="26"/>
        <v>0</v>
      </c>
      <c r="AG64" t="b">
        <f t="shared" si="27"/>
        <v>0</v>
      </c>
      <c r="AH64" t="b">
        <f t="shared" si="28"/>
        <v>0</v>
      </c>
      <c r="AI64">
        <f t="shared" ref="AI64:AI127" si="29">IF(AC64,0,IF(AD64,1,IF(AE64,2,IF(AF64,3,IF(AG64,4,IF(AH64,5,999))))))</f>
        <v>999</v>
      </c>
      <c r="AJ64" t="str">
        <f>VLOOKUP(AI64,Sheet1!$A$1:$B$7,2)</f>
        <v>not detected</v>
      </c>
    </row>
    <row r="65" spans="2:36" x14ac:dyDescent="0.25">
      <c r="B65">
        <v>357.27969936473198</v>
      </c>
      <c r="C65">
        <v>151.95755714593901</v>
      </c>
      <c r="D65">
        <v>309.811080281768</v>
      </c>
      <c r="E65">
        <v>153.34828673154999</v>
      </c>
      <c r="F65">
        <v>374.19094670252002</v>
      </c>
      <c r="G65">
        <v>193.163564411832</v>
      </c>
      <c r="H65">
        <v>302.24129096779899</v>
      </c>
      <c r="I65">
        <v>195.69573110052099</v>
      </c>
      <c r="J65">
        <v>390.28811004301099</v>
      </c>
      <c r="K65">
        <v>228.76411228300901</v>
      </c>
      <c r="L65">
        <v>295.54194156592399</v>
      </c>
      <c r="M65">
        <v>233.59318852172501</v>
      </c>
      <c r="N65">
        <v>352.98841961563801</v>
      </c>
      <c r="O65">
        <v>229.10276981539201</v>
      </c>
      <c r="P65">
        <v>322.40825996579701</v>
      </c>
      <c r="Q65">
        <v>230.439352636357</v>
      </c>
      <c r="S65" s="1">
        <f t="shared" si="15"/>
        <v>47.468619082963983</v>
      </c>
      <c r="T65" s="1">
        <f t="shared" si="16"/>
        <v>-1.390729585610984</v>
      </c>
      <c r="V65" s="1">
        <f t="shared" si="17"/>
        <v>16.911247337788041</v>
      </c>
      <c r="W65" s="1">
        <f t="shared" si="18"/>
        <v>33.008410678279006</v>
      </c>
      <c r="X65" s="1">
        <f t="shared" si="19"/>
        <v>7.5697893139690109</v>
      </c>
      <c r="Y65" s="1">
        <f t="shared" si="20"/>
        <v>14.269138715844008</v>
      </c>
      <c r="Z65" s="1">
        <f t="shared" si="21"/>
        <v>-76.806555137070006</v>
      </c>
      <c r="AA65" s="1">
        <f t="shared" si="22"/>
        <v>-80.244901790175021</v>
      </c>
      <c r="AB65" s="1"/>
      <c r="AC65" t="b">
        <f t="shared" si="23"/>
        <v>0</v>
      </c>
      <c r="AD65" t="b">
        <f t="shared" si="24"/>
        <v>0</v>
      </c>
      <c r="AE65" t="b">
        <f t="shared" si="25"/>
        <v>0</v>
      </c>
      <c r="AF65" t="b">
        <f t="shared" si="26"/>
        <v>0</v>
      </c>
      <c r="AG65" t="b">
        <f t="shared" si="27"/>
        <v>0</v>
      </c>
      <c r="AH65" t="b">
        <f t="shared" si="28"/>
        <v>0</v>
      </c>
      <c r="AI65">
        <f t="shared" si="29"/>
        <v>999</v>
      </c>
      <c r="AJ65" t="str">
        <f>VLOOKUP(AI65,Sheet1!$A$1:$B$7,2)</f>
        <v>not detected</v>
      </c>
    </row>
    <row r="66" spans="2:36" x14ac:dyDescent="0.25">
      <c r="B66">
        <v>357.88979733724699</v>
      </c>
      <c r="C66">
        <v>151.76382681784099</v>
      </c>
      <c r="D66">
        <v>310.30921490083102</v>
      </c>
      <c r="E66">
        <v>152.719264403458</v>
      </c>
      <c r="F66">
        <v>364.15120765119502</v>
      </c>
      <c r="G66">
        <v>197.61660424649801</v>
      </c>
      <c r="H66">
        <v>304.056731550991</v>
      </c>
      <c r="I66">
        <v>195.31499034002499</v>
      </c>
      <c r="J66">
        <v>374.19656617946498</v>
      </c>
      <c r="K66">
        <v>234.743415074419</v>
      </c>
      <c r="L66">
        <v>298.314984820277</v>
      </c>
      <c r="M66">
        <v>233.08275928456899</v>
      </c>
      <c r="N66">
        <v>351.34061020885702</v>
      </c>
      <c r="O66">
        <v>228.764876230574</v>
      </c>
      <c r="P66">
        <v>320.971178774961</v>
      </c>
      <c r="Q66">
        <v>229.12662336740601</v>
      </c>
      <c r="S66" s="1">
        <f t="shared" ref="S66:S97" si="30">B66-D66</f>
        <v>47.580582436415966</v>
      </c>
      <c r="T66" s="1">
        <f t="shared" ref="T66:T97" si="31">C66-E66</f>
        <v>-0.95543758561700542</v>
      </c>
      <c r="V66" s="1">
        <f t="shared" ref="V66:V97" si="32">F66-B66</f>
        <v>6.2614103139480335</v>
      </c>
      <c r="W66" s="1">
        <f t="shared" ref="W66:W97" si="33">J66-B66</f>
        <v>16.306768842217991</v>
      </c>
      <c r="X66" s="1">
        <f t="shared" ref="X66:X97" si="34">D66-H66</f>
        <v>6.2524833498400199</v>
      </c>
      <c r="Y66" s="1">
        <f t="shared" ref="Y66:Y97" si="35">D66-L66</f>
        <v>11.994230080554019</v>
      </c>
      <c r="Z66" s="1">
        <f t="shared" ref="Z66:Z97" si="36">C66-K66</f>
        <v>-82.979588256578012</v>
      </c>
      <c r="AA66" s="1">
        <f t="shared" ref="AA66:AA97" si="37">E66-M66</f>
        <v>-80.363494881110995</v>
      </c>
      <c r="AB66" s="1"/>
      <c r="AC66" t="b">
        <f t="shared" ref="AC66:AC97" si="38">AND(($Z66&gt;$AM$3),($AA66&gt;$AM$3),(ABS($W66)&lt;$AM$5),(ABS($Y66)&lt;$AM$5))</f>
        <v>0</v>
      </c>
      <c r="AD66" t="b">
        <f t="shared" ref="AD66:AD97" si="39">AND((ABS($Z66)&lt;$AM$5),(ABS($AA66)&lt;$AM$5),($W66&gt;$AM$4),($Y66&gt;$AM$4))</f>
        <v>0</v>
      </c>
      <c r="AE66" t="b">
        <f t="shared" ref="AE66:AE97" si="40">AND((ABS($Z66)&lt;$AM$5),(ABS($AA66)&lt;$AM$5),(ABS($W66)&lt;$AM$5),(ABS($Y66)&lt;$AM$5))</f>
        <v>0</v>
      </c>
      <c r="AF66" t="b">
        <f t="shared" ref="AF66:AF97" si="41">AND(($Z66&lt;-$AM$3),(ABS($AA66)&lt;$AM$5),(ABS($W66)&lt;$AM$5),($Y66&gt;$AM$4))</f>
        <v>0</v>
      </c>
      <c r="AG66" t="b">
        <f t="shared" ref="AG66:AG97" si="42">AND((ABS($Z66)&lt;$AM$5),($AA66&lt;-$AM$3),($W66&gt;$AM$4),(ABS($Y66)&lt;$AM$5))</f>
        <v>0</v>
      </c>
      <c r="AH66" t="b">
        <f t="shared" ref="AH66:AH97" si="43">AND(($Z66&lt;-$AM$3),($AA66&lt;-$AM$3),(ABS($W66)&lt;$AM$5),(ABS($Y66)&lt;$AM$5))</f>
        <v>1</v>
      </c>
      <c r="AI66">
        <f t="shared" si="29"/>
        <v>5</v>
      </c>
      <c r="AJ66" t="str">
        <f>VLOOKUP(AI66,Sheet1!$A$1:$B$7,2)</f>
        <v>land</v>
      </c>
    </row>
    <row r="67" spans="2:36" x14ac:dyDescent="0.25">
      <c r="B67">
        <v>358.47918325125801</v>
      </c>
      <c r="C67">
        <v>153.247631952072</v>
      </c>
      <c r="D67">
        <v>311.21206853062</v>
      </c>
      <c r="E67">
        <v>152.32160350485</v>
      </c>
      <c r="F67">
        <v>363.08752496848899</v>
      </c>
      <c r="G67">
        <v>196.891021728515</v>
      </c>
      <c r="H67">
        <v>304.70717998100798</v>
      </c>
      <c r="I67">
        <v>196.015674155559</v>
      </c>
      <c r="J67">
        <v>373.72727525177697</v>
      </c>
      <c r="K67">
        <v>235.188877194426</v>
      </c>
      <c r="L67">
        <v>303.36384946512698</v>
      </c>
      <c r="M67">
        <v>234.70799597322801</v>
      </c>
      <c r="N67">
        <v>353.23603047013802</v>
      </c>
      <c r="O67">
        <v>229.17599942164901</v>
      </c>
      <c r="P67">
        <v>321.26885002823201</v>
      </c>
      <c r="Q67">
        <v>229.38694088957999</v>
      </c>
      <c r="S67" s="1">
        <f t="shared" si="30"/>
        <v>47.267114720638006</v>
      </c>
      <c r="T67" s="1">
        <f t="shared" si="31"/>
        <v>0.92602844722199507</v>
      </c>
      <c r="V67" s="1">
        <f t="shared" si="32"/>
        <v>4.6083417172309851</v>
      </c>
      <c r="W67" s="1">
        <f t="shared" si="33"/>
        <v>15.248092000518966</v>
      </c>
      <c r="X67" s="1">
        <f t="shared" si="34"/>
        <v>6.5048885496120192</v>
      </c>
      <c r="Y67" s="1">
        <f t="shared" si="35"/>
        <v>7.8482190654930264</v>
      </c>
      <c r="Z67" s="1">
        <f t="shared" si="36"/>
        <v>-81.941245242354</v>
      </c>
      <c r="AA67" s="1">
        <f t="shared" si="37"/>
        <v>-82.386392468378006</v>
      </c>
      <c r="AB67" s="1"/>
      <c r="AC67" t="b">
        <f t="shared" si="38"/>
        <v>0</v>
      </c>
      <c r="AD67" t="b">
        <f t="shared" si="39"/>
        <v>0</v>
      </c>
      <c r="AE67" t="b">
        <f t="shared" si="40"/>
        <v>0</v>
      </c>
      <c r="AF67" t="b">
        <f t="shared" si="41"/>
        <v>0</v>
      </c>
      <c r="AG67" t="b">
        <f t="shared" si="42"/>
        <v>0</v>
      </c>
      <c r="AH67" t="b">
        <f t="shared" si="43"/>
        <v>1</v>
      </c>
      <c r="AI67">
        <f t="shared" si="29"/>
        <v>5</v>
      </c>
      <c r="AJ67" t="str">
        <f>VLOOKUP(AI67,Sheet1!$A$1:$B$7,2)</f>
        <v>land</v>
      </c>
    </row>
    <row r="68" spans="2:36" x14ac:dyDescent="0.25">
      <c r="B68">
        <v>355.98052351772299</v>
      </c>
      <c r="C68">
        <v>156.42100166820799</v>
      </c>
      <c r="D68">
        <v>310.61229157410099</v>
      </c>
      <c r="E68">
        <v>156.178577334381</v>
      </c>
      <c r="F68">
        <v>365.00163435370899</v>
      </c>
      <c r="G68">
        <v>196.78542445628301</v>
      </c>
      <c r="H68">
        <v>303.13917548735498</v>
      </c>
      <c r="I68">
        <v>199.777058123534</v>
      </c>
      <c r="J68">
        <v>368.47435202455398</v>
      </c>
      <c r="K68">
        <v>238.24317778895801</v>
      </c>
      <c r="L68">
        <v>301.91503443424102</v>
      </c>
      <c r="M68">
        <v>239.15692222546801</v>
      </c>
      <c r="N68">
        <v>356.16539543838797</v>
      </c>
      <c r="O68">
        <v>231.12658607531199</v>
      </c>
      <c r="P68">
        <v>319.389305898175</v>
      </c>
      <c r="Q68">
        <v>232.87954511904499</v>
      </c>
      <c r="S68" s="1">
        <f t="shared" si="30"/>
        <v>45.368231943621993</v>
      </c>
      <c r="T68" s="1">
        <f t="shared" si="31"/>
        <v>0.24242433382698891</v>
      </c>
      <c r="V68" s="1">
        <f t="shared" si="32"/>
        <v>9.0211108359860077</v>
      </c>
      <c r="W68" s="1">
        <f t="shared" si="33"/>
        <v>12.493828506830994</v>
      </c>
      <c r="X68" s="1">
        <f t="shared" si="34"/>
        <v>7.4731160867460176</v>
      </c>
      <c r="Y68" s="1">
        <f t="shared" si="35"/>
        <v>8.6972571398599712</v>
      </c>
      <c r="Z68" s="1">
        <f t="shared" si="36"/>
        <v>-81.822176120750015</v>
      </c>
      <c r="AA68" s="1">
        <f t="shared" si="37"/>
        <v>-82.978344891087005</v>
      </c>
      <c r="AB68" s="1"/>
      <c r="AC68" t="b">
        <f t="shared" si="38"/>
        <v>0</v>
      </c>
      <c r="AD68" t="b">
        <f t="shared" si="39"/>
        <v>0</v>
      </c>
      <c r="AE68" t="b">
        <f t="shared" si="40"/>
        <v>0</v>
      </c>
      <c r="AF68" t="b">
        <f t="shared" si="41"/>
        <v>0</v>
      </c>
      <c r="AG68" t="b">
        <f t="shared" si="42"/>
        <v>0</v>
      </c>
      <c r="AH68" t="b">
        <f t="shared" si="43"/>
        <v>1</v>
      </c>
      <c r="AI68">
        <f t="shared" si="29"/>
        <v>5</v>
      </c>
      <c r="AJ68" t="str">
        <f>VLOOKUP(AI68,Sheet1!$A$1:$B$7,2)</f>
        <v>land</v>
      </c>
    </row>
    <row r="69" spans="2:36" x14ac:dyDescent="0.25">
      <c r="B69">
        <v>356.045309491632</v>
      </c>
      <c r="C69">
        <v>158.444636951793</v>
      </c>
      <c r="D69">
        <v>309.11855495748102</v>
      </c>
      <c r="E69">
        <v>158.204234568815</v>
      </c>
      <c r="F69">
        <v>360.36723084171001</v>
      </c>
      <c r="G69">
        <v>199.60765362794001</v>
      </c>
      <c r="H69">
        <v>301.292956624927</v>
      </c>
      <c r="I69">
        <v>201.33772702852201</v>
      </c>
      <c r="J69">
        <v>370.52141282984002</v>
      </c>
      <c r="K69">
        <v>239.919541018205</v>
      </c>
      <c r="L69">
        <v>298.71071090818702</v>
      </c>
      <c r="M69">
        <v>242.55259862661799</v>
      </c>
      <c r="N69">
        <v>351.15670588344102</v>
      </c>
      <c r="O69">
        <v>236.028081881823</v>
      </c>
      <c r="P69">
        <v>318.96220564277201</v>
      </c>
      <c r="Q69">
        <v>234.97307162456201</v>
      </c>
      <c r="S69" s="1">
        <f t="shared" si="30"/>
        <v>46.926754534150973</v>
      </c>
      <c r="T69" s="1">
        <f t="shared" si="31"/>
        <v>0.24040238297800443</v>
      </c>
      <c r="V69" s="1">
        <f t="shared" si="32"/>
        <v>4.3219213500780143</v>
      </c>
      <c r="W69" s="1">
        <f t="shared" si="33"/>
        <v>14.47610333820802</v>
      </c>
      <c r="X69" s="1">
        <f t="shared" si="34"/>
        <v>7.8255983325540228</v>
      </c>
      <c r="Y69" s="1">
        <f t="shared" si="35"/>
        <v>10.407844049293999</v>
      </c>
      <c r="Z69" s="1">
        <f t="shared" si="36"/>
        <v>-81.474904066411995</v>
      </c>
      <c r="AA69" s="1">
        <f t="shared" si="37"/>
        <v>-84.348364057802996</v>
      </c>
      <c r="AB69" s="1"/>
      <c r="AC69" t="b">
        <f t="shared" si="38"/>
        <v>0</v>
      </c>
      <c r="AD69" t="b">
        <f t="shared" si="39"/>
        <v>0</v>
      </c>
      <c r="AE69" t="b">
        <f t="shared" si="40"/>
        <v>0</v>
      </c>
      <c r="AF69" t="b">
        <f t="shared" si="41"/>
        <v>0</v>
      </c>
      <c r="AG69" t="b">
        <f t="shared" si="42"/>
        <v>0</v>
      </c>
      <c r="AH69" t="b">
        <f t="shared" si="43"/>
        <v>1</v>
      </c>
      <c r="AI69">
        <f t="shared" si="29"/>
        <v>5</v>
      </c>
      <c r="AJ69" t="str">
        <f>VLOOKUP(AI69,Sheet1!$A$1:$B$7,2)</f>
        <v>land</v>
      </c>
    </row>
    <row r="70" spans="2:36" x14ac:dyDescent="0.25">
      <c r="B70">
        <v>354.81411227306103</v>
      </c>
      <c r="C70">
        <v>157.09951582216999</v>
      </c>
      <c r="D70">
        <v>306.20518303218699</v>
      </c>
      <c r="E70">
        <v>157.47456943761901</v>
      </c>
      <c r="F70">
        <v>359.70936996676897</v>
      </c>
      <c r="G70">
        <v>196.98797326763301</v>
      </c>
      <c r="H70">
        <v>301.47875431777902</v>
      </c>
      <c r="I70">
        <v>197.080718316689</v>
      </c>
      <c r="J70">
        <v>363.55578683187201</v>
      </c>
      <c r="K70">
        <v>238.657468186876</v>
      </c>
      <c r="L70">
        <v>297.32175938514303</v>
      </c>
      <c r="M70">
        <v>239.14928928238101</v>
      </c>
      <c r="N70">
        <v>352.40109508448103</v>
      </c>
      <c r="O70">
        <v>235.05015496219599</v>
      </c>
      <c r="P70">
        <v>316.31737918461999</v>
      </c>
      <c r="Q70">
        <v>234.10114989976199</v>
      </c>
      <c r="S70" s="1">
        <f t="shared" si="30"/>
        <v>48.608929240874033</v>
      </c>
      <c r="T70" s="1">
        <f t="shared" si="31"/>
        <v>-0.37505361544901916</v>
      </c>
      <c r="V70" s="1">
        <f t="shared" si="32"/>
        <v>4.8952576937079471</v>
      </c>
      <c r="W70" s="1">
        <f t="shared" si="33"/>
        <v>8.7416745588109848</v>
      </c>
      <c r="X70" s="1">
        <f t="shared" si="34"/>
        <v>4.7264287144079731</v>
      </c>
      <c r="Y70" s="1">
        <f t="shared" si="35"/>
        <v>8.8834236470439691</v>
      </c>
      <c r="Z70" s="1">
        <f t="shared" si="36"/>
        <v>-81.557952364706011</v>
      </c>
      <c r="AA70" s="1">
        <f t="shared" si="37"/>
        <v>-81.674719844761995</v>
      </c>
      <c r="AB70" s="1"/>
      <c r="AC70" t="b">
        <f t="shared" si="38"/>
        <v>0</v>
      </c>
      <c r="AD70" t="b">
        <f t="shared" si="39"/>
        <v>0</v>
      </c>
      <c r="AE70" t="b">
        <f t="shared" si="40"/>
        <v>0</v>
      </c>
      <c r="AF70" t="b">
        <f t="shared" si="41"/>
        <v>0</v>
      </c>
      <c r="AG70" t="b">
        <f t="shared" si="42"/>
        <v>0</v>
      </c>
      <c r="AH70" t="b">
        <f t="shared" si="43"/>
        <v>1</v>
      </c>
      <c r="AI70">
        <f t="shared" si="29"/>
        <v>5</v>
      </c>
      <c r="AJ70" t="str">
        <f>VLOOKUP(AI70,Sheet1!$A$1:$B$7,2)</f>
        <v>land</v>
      </c>
    </row>
    <row r="71" spans="2:36" x14ac:dyDescent="0.25">
      <c r="B71">
        <v>354.00340003424901</v>
      </c>
      <c r="C71">
        <v>156.98353152446401</v>
      </c>
      <c r="D71">
        <v>308.40680645163701</v>
      </c>
      <c r="E71">
        <v>156.29173569144899</v>
      </c>
      <c r="F71">
        <v>362.95856590331198</v>
      </c>
      <c r="G71">
        <v>198.02770094438</v>
      </c>
      <c r="H71">
        <v>300.94075400305701</v>
      </c>
      <c r="I71">
        <v>197.35273349108701</v>
      </c>
      <c r="J71">
        <v>368.27194912927001</v>
      </c>
      <c r="K71">
        <v>239.86251895573801</v>
      </c>
      <c r="L71">
        <v>296.74305582875098</v>
      </c>
      <c r="M71">
        <v>238.27613653138599</v>
      </c>
      <c r="N71">
        <v>351.73122122766</v>
      </c>
      <c r="O71">
        <v>235.000767778392</v>
      </c>
      <c r="P71">
        <v>315.04237947870701</v>
      </c>
      <c r="Q71">
        <v>232.50857460070301</v>
      </c>
      <c r="S71" s="1">
        <f t="shared" si="30"/>
        <v>45.596593582612002</v>
      </c>
      <c r="T71" s="1">
        <f t="shared" si="31"/>
        <v>0.69179583301502134</v>
      </c>
      <c r="V71" s="1">
        <f t="shared" si="32"/>
        <v>8.9551658690629665</v>
      </c>
      <c r="W71" s="1">
        <f t="shared" si="33"/>
        <v>14.268549095021001</v>
      </c>
      <c r="X71" s="1">
        <f t="shared" si="34"/>
        <v>7.4660524485800011</v>
      </c>
      <c r="Y71" s="1">
        <f t="shared" si="35"/>
        <v>11.663750622886027</v>
      </c>
      <c r="Z71" s="1">
        <f t="shared" si="36"/>
        <v>-82.878987431273998</v>
      </c>
      <c r="AA71" s="1">
        <f t="shared" si="37"/>
        <v>-81.984400839936995</v>
      </c>
      <c r="AB71" s="1"/>
      <c r="AC71" t="b">
        <f t="shared" si="38"/>
        <v>0</v>
      </c>
      <c r="AD71" t="b">
        <f t="shared" si="39"/>
        <v>0</v>
      </c>
      <c r="AE71" t="b">
        <f t="shared" si="40"/>
        <v>0</v>
      </c>
      <c r="AF71" t="b">
        <f t="shared" si="41"/>
        <v>0</v>
      </c>
      <c r="AG71" t="b">
        <f t="shared" si="42"/>
        <v>0</v>
      </c>
      <c r="AH71" t="b">
        <f t="shared" si="43"/>
        <v>1</v>
      </c>
      <c r="AI71">
        <f t="shared" si="29"/>
        <v>5</v>
      </c>
      <c r="AJ71" t="str">
        <f>VLOOKUP(AI71,Sheet1!$A$1:$B$7,2)</f>
        <v>land</v>
      </c>
    </row>
    <row r="72" spans="2:36" x14ac:dyDescent="0.25">
      <c r="B72">
        <v>350.84647156050897</v>
      </c>
      <c r="C72">
        <v>153.49593444807999</v>
      </c>
      <c r="D72">
        <v>301.85780216355602</v>
      </c>
      <c r="E72">
        <v>153.17428742100199</v>
      </c>
      <c r="F72">
        <v>359.017175129051</v>
      </c>
      <c r="G72">
        <v>195.519585599354</v>
      </c>
      <c r="H72">
        <v>297.08730230587503</v>
      </c>
      <c r="I72">
        <v>196.01800108056699</v>
      </c>
      <c r="J72">
        <v>366.30988580543999</v>
      </c>
      <c r="K72">
        <v>240.025533147896</v>
      </c>
      <c r="L72">
        <v>295.36730870251398</v>
      </c>
      <c r="M72">
        <v>236.945451409821</v>
      </c>
      <c r="N72">
        <v>345.06445235362298</v>
      </c>
      <c r="O72">
        <v>231.70584874223701</v>
      </c>
      <c r="P72">
        <v>315.86413830942399</v>
      </c>
      <c r="Q72">
        <v>231.642054342064</v>
      </c>
      <c r="S72" s="1">
        <f t="shared" si="30"/>
        <v>48.988669396952957</v>
      </c>
      <c r="T72" s="1">
        <f t="shared" si="31"/>
        <v>0.32164702707800075</v>
      </c>
      <c r="V72" s="1">
        <f t="shared" si="32"/>
        <v>8.1707035685420237</v>
      </c>
      <c r="W72" s="1">
        <f t="shared" si="33"/>
        <v>15.463414244931016</v>
      </c>
      <c r="X72" s="1">
        <f t="shared" si="34"/>
        <v>4.7704998576809885</v>
      </c>
      <c r="Y72" s="1">
        <f t="shared" si="35"/>
        <v>6.4904934610420355</v>
      </c>
      <c r="Z72" s="1">
        <f t="shared" si="36"/>
        <v>-86.529598699816006</v>
      </c>
      <c r="AA72" s="1">
        <f t="shared" si="37"/>
        <v>-83.771163988819012</v>
      </c>
      <c r="AB72" s="1"/>
      <c r="AC72" t="b">
        <f t="shared" si="38"/>
        <v>0</v>
      </c>
      <c r="AD72" t="b">
        <f t="shared" si="39"/>
        <v>0</v>
      </c>
      <c r="AE72" t="b">
        <f t="shared" si="40"/>
        <v>0</v>
      </c>
      <c r="AF72" t="b">
        <f t="shared" si="41"/>
        <v>0</v>
      </c>
      <c r="AG72" t="b">
        <f t="shared" si="42"/>
        <v>0</v>
      </c>
      <c r="AH72" t="b">
        <f t="shared" si="43"/>
        <v>1</v>
      </c>
      <c r="AI72">
        <f t="shared" si="29"/>
        <v>5</v>
      </c>
      <c r="AJ72" t="str">
        <f>VLOOKUP(AI72,Sheet1!$A$1:$B$7,2)</f>
        <v>land</v>
      </c>
    </row>
    <row r="73" spans="2:36" x14ac:dyDescent="0.25">
      <c r="B73">
        <v>351.23217228652902</v>
      </c>
      <c r="C73">
        <v>153.64428024211301</v>
      </c>
      <c r="D73">
        <v>301.41961988114599</v>
      </c>
      <c r="E73">
        <v>152.62780385087899</v>
      </c>
      <c r="F73">
        <v>358.95137093831698</v>
      </c>
      <c r="G73">
        <v>195.961819299935</v>
      </c>
      <c r="H73">
        <v>296.724862193609</v>
      </c>
      <c r="I73">
        <v>195.453863123758</v>
      </c>
      <c r="J73">
        <v>364.83380502999103</v>
      </c>
      <c r="K73">
        <v>239.184179003596</v>
      </c>
      <c r="L73">
        <v>296.59567979086398</v>
      </c>
      <c r="M73">
        <v>235.856651322282</v>
      </c>
      <c r="N73">
        <v>347.014935871624</v>
      </c>
      <c r="O73">
        <v>231.51138216950099</v>
      </c>
      <c r="P73">
        <v>315.260732780323</v>
      </c>
      <c r="Q73">
        <v>232.12296169353499</v>
      </c>
      <c r="S73" s="1">
        <f t="shared" si="30"/>
        <v>49.81255240538303</v>
      </c>
      <c r="T73" s="1">
        <f t="shared" si="31"/>
        <v>1.016476391234022</v>
      </c>
      <c r="V73" s="1">
        <f t="shared" si="32"/>
        <v>7.7191986517879627</v>
      </c>
      <c r="W73" s="1">
        <f t="shared" si="33"/>
        <v>13.601632743462005</v>
      </c>
      <c r="X73" s="1">
        <f t="shared" si="34"/>
        <v>4.6947576875369919</v>
      </c>
      <c r="Y73" s="1">
        <f t="shared" si="35"/>
        <v>4.823940090282008</v>
      </c>
      <c r="Z73" s="1">
        <f t="shared" si="36"/>
        <v>-85.539898761482988</v>
      </c>
      <c r="AA73" s="1">
        <f t="shared" si="37"/>
        <v>-83.228847471403014</v>
      </c>
      <c r="AB73" s="1"/>
      <c r="AC73" t="b">
        <f t="shared" si="38"/>
        <v>0</v>
      </c>
      <c r="AD73" t="b">
        <f t="shared" si="39"/>
        <v>0</v>
      </c>
      <c r="AE73" t="b">
        <f t="shared" si="40"/>
        <v>0</v>
      </c>
      <c r="AF73" t="b">
        <f t="shared" si="41"/>
        <v>0</v>
      </c>
      <c r="AG73" t="b">
        <f t="shared" si="42"/>
        <v>0</v>
      </c>
      <c r="AH73" t="b">
        <f t="shared" si="43"/>
        <v>1</v>
      </c>
      <c r="AI73">
        <f t="shared" si="29"/>
        <v>5</v>
      </c>
      <c r="AJ73" t="str">
        <f>VLOOKUP(AI73,Sheet1!$A$1:$B$7,2)</f>
        <v>land</v>
      </c>
    </row>
    <row r="74" spans="2:36" x14ac:dyDescent="0.25">
      <c r="B74">
        <v>350.50647657252699</v>
      </c>
      <c r="C74">
        <v>149.238709738088</v>
      </c>
      <c r="D74">
        <v>302.73588689770901</v>
      </c>
      <c r="E74">
        <v>149.102220434467</v>
      </c>
      <c r="F74">
        <v>359.91928341641</v>
      </c>
      <c r="G74">
        <v>189.66813037057699</v>
      </c>
      <c r="H74">
        <v>298.42156565396499</v>
      </c>
      <c r="I74">
        <v>192.19246305824501</v>
      </c>
      <c r="J74">
        <v>366.42077790994</v>
      </c>
      <c r="K74">
        <v>233.78448099212901</v>
      </c>
      <c r="L74">
        <v>296.64749844567598</v>
      </c>
      <c r="M74">
        <v>229.83700484100399</v>
      </c>
      <c r="N74">
        <v>346.820811773363</v>
      </c>
      <c r="O74">
        <v>226.14880995316901</v>
      </c>
      <c r="P74">
        <v>316.43793410411098</v>
      </c>
      <c r="Q74">
        <v>225.396375918237</v>
      </c>
      <c r="S74" s="1">
        <f t="shared" si="30"/>
        <v>47.770589674817984</v>
      </c>
      <c r="T74" s="1">
        <f t="shared" si="31"/>
        <v>0.13648930362100486</v>
      </c>
      <c r="V74" s="1">
        <f t="shared" si="32"/>
        <v>9.4128068438830041</v>
      </c>
      <c r="W74" s="1">
        <f t="shared" si="33"/>
        <v>15.914301337413008</v>
      </c>
      <c r="X74" s="1">
        <f t="shared" si="34"/>
        <v>4.3143212437440184</v>
      </c>
      <c r="Y74" s="1">
        <f t="shared" si="35"/>
        <v>6.0883884520330298</v>
      </c>
      <c r="Z74" s="1">
        <f t="shared" si="36"/>
        <v>-84.545771254041</v>
      </c>
      <c r="AA74" s="1">
        <f t="shared" si="37"/>
        <v>-80.734784406536988</v>
      </c>
      <c r="AB74" s="1"/>
      <c r="AC74" t="b">
        <f t="shared" si="38"/>
        <v>0</v>
      </c>
      <c r="AD74" t="b">
        <f t="shared" si="39"/>
        <v>0</v>
      </c>
      <c r="AE74" t="b">
        <f t="shared" si="40"/>
        <v>0</v>
      </c>
      <c r="AF74" t="b">
        <f t="shared" si="41"/>
        <v>0</v>
      </c>
      <c r="AG74" t="b">
        <f t="shared" si="42"/>
        <v>0</v>
      </c>
      <c r="AH74" t="b">
        <f t="shared" si="43"/>
        <v>1</v>
      </c>
      <c r="AI74">
        <f t="shared" si="29"/>
        <v>5</v>
      </c>
      <c r="AJ74" t="str">
        <f>VLOOKUP(AI74,Sheet1!$A$1:$B$7,2)</f>
        <v>land</v>
      </c>
    </row>
    <row r="75" spans="2:36" x14ac:dyDescent="0.25">
      <c r="B75">
        <v>351.86412118245801</v>
      </c>
      <c r="C75">
        <v>150.972179711243</v>
      </c>
      <c r="D75">
        <v>306.381370219009</v>
      </c>
      <c r="E75">
        <v>151.23639354746101</v>
      </c>
      <c r="F75">
        <v>362.39668329368402</v>
      </c>
      <c r="G75">
        <v>191.03229127525</v>
      </c>
      <c r="H75">
        <v>298.89863832302001</v>
      </c>
      <c r="I75">
        <v>192.60004596024601</v>
      </c>
      <c r="J75">
        <v>363.827443296122</v>
      </c>
      <c r="K75">
        <v>228.11701058837301</v>
      </c>
      <c r="L75">
        <v>296.428134430076</v>
      </c>
      <c r="M75">
        <v>230.85327987187</v>
      </c>
      <c r="N75">
        <v>347.82291936648397</v>
      </c>
      <c r="O75">
        <v>230.78064061622501</v>
      </c>
      <c r="P75">
        <v>316.02356246297302</v>
      </c>
      <c r="Q75">
        <v>226.70056687853</v>
      </c>
      <c r="S75" s="1">
        <f t="shared" si="30"/>
        <v>45.482750963449007</v>
      </c>
      <c r="T75" s="1">
        <f t="shared" si="31"/>
        <v>-0.26421383621800487</v>
      </c>
      <c r="V75" s="1">
        <f t="shared" si="32"/>
        <v>10.532562111226014</v>
      </c>
      <c r="W75" s="1">
        <f t="shared" si="33"/>
        <v>11.963322113663992</v>
      </c>
      <c r="X75" s="1">
        <f t="shared" si="34"/>
        <v>7.4827318959889908</v>
      </c>
      <c r="Y75" s="1">
        <f t="shared" si="35"/>
        <v>9.9532357889330001</v>
      </c>
      <c r="Z75" s="1">
        <f t="shared" si="36"/>
        <v>-77.144830877130005</v>
      </c>
      <c r="AA75" s="1">
        <f t="shared" si="37"/>
        <v>-79.616886324408995</v>
      </c>
      <c r="AB75" s="1"/>
      <c r="AC75" t="b">
        <f t="shared" si="38"/>
        <v>0</v>
      </c>
      <c r="AD75" t="b">
        <f t="shared" si="39"/>
        <v>0</v>
      </c>
      <c r="AE75" t="b">
        <f t="shared" si="40"/>
        <v>0</v>
      </c>
      <c r="AF75" t="b">
        <f t="shared" si="41"/>
        <v>0</v>
      </c>
      <c r="AG75" t="b">
        <f t="shared" si="42"/>
        <v>0</v>
      </c>
      <c r="AH75" t="b">
        <f t="shared" si="43"/>
        <v>1</v>
      </c>
      <c r="AI75">
        <f t="shared" si="29"/>
        <v>5</v>
      </c>
      <c r="AJ75" t="str">
        <f>VLOOKUP(AI75,Sheet1!$A$1:$B$7,2)</f>
        <v>land</v>
      </c>
    </row>
    <row r="76" spans="2:36" x14ac:dyDescent="0.25">
      <c r="B76">
        <v>353.68935607620801</v>
      </c>
      <c r="C76">
        <v>156.43042743836</v>
      </c>
      <c r="D76">
        <v>307.56834491169201</v>
      </c>
      <c r="E76">
        <v>154.27795218614801</v>
      </c>
      <c r="F76">
        <v>363.25010423223301</v>
      </c>
      <c r="G76">
        <v>195.65296455367101</v>
      </c>
      <c r="H76">
        <v>300.655085486823</v>
      </c>
      <c r="I76">
        <v>197.24041565780101</v>
      </c>
      <c r="J76">
        <v>373.32183789679601</v>
      </c>
      <c r="K76">
        <v>235.17040454308</v>
      </c>
      <c r="L76">
        <v>301.64499508825998</v>
      </c>
      <c r="M76">
        <v>237.00688489143701</v>
      </c>
      <c r="N76">
        <v>353.837961013094</v>
      </c>
      <c r="O76">
        <v>232.706400123257</v>
      </c>
      <c r="P76">
        <v>317.87682049647299</v>
      </c>
      <c r="Q76">
        <v>233.51297197079799</v>
      </c>
      <c r="S76" s="1">
        <f t="shared" si="30"/>
        <v>46.121011164516005</v>
      </c>
      <c r="T76" s="1">
        <f t="shared" si="31"/>
        <v>2.1524752522119854</v>
      </c>
      <c r="V76" s="1">
        <f t="shared" si="32"/>
        <v>9.5607481560249994</v>
      </c>
      <c r="W76" s="1">
        <f t="shared" si="33"/>
        <v>19.632481820587998</v>
      </c>
      <c r="X76" s="1">
        <f t="shared" si="34"/>
        <v>6.9132594248690111</v>
      </c>
      <c r="Y76" s="1">
        <f t="shared" si="35"/>
        <v>5.9233498234320336</v>
      </c>
      <c r="Z76" s="1">
        <f t="shared" si="36"/>
        <v>-78.739977104719998</v>
      </c>
      <c r="AA76" s="1">
        <f t="shared" si="37"/>
        <v>-82.728932705288997</v>
      </c>
      <c r="AB76" s="1"/>
      <c r="AC76" t="b">
        <f t="shared" si="38"/>
        <v>0</v>
      </c>
      <c r="AD76" t="b">
        <f t="shared" si="39"/>
        <v>0</v>
      </c>
      <c r="AE76" t="b">
        <f t="shared" si="40"/>
        <v>0</v>
      </c>
      <c r="AF76" t="b">
        <f t="shared" si="41"/>
        <v>0</v>
      </c>
      <c r="AG76" t="b">
        <f t="shared" si="42"/>
        <v>0</v>
      </c>
      <c r="AH76" t="b">
        <f t="shared" si="43"/>
        <v>1</v>
      </c>
      <c r="AI76">
        <f t="shared" si="29"/>
        <v>5</v>
      </c>
      <c r="AJ76" t="str">
        <f>VLOOKUP(AI76,Sheet1!$A$1:$B$7,2)</f>
        <v>land</v>
      </c>
    </row>
    <row r="77" spans="2:36" x14ac:dyDescent="0.25">
      <c r="B77">
        <v>348.75291658615402</v>
      </c>
      <c r="C77">
        <v>153.282036872041</v>
      </c>
      <c r="D77">
        <v>304.84268067949</v>
      </c>
      <c r="E77">
        <v>151.265005228635</v>
      </c>
      <c r="F77">
        <v>382.102039210604</v>
      </c>
      <c r="G77">
        <v>174.94800011148899</v>
      </c>
      <c r="H77">
        <v>296.21090664494398</v>
      </c>
      <c r="I77">
        <v>195.17746713650399</v>
      </c>
      <c r="J77">
        <v>416.70686887527103</v>
      </c>
      <c r="K77">
        <v>204.55993652343699</v>
      </c>
      <c r="L77">
        <v>297.22661721951198</v>
      </c>
      <c r="M77">
        <v>232.756111999898</v>
      </c>
      <c r="N77">
        <v>345.53650143398801</v>
      </c>
      <c r="O77">
        <v>230.133344396224</v>
      </c>
      <c r="P77">
        <v>315.143120209752</v>
      </c>
      <c r="Q77">
        <v>229.44241207195299</v>
      </c>
      <c r="S77" s="1">
        <f t="shared" si="30"/>
        <v>43.910235906664013</v>
      </c>
      <c r="T77" s="1">
        <f t="shared" si="31"/>
        <v>2.0170316434059998</v>
      </c>
      <c r="V77" s="1">
        <f t="shared" si="32"/>
        <v>33.34912262444999</v>
      </c>
      <c r="W77" s="1">
        <f t="shared" si="33"/>
        <v>67.953952289117012</v>
      </c>
      <c r="X77" s="1">
        <f t="shared" si="34"/>
        <v>8.6317740345460265</v>
      </c>
      <c r="Y77" s="1">
        <f t="shared" si="35"/>
        <v>7.6160634599780224</v>
      </c>
      <c r="Z77" s="1">
        <f t="shared" si="36"/>
        <v>-51.277899651395984</v>
      </c>
      <c r="AA77" s="1">
        <f t="shared" si="37"/>
        <v>-81.491106771262992</v>
      </c>
      <c r="AB77" s="1"/>
      <c r="AC77" t="b">
        <f t="shared" si="38"/>
        <v>0</v>
      </c>
      <c r="AD77" t="b">
        <f t="shared" si="39"/>
        <v>0</v>
      </c>
      <c r="AE77" t="b">
        <f t="shared" si="40"/>
        <v>0</v>
      </c>
      <c r="AF77" t="b">
        <f t="shared" si="41"/>
        <v>0</v>
      </c>
      <c r="AG77" t="b">
        <f t="shared" si="42"/>
        <v>0</v>
      </c>
      <c r="AH77" t="b">
        <f t="shared" si="43"/>
        <v>0</v>
      </c>
      <c r="AI77">
        <f t="shared" si="29"/>
        <v>999</v>
      </c>
      <c r="AJ77" t="str">
        <f>VLOOKUP(AI77,Sheet1!$A$1:$B$7,2)</f>
        <v>not detected</v>
      </c>
    </row>
    <row r="78" spans="2:36" x14ac:dyDescent="0.25">
      <c r="B78">
        <v>353.35934028806201</v>
      </c>
      <c r="C78">
        <v>163.35460507592401</v>
      </c>
      <c r="D78">
        <v>307.29253639353698</v>
      </c>
      <c r="E78">
        <v>168.212071553849</v>
      </c>
      <c r="F78">
        <v>396.30325004011098</v>
      </c>
      <c r="G78">
        <v>166.67873745488799</v>
      </c>
      <c r="H78">
        <v>300.78669338617999</v>
      </c>
      <c r="I78">
        <v>209.872712181688</v>
      </c>
      <c r="J78">
        <v>430.467922698829</v>
      </c>
      <c r="K78">
        <v>163.79590685725401</v>
      </c>
      <c r="L78">
        <v>300.412090717333</v>
      </c>
      <c r="M78">
        <v>250.027250810102</v>
      </c>
      <c r="N78">
        <v>352.95300235115502</v>
      </c>
      <c r="O78">
        <v>244.33601359232199</v>
      </c>
      <c r="P78">
        <v>320.78455390146701</v>
      </c>
      <c r="Q78">
        <v>245.58322253237299</v>
      </c>
      <c r="S78" s="1">
        <f t="shared" si="30"/>
        <v>46.066803894525037</v>
      </c>
      <c r="T78" s="1">
        <f t="shared" si="31"/>
        <v>-4.8574664779249872</v>
      </c>
      <c r="V78" s="1">
        <f t="shared" si="32"/>
        <v>42.943909752048967</v>
      </c>
      <c r="W78" s="1">
        <f t="shared" si="33"/>
        <v>77.108582410766985</v>
      </c>
      <c r="X78" s="1">
        <f t="shared" si="34"/>
        <v>6.5058430073569866</v>
      </c>
      <c r="Y78" s="1">
        <f t="shared" si="35"/>
        <v>6.8804456762039763</v>
      </c>
      <c r="Z78" s="1">
        <f t="shared" si="36"/>
        <v>-0.44130178132999731</v>
      </c>
      <c r="AA78" s="1">
        <f t="shared" si="37"/>
        <v>-81.815179256253003</v>
      </c>
      <c r="AB78" s="1"/>
      <c r="AC78" t="b">
        <f t="shared" si="38"/>
        <v>0</v>
      </c>
      <c r="AD78" t="b">
        <f t="shared" si="39"/>
        <v>0</v>
      </c>
      <c r="AE78" t="b">
        <f t="shared" si="40"/>
        <v>0</v>
      </c>
      <c r="AF78" t="b">
        <f t="shared" si="41"/>
        <v>0</v>
      </c>
      <c r="AG78" t="b">
        <f t="shared" si="42"/>
        <v>1</v>
      </c>
      <c r="AH78" t="b">
        <f t="shared" si="43"/>
        <v>0</v>
      </c>
      <c r="AI78">
        <f t="shared" si="29"/>
        <v>4</v>
      </c>
      <c r="AJ78" t="str">
        <f>VLOOKUP(AI78,Sheet1!$A$1:$B$7,2)</f>
        <v>rotate_ccw</v>
      </c>
    </row>
    <row r="79" spans="2:36" x14ac:dyDescent="0.25">
      <c r="B79">
        <v>351.98996159702602</v>
      </c>
      <c r="C79">
        <v>180.987725288116</v>
      </c>
      <c r="D79">
        <v>306.45298576656199</v>
      </c>
      <c r="E79">
        <v>187.23126998159299</v>
      </c>
      <c r="F79">
        <v>385.11766382491601</v>
      </c>
      <c r="G79">
        <v>178.54398634670599</v>
      </c>
      <c r="H79">
        <v>302.48479882311102</v>
      </c>
      <c r="I79">
        <v>230.572275399657</v>
      </c>
      <c r="J79">
        <v>430.781255785322</v>
      </c>
      <c r="K79">
        <v>168.431670368347</v>
      </c>
      <c r="L79">
        <v>304.60869112662601</v>
      </c>
      <c r="M79">
        <v>265.58134300764198</v>
      </c>
      <c r="N79">
        <v>352.52223203155802</v>
      </c>
      <c r="O79">
        <v>262.80306713273598</v>
      </c>
      <c r="P79">
        <v>324.610742264637</v>
      </c>
      <c r="Q79">
        <v>264.15071128538699</v>
      </c>
      <c r="S79" s="1">
        <f t="shared" si="30"/>
        <v>45.53697583046403</v>
      </c>
      <c r="T79" s="1">
        <f t="shared" si="31"/>
        <v>-6.2435446934769914</v>
      </c>
      <c r="V79" s="1">
        <f t="shared" si="32"/>
        <v>33.127702227889984</v>
      </c>
      <c r="W79" s="1">
        <f t="shared" si="33"/>
        <v>78.791294188295979</v>
      </c>
      <c r="X79" s="1">
        <f t="shared" si="34"/>
        <v>3.9681869434509736</v>
      </c>
      <c r="Y79" s="1">
        <f t="shared" si="35"/>
        <v>1.8442946399359812</v>
      </c>
      <c r="Z79" s="1">
        <f t="shared" si="36"/>
        <v>12.556054919768997</v>
      </c>
      <c r="AA79" s="1">
        <f t="shared" si="37"/>
        <v>-78.350073026048989</v>
      </c>
      <c r="AB79" s="1"/>
      <c r="AC79" t="b">
        <f t="shared" si="38"/>
        <v>0</v>
      </c>
      <c r="AD79" t="b">
        <f t="shared" si="39"/>
        <v>0</v>
      </c>
      <c r="AE79" t="b">
        <f t="shared" si="40"/>
        <v>0</v>
      </c>
      <c r="AF79" t="b">
        <f t="shared" si="41"/>
        <v>0</v>
      </c>
      <c r="AG79" t="b">
        <f t="shared" si="42"/>
        <v>1</v>
      </c>
      <c r="AH79" t="b">
        <f t="shared" si="43"/>
        <v>0</v>
      </c>
      <c r="AI79">
        <f t="shared" si="29"/>
        <v>4</v>
      </c>
      <c r="AJ79" t="str">
        <f>VLOOKUP(AI79,Sheet1!$A$1:$B$7,2)</f>
        <v>rotate_ccw</v>
      </c>
    </row>
    <row r="80" spans="2:36" x14ac:dyDescent="0.25">
      <c r="B80">
        <v>350.03157605115399</v>
      </c>
      <c r="C80">
        <v>182.126860991592</v>
      </c>
      <c r="D80">
        <v>304.40118196074599</v>
      </c>
      <c r="E80">
        <v>190.24256934071099</v>
      </c>
      <c r="F80">
        <v>387.573096590207</v>
      </c>
      <c r="G80">
        <v>180.37556460745401</v>
      </c>
      <c r="H80">
        <v>298.89791811058598</v>
      </c>
      <c r="I80">
        <v>232.42403252180199</v>
      </c>
      <c r="J80">
        <v>429.58808115496601</v>
      </c>
      <c r="K80">
        <v>174.08400989233999</v>
      </c>
      <c r="L80">
        <v>297.33685341303101</v>
      </c>
      <c r="M80">
        <v>271.49149372512102</v>
      </c>
      <c r="N80">
        <v>349.94363504563398</v>
      </c>
      <c r="O80">
        <v>263.05167877648898</v>
      </c>
      <c r="P80">
        <v>324.10165892204702</v>
      </c>
      <c r="Q80">
        <v>266.59249239189597</v>
      </c>
      <c r="S80" s="1">
        <f t="shared" si="30"/>
        <v>45.630394090408004</v>
      </c>
      <c r="T80" s="1">
        <f t="shared" si="31"/>
        <v>-8.1157083491189894</v>
      </c>
      <c r="V80" s="1">
        <f t="shared" si="32"/>
        <v>37.54152053905301</v>
      </c>
      <c r="W80" s="1">
        <f t="shared" si="33"/>
        <v>79.556505103812015</v>
      </c>
      <c r="X80" s="1">
        <f t="shared" si="34"/>
        <v>5.5032638501600104</v>
      </c>
      <c r="Y80" s="1">
        <f t="shared" si="35"/>
        <v>7.0643285477149789</v>
      </c>
      <c r="Z80" s="1">
        <f t="shared" si="36"/>
        <v>8.0428510992520046</v>
      </c>
      <c r="AA80" s="1">
        <f t="shared" si="37"/>
        <v>-81.248924384410032</v>
      </c>
      <c r="AB80" s="1"/>
      <c r="AC80" t="b">
        <f t="shared" si="38"/>
        <v>0</v>
      </c>
      <c r="AD80" t="b">
        <f t="shared" si="39"/>
        <v>0</v>
      </c>
      <c r="AE80" t="b">
        <f t="shared" si="40"/>
        <v>0</v>
      </c>
      <c r="AF80" t="b">
        <f t="shared" si="41"/>
        <v>0</v>
      </c>
      <c r="AG80" t="b">
        <f t="shared" si="42"/>
        <v>1</v>
      </c>
      <c r="AH80" t="b">
        <f t="shared" si="43"/>
        <v>0</v>
      </c>
      <c r="AI80">
        <f t="shared" si="29"/>
        <v>4</v>
      </c>
      <c r="AJ80" t="str">
        <f>VLOOKUP(AI80,Sheet1!$A$1:$B$7,2)</f>
        <v>rotate_ccw</v>
      </c>
    </row>
    <row r="81" spans="2:36" x14ac:dyDescent="0.25">
      <c r="B81">
        <v>346.85155883596201</v>
      </c>
      <c r="C81">
        <v>181.23337162977501</v>
      </c>
      <c r="D81">
        <v>300.95366612053198</v>
      </c>
      <c r="E81">
        <v>188.526547615422</v>
      </c>
      <c r="F81">
        <v>379.77826641257502</v>
      </c>
      <c r="G81">
        <v>178.878048338295</v>
      </c>
      <c r="H81">
        <v>295.93853460857201</v>
      </c>
      <c r="I81">
        <v>231.67947458666401</v>
      </c>
      <c r="J81">
        <v>423.25602599229802</v>
      </c>
      <c r="K81">
        <v>170.665667747594</v>
      </c>
      <c r="L81">
        <v>300.60181628282902</v>
      </c>
      <c r="M81">
        <v>271.37948461617202</v>
      </c>
      <c r="N81">
        <v>347.497521471261</v>
      </c>
      <c r="O81">
        <v>263.764922724717</v>
      </c>
      <c r="P81">
        <v>316.22602471808102</v>
      </c>
      <c r="Q81">
        <v>267.33941076169799</v>
      </c>
      <c r="S81" s="1">
        <f t="shared" si="30"/>
        <v>45.897892715430032</v>
      </c>
      <c r="T81" s="1">
        <f t="shared" si="31"/>
        <v>-7.2931759856469967</v>
      </c>
      <c r="V81" s="1">
        <f t="shared" si="32"/>
        <v>32.926707576613012</v>
      </c>
      <c r="W81" s="1">
        <f t="shared" si="33"/>
        <v>76.404467156336011</v>
      </c>
      <c r="X81" s="1">
        <f t="shared" si="34"/>
        <v>5.0151315119599644</v>
      </c>
      <c r="Y81" s="1">
        <f t="shared" si="35"/>
        <v>0.3518498377029573</v>
      </c>
      <c r="Z81" s="1">
        <f t="shared" si="36"/>
        <v>10.567703882181007</v>
      </c>
      <c r="AA81" s="1">
        <f t="shared" si="37"/>
        <v>-82.852937000750018</v>
      </c>
      <c r="AB81" s="1"/>
      <c r="AC81" t="b">
        <f t="shared" si="38"/>
        <v>0</v>
      </c>
      <c r="AD81" t="b">
        <f t="shared" si="39"/>
        <v>0</v>
      </c>
      <c r="AE81" t="b">
        <f t="shared" si="40"/>
        <v>0</v>
      </c>
      <c r="AF81" t="b">
        <f t="shared" si="41"/>
        <v>0</v>
      </c>
      <c r="AG81" t="b">
        <f t="shared" si="42"/>
        <v>1</v>
      </c>
      <c r="AH81" t="b">
        <f t="shared" si="43"/>
        <v>0</v>
      </c>
      <c r="AI81">
        <f t="shared" si="29"/>
        <v>4</v>
      </c>
      <c r="AJ81" t="str">
        <f>VLOOKUP(AI81,Sheet1!$A$1:$B$7,2)</f>
        <v>rotate_ccw</v>
      </c>
    </row>
    <row r="82" spans="2:36" x14ac:dyDescent="0.25">
      <c r="B82">
        <v>346.037588857738</v>
      </c>
      <c r="C82">
        <v>182.046085543158</v>
      </c>
      <c r="D82">
        <v>299.639194482498</v>
      </c>
      <c r="E82">
        <v>187.37994518642901</v>
      </c>
      <c r="F82">
        <v>382.03073896314601</v>
      </c>
      <c r="G82">
        <v>178.079194599175</v>
      </c>
      <c r="H82">
        <v>295.63745218430603</v>
      </c>
      <c r="I82">
        <v>229.73648869714</v>
      </c>
      <c r="J82">
        <v>427.60461117230602</v>
      </c>
      <c r="K82">
        <v>166.934470807775</v>
      </c>
      <c r="L82">
        <v>297.86408121551898</v>
      </c>
      <c r="M82">
        <v>265.74273034835699</v>
      </c>
      <c r="N82">
        <v>349.06110380874799</v>
      </c>
      <c r="O82">
        <v>260.83590711146002</v>
      </c>
      <c r="P82">
        <v>315.82246934068098</v>
      </c>
      <c r="Q82">
        <v>266.15680105842398</v>
      </c>
      <c r="S82" s="1">
        <f t="shared" si="30"/>
        <v>46.398394375240002</v>
      </c>
      <c r="T82" s="1">
        <f t="shared" si="31"/>
        <v>-5.3338596432710119</v>
      </c>
      <c r="V82" s="1">
        <f t="shared" si="32"/>
        <v>35.993150105408006</v>
      </c>
      <c r="W82" s="1">
        <f t="shared" si="33"/>
        <v>81.567022314568021</v>
      </c>
      <c r="X82" s="1">
        <f t="shared" si="34"/>
        <v>4.0017422981919708</v>
      </c>
      <c r="Y82" s="1">
        <f t="shared" si="35"/>
        <v>1.7751132669790195</v>
      </c>
      <c r="Z82" s="1">
        <f t="shared" si="36"/>
        <v>15.111614735383</v>
      </c>
      <c r="AA82" s="1">
        <f t="shared" si="37"/>
        <v>-78.362785161927974</v>
      </c>
      <c r="AB82" s="1"/>
      <c r="AC82" t="b">
        <f t="shared" si="38"/>
        <v>0</v>
      </c>
      <c r="AD82" t="b">
        <f t="shared" si="39"/>
        <v>0</v>
      </c>
      <c r="AE82" t="b">
        <f t="shared" si="40"/>
        <v>0</v>
      </c>
      <c r="AF82" t="b">
        <f t="shared" si="41"/>
        <v>0</v>
      </c>
      <c r="AG82" t="b">
        <f t="shared" si="42"/>
        <v>1</v>
      </c>
      <c r="AH82" t="b">
        <f t="shared" si="43"/>
        <v>0</v>
      </c>
      <c r="AI82">
        <f t="shared" si="29"/>
        <v>4</v>
      </c>
      <c r="AJ82" t="str">
        <f>VLOOKUP(AI82,Sheet1!$A$1:$B$7,2)</f>
        <v>rotate_ccw</v>
      </c>
    </row>
    <row r="83" spans="2:36" x14ac:dyDescent="0.25">
      <c r="B83">
        <v>349.144854071015</v>
      </c>
      <c r="C83">
        <v>178.723541924111</v>
      </c>
      <c r="D83">
        <v>299.26872361892703</v>
      </c>
      <c r="E83">
        <v>185.52692582692899</v>
      </c>
      <c r="F83">
        <v>386.13274934355798</v>
      </c>
      <c r="G83">
        <v>172.749400874777</v>
      </c>
      <c r="H83">
        <v>297.172416699064</v>
      </c>
      <c r="I83">
        <v>230.738441676972</v>
      </c>
      <c r="J83">
        <v>430.42673698533702</v>
      </c>
      <c r="K83">
        <v>165.602381667929</v>
      </c>
      <c r="L83">
        <v>299.16365255865003</v>
      </c>
      <c r="M83">
        <v>264.48738775596001</v>
      </c>
      <c r="N83">
        <v>350.00534925415599</v>
      </c>
      <c r="O83">
        <v>260.64212984564898</v>
      </c>
      <c r="P83">
        <v>317.89145905071302</v>
      </c>
      <c r="Q83">
        <v>260.240854017326</v>
      </c>
      <c r="S83" s="1">
        <f t="shared" si="30"/>
        <v>49.876130452087978</v>
      </c>
      <c r="T83" s="1">
        <f t="shared" si="31"/>
        <v>-6.8033839028179841</v>
      </c>
      <c r="V83" s="1">
        <f t="shared" si="32"/>
        <v>36.987895272542971</v>
      </c>
      <c r="W83" s="1">
        <f t="shared" si="33"/>
        <v>81.281882914322011</v>
      </c>
      <c r="X83" s="1">
        <f t="shared" si="34"/>
        <v>2.0963069198630251</v>
      </c>
      <c r="Y83" s="1">
        <f t="shared" si="35"/>
        <v>0.1050710602769982</v>
      </c>
      <c r="Z83" s="1">
        <f t="shared" si="36"/>
        <v>13.121160256182009</v>
      </c>
      <c r="AA83" s="1">
        <f t="shared" si="37"/>
        <v>-78.960461929031027</v>
      </c>
      <c r="AB83" s="1"/>
      <c r="AC83" t="b">
        <f t="shared" si="38"/>
        <v>0</v>
      </c>
      <c r="AD83" t="b">
        <f t="shared" si="39"/>
        <v>0</v>
      </c>
      <c r="AE83" t="b">
        <f t="shared" si="40"/>
        <v>0</v>
      </c>
      <c r="AF83" t="b">
        <f t="shared" si="41"/>
        <v>0</v>
      </c>
      <c r="AG83" t="b">
        <f t="shared" si="42"/>
        <v>1</v>
      </c>
      <c r="AH83" t="b">
        <f t="shared" si="43"/>
        <v>0</v>
      </c>
      <c r="AI83">
        <f t="shared" si="29"/>
        <v>4</v>
      </c>
      <c r="AJ83" t="str">
        <f>VLOOKUP(AI83,Sheet1!$A$1:$B$7,2)</f>
        <v>rotate_ccw</v>
      </c>
    </row>
    <row r="84" spans="2:36" x14ac:dyDescent="0.25">
      <c r="B84">
        <v>337.244264623753</v>
      </c>
      <c r="C84">
        <v>174.48733404373201</v>
      </c>
      <c r="D84">
        <v>294.287548577427</v>
      </c>
      <c r="E84">
        <v>185.47505384771799</v>
      </c>
      <c r="F84">
        <v>371.26509342524997</v>
      </c>
      <c r="G84">
        <v>171.93786427536099</v>
      </c>
      <c r="H84">
        <v>288.94709727210397</v>
      </c>
      <c r="I84">
        <v>229.97940878031301</v>
      </c>
      <c r="J84">
        <v>416.30979516871503</v>
      </c>
      <c r="K84">
        <v>158.82571915995399</v>
      </c>
      <c r="L84">
        <v>291.08414321525697</v>
      </c>
      <c r="M84">
        <v>264.02982369033703</v>
      </c>
      <c r="N84">
        <v>343.20208074922198</v>
      </c>
      <c r="O84">
        <v>257.772912878314</v>
      </c>
      <c r="P84">
        <v>310.92909489009401</v>
      </c>
      <c r="Q84">
        <v>258.50255405676</v>
      </c>
      <c r="S84" s="1">
        <f t="shared" si="30"/>
        <v>42.956716046325994</v>
      </c>
      <c r="T84" s="1">
        <f t="shared" si="31"/>
        <v>-10.987719803985982</v>
      </c>
      <c r="V84" s="1">
        <f t="shared" si="32"/>
        <v>34.020828801496975</v>
      </c>
      <c r="W84" s="1">
        <f t="shared" si="33"/>
        <v>79.06553054496203</v>
      </c>
      <c r="X84" s="1">
        <f t="shared" si="34"/>
        <v>5.3404513053230289</v>
      </c>
      <c r="Y84" s="1">
        <f t="shared" si="35"/>
        <v>3.2034053621700309</v>
      </c>
      <c r="Z84" s="1">
        <f t="shared" si="36"/>
        <v>15.661614883778014</v>
      </c>
      <c r="AA84" s="1">
        <f t="shared" si="37"/>
        <v>-78.554769842619038</v>
      </c>
      <c r="AB84" s="1"/>
      <c r="AC84" t="b">
        <f t="shared" si="38"/>
        <v>0</v>
      </c>
      <c r="AD84" t="b">
        <f t="shared" si="39"/>
        <v>0</v>
      </c>
      <c r="AE84" t="b">
        <f t="shared" si="40"/>
        <v>0</v>
      </c>
      <c r="AF84" t="b">
        <f t="shared" si="41"/>
        <v>0</v>
      </c>
      <c r="AG84" t="b">
        <f t="shared" si="42"/>
        <v>1</v>
      </c>
      <c r="AH84" t="b">
        <f t="shared" si="43"/>
        <v>0</v>
      </c>
      <c r="AI84">
        <f t="shared" si="29"/>
        <v>4</v>
      </c>
      <c r="AJ84" t="str">
        <f>VLOOKUP(AI84,Sheet1!$A$1:$B$7,2)</f>
        <v>rotate_ccw</v>
      </c>
    </row>
    <row r="85" spans="2:36" x14ac:dyDescent="0.25">
      <c r="B85">
        <v>344.15066542783597</v>
      </c>
      <c r="C85">
        <v>179.526100340151</v>
      </c>
      <c r="D85">
        <v>299.92530039324703</v>
      </c>
      <c r="E85">
        <v>187.81758927391601</v>
      </c>
      <c r="F85">
        <v>379.464820512286</v>
      </c>
      <c r="G85">
        <v>174.54628781082701</v>
      </c>
      <c r="H85">
        <v>295.84400074553503</v>
      </c>
      <c r="I85">
        <v>230.29958325762999</v>
      </c>
      <c r="J85">
        <v>424.96381376968498</v>
      </c>
      <c r="K85">
        <v>161.99527987466001</v>
      </c>
      <c r="L85">
        <v>298.22652867996601</v>
      </c>
      <c r="M85">
        <v>267.50362304501999</v>
      </c>
      <c r="N85">
        <v>351.30339563740301</v>
      </c>
      <c r="O85">
        <v>260.24213827185599</v>
      </c>
      <c r="P85">
        <v>317.19230724172002</v>
      </c>
      <c r="Q85">
        <v>262.72060241053998</v>
      </c>
      <c r="S85" s="1">
        <f t="shared" si="30"/>
        <v>44.225365034588947</v>
      </c>
      <c r="T85" s="1">
        <f t="shared" si="31"/>
        <v>-8.2914889337650095</v>
      </c>
      <c r="V85" s="1">
        <f t="shared" si="32"/>
        <v>35.314155084450022</v>
      </c>
      <c r="W85" s="1">
        <f t="shared" si="33"/>
        <v>80.813148341849001</v>
      </c>
      <c r="X85" s="1">
        <f t="shared" si="34"/>
        <v>4.0812996477120009</v>
      </c>
      <c r="Y85" s="1">
        <f t="shared" si="35"/>
        <v>1.6987717132810189</v>
      </c>
      <c r="Z85" s="1">
        <f t="shared" si="36"/>
        <v>17.53082046549099</v>
      </c>
      <c r="AA85" s="1">
        <f t="shared" si="37"/>
        <v>-79.686033771103979</v>
      </c>
      <c r="AB85" s="1"/>
      <c r="AC85" t="b">
        <f t="shared" si="38"/>
        <v>0</v>
      </c>
      <c r="AD85" t="b">
        <f t="shared" si="39"/>
        <v>0</v>
      </c>
      <c r="AE85" t="b">
        <f t="shared" si="40"/>
        <v>0</v>
      </c>
      <c r="AF85" t="b">
        <f t="shared" si="41"/>
        <v>0</v>
      </c>
      <c r="AG85" t="b">
        <f t="shared" si="42"/>
        <v>1</v>
      </c>
      <c r="AH85" t="b">
        <f t="shared" si="43"/>
        <v>0</v>
      </c>
      <c r="AI85">
        <f t="shared" si="29"/>
        <v>4</v>
      </c>
      <c r="AJ85" t="str">
        <f>VLOOKUP(AI85,Sheet1!$A$1:$B$7,2)</f>
        <v>rotate_ccw</v>
      </c>
    </row>
    <row r="86" spans="2:36" x14ac:dyDescent="0.25">
      <c r="B86">
        <v>340.56497799841702</v>
      </c>
      <c r="C86">
        <v>178.40596813480099</v>
      </c>
      <c r="D86">
        <v>296.86159444269498</v>
      </c>
      <c r="E86">
        <v>185.94436504372001</v>
      </c>
      <c r="F86">
        <v>378.10048951545201</v>
      </c>
      <c r="G86">
        <v>174.463965837345</v>
      </c>
      <c r="H86">
        <v>293.81901552703499</v>
      </c>
      <c r="I86">
        <v>230.36344177375099</v>
      </c>
      <c r="J86">
        <v>421.137886228154</v>
      </c>
      <c r="K86">
        <v>160.493575049757</v>
      </c>
      <c r="L86">
        <v>299.70329200298602</v>
      </c>
      <c r="M86">
        <v>263.26222780643002</v>
      </c>
      <c r="N86">
        <v>346.39945272774099</v>
      </c>
      <c r="O86">
        <v>258.68471847276101</v>
      </c>
      <c r="P86">
        <v>317.29093385910301</v>
      </c>
      <c r="Q86">
        <v>260.38341546411402</v>
      </c>
      <c r="S86" s="1">
        <f t="shared" si="30"/>
        <v>43.703383555722041</v>
      </c>
      <c r="T86" s="1">
        <f t="shared" si="31"/>
        <v>-7.5383969089190259</v>
      </c>
      <c r="V86" s="1">
        <f t="shared" si="32"/>
        <v>37.53551151703499</v>
      </c>
      <c r="W86" s="1">
        <f t="shared" si="33"/>
        <v>80.572908229736981</v>
      </c>
      <c r="X86" s="1">
        <f t="shared" si="34"/>
        <v>3.0425789156599876</v>
      </c>
      <c r="Y86" s="1">
        <f t="shared" si="35"/>
        <v>-2.8416975602910384</v>
      </c>
      <c r="Z86" s="1">
        <f t="shared" si="36"/>
        <v>17.912393085043988</v>
      </c>
      <c r="AA86" s="1">
        <f t="shared" si="37"/>
        <v>-77.317862762710007</v>
      </c>
      <c r="AB86" s="1"/>
      <c r="AC86" t="b">
        <f t="shared" si="38"/>
        <v>0</v>
      </c>
      <c r="AD86" t="b">
        <f t="shared" si="39"/>
        <v>0</v>
      </c>
      <c r="AE86" t="b">
        <f t="shared" si="40"/>
        <v>0</v>
      </c>
      <c r="AF86" t="b">
        <f t="shared" si="41"/>
        <v>0</v>
      </c>
      <c r="AG86" t="b">
        <f t="shared" si="42"/>
        <v>1</v>
      </c>
      <c r="AH86" t="b">
        <f t="shared" si="43"/>
        <v>0</v>
      </c>
      <c r="AI86">
        <f t="shared" si="29"/>
        <v>4</v>
      </c>
      <c r="AJ86" t="str">
        <f>VLOOKUP(AI86,Sheet1!$A$1:$B$7,2)</f>
        <v>rotate_ccw</v>
      </c>
    </row>
    <row r="87" spans="2:36" x14ac:dyDescent="0.25">
      <c r="B87">
        <v>338.63393497316298</v>
      </c>
      <c r="C87">
        <v>181.670135272229</v>
      </c>
      <c r="D87">
        <v>294.96203574712399</v>
      </c>
      <c r="E87">
        <v>190.53823749308299</v>
      </c>
      <c r="F87">
        <v>371.24209483841202</v>
      </c>
      <c r="G87">
        <v>176.456994345021</v>
      </c>
      <c r="H87">
        <v>294.57329194127601</v>
      </c>
      <c r="I87">
        <v>233.96642934948301</v>
      </c>
      <c r="J87">
        <v>420.309623730314</v>
      </c>
      <c r="K87">
        <v>162.041260656796</v>
      </c>
      <c r="L87">
        <v>296.35013887667498</v>
      </c>
      <c r="M87">
        <v>266.15684848003099</v>
      </c>
      <c r="N87">
        <v>350.58386442597202</v>
      </c>
      <c r="O87">
        <v>260.035537332611</v>
      </c>
      <c r="P87">
        <v>315.59704610333398</v>
      </c>
      <c r="Q87">
        <v>262.48691550772901</v>
      </c>
      <c r="S87" s="1">
        <f t="shared" si="30"/>
        <v>43.671899226038988</v>
      </c>
      <c r="T87" s="1">
        <f t="shared" si="31"/>
        <v>-8.8681022208539844</v>
      </c>
      <c r="V87" s="1">
        <f t="shared" si="32"/>
        <v>32.608159865249036</v>
      </c>
      <c r="W87" s="1">
        <f t="shared" si="33"/>
        <v>81.675688757151022</v>
      </c>
      <c r="X87" s="1">
        <f t="shared" si="34"/>
        <v>0.38874380584798018</v>
      </c>
      <c r="Y87" s="1">
        <f t="shared" si="35"/>
        <v>-1.3881031295509842</v>
      </c>
      <c r="Z87" s="1">
        <f t="shared" si="36"/>
        <v>19.628874615433006</v>
      </c>
      <c r="AA87" s="1">
        <f t="shared" si="37"/>
        <v>-75.618610986947999</v>
      </c>
      <c r="AB87" s="1"/>
      <c r="AC87" t="b">
        <f t="shared" si="38"/>
        <v>0</v>
      </c>
      <c r="AD87" t="b">
        <f t="shared" si="39"/>
        <v>0</v>
      </c>
      <c r="AE87" t="b">
        <f t="shared" si="40"/>
        <v>0</v>
      </c>
      <c r="AF87" t="b">
        <f t="shared" si="41"/>
        <v>0</v>
      </c>
      <c r="AG87" t="b">
        <f t="shared" si="42"/>
        <v>1</v>
      </c>
      <c r="AH87" t="b">
        <f t="shared" si="43"/>
        <v>0</v>
      </c>
      <c r="AI87">
        <f t="shared" si="29"/>
        <v>4</v>
      </c>
      <c r="AJ87" t="str">
        <f>VLOOKUP(AI87,Sheet1!$A$1:$B$7,2)</f>
        <v>rotate_ccw</v>
      </c>
    </row>
    <row r="88" spans="2:36" x14ac:dyDescent="0.25">
      <c r="B88">
        <v>336.87418668002601</v>
      </c>
      <c r="C88">
        <v>179.56325528989601</v>
      </c>
      <c r="D88">
        <v>292.53835090528702</v>
      </c>
      <c r="E88">
        <v>190.76427161315499</v>
      </c>
      <c r="F88">
        <v>372.34669955044097</v>
      </c>
      <c r="G88">
        <v>174.42875868170199</v>
      </c>
      <c r="H88">
        <v>292.385178938107</v>
      </c>
      <c r="I88">
        <v>235.408402922037</v>
      </c>
      <c r="J88">
        <v>414.40345607474302</v>
      </c>
      <c r="K88">
        <v>160.915818002712</v>
      </c>
      <c r="L88">
        <v>296.74096997880201</v>
      </c>
      <c r="M88">
        <v>268.39044573947098</v>
      </c>
      <c r="N88">
        <v>348.438664778337</v>
      </c>
      <c r="O88">
        <v>260.05606024260197</v>
      </c>
      <c r="P88">
        <v>313.523928987283</v>
      </c>
      <c r="Q88">
        <v>263.64044124933901</v>
      </c>
      <c r="S88" s="1">
        <f t="shared" si="30"/>
        <v>44.335835774738996</v>
      </c>
      <c r="T88" s="1">
        <f t="shared" si="31"/>
        <v>-11.201016323258983</v>
      </c>
      <c r="V88" s="1">
        <f t="shared" si="32"/>
        <v>35.47251287041496</v>
      </c>
      <c r="W88" s="1">
        <f t="shared" si="33"/>
        <v>77.529269394717005</v>
      </c>
      <c r="X88" s="1">
        <f t="shared" si="34"/>
        <v>0.15317196718001469</v>
      </c>
      <c r="Y88" s="1">
        <f t="shared" si="35"/>
        <v>-4.2026190735149953</v>
      </c>
      <c r="Z88" s="1">
        <f t="shared" si="36"/>
        <v>18.647437287184005</v>
      </c>
      <c r="AA88" s="1">
        <f t="shared" si="37"/>
        <v>-77.626174126315988</v>
      </c>
      <c r="AB88" s="1"/>
      <c r="AC88" t="b">
        <f t="shared" si="38"/>
        <v>0</v>
      </c>
      <c r="AD88" t="b">
        <f t="shared" si="39"/>
        <v>0</v>
      </c>
      <c r="AE88" t="b">
        <f t="shared" si="40"/>
        <v>0</v>
      </c>
      <c r="AF88" t="b">
        <f t="shared" si="41"/>
        <v>0</v>
      </c>
      <c r="AG88" t="b">
        <f t="shared" si="42"/>
        <v>1</v>
      </c>
      <c r="AH88" t="b">
        <f t="shared" si="43"/>
        <v>0</v>
      </c>
      <c r="AI88">
        <f t="shared" si="29"/>
        <v>4</v>
      </c>
      <c r="AJ88" t="str">
        <f>VLOOKUP(AI88,Sheet1!$A$1:$B$7,2)</f>
        <v>rotate_ccw</v>
      </c>
    </row>
    <row r="89" spans="2:36" x14ac:dyDescent="0.25">
      <c r="B89">
        <v>336.17275340485497</v>
      </c>
      <c r="C89">
        <v>180.54914026885399</v>
      </c>
      <c r="D89">
        <v>291.27560535689997</v>
      </c>
      <c r="E89">
        <v>192.46521641285599</v>
      </c>
      <c r="F89">
        <v>377.32579717892202</v>
      </c>
      <c r="G89">
        <v>175.649970540536</v>
      </c>
      <c r="H89">
        <v>286.922072279509</v>
      </c>
      <c r="I89">
        <v>235.1854589676</v>
      </c>
      <c r="J89">
        <v>414.73557217614501</v>
      </c>
      <c r="K89">
        <v>163.69902536178401</v>
      </c>
      <c r="L89">
        <v>294.91726843666601</v>
      </c>
      <c r="M89">
        <v>272.02090370226603</v>
      </c>
      <c r="N89">
        <v>344.40798116144498</v>
      </c>
      <c r="O89">
        <v>261.364676896915</v>
      </c>
      <c r="P89">
        <v>312.03790215707602</v>
      </c>
      <c r="Q89">
        <v>263.539949058226</v>
      </c>
      <c r="S89" s="1">
        <f t="shared" si="30"/>
        <v>44.897148047955</v>
      </c>
      <c r="T89" s="1">
        <f t="shared" si="31"/>
        <v>-11.916076144002005</v>
      </c>
      <c r="V89" s="1">
        <f t="shared" si="32"/>
        <v>41.153043774067044</v>
      </c>
      <c r="W89" s="1">
        <f t="shared" si="33"/>
        <v>78.56281877129004</v>
      </c>
      <c r="X89" s="1">
        <f t="shared" si="34"/>
        <v>4.3535330773909777</v>
      </c>
      <c r="Y89" s="1">
        <f t="shared" si="35"/>
        <v>-3.6416630797660332</v>
      </c>
      <c r="Z89" s="1">
        <f t="shared" si="36"/>
        <v>16.85011490706998</v>
      </c>
      <c r="AA89" s="1">
        <f t="shared" si="37"/>
        <v>-79.555687289410031</v>
      </c>
      <c r="AB89" s="1"/>
      <c r="AC89" t="b">
        <f t="shared" si="38"/>
        <v>0</v>
      </c>
      <c r="AD89" t="b">
        <f t="shared" si="39"/>
        <v>0</v>
      </c>
      <c r="AE89" t="b">
        <f t="shared" si="40"/>
        <v>0</v>
      </c>
      <c r="AF89" t="b">
        <f t="shared" si="41"/>
        <v>0</v>
      </c>
      <c r="AG89" t="b">
        <f t="shared" si="42"/>
        <v>1</v>
      </c>
      <c r="AH89" t="b">
        <f t="shared" si="43"/>
        <v>0</v>
      </c>
      <c r="AI89">
        <f t="shared" si="29"/>
        <v>4</v>
      </c>
      <c r="AJ89" t="str">
        <f>VLOOKUP(AI89,Sheet1!$A$1:$B$7,2)</f>
        <v>rotate_ccw</v>
      </c>
    </row>
    <row r="90" spans="2:36" x14ac:dyDescent="0.25">
      <c r="B90">
        <v>337.83602697966001</v>
      </c>
      <c r="C90">
        <v>185.03090114472499</v>
      </c>
      <c r="D90">
        <v>292.053059702989</v>
      </c>
      <c r="E90">
        <v>192.52084582854999</v>
      </c>
      <c r="F90">
        <v>376.89829074564301</v>
      </c>
      <c r="G90">
        <v>176.35693281951899</v>
      </c>
      <c r="H90">
        <v>286.24454347631502</v>
      </c>
      <c r="I90">
        <v>234.85437921439299</v>
      </c>
      <c r="J90">
        <v>416.40386644697799</v>
      </c>
      <c r="K90">
        <v>165.729235433372</v>
      </c>
      <c r="L90">
        <v>289.61256958297002</v>
      </c>
      <c r="M90">
        <v>269.67710700650002</v>
      </c>
      <c r="N90">
        <v>342.93772138502101</v>
      </c>
      <c r="O90">
        <v>263.485722451078</v>
      </c>
      <c r="P90">
        <v>310.37909244097398</v>
      </c>
      <c r="Q90">
        <v>266.27743872225102</v>
      </c>
      <c r="S90" s="1">
        <f t="shared" si="30"/>
        <v>45.782967276671002</v>
      </c>
      <c r="T90" s="1">
        <f t="shared" si="31"/>
        <v>-7.4899446838250014</v>
      </c>
      <c r="V90" s="1">
        <f t="shared" si="32"/>
        <v>39.062263765983005</v>
      </c>
      <c r="W90" s="1">
        <f t="shared" si="33"/>
        <v>78.567839467317981</v>
      </c>
      <c r="X90" s="1">
        <f t="shared" si="34"/>
        <v>5.8085162266739871</v>
      </c>
      <c r="Y90" s="1">
        <f t="shared" si="35"/>
        <v>2.4404901200189784</v>
      </c>
      <c r="Z90" s="1">
        <f t="shared" si="36"/>
        <v>19.301665711352996</v>
      </c>
      <c r="AA90" s="1">
        <f t="shared" si="37"/>
        <v>-77.156261177950029</v>
      </c>
      <c r="AB90" s="1"/>
      <c r="AC90" t="b">
        <f t="shared" si="38"/>
        <v>0</v>
      </c>
      <c r="AD90" t="b">
        <f t="shared" si="39"/>
        <v>0</v>
      </c>
      <c r="AE90" t="b">
        <f t="shared" si="40"/>
        <v>0</v>
      </c>
      <c r="AF90" t="b">
        <f t="shared" si="41"/>
        <v>0</v>
      </c>
      <c r="AG90" t="b">
        <f t="shared" si="42"/>
        <v>1</v>
      </c>
      <c r="AH90" t="b">
        <f t="shared" si="43"/>
        <v>0</v>
      </c>
      <c r="AI90">
        <f t="shared" si="29"/>
        <v>4</v>
      </c>
      <c r="AJ90" t="str">
        <f>VLOOKUP(AI90,Sheet1!$A$1:$B$7,2)</f>
        <v>rotate_ccw</v>
      </c>
    </row>
    <row r="91" spans="2:36" x14ac:dyDescent="0.25">
      <c r="B91">
        <v>336.72037663994598</v>
      </c>
      <c r="C91">
        <v>183.80036416567901</v>
      </c>
      <c r="D91">
        <v>290.394834786606</v>
      </c>
      <c r="E91">
        <v>193.95372886738301</v>
      </c>
      <c r="F91">
        <v>372.90160361436102</v>
      </c>
      <c r="G91">
        <v>176.682389241192</v>
      </c>
      <c r="H91">
        <v>285.41858257275601</v>
      </c>
      <c r="I91">
        <v>237.623975241663</v>
      </c>
      <c r="J91">
        <v>413.43511066165502</v>
      </c>
      <c r="K91">
        <v>167.49984571848</v>
      </c>
      <c r="L91">
        <v>287.95825590642801</v>
      </c>
      <c r="M91">
        <v>270.86312985571402</v>
      </c>
      <c r="N91">
        <v>339.23617732091702</v>
      </c>
      <c r="O91">
        <v>266.00539221572001</v>
      </c>
      <c r="P91">
        <v>309.04024470662199</v>
      </c>
      <c r="Q91">
        <v>267.53970414336999</v>
      </c>
      <c r="S91" s="1">
        <f t="shared" si="30"/>
        <v>46.325541853339985</v>
      </c>
      <c r="T91" s="1">
        <f t="shared" si="31"/>
        <v>-10.153364701703993</v>
      </c>
      <c r="V91" s="1">
        <f t="shared" si="32"/>
        <v>36.18122697441504</v>
      </c>
      <c r="W91" s="1">
        <f t="shared" si="33"/>
        <v>76.714734021709035</v>
      </c>
      <c r="X91" s="1">
        <f t="shared" si="34"/>
        <v>4.9762522138499889</v>
      </c>
      <c r="Y91" s="1">
        <f t="shared" si="35"/>
        <v>2.43657888017799</v>
      </c>
      <c r="Z91" s="1">
        <f t="shared" si="36"/>
        <v>16.300518447199011</v>
      </c>
      <c r="AA91" s="1">
        <f t="shared" si="37"/>
        <v>-76.909400988331015</v>
      </c>
      <c r="AB91" s="1"/>
      <c r="AC91" t="b">
        <f t="shared" si="38"/>
        <v>0</v>
      </c>
      <c r="AD91" t="b">
        <f t="shared" si="39"/>
        <v>0</v>
      </c>
      <c r="AE91" t="b">
        <f t="shared" si="40"/>
        <v>0</v>
      </c>
      <c r="AF91" t="b">
        <f t="shared" si="41"/>
        <v>0</v>
      </c>
      <c r="AG91" t="b">
        <f t="shared" si="42"/>
        <v>1</v>
      </c>
      <c r="AH91" t="b">
        <f t="shared" si="43"/>
        <v>0</v>
      </c>
      <c r="AI91">
        <f t="shared" si="29"/>
        <v>4</v>
      </c>
      <c r="AJ91" t="str">
        <f>VLOOKUP(AI91,Sheet1!$A$1:$B$7,2)</f>
        <v>rotate_ccw</v>
      </c>
    </row>
    <row r="92" spans="2:36" x14ac:dyDescent="0.25">
      <c r="B92">
        <v>327.06713322402902</v>
      </c>
      <c r="C92">
        <v>188.24275579311299</v>
      </c>
      <c r="D92">
        <v>281.850030667032</v>
      </c>
      <c r="E92">
        <v>195.78946946287201</v>
      </c>
      <c r="F92">
        <v>367.38266593848698</v>
      </c>
      <c r="G92">
        <v>184.43255370061399</v>
      </c>
      <c r="H92">
        <v>277.50160615026101</v>
      </c>
      <c r="I92">
        <v>239.81051535737399</v>
      </c>
      <c r="J92">
        <v>411.154426466232</v>
      </c>
      <c r="K92">
        <v>170.84996035940799</v>
      </c>
      <c r="L92">
        <v>279.226911162124</v>
      </c>
      <c r="M92">
        <v>277.253632172469</v>
      </c>
      <c r="N92">
        <v>329.44526708521499</v>
      </c>
      <c r="O92">
        <v>268.25073125246399</v>
      </c>
      <c r="P92">
        <v>298.90309217793401</v>
      </c>
      <c r="Q92">
        <v>269.65559042029298</v>
      </c>
      <c r="S92" s="1">
        <f t="shared" si="30"/>
        <v>45.21710255699702</v>
      </c>
      <c r="T92" s="1">
        <f t="shared" si="31"/>
        <v>-7.5467136697590149</v>
      </c>
      <c r="V92" s="1">
        <f t="shared" si="32"/>
        <v>40.315532714457959</v>
      </c>
      <c r="W92" s="1">
        <f t="shared" si="33"/>
        <v>84.087293242202975</v>
      </c>
      <c r="X92" s="1">
        <f t="shared" si="34"/>
        <v>4.3484245167709901</v>
      </c>
      <c r="Y92" s="1">
        <f t="shared" si="35"/>
        <v>2.6231195049080043</v>
      </c>
      <c r="Z92" s="1">
        <f t="shared" si="36"/>
        <v>17.392795433705004</v>
      </c>
      <c r="AA92" s="1">
        <f t="shared" si="37"/>
        <v>-81.464162709596991</v>
      </c>
      <c r="AB92" s="1"/>
      <c r="AC92" t="b">
        <f t="shared" si="38"/>
        <v>0</v>
      </c>
      <c r="AD92" t="b">
        <f t="shared" si="39"/>
        <v>0</v>
      </c>
      <c r="AE92" t="b">
        <f t="shared" si="40"/>
        <v>0</v>
      </c>
      <c r="AF92" t="b">
        <f t="shared" si="41"/>
        <v>0</v>
      </c>
      <c r="AG92" t="b">
        <f t="shared" si="42"/>
        <v>1</v>
      </c>
      <c r="AH92" t="b">
        <f t="shared" si="43"/>
        <v>0</v>
      </c>
      <c r="AI92">
        <f t="shared" si="29"/>
        <v>4</v>
      </c>
      <c r="AJ92" t="str">
        <f>VLOOKUP(AI92,Sheet1!$A$1:$B$7,2)</f>
        <v>rotate_ccw</v>
      </c>
    </row>
    <row r="93" spans="2:36" x14ac:dyDescent="0.25">
      <c r="B93">
        <v>324.05769818201998</v>
      </c>
      <c r="C93">
        <v>191.18331723687001</v>
      </c>
      <c r="D93">
        <v>279.015247893371</v>
      </c>
      <c r="E93">
        <v>197.59105416231299</v>
      </c>
      <c r="F93">
        <v>359.63265080022501</v>
      </c>
      <c r="G93">
        <v>187.82013552385399</v>
      </c>
      <c r="H93">
        <v>272.45048920690101</v>
      </c>
      <c r="I93">
        <v>238.10333897145</v>
      </c>
      <c r="J93">
        <v>402.38586425781199</v>
      </c>
      <c r="K93">
        <v>179.125361029239</v>
      </c>
      <c r="L93">
        <v>273.254730803141</v>
      </c>
      <c r="M93">
        <v>274.953143863798</v>
      </c>
      <c r="N93">
        <v>324.66900817967502</v>
      </c>
      <c r="O93">
        <v>270.29870724829198</v>
      </c>
      <c r="P93">
        <v>293.54872861744599</v>
      </c>
      <c r="Q93">
        <v>274.14062048365599</v>
      </c>
      <c r="S93" s="1">
        <f t="shared" si="30"/>
        <v>45.042450288648979</v>
      </c>
      <c r="T93" s="1">
        <f t="shared" si="31"/>
        <v>-6.4077369254429755</v>
      </c>
      <c r="V93" s="1">
        <f t="shared" si="32"/>
        <v>35.574952618205032</v>
      </c>
      <c r="W93" s="1">
        <f t="shared" si="33"/>
        <v>78.328166075792012</v>
      </c>
      <c r="X93" s="1">
        <f t="shared" si="34"/>
        <v>6.5647586864699861</v>
      </c>
      <c r="Y93" s="1">
        <f t="shared" si="35"/>
        <v>5.760517090229996</v>
      </c>
      <c r="Z93" s="1">
        <f t="shared" si="36"/>
        <v>12.057956207631008</v>
      </c>
      <c r="AA93" s="1">
        <f t="shared" si="37"/>
        <v>-77.362089701485019</v>
      </c>
      <c r="AB93" s="1"/>
      <c r="AC93" t="b">
        <f t="shared" si="38"/>
        <v>0</v>
      </c>
      <c r="AD93" t="b">
        <f t="shared" si="39"/>
        <v>0</v>
      </c>
      <c r="AE93" t="b">
        <f t="shared" si="40"/>
        <v>0</v>
      </c>
      <c r="AF93" t="b">
        <f t="shared" si="41"/>
        <v>0</v>
      </c>
      <c r="AG93" t="b">
        <f t="shared" si="42"/>
        <v>1</v>
      </c>
      <c r="AH93" t="b">
        <f t="shared" si="43"/>
        <v>0</v>
      </c>
      <c r="AI93">
        <f t="shared" si="29"/>
        <v>4</v>
      </c>
      <c r="AJ93" t="str">
        <f>VLOOKUP(AI93,Sheet1!$A$1:$B$7,2)</f>
        <v>rotate_ccw</v>
      </c>
    </row>
    <row r="94" spans="2:36" x14ac:dyDescent="0.25">
      <c r="B94">
        <v>325.70632910464798</v>
      </c>
      <c r="C94">
        <v>184.218193521963</v>
      </c>
      <c r="D94">
        <v>280.38146201279801</v>
      </c>
      <c r="E94">
        <v>191.410331484127</v>
      </c>
      <c r="F94">
        <v>360.22376182519901</v>
      </c>
      <c r="G94">
        <v>189.264435556423</v>
      </c>
      <c r="H94">
        <v>273.97738187045599</v>
      </c>
      <c r="I94">
        <v>234.988075240217</v>
      </c>
      <c r="J94">
        <v>399.951621201742</v>
      </c>
      <c r="K94">
        <v>180.805121133493</v>
      </c>
      <c r="L94">
        <v>273.91575757549401</v>
      </c>
      <c r="M94">
        <v>272.46533319259498</v>
      </c>
      <c r="N94">
        <v>325.29407145664402</v>
      </c>
      <c r="O94">
        <v>264.63914318770202</v>
      </c>
      <c r="P94">
        <v>297.083369973711</v>
      </c>
      <c r="Q94">
        <v>266.01709712635301</v>
      </c>
      <c r="S94" s="1">
        <f t="shared" si="30"/>
        <v>45.324867091849967</v>
      </c>
      <c r="T94" s="1">
        <f t="shared" si="31"/>
        <v>-7.1921379621639971</v>
      </c>
      <c r="V94" s="1">
        <f t="shared" si="32"/>
        <v>34.517432720551028</v>
      </c>
      <c r="W94" s="1">
        <f t="shared" si="33"/>
        <v>74.245292097094023</v>
      </c>
      <c r="X94" s="1">
        <f t="shared" si="34"/>
        <v>6.4040801423420248</v>
      </c>
      <c r="Y94" s="1">
        <f t="shared" si="35"/>
        <v>6.465704437303998</v>
      </c>
      <c r="Z94" s="1">
        <f t="shared" si="36"/>
        <v>3.4130723884699989</v>
      </c>
      <c r="AA94" s="1">
        <f t="shared" si="37"/>
        <v>-81.055001708467984</v>
      </c>
      <c r="AB94" s="1"/>
      <c r="AC94" t="b">
        <f t="shared" si="38"/>
        <v>0</v>
      </c>
      <c r="AD94" t="b">
        <f t="shared" si="39"/>
        <v>0</v>
      </c>
      <c r="AE94" t="b">
        <f t="shared" si="40"/>
        <v>0</v>
      </c>
      <c r="AF94" t="b">
        <f t="shared" si="41"/>
        <v>0</v>
      </c>
      <c r="AG94" t="b">
        <f t="shared" si="42"/>
        <v>1</v>
      </c>
      <c r="AH94" t="b">
        <f t="shared" si="43"/>
        <v>0</v>
      </c>
      <c r="AI94">
        <f t="shared" si="29"/>
        <v>4</v>
      </c>
      <c r="AJ94" t="str">
        <f>VLOOKUP(AI94,Sheet1!$A$1:$B$7,2)</f>
        <v>rotate_ccw</v>
      </c>
    </row>
    <row r="95" spans="2:36" x14ac:dyDescent="0.25">
      <c r="B95">
        <v>327.26238401391799</v>
      </c>
      <c r="C95">
        <v>178.90160447699299</v>
      </c>
      <c r="D95">
        <v>281.14182217614501</v>
      </c>
      <c r="E95">
        <v>182.67128377837801</v>
      </c>
      <c r="F95">
        <v>356.01162927033897</v>
      </c>
      <c r="G95">
        <v>206.23286870266799</v>
      </c>
      <c r="H95">
        <v>276.54567013419597</v>
      </c>
      <c r="I95">
        <v>227.11468718772699</v>
      </c>
      <c r="J95">
        <v>401.56136800515799</v>
      </c>
      <c r="K95">
        <v>225.63672495190701</v>
      </c>
      <c r="L95">
        <v>276.743640990053</v>
      </c>
      <c r="M95">
        <v>262.10722667218198</v>
      </c>
      <c r="N95">
        <v>325.07230424202999</v>
      </c>
      <c r="O95">
        <v>256.50251150635199</v>
      </c>
      <c r="P95">
        <v>294.18170537240502</v>
      </c>
      <c r="Q95">
        <v>258.88972836871397</v>
      </c>
      <c r="S95" s="1">
        <f t="shared" si="30"/>
        <v>46.120561837772982</v>
      </c>
      <c r="T95" s="1">
        <f t="shared" si="31"/>
        <v>-3.7696793013850254</v>
      </c>
      <c r="V95" s="1">
        <f t="shared" si="32"/>
        <v>28.749245256420977</v>
      </c>
      <c r="W95" s="1">
        <f t="shared" si="33"/>
        <v>74.298983991239993</v>
      </c>
      <c r="X95" s="1">
        <f t="shared" si="34"/>
        <v>4.5961520419490398</v>
      </c>
      <c r="Y95" s="1">
        <f t="shared" si="35"/>
        <v>4.3981811860920175</v>
      </c>
      <c r="Z95" s="1">
        <f t="shared" si="36"/>
        <v>-46.735120474914027</v>
      </c>
      <c r="AA95" s="1">
        <f t="shared" si="37"/>
        <v>-79.435942893803968</v>
      </c>
      <c r="AB95" s="1"/>
      <c r="AC95" t="b">
        <f t="shared" si="38"/>
        <v>0</v>
      </c>
      <c r="AD95" t="b">
        <f t="shared" si="39"/>
        <v>0</v>
      </c>
      <c r="AE95" t="b">
        <f t="shared" si="40"/>
        <v>0</v>
      </c>
      <c r="AF95" t="b">
        <f t="shared" si="41"/>
        <v>0</v>
      </c>
      <c r="AG95" t="b">
        <f t="shared" si="42"/>
        <v>0</v>
      </c>
      <c r="AH95" t="b">
        <f t="shared" si="43"/>
        <v>0</v>
      </c>
      <c r="AI95">
        <f t="shared" si="29"/>
        <v>999</v>
      </c>
      <c r="AJ95" t="str">
        <f>VLOOKUP(AI95,Sheet1!$A$1:$B$7,2)</f>
        <v>not detected</v>
      </c>
    </row>
    <row r="96" spans="2:36" x14ac:dyDescent="0.25">
      <c r="B96">
        <v>338.51044617181299</v>
      </c>
      <c r="C96">
        <v>177.576609282866</v>
      </c>
      <c r="D96">
        <v>292.45929253986401</v>
      </c>
      <c r="E96">
        <v>174.73038187490701</v>
      </c>
      <c r="F96">
        <v>343.040596478358</v>
      </c>
      <c r="G96">
        <v>216.78426182043199</v>
      </c>
      <c r="H96">
        <v>285.45553439412998</v>
      </c>
      <c r="I96">
        <v>217.194410691049</v>
      </c>
      <c r="J96">
        <v>346.43557857374799</v>
      </c>
      <c r="K96">
        <v>253.553558736724</v>
      </c>
      <c r="L96">
        <v>283.35922319553799</v>
      </c>
      <c r="M96">
        <v>255.81487256427101</v>
      </c>
      <c r="N96">
        <v>334.83845401902499</v>
      </c>
      <c r="O96">
        <v>253.45600474964399</v>
      </c>
      <c r="P96">
        <v>302.64849887263301</v>
      </c>
      <c r="Q96">
        <v>252.50520831182601</v>
      </c>
      <c r="S96" s="1">
        <f t="shared" si="30"/>
        <v>46.051153631948978</v>
      </c>
      <c r="T96" s="1">
        <f t="shared" si="31"/>
        <v>2.8462274079589918</v>
      </c>
      <c r="V96" s="1">
        <f t="shared" si="32"/>
        <v>4.5301503065450106</v>
      </c>
      <c r="W96" s="1">
        <f t="shared" si="33"/>
        <v>7.9251324019350022</v>
      </c>
      <c r="X96" s="1">
        <f t="shared" si="34"/>
        <v>7.0037581457340252</v>
      </c>
      <c r="Y96" s="1">
        <f t="shared" si="35"/>
        <v>9.1000693443260161</v>
      </c>
      <c r="Z96" s="1">
        <f t="shared" si="36"/>
        <v>-75.976949453857998</v>
      </c>
      <c r="AA96" s="1">
        <f t="shared" si="37"/>
        <v>-81.084490689364003</v>
      </c>
      <c r="AB96" s="1"/>
      <c r="AC96" t="b">
        <f t="shared" si="38"/>
        <v>0</v>
      </c>
      <c r="AD96" t="b">
        <f t="shared" si="39"/>
        <v>0</v>
      </c>
      <c r="AE96" t="b">
        <f t="shared" si="40"/>
        <v>0</v>
      </c>
      <c r="AF96" t="b">
        <f t="shared" si="41"/>
        <v>0</v>
      </c>
      <c r="AG96" t="b">
        <f t="shared" si="42"/>
        <v>0</v>
      </c>
      <c r="AH96" t="b">
        <f t="shared" si="43"/>
        <v>1</v>
      </c>
      <c r="AI96">
        <f t="shared" si="29"/>
        <v>5</v>
      </c>
      <c r="AJ96" t="str">
        <f>VLOOKUP(AI96,Sheet1!$A$1:$B$7,2)</f>
        <v>land</v>
      </c>
    </row>
    <row r="97" spans="2:36" x14ac:dyDescent="0.25">
      <c r="B97">
        <v>343.74203071775003</v>
      </c>
      <c r="C97">
        <v>167.897915507471</v>
      </c>
      <c r="D97">
        <v>299.900073974995</v>
      </c>
      <c r="E97">
        <v>165.095955927326</v>
      </c>
      <c r="F97">
        <v>350.02876558951601</v>
      </c>
      <c r="G97">
        <v>212.62659302725501</v>
      </c>
      <c r="H97">
        <v>284.47131128296002</v>
      </c>
      <c r="I97">
        <v>203.05423180094201</v>
      </c>
      <c r="J97">
        <v>349.75661170802698</v>
      </c>
      <c r="K97">
        <v>252.03104547415899</v>
      </c>
      <c r="L97">
        <v>274.42215809513198</v>
      </c>
      <c r="M97">
        <v>239.828949781099</v>
      </c>
      <c r="N97">
        <v>340.04666634268801</v>
      </c>
      <c r="O97">
        <v>243.96674045296601</v>
      </c>
      <c r="P97">
        <v>306.94708994402799</v>
      </c>
      <c r="Q97">
        <v>240.57564604357901</v>
      </c>
      <c r="S97" s="1">
        <f t="shared" si="30"/>
        <v>43.841956742755031</v>
      </c>
      <c r="T97" s="1">
        <f t="shared" si="31"/>
        <v>2.8019595801449952</v>
      </c>
      <c r="V97" s="1">
        <f t="shared" si="32"/>
        <v>6.2867348717659866</v>
      </c>
      <c r="W97" s="1">
        <f t="shared" si="33"/>
        <v>6.0145809902769543</v>
      </c>
      <c r="X97" s="1">
        <f t="shared" si="34"/>
        <v>15.428762692034979</v>
      </c>
      <c r="Y97" s="1">
        <f t="shared" si="35"/>
        <v>25.477915879863019</v>
      </c>
      <c r="Z97" s="1">
        <f t="shared" si="36"/>
        <v>-84.133129966687989</v>
      </c>
      <c r="AA97" s="1">
        <f t="shared" si="37"/>
        <v>-74.732993853772996</v>
      </c>
      <c r="AB97" s="1"/>
      <c r="AC97" t="b">
        <f t="shared" si="38"/>
        <v>0</v>
      </c>
      <c r="AD97" t="b">
        <f t="shared" si="39"/>
        <v>0</v>
      </c>
      <c r="AE97" t="b">
        <f t="shared" si="40"/>
        <v>0</v>
      </c>
      <c r="AF97" t="b">
        <f t="shared" si="41"/>
        <v>0</v>
      </c>
      <c r="AG97" t="b">
        <f t="shared" si="42"/>
        <v>0</v>
      </c>
      <c r="AH97" t="b">
        <f t="shared" si="43"/>
        <v>1</v>
      </c>
      <c r="AI97">
        <f t="shared" si="29"/>
        <v>5</v>
      </c>
      <c r="AJ97" t="str">
        <f>VLOOKUP(AI97,Sheet1!$A$1:$B$7,2)</f>
        <v>land</v>
      </c>
    </row>
    <row r="98" spans="2:36" x14ac:dyDescent="0.25">
      <c r="B98">
        <v>348.29335482387899</v>
      </c>
      <c r="C98">
        <v>160.07729947692999</v>
      </c>
      <c r="D98">
        <v>301.73082204038298</v>
      </c>
      <c r="E98">
        <v>152.53926589675399</v>
      </c>
      <c r="F98">
        <v>354.88149826748798</v>
      </c>
      <c r="G98">
        <v>198.99615781755799</v>
      </c>
      <c r="H98">
        <v>265.02295616113702</v>
      </c>
      <c r="I98">
        <v>169.076161939044</v>
      </c>
      <c r="J98">
        <v>354.383694858159</v>
      </c>
      <c r="K98">
        <v>236.31681704369899</v>
      </c>
      <c r="L98">
        <v>229.419312439446</v>
      </c>
      <c r="M98">
        <v>179.52960058700199</v>
      </c>
      <c r="N98">
        <v>338.03040900689899</v>
      </c>
      <c r="O98">
        <v>233.04019258591799</v>
      </c>
      <c r="P98">
        <v>307.56855107408302</v>
      </c>
      <c r="Q98">
        <v>230.32789250508901</v>
      </c>
      <c r="S98" s="1">
        <f t="shared" ref="S98:S129" si="44">B98-D98</f>
        <v>46.56253278349601</v>
      </c>
      <c r="T98" s="1">
        <f t="shared" ref="T98:T129" si="45">C98-E98</f>
        <v>7.5380335801760054</v>
      </c>
      <c r="V98" s="1">
        <f t="shared" ref="V98:V129" si="46">F98-B98</f>
        <v>6.588143443608999</v>
      </c>
      <c r="W98" s="1">
        <f t="shared" ref="W98:W129" si="47">J98-B98</f>
        <v>6.0903400342800182</v>
      </c>
      <c r="X98" s="1">
        <f t="shared" ref="X98:X129" si="48">D98-H98</f>
        <v>36.707865879245958</v>
      </c>
      <c r="Y98" s="1">
        <f t="shared" ref="Y98:Y129" si="49">D98-L98</f>
        <v>72.311509600936972</v>
      </c>
      <c r="Z98" s="1">
        <f t="shared" ref="Z98:Z129" si="50">C98-K98</f>
        <v>-76.239517566768995</v>
      </c>
      <c r="AA98" s="1">
        <f t="shared" ref="AA98:AA129" si="51">E98-M98</f>
        <v>-26.990334690248005</v>
      </c>
      <c r="AB98" s="1"/>
      <c r="AC98" t="b">
        <f t="shared" ref="AC98:AC129" si="52">AND(($Z98&gt;$AM$3),($AA98&gt;$AM$3),(ABS($W98)&lt;$AM$5),(ABS($Y98)&lt;$AM$5))</f>
        <v>0</v>
      </c>
      <c r="AD98" t="b">
        <f t="shared" ref="AD98:AD129" si="53">AND((ABS($Z98)&lt;$AM$5),(ABS($AA98)&lt;$AM$5),($W98&gt;$AM$4),($Y98&gt;$AM$4))</f>
        <v>0</v>
      </c>
      <c r="AE98" t="b">
        <f t="shared" ref="AE98:AE129" si="54">AND((ABS($Z98)&lt;$AM$5),(ABS($AA98)&lt;$AM$5),(ABS($W98)&lt;$AM$5),(ABS($Y98)&lt;$AM$5))</f>
        <v>0</v>
      </c>
      <c r="AF98" t="b">
        <f t="shared" ref="AF98:AF129" si="55">AND(($Z98&lt;-$AM$3),(ABS($AA98)&lt;$AM$5),(ABS($W98)&lt;$AM$5),($Y98&gt;$AM$4))</f>
        <v>1</v>
      </c>
      <c r="AG98" t="b">
        <f t="shared" ref="AG98:AG129" si="56">AND((ABS($Z98)&lt;$AM$5),($AA98&lt;-$AM$3),($W98&gt;$AM$4),(ABS($Y98)&lt;$AM$5))</f>
        <v>0</v>
      </c>
      <c r="AH98" t="b">
        <f t="shared" ref="AH98:AH129" si="57">AND(($Z98&lt;-$AM$3),($AA98&lt;-$AM$3),(ABS($W98)&lt;$AM$5),(ABS($Y98)&lt;$AM$5))</f>
        <v>0</v>
      </c>
      <c r="AI98">
        <f t="shared" si="29"/>
        <v>3</v>
      </c>
      <c r="AJ98" t="str">
        <f>VLOOKUP(AI98,Sheet1!$A$1:$B$7,2)</f>
        <v>rotate_cw</v>
      </c>
    </row>
    <row r="99" spans="2:36" x14ac:dyDescent="0.25">
      <c r="B99">
        <v>346.326294427422</v>
      </c>
      <c r="C99">
        <v>162.83552012534199</v>
      </c>
      <c r="D99">
        <v>300.48756531629499</v>
      </c>
      <c r="E99">
        <v>153.03018307836999</v>
      </c>
      <c r="F99">
        <v>354.88326664784501</v>
      </c>
      <c r="G99">
        <v>201.566770847957</v>
      </c>
      <c r="H99">
        <v>268.06260722131702</v>
      </c>
      <c r="I99">
        <v>144.79412957931399</v>
      </c>
      <c r="J99">
        <v>354.60815236843399</v>
      </c>
      <c r="K99">
        <v>241.65068999405301</v>
      </c>
      <c r="L99">
        <v>227.04532327998399</v>
      </c>
      <c r="M99">
        <v>140.75077661752101</v>
      </c>
      <c r="N99">
        <v>339.768195611794</v>
      </c>
      <c r="O99">
        <v>237.29730569787</v>
      </c>
      <c r="P99">
        <v>310.53338555551397</v>
      </c>
      <c r="Q99">
        <v>236.81856570737801</v>
      </c>
      <c r="S99" s="1">
        <f t="shared" si="44"/>
        <v>45.838729111127009</v>
      </c>
      <c r="T99" s="1">
        <f t="shared" si="45"/>
        <v>9.8053370469719994</v>
      </c>
      <c r="V99" s="1">
        <f t="shared" si="46"/>
        <v>8.5569722204230061</v>
      </c>
      <c r="W99" s="1">
        <f t="shared" si="47"/>
        <v>8.2818579410119924</v>
      </c>
      <c r="X99" s="1">
        <f t="shared" si="48"/>
        <v>32.424958094977967</v>
      </c>
      <c r="Y99" s="1">
        <f t="shared" si="49"/>
        <v>73.442242036311001</v>
      </c>
      <c r="Z99" s="1">
        <f t="shared" si="50"/>
        <v>-78.815169868711024</v>
      </c>
      <c r="AA99" s="1">
        <f t="shared" si="51"/>
        <v>12.279406460848975</v>
      </c>
      <c r="AB99" s="1"/>
      <c r="AC99" t="b">
        <f t="shared" si="52"/>
        <v>0</v>
      </c>
      <c r="AD99" t="b">
        <f t="shared" si="53"/>
        <v>0</v>
      </c>
      <c r="AE99" t="b">
        <f t="shared" si="54"/>
        <v>0</v>
      </c>
      <c r="AF99" t="b">
        <f t="shared" si="55"/>
        <v>1</v>
      </c>
      <c r="AG99" t="b">
        <f t="shared" si="56"/>
        <v>0</v>
      </c>
      <c r="AH99" t="b">
        <f t="shared" si="57"/>
        <v>0</v>
      </c>
      <c r="AI99">
        <f t="shared" si="29"/>
        <v>3</v>
      </c>
      <c r="AJ99" t="str">
        <f>VLOOKUP(AI99,Sheet1!$A$1:$B$7,2)</f>
        <v>rotate_cw</v>
      </c>
    </row>
    <row r="100" spans="2:36" x14ac:dyDescent="0.25">
      <c r="B100">
        <v>346.26484851324898</v>
      </c>
      <c r="C100">
        <v>164.35472645668801</v>
      </c>
      <c r="D100">
        <v>301.46410419289299</v>
      </c>
      <c r="E100">
        <v>152.35264348681301</v>
      </c>
      <c r="F100">
        <v>357.94326083166698</v>
      </c>
      <c r="G100">
        <v>203.07926653807499</v>
      </c>
      <c r="H100">
        <v>270.28096034816798</v>
      </c>
      <c r="I100">
        <v>145.45260278165401</v>
      </c>
      <c r="J100">
        <v>358.37300039957199</v>
      </c>
      <c r="K100">
        <v>239.428287772245</v>
      </c>
      <c r="L100">
        <v>227.695359264693</v>
      </c>
      <c r="M100">
        <v>140.984599978424</v>
      </c>
      <c r="N100">
        <v>343.82790130084902</v>
      </c>
      <c r="O100">
        <v>234.93759058494601</v>
      </c>
      <c r="P100">
        <v>311.50301241761599</v>
      </c>
      <c r="Q100">
        <v>236.84652800287799</v>
      </c>
      <c r="S100" s="1">
        <f t="shared" si="44"/>
        <v>44.800744320355989</v>
      </c>
      <c r="T100" s="1">
        <f t="shared" si="45"/>
        <v>12.002082969875005</v>
      </c>
      <c r="V100" s="1">
        <f t="shared" si="46"/>
        <v>11.678412318417998</v>
      </c>
      <c r="W100" s="1">
        <f t="shared" si="47"/>
        <v>12.108151886323014</v>
      </c>
      <c r="X100" s="1">
        <f t="shared" si="48"/>
        <v>31.183143844725009</v>
      </c>
      <c r="Y100" s="1">
        <f t="shared" si="49"/>
        <v>73.768744928199993</v>
      </c>
      <c r="Z100" s="1">
        <f t="shared" si="50"/>
        <v>-75.073561315556987</v>
      </c>
      <c r="AA100" s="1">
        <f t="shared" si="51"/>
        <v>11.368043508389007</v>
      </c>
      <c r="AB100" s="1"/>
      <c r="AC100" t="b">
        <f t="shared" si="52"/>
        <v>0</v>
      </c>
      <c r="AD100" t="b">
        <f t="shared" si="53"/>
        <v>0</v>
      </c>
      <c r="AE100" t="b">
        <f t="shared" si="54"/>
        <v>0</v>
      </c>
      <c r="AF100" t="b">
        <f t="shared" si="55"/>
        <v>1</v>
      </c>
      <c r="AG100" t="b">
        <f t="shared" si="56"/>
        <v>0</v>
      </c>
      <c r="AH100" t="b">
        <f t="shared" si="57"/>
        <v>0</v>
      </c>
      <c r="AI100">
        <f t="shared" si="29"/>
        <v>3</v>
      </c>
      <c r="AJ100" t="str">
        <f>VLOOKUP(AI100,Sheet1!$A$1:$B$7,2)</f>
        <v>rotate_cw</v>
      </c>
    </row>
    <row r="101" spans="2:36" x14ac:dyDescent="0.25">
      <c r="B101">
        <v>346.07139310188899</v>
      </c>
      <c r="C101">
        <v>162.753356869074</v>
      </c>
      <c r="D101">
        <v>301.23392740885402</v>
      </c>
      <c r="E101">
        <v>152.77128893023499</v>
      </c>
      <c r="F101">
        <v>351.33202093284001</v>
      </c>
      <c r="G101">
        <v>202.86084552143799</v>
      </c>
      <c r="H101">
        <v>264.52564739691297</v>
      </c>
      <c r="I101">
        <v>145.82372427490699</v>
      </c>
      <c r="J101">
        <v>351.961863730191</v>
      </c>
      <c r="K101">
        <v>238.085404894064</v>
      </c>
      <c r="L101">
        <v>221.92273759163899</v>
      </c>
      <c r="M101">
        <v>144.18306201507301</v>
      </c>
      <c r="N101">
        <v>339.43942342700899</v>
      </c>
      <c r="O101">
        <v>237.49673944195001</v>
      </c>
      <c r="P101">
        <v>309.73535811919902</v>
      </c>
      <c r="Q101">
        <v>236.36416509841999</v>
      </c>
      <c r="S101" s="1">
        <f t="shared" si="44"/>
        <v>44.837465693034972</v>
      </c>
      <c r="T101" s="1">
        <f t="shared" si="45"/>
        <v>9.982067938839009</v>
      </c>
      <c r="V101" s="1">
        <f t="shared" si="46"/>
        <v>5.260627830951023</v>
      </c>
      <c r="W101" s="1">
        <f t="shared" si="47"/>
        <v>5.8904706283020118</v>
      </c>
      <c r="X101" s="1">
        <f t="shared" si="48"/>
        <v>36.708280011941042</v>
      </c>
      <c r="Y101" s="1">
        <f t="shared" si="49"/>
        <v>79.311189817215023</v>
      </c>
      <c r="Z101" s="1">
        <f t="shared" si="50"/>
        <v>-75.332048024990002</v>
      </c>
      <c r="AA101" s="1">
        <f t="shared" si="51"/>
        <v>8.5882269151619823</v>
      </c>
      <c r="AB101" s="1"/>
      <c r="AC101" t="b">
        <f t="shared" si="52"/>
        <v>0</v>
      </c>
      <c r="AD101" t="b">
        <f t="shared" si="53"/>
        <v>0</v>
      </c>
      <c r="AE101" t="b">
        <f t="shared" si="54"/>
        <v>0</v>
      </c>
      <c r="AF101" t="b">
        <f t="shared" si="55"/>
        <v>1</v>
      </c>
      <c r="AG101" t="b">
        <f t="shared" si="56"/>
        <v>0</v>
      </c>
      <c r="AH101" t="b">
        <f t="shared" si="57"/>
        <v>0</v>
      </c>
      <c r="AI101">
        <f t="shared" si="29"/>
        <v>3</v>
      </c>
      <c r="AJ101" t="str">
        <f>VLOOKUP(AI101,Sheet1!$A$1:$B$7,2)</f>
        <v>rotate_cw</v>
      </c>
    </row>
    <row r="102" spans="2:36" x14ac:dyDescent="0.25">
      <c r="B102">
        <v>344.092861856517</v>
      </c>
      <c r="C102">
        <v>161.625619771364</v>
      </c>
      <c r="D102">
        <v>301.783857059328</v>
      </c>
      <c r="E102">
        <v>153.25858428664699</v>
      </c>
      <c r="F102">
        <v>354.93595647585897</v>
      </c>
      <c r="G102">
        <v>199.417806064855</v>
      </c>
      <c r="H102">
        <v>262.14643095718498</v>
      </c>
      <c r="I102">
        <v>146.46348916955</v>
      </c>
      <c r="J102">
        <v>353.51910680014498</v>
      </c>
      <c r="K102">
        <v>237.51178830168899</v>
      </c>
      <c r="L102">
        <v>220.71264426666701</v>
      </c>
      <c r="M102">
        <v>144.11759116432799</v>
      </c>
      <c r="N102">
        <v>337.936848765489</v>
      </c>
      <c r="O102">
        <v>237.595579135241</v>
      </c>
      <c r="P102">
        <v>307.49128031316297</v>
      </c>
      <c r="Q102">
        <v>235.82995295776601</v>
      </c>
      <c r="S102" s="1">
        <f t="shared" si="44"/>
        <v>42.309004797189004</v>
      </c>
      <c r="T102" s="1">
        <f t="shared" si="45"/>
        <v>8.3670354847170074</v>
      </c>
      <c r="V102" s="1">
        <f t="shared" si="46"/>
        <v>10.843094619341969</v>
      </c>
      <c r="W102" s="1">
        <f t="shared" si="47"/>
        <v>9.426244943627978</v>
      </c>
      <c r="X102" s="1">
        <f t="shared" si="48"/>
        <v>39.637426102143024</v>
      </c>
      <c r="Y102" s="1">
        <f t="shared" si="49"/>
        <v>81.071212792660987</v>
      </c>
      <c r="Z102" s="1">
        <f t="shared" si="50"/>
        <v>-75.886168530324994</v>
      </c>
      <c r="AA102" s="1">
        <f t="shared" si="51"/>
        <v>9.1409931223190029</v>
      </c>
      <c r="AB102" s="1"/>
      <c r="AC102" t="b">
        <f t="shared" si="52"/>
        <v>0</v>
      </c>
      <c r="AD102" t="b">
        <f t="shared" si="53"/>
        <v>0</v>
      </c>
      <c r="AE102" t="b">
        <f t="shared" si="54"/>
        <v>0</v>
      </c>
      <c r="AF102" t="b">
        <f t="shared" si="55"/>
        <v>1</v>
      </c>
      <c r="AG102" t="b">
        <f t="shared" si="56"/>
        <v>0</v>
      </c>
      <c r="AH102" t="b">
        <f t="shared" si="57"/>
        <v>0</v>
      </c>
      <c r="AI102">
        <f t="shared" si="29"/>
        <v>3</v>
      </c>
      <c r="AJ102" t="str">
        <f>VLOOKUP(AI102,Sheet1!$A$1:$B$7,2)</f>
        <v>rotate_cw</v>
      </c>
    </row>
    <row r="103" spans="2:36" x14ac:dyDescent="0.25">
      <c r="B103">
        <v>341.715706076478</v>
      </c>
      <c r="C103">
        <v>162.271948400057</v>
      </c>
      <c r="D103">
        <v>296.28266586134902</v>
      </c>
      <c r="E103">
        <v>152.375599657506</v>
      </c>
      <c r="F103">
        <v>348.63289879773203</v>
      </c>
      <c r="G103">
        <v>203.34992487385199</v>
      </c>
      <c r="H103">
        <v>264.749528303342</v>
      </c>
      <c r="I103">
        <v>146.384324120164</v>
      </c>
      <c r="J103">
        <v>352.97727756590598</v>
      </c>
      <c r="K103">
        <v>239.03204565068299</v>
      </c>
      <c r="L103">
        <v>227.672506757257</v>
      </c>
      <c r="M103">
        <v>143.194962676937</v>
      </c>
      <c r="N103">
        <v>335.002122249271</v>
      </c>
      <c r="O103">
        <v>239.24247346519101</v>
      </c>
      <c r="P103">
        <v>302.15252097372297</v>
      </c>
      <c r="Q103">
        <v>236.331499353775</v>
      </c>
      <c r="S103" s="1">
        <f t="shared" si="44"/>
        <v>45.433040215128983</v>
      </c>
      <c r="T103" s="1">
        <f t="shared" si="45"/>
        <v>9.8963487425509982</v>
      </c>
      <c r="V103" s="1">
        <f t="shared" si="46"/>
        <v>6.9171927212540254</v>
      </c>
      <c r="W103" s="1">
        <f t="shared" si="47"/>
        <v>11.261571489427979</v>
      </c>
      <c r="X103" s="1">
        <f t="shared" si="48"/>
        <v>31.533137558007013</v>
      </c>
      <c r="Y103" s="1">
        <f t="shared" si="49"/>
        <v>68.61015910409202</v>
      </c>
      <c r="Z103" s="1">
        <f t="shared" si="50"/>
        <v>-76.760097250625989</v>
      </c>
      <c r="AA103" s="1">
        <f t="shared" si="51"/>
        <v>9.1806369805690053</v>
      </c>
      <c r="AB103" s="1"/>
      <c r="AC103" t="b">
        <f t="shared" si="52"/>
        <v>0</v>
      </c>
      <c r="AD103" t="b">
        <f t="shared" si="53"/>
        <v>0</v>
      </c>
      <c r="AE103" t="b">
        <f t="shared" si="54"/>
        <v>0</v>
      </c>
      <c r="AF103" t="b">
        <f t="shared" si="55"/>
        <v>1</v>
      </c>
      <c r="AG103" t="b">
        <f t="shared" si="56"/>
        <v>0</v>
      </c>
      <c r="AH103" t="b">
        <f t="shared" si="57"/>
        <v>0</v>
      </c>
      <c r="AI103">
        <f t="shared" si="29"/>
        <v>3</v>
      </c>
      <c r="AJ103" t="str">
        <f>VLOOKUP(AI103,Sheet1!$A$1:$B$7,2)</f>
        <v>rotate_cw</v>
      </c>
    </row>
    <row r="104" spans="2:36" x14ac:dyDescent="0.25">
      <c r="B104">
        <v>342.688134842762</v>
      </c>
      <c r="C104">
        <v>160.94424919144501</v>
      </c>
      <c r="D104">
        <v>296.55900566498798</v>
      </c>
      <c r="E104">
        <v>151.136741638183</v>
      </c>
      <c r="F104">
        <v>354.50044460206198</v>
      </c>
      <c r="G104">
        <v>198.031381199778</v>
      </c>
      <c r="H104">
        <v>265.223469184284</v>
      </c>
      <c r="I104">
        <v>144.975949825746</v>
      </c>
      <c r="J104">
        <v>352.87683905771701</v>
      </c>
      <c r="K104">
        <v>237.90303881526199</v>
      </c>
      <c r="L104">
        <v>224.322674165216</v>
      </c>
      <c r="M104">
        <v>144.40431526296899</v>
      </c>
      <c r="N104">
        <v>337.04430602738</v>
      </c>
      <c r="O104">
        <v>235.52981781405001</v>
      </c>
      <c r="P104">
        <v>302.62281951181097</v>
      </c>
      <c r="Q104">
        <v>233.78111212248501</v>
      </c>
      <c r="S104" s="1">
        <f t="shared" si="44"/>
        <v>46.129129177774018</v>
      </c>
      <c r="T104" s="1">
        <f t="shared" si="45"/>
        <v>9.8075075532620133</v>
      </c>
      <c r="V104" s="1">
        <f t="shared" si="46"/>
        <v>11.812309759299978</v>
      </c>
      <c r="W104" s="1">
        <f t="shared" si="47"/>
        <v>10.18870421495501</v>
      </c>
      <c r="X104" s="1">
        <f t="shared" si="48"/>
        <v>31.335536480703979</v>
      </c>
      <c r="Y104" s="1">
        <f t="shared" si="49"/>
        <v>72.236331499771978</v>
      </c>
      <c r="Z104" s="1">
        <f t="shared" si="50"/>
        <v>-76.958789623816983</v>
      </c>
      <c r="AA104" s="1">
        <f t="shared" si="51"/>
        <v>6.7324263752140041</v>
      </c>
      <c r="AB104" s="1"/>
      <c r="AC104" t="b">
        <f t="shared" si="52"/>
        <v>0</v>
      </c>
      <c r="AD104" t="b">
        <f t="shared" si="53"/>
        <v>0</v>
      </c>
      <c r="AE104" t="b">
        <f t="shared" si="54"/>
        <v>0</v>
      </c>
      <c r="AF104" t="b">
        <f t="shared" si="55"/>
        <v>1</v>
      </c>
      <c r="AG104" t="b">
        <f t="shared" si="56"/>
        <v>0</v>
      </c>
      <c r="AH104" t="b">
        <f t="shared" si="57"/>
        <v>0</v>
      </c>
      <c r="AI104">
        <f t="shared" si="29"/>
        <v>3</v>
      </c>
      <c r="AJ104" t="str">
        <f>VLOOKUP(AI104,Sheet1!$A$1:$B$7,2)</f>
        <v>rotate_cw</v>
      </c>
    </row>
    <row r="105" spans="2:36" x14ac:dyDescent="0.25">
      <c r="B105">
        <v>351.16913468540099</v>
      </c>
      <c r="C105">
        <v>161.13616152999199</v>
      </c>
      <c r="D105">
        <v>303.77008664099498</v>
      </c>
      <c r="E105">
        <v>152.45996656679901</v>
      </c>
      <c r="F105">
        <v>357.348975110769</v>
      </c>
      <c r="G105">
        <v>199.993836804121</v>
      </c>
      <c r="H105">
        <v>270.601580289867</v>
      </c>
      <c r="I105">
        <v>146.229400634765</v>
      </c>
      <c r="J105">
        <v>359.30223703007698</v>
      </c>
      <c r="K105">
        <v>238.910386970632</v>
      </c>
      <c r="L105">
        <v>227.840451305323</v>
      </c>
      <c r="M105">
        <v>146.933676334566</v>
      </c>
      <c r="N105">
        <v>341.05435665184802</v>
      </c>
      <c r="O105">
        <v>236.235833278922</v>
      </c>
      <c r="P105">
        <v>310.76025024221201</v>
      </c>
      <c r="Q105">
        <v>232.20717835375899</v>
      </c>
      <c r="S105" s="1">
        <f t="shared" si="44"/>
        <v>47.399048044406015</v>
      </c>
      <c r="T105" s="1">
        <f t="shared" si="45"/>
        <v>8.6761949631929838</v>
      </c>
      <c r="V105" s="1">
        <f t="shared" si="46"/>
        <v>6.1798404253680133</v>
      </c>
      <c r="W105" s="1">
        <f t="shared" si="47"/>
        <v>8.13310234467599</v>
      </c>
      <c r="X105" s="1">
        <f t="shared" si="48"/>
        <v>33.168506351127974</v>
      </c>
      <c r="Y105" s="1">
        <f t="shared" si="49"/>
        <v>75.929635335671975</v>
      </c>
      <c r="Z105" s="1">
        <f t="shared" si="50"/>
        <v>-77.774225440640009</v>
      </c>
      <c r="AA105" s="1">
        <f t="shared" si="51"/>
        <v>5.5262902322330092</v>
      </c>
      <c r="AB105" s="1"/>
      <c r="AC105" t="b">
        <f t="shared" si="52"/>
        <v>0</v>
      </c>
      <c r="AD105" t="b">
        <f t="shared" si="53"/>
        <v>0</v>
      </c>
      <c r="AE105" t="b">
        <f t="shared" si="54"/>
        <v>0</v>
      </c>
      <c r="AF105" t="b">
        <f t="shared" si="55"/>
        <v>1</v>
      </c>
      <c r="AG105" t="b">
        <f t="shared" si="56"/>
        <v>0</v>
      </c>
      <c r="AH105" t="b">
        <f t="shared" si="57"/>
        <v>0</v>
      </c>
      <c r="AI105">
        <f t="shared" si="29"/>
        <v>3</v>
      </c>
      <c r="AJ105" t="str">
        <f>VLOOKUP(AI105,Sheet1!$A$1:$B$7,2)</f>
        <v>rotate_cw</v>
      </c>
    </row>
    <row r="106" spans="2:36" x14ac:dyDescent="0.25">
      <c r="B106">
        <v>348.09770870359398</v>
      </c>
      <c r="C106">
        <v>164.068345801774</v>
      </c>
      <c r="D106">
        <v>303.99293245674102</v>
      </c>
      <c r="E106">
        <v>153.80073047339499</v>
      </c>
      <c r="F106">
        <v>359.39352460382099</v>
      </c>
      <c r="G106">
        <v>205.566777557953</v>
      </c>
      <c r="H106">
        <v>272.05925915855101</v>
      </c>
      <c r="I106">
        <v>147.01411789617799</v>
      </c>
      <c r="J106">
        <v>356.00204388677201</v>
      </c>
      <c r="K106">
        <v>242.51702661494099</v>
      </c>
      <c r="L106">
        <v>230.65730403761501</v>
      </c>
      <c r="M106">
        <v>148.431595203488</v>
      </c>
      <c r="N106">
        <v>345.01238734047899</v>
      </c>
      <c r="O106">
        <v>237.81143382034099</v>
      </c>
      <c r="P106">
        <v>310.24511063080001</v>
      </c>
      <c r="Q106">
        <v>235.79893245253399</v>
      </c>
      <c r="S106" s="1">
        <f t="shared" si="44"/>
        <v>44.104776246852964</v>
      </c>
      <c r="T106" s="1">
        <f t="shared" si="45"/>
        <v>10.267615328379009</v>
      </c>
      <c r="V106" s="1">
        <f t="shared" si="46"/>
        <v>11.295815900227012</v>
      </c>
      <c r="W106" s="1">
        <f t="shared" si="47"/>
        <v>7.9043351831780342</v>
      </c>
      <c r="X106" s="1">
        <f t="shared" si="48"/>
        <v>31.933673298190001</v>
      </c>
      <c r="Y106" s="1">
        <f t="shared" si="49"/>
        <v>73.33562841912601</v>
      </c>
      <c r="Z106" s="1">
        <f t="shared" si="50"/>
        <v>-78.448680813166987</v>
      </c>
      <c r="AA106" s="1">
        <f t="shared" si="51"/>
        <v>5.369135269906991</v>
      </c>
      <c r="AB106" s="1"/>
      <c r="AC106" t="b">
        <f t="shared" si="52"/>
        <v>0</v>
      </c>
      <c r="AD106" t="b">
        <f t="shared" si="53"/>
        <v>0</v>
      </c>
      <c r="AE106" t="b">
        <f t="shared" si="54"/>
        <v>0</v>
      </c>
      <c r="AF106" t="b">
        <f t="shared" si="55"/>
        <v>1</v>
      </c>
      <c r="AG106" t="b">
        <f t="shared" si="56"/>
        <v>0</v>
      </c>
      <c r="AH106" t="b">
        <f t="shared" si="57"/>
        <v>0</v>
      </c>
      <c r="AI106">
        <f t="shared" si="29"/>
        <v>3</v>
      </c>
      <c r="AJ106" t="str">
        <f>VLOOKUP(AI106,Sheet1!$A$1:$B$7,2)</f>
        <v>rotate_cw</v>
      </c>
    </row>
    <row r="107" spans="2:36" x14ac:dyDescent="0.25">
      <c r="B107">
        <v>347.91907432519901</v>
      </c>
      <c r="C107">
        <v>167.88182022707599</v>
      </c>
      <c r="D107">
        <v>305.02009049787699</v>
      </c>
      <c r="E107">
        <v>161.177045971344</v>
      </c>
      <c r="F107">
        <v>359.942998178008</v>
      </c>
      <c r="G107">
        <v>205.590394485828</v>
      </c>
      <c r="H107">
        <v>271.666470929909</v>
      </c>
      <c r="I107">
        <v>152.90737611798801</v>
      </c>
      <c r="J107">
        <v>360.20229827736199</v>
      </c>
      <c r="K107">
        <v>243.55659823588999</v>
      </c>
      <c r="L107">
        <v>229.40002248562101</v>
      </c>
      <c r="M107">
        <v>150.66652326200699</v>
      </c>
      <c r="N107">
        <v>342.86457176268698</v>
      </c>
      <c r="O107">
        <v>243.35720252285</v>
      </c>
      <c r="P107">
        <v>312.08623081586899</v>
      </c>
      <c r="Q107">
        <v>239.86568265435</v>
      </c>
      <c r="S107" s="1">
        <f t="shared" si="44"/>
        <v>42.898983827322013</v>
      </c>
      <c r="T107" s="1">
        <f t="shared" si="45"/>
        <v>6.7047742557319907</v>
      </c>
      <c r="V107" s="1">
        <f t="shared" si="46"/>
        <v>12.023923852808991</v>
      </c>
      <c r="W107" s="1">
        <f t="shared" si="47"/>
        <v>12.283223952162984</v>
      </c>
      <c r="X107" s="1">
        <f t="shared" si="48"/>
        <v>33.353619567967996</v>
      </c>
      <c r="Y107" s="1">
        <f t="shared" si="49"/>
        <v>75.620068012255985</v>
      </c>
      <c r="Z107" s="1">
        <f t="shared" si="50"/>
        <v>-75.674778008814002</v>
      </c>
      <c r="AA107" s="1">
        <f t="shared" si="51"/>
        <v>10.51052270933701</v>
      </c>
      <c r="AB107" s="1"/>
      <c r="AC107" t="b">
        <f t="shared" si="52"/>
        <v>0</v>
      </c>
      <c r="AD107" t="b">
        <f t="shared" si="53"/>
        <v>0</v>
      </c>
      <c r="AE107" t="b">
        <f t="shared" si="54"/>
        <v>0</v>
      </c>
      <c r="AF107" t="b">
        <f t="shared" si="55"/>
        <v>1</v>
      </c>
      <c r="AG107" t="b">
        <f t="shared" si="56"/>
        <v>0</v>
      </c>
      <c r="AH107" t="b">
        <f t="shared" si="57"/>
        <v>0</v>
      </c>
      <c r="AI107">
        <f t="shared" si="29"/>
        <v>3</v>
      </c>
      <c r="AJ107" t="str">
        <f>VLOOKUP(AI107,Sheet1!$A$1:$B$7,2)</f>
        <v>rotate_cw</v>
      </c>
    </row>
    <row r="108" spans="2:36" x14ac:dyDescent="0.25">
      <c r="B108">
        <v>348.88464278331099</v>
      </c>
      <c r="C108">
        <v>175.62640635710099</v>
      </c>
      <c r="D108">
        <v>307.11049542419499</v>
      </c>
      <c r="E108">
        <v>166.000912123956</v>
      </c>
      <c r="F108">
        <v>357.67658010666503</v>
      </c>
      <c r="G108">
        <v>216.23270982415599</v>
      </c>
      <c r="H108">
        <v>274.34280949934498</v>
      </c>
      <c r="I108">
        <v>160.93490181211101</v>
      </c>
      <c r="J108">
        <v>361.17856476167498</v>
      </c>
      <c r="K108">
        <v>251.82334077282599</v>
      </c>
      <c r="L108">
        <v>235.19946250493601</v>
      </c>
      <c r="M108">
        <v>156.09988892053099</v>
      </c>
      <c r="N108">
        <v>343.63013244918102</v>
      </c>
      <c r="O108">
        <v>250.95764240805201</v>
      </c>
      <c r="P108">
        <v>314.52777061040501</v>
      </c>
      <c r="Q108">
        <v>246.337965951157</v>
      </c>
      <c r="S108" s="1">
        <f t="shared" si="44"/>
        <v>41.774147359116</v>
      </c>
      <c r="T108" s="1">
        <f t="shared" si="45"/>
        <v>9.6254942331449911</v>
      </c>
      <c r="V108" s="1">
        <f t="shared" si="46"/>
        <v>8.7919373233540341</v>
      </c>
      <c r="W108" s="1">
        <f t="shared" si="47"/>
        <v>12.293921978363983</v>
      </c>
      <c r="X108" s="1">
        <f t="shared" si="48"/>
        <v>32.767685924850014</v>
      </c>
      <c r="Y108" s="1">
        <f t="shared" si="49"/>
        <v>71.911032919258986</v>
      </c>
      <c r="Z108" s="1">
        <f t="shared" si="50"/>
        <v>-76.196934415724996</v>
      </c>
      <c r="AA108" s="1">
        <f t="shared" si="51"/>
        <v>9.9010232034250123</v>
      </c>
      <c r="AB108" s="1"/>
      <c r="AC108" t="b">
        <f t="shared" si="52"/>
        <v>0</v>
      </c>
      <c r="AD108" t="b">
        <f t="shared" si="53"/>
        <v>0</v>
      </c>
      <c r="AE108" t="b">
        <f t="shared" si="54"/>
        <v>0</v>
      </c>
      <c r="AF108" t="b">
        <f t="shared" si="55"/>
        <v>1</v>
      </c>
      <c r="AG108" t="b">
        <f t="shared" si="56"/>
        <v>0</v>
      </c>
      <c r="AH108" t="b">
        <f t="shared" si="57"/>
        <v>0</v>
      </c>
      <c r="AI108">
        <f t="shared" si="29"/>
        <v>3</v>
      </c>
      <c r="AJ108" t="str">
        <f>VLOOKUP(AI108,Sheet1!$A$1:$B$7,2)</f>
        <v>rotate_cw</v>
      </c>
    </row>
    <row r="109" spans="2:36" x14ac:dyDescent="0.25">
      <c r="B109">
        <v>352.48851806254902</v>
      </c>
      <c r="C109">
        <v>177.291111613428</v>
      </c>
      <c r="D109">
        <v>308.61968174553198</v>
      </c>
      <c r="E109">
        <v>171.18484303512699</v>
      </c>
      <c r="F109">
        <v>363.64662061935297</v>
      </c>
      <c r="G109">
        <v>217.68623529478501</v>
      </c>
      <c r="H109">
        <v>272.87073264943098</v>
      </c>
      <c r="I109">
        <v>162.847017445473</v>
      </c>
      <c r="J109">
        <v>362.942136550589</v>
      </c>
      <c r="K109">
        <v>254.674644228267</v>
      </c>
      <c r="L109">
        <v>239.758726966701</v>
      </c>
      <c r="M109">
        <v>163.545327700721</v>
      </c>
      <c r="N109">
        <v>345.73145138708901</v>
      </c>
      <c r="O109">
        <v>254.453894713968</v>
      </c>
      <c r="P109">
        <v>316.86987902504097</v>
      </c>
      <c r="Q109">
        <v>251.005363545004</v>
      </c>
      <c r="S109" s="1">
        <f t="shared" si="44"/>
        <v>43.868836317017042</v>
      </c>
      <c r="T109" s="1">
        <f t="shared" si="45"/>
        <v>6.1062685783010124</v>
      </c>
      <c r="V109" s="1">
        <f t="shared" si="46"/>
        <v>11.158102556803954</v>
      </c>
      <c r="W109" s="1">
        <f t="shared" si="47"/>
        <v>10.453618488039979</v>
      </c>
      <c r="X109" s="1">
        <f t="shared" si="48"/>
        <v>35.748949096101001</v>
      </c>
      <c r="Y109" s="1">
        <f t="shared" si="49"/>
        <v>68.860954778830973</v>
      </c>
      <c r="Z109" s="1">
        <f t="shared" si="50"/>
        <v>-77.383532614838998</v>
      </c>
      <c r="AA109" s="1">
        <f t="shared" si="51"/>
        <v>7.639515334405985</v>
      </c>
      <c r="AB109" s="1"/>
      <c r="AC109" t="b">
        <f t="shared" si="52"/>
        <v>0</v>
      </c>
      <c r="AD109" t="b">
        <f t="shared" si="53"/>
        <v>0</v>
      </c>
      <c r="AE109" t="b">
        <f t="shared" si="54"/>
        <v>0</v>
      </c>
      <c r="AF109" t="b">
        <f t="shared" si="55"/>
        <v>1</v>
      </c>
      <c r="AG109" t="b">
        <f t="shared" si="56"/>
        <v>0</v>
      </c>
      <c r="AH109" t="b">
        <f t="shared" si="57"/>
        <v>0</v>
      </c>
      <c r="AI109">
        <f t="shared" si="29"/>
        <v>3</v>
      </c>
      <c r="AJ109" t="str">
        <f>VLOOKUP(AI109,Sheet1!$A$1:$B$7,2)</f>
        <v>rotate_cw</v>
      </c>
    </row>
    <row r="110" spans="2:36" x14ac:dyDescent="0.25">
      <c r="B110">
        <v>355.82880969296099</v>
      </c>
      <c r="C110">
        <v>179.96588632369799</v>
      </c>
      <c r="D110">
        <v>311.24451069281901</v>
      </c>
      <c r="E110">
        <v>171.43032436895001</v>
      </c>
      <c r="F110">
        <v>363.60599849273001</v>
      </c>
      <c r="G110">
        <v>221.17327087273301</v>
      </c>
      <c r="H110">
        <v>281.42898005143502</v>
      </c>
      <c r="I110">
        <v>167.846573876024</v>
      </c>
      <c r="J110">
        <v>371.05496615971799</v>
      </c>
      <c r="K110">
        <v>256.66059578699901</v>
      </c>
      <c r="L110">
        <v>234.69485169903299</v>
      </c>
      <c r="M110">
        <v>162.492691404471</v>
      </c>
      <c r="N110">
        <v>352.0107723676</v>
      </c>
      <c r="O110">
        <v>255.53250447892199</v>
      </c>
      <c r="P110">
        <v>321.99880253458798</v>
      </c>
      <c r="Q110">
        <v>254.41366764253999</v>
      </c>
      <c r="S110" s="1">
        <f t="shared" si="44"/>
        <v>44.584299000141982</v>
      </c>
      <c r="T110" s="1">
        <f t="shared" si="45"/>
        <v>8.5355619547479762</v>
      </c>
      <c r="V110" s="1">
        <f t="shared" si="46"/>
        <v>7.7771887997690214</v>
      </c>
      <c r="W110" s="1">
        <f t="shared" si="47"/>
        <v>15.226156466757004</v>
      </c>
      <c r="X110" s="1">
        <f t="shared" si="48"/>
        <v>29.815530641383987</v>
      </c>
      <c r="Y110" s="1">
        <f t="shared" si="49"/>
        <v>76.549658993786011</v>
      </c>
      <c r="Z110" s="1">
        <f t="shared" si="50"/>
        <v>-76.694709463301024</v>
      </c>
      <c r="AA110" s="1">
        <f t="shared" si="51"/>
        <v>8.9376329644790076</v>
      </c>
      <c r="AB110" s="1"/>
      <c r="AC110" t="b">
        <f t="shared" si="52"/>
        <v>0</v>
      </c>
      <c r="AD110" t="b">
        <f t="shared" si="53"/>
        <v>0</v>
      </c>
      <c r="AE110" t="b">
        <f t="shared" si="54"/>
        <v>0</v>
      </c>
      <c r="AF110" t="b">
        <f t="shared" si="55"/>
        <v>1</v>
      </c>
      <c r="AG110" t="b">
        <f t="shared" si="56"/>
        <v>0</v>
      </c>
      <c r="AH110" t="b">
        <f t="shared" si="57"/>
        <v>0</v>
      </c>
      <c r="AI110">
        <f t="shared" si="29"/>
        <v>3</v>
      </c>
      <c r="AJ110" t="str">
        <f>VLOOKUP(AI110,Sheet1!$A$1:$B$7,2)</f>
        <v>rotate_cw</v>
      </c>
    </row>
    <row r="111" spans="2:36" x14ac:dyDescent="0.25">
      <c r="B111">
        <v>363.435550346193</v>
      </c>
      <c r="C111">
        <v>183.13408623790099</v>
      </c>
      <c r="D111">
        <v>317.107265285594</v>
      </c>
      <c r="E111">
        <v>172.799473736301</v>
      </c>
      <c r="F111">
        <v>368.33755493164</v>
      </c>
      <c r="G111">
        <v>221.19967406194201</v>
      </c>
      <c r="H111">
        <v>284.65119276001502</v>
      </c>
      <c r="I111">
        <v>169.52150114999</v>
      </c>
      <c r="J111">
        <v>371.76143121945302</v>
      </c>
      <c r="K111">
        <v>258.87041894376398</v>
      </c>
      <c r="L111">
        <v>241.829794451335</v>
      </c>
      <c r="M111">
        <v>164.84301319081899</v>
      </c>
      <c r="N111">
        <v>354.08215563444099</v>
      </c>
      <c r="O111">
        <v>258.228221030366</v>
      </c>
      <c r="P111">
        <v>326.22271039097899</v>
      </c>
      <c r="Q111">
        <v>253.55186559181101</v>
      </c>
      <c r="S111" s="1">
        <f t="shared" si="44"/>
        <v>46.328285060599001</v>
      </c>
      <c r="T111" s="1">
        <f t="shared" si="45"/>
        <v>10.334612501599992</v>
      </c>
      <c r="V111" s="1">
        <f t="shared" si="46"/>
        <v>4.9020045854470027</v>
      </c>
      <c r="W111" s="1">
        <f t="shared" si="47"/>
        <v>8.3258808732600187</v>
      </c>
      <c r="X111" s="1">
        <f t="shared" si="48"/>
        <v>32.456072525578975</v>
      </c>
      <c r="Y111" s="1">
        <f t="shared" si="49"/>
        <v>75.277470834258992</v>
      </c>
      <c r="Z111" s="1">
        <f t="shared" si="50"/>
        <v>-75.736332705862992</v>
      </c>
      <c r="AA111" s="1">
        <f t="shared" si="51"/>
        <v>7.9564605454820025</v>
      </c>
      <c r="AB111" s="1"/>
      <c r="AC111" t="b">
        <f t="shared" si="52"/>
        <v>0</v>
      </c>
      <c r="AD111" t="b">
        <f t="shared" si="53"/>
        <v>0</v>
      </c>
      <c r="AE111" t="b">
        <f t="shared" si="54"/>
        <v>0</v>
      </c>
      <c r="AF111" t="b">
        <f t="shared" si="55"/>
        <v>1</v>
      </c>
      <c r="AG111" t="b">
        <f t="shared" si="56"/>
        <v>0</v>
      </c>
      <c r="AH111" t="b">
        <f t="shared" si="57"/>
        <v>0</v>
      </c>
      <c r="AI111">
        <f t="shared" si="29"/>
        <v>3</v>
      </c>
      <c r="AJ111" t="str">
        <f>VLOOKUP(AI111,Sheet1!$A$1:$B$7,2)</f>
        <v>rotate_cw</v>
      </c>
    </row>
    <row r="112" spans="2:36" x14ac:dyDescent="0.25">
      <c r="B112">
        <v>361.50494760811603</v>
      </c>
      <c r="C112">
        <v>182.549024585941</v>
      </c>
      <c r="D112">
        <v>318.52638714686299</v>
      </c>
      <c r="E112">
        <v>174.76606663387301</v>
      </c>
      <c r="F112">
        <v>372.96188185753601</v>
      </c>
      <c r="G112">
        <v>220.24043730399001</v>
      </c>
      <c r="H112">
        <v>285.704299902652</v>
      </c>
      <c r="I112">
        <v>171.118633762222</v>
      </c>
      <c r="J112">
        <v>375.05340142272598</v>
      </c>
      <c r="K112">
        <v>262.08428284078502</v>
      </c>
      <c r="L112">
        <v>243.74354261545901</v>
      </c>
      <c r="M112">
        <v>169.304345516019</v>
      </c>
      <c r="N112">
        <v>361.05000235269699</v>
      </c>
      <c r="O112">
        <v>257.97546967391401</v>
      </c>
      <c r="P112">
        <v>331.77304043400699</v>
      </c>
      <c r="Q112">
        <v>259.58984826634298</v>
      </c>
      <c r="S112" s="1">
        <f t="shared" si="44"/>
        <v>42.978560461253039</v>
      </c>
      <c r="T112" s="1">
        <f t="shared" si="45"/>
        <v>7.7829579520679886</v>
      </c>
      <c r="V112" s="1">
        <f t="shared" si="46"/>
        <v>11.456934249419987</v>
      </c>
      <c r="W112" s="1">
        <f t="shared" si="47"/>
        <v>13.548453814609957</v>
      </c>
      <c r="X112" s="1">
        <f t="shared" si="48"/>
        <v>32.822087244210991</v>
      </c>
      <c r="Y112" s="1">
        <f t="shared" si="49"/>
        <v>74.782844531403981</v>
      </c>
      <c r="Z112" s="1">
        <f t="shared" si="50"/>
        <v>-79.535258254844024</v>
      </c>
      <c r="AA112" s="1">
        <f t="shared" si="51"/>
        <v>5.4617211178540117</v>
      </c>
      <c r="AB112" s="1"/>
      <c r="AC112" t="b">
        <f t="shared" si="52"/>
        <v>0</v>
      </c>
      <c r="AD112" t="b">
        <f t="shared" si="53"/>
        <v>0</v>
      </c>
      <c r="AE112" t="b">
        <f t="shared" si="54"/>
        <v>0</v>
      </c>
      <c r="AF112" t="b">
        <f t="shared" si="55"/>
        <v>1</v>
      </c>
      <c r="AG112" t="b">
        <f t="shared" si="56"/>
        <v>0</v>
      </c>
      <c r="AH112" t="b">
        <f t="shared" si="57"/>
        <v>0</v>
      </c>
      <c r="AI112">
        <f t="shared" si="29"/>
        <v>3</v>
      </c>
      <c r="AJ112" t="str">
        <f>VLOOKUP(AI112,Sheet1!$A$1:$B$7,2)</f>
        <v>rotate_cw</v>
      </c>
    </row>
    <row r="113" spans="2:36" x14ac:dyDescent="0.25">
      <c r="B113">
        <v>361.31920210369702</v>
      </c>
      <c r="C113">
        <v>183.79377643351299</v>
      </c>
      <c r="D113">
        <v>320.09537996650602</v>
      </c>
      <c r="E113">
        <v>177.28748337663001</v>
      </c>
      <c r="F113">
        <v>373.50141624703701</v>
      </c>
      <c r="G113">
        <v>222.15271383208901</v>
      </c>
      <c r="H113">
        <v>288.20152776877802</v>
      </c>
      <c r="I113">
        <v>176.61232043018299</v>
      </c>
      <c r="J113">
        <v>374.095495865808</v>
      </c>
      <c r="K113">
        <v>263.86854449991898</v>
      </c>
      <c r="L113">
        <v>250.75715798713901</v>
      </c>
      <c r="M113">
        <v>178.32627910388101</v>
      </c>
      <c r="N113">
        <v>356.897231067338</v>
      </c>
      <c r="O113">
        <v>258.12646877942001</v>
      </c>
      <c r="P113">
        <v>327.26707518759798</v>
      </c>
      <c r="Q113">
        <v>255.18118828094001</v>
      </c>
      <c r="S113" s="1">
        <f t="shared" si="44"/>
        <v>41.223822137191007</v>
      </c>
      <c r="T113" s="1">
        <f t="shared" si="45"/>
        <v>6.5062930568829813</v>
      </c>
      <c r="V113" s="1">
        <f t="shared" si="46"/>
        <v>12.182214143339991</v>
      </c>
      <c r="W113" s="1">
        <f t="shared" si="47"/>
        <v>12.776293762110981</v>
      </c>
      <c r="X113" s="1">
        <f t="shared" si="48"/>
        <v>31.893852197727995</v>
      </c>
      <c r="Y113" s="1">
        <f t="shared" si="49"/>
        <v>69.338221979367006</v>
      </c>
      <c r="Z113" s="1">
        <f t="shared" si="50"/>
        <v>-80.074768066405994</v>
      </c>
      <c r="AA113" s="1">
        <f t="shared" si="51"/>
        <v>-1.0387957272509993</v>
      </c>
      <c r="AB113" s="1"/>
      <c r="AC113" t="b">
        <f t="shared" si="52"/>
        <v>0</v>
      </c>
      <c r="AD113" t="b">
        <f t="shared" si="53"/>
        <v>0</v>
      </c>
      <c r="AE113" t="b">
        <f t="shared" si="54"/>
        <v>0</v>
      </c>
      <c r="AF113" t="b">
        <f t="shared" si="55"/>
        <v>1</v>
      </c>
      <c r="AG113" t="b">
        <f t="shared" si="56"/>
        <v>0</v>
      </c>
      <c r="AH113" t="b">
        <f t="shared" si="57"/>
        <v>0</v>
      </c>
      <c r="AI113">
        <f t="shared" si="29"/>
        <v>3</v>
      </c>
      <c r="AJ113" t="str">
        <f>VLOOKUP(AI113,Sheet1!$A$1:$B$7,2)</f>
        <v>rotate_cw</v>
      </c>
    </row>
    <row r="114" spans="2:36" x14ac:dyDescent="0.25">
      <c r="B114">
        <v>356.63362023954699</v>
      </c>
      <c r="C114">
        <v>186.02162597043301</v>
      </c>
      <c r="D114">
        <v>310.791262465442</v>
      </c>
      <c r="E114">
        <v>179.764460751168</v>
      </c>
      <c r="F114">
        <v>392.086047613978</v>
      </c>
      <c r="G114">
        <v>204.11092358966201</v>
      </c>
      <c r="H114">
        <v>278.208269357304</v>
      </c>
      <c r="I114">
        <v>169.143010919744</v>
      </c>
      <c r="J114">
        <v>426.532186354506</v>
      </c>
      <c r="K114">
        <v>207.18902958875901</v>
      </c>
      <c r="L114">
        <v>230.12986121396099</v>
      </c>
      <c r="M114">
        <v>151.477908402618</v>
      </c>
      <c r="N114">
        <v>353.18036843250098</v>
      </c>
      <c r="O114">
        <v>258.68174349278701</v>
      </c>
      <c r="P114">
        <v>323.76441123926202</v>
      </c>
      <c r="Q114">
        <v>260.36914204442201</v>
      </c>
      <c r="S114" s="1">
        <f t="shared" si="44"/>
        <v>45.842357774104983</v>
      </c>
      <c r="T114" s="1">
        <f t="shared" si="45"/>
        <v>6.2571652192650049</v>
      </c>
      <c r="V114" s="1">
        <f t="shared" si="46"/>
        <v>35.452427374431011</v>
      </c>
      <c r="W114" s="1">
        <f t="shared" si="47"/>
        <v>69.89856611495901</v>
      </c>
      <c r="X114" s="1">
        <f t="shared" si="48"/>
        <v>32.582993108137998</v>
      </c>
      <c r="Y114" s="1">
        <f t="shared" si="49"/>
        <v>80.66140125148101</v>
      </c>
      <c r="Z114" s="1">
        <f t="shared" si="50"/>
        <v>-21.167403618326006</v>
      </c>
      <c r="AA114" s="1">
        <f t="shared" si="51"/>
        <v>28.286552348550003</v>
      </c>
      <c r="AB114" s="1"/>
      <c r="AC114" t="b">
        <f t="shared" si="52"/>
        <v>0</v>
      </c>
      <c r="AD114" t="b">
        <f t="shared" si="53"/>
        <v>1</v>
      </c>
      <c r="AE114" t="b">
        <f t="shared" si="54"/>
        <v>0</v>
      </c>
      <c r="AF114" t="b">
        <f t="shared" si="55"/>
        <v>0</v>
      </c>
      <c r="AG114" t="b">
        <f t="shared" si="56"/>
        <v>0</v>
      </c>
      <c r="AH114" t="b">
        <f t="shared" si="57"/>
        <v>0</v>
      </c>
      <c r="AI114">
        <f t="shared" si="29"/>
        <v>1</v>
      </c>
      <c r="AJ114" t="str">
        <f>VLOOKUP(AI114,Sheet1!$A$1:$B$7,2)</f>
        <v>move_forward</v>
      </c>
    </row>
    <row r="115" spans="2:36" x14ac:dyDescent="0.25">
      <c r="B115">
        <v>353.89395293466202</v>
      </c>
      <c r="C115">
        <v>176.26837877592101</v>
      </c>
      <c r="D115">
        <v>314.68582418480901</v>
      </c>
      <c r="E115">
        <v>174.018876799569</v>
      </c>
      <c r="F115">
        <v>375.57109621840402</v>
      </c>
      <c r="G115">
        <v>143.70921806351501</v>
      </c>
      <c r="H115">
        <v>295.831131053761</v>
      </c>
      <c r="I115">
        <v>143.099873645613</v>
      </c>
      <c r="J115">
        <v>373.39676457746998</v>
      </c>
      <c r="K115">
        <v>107.901183243281</v>
      </c>
      <c r="L115">
        <v>292.05793395803198</v>
      </c>
      <c r="M115">
        <v>107.66204043624199</v>
      </c>
      <c r="N115">
        <v>353.232167320793</v>
      </c>
      <c r="O115">
        <v>259.23424325584102</v>
      </c>
      <c r="P115">
        <v>320.23699767969902</v>
      </c>
      <c r="Q115">
        <v>260.64047311375498</v>
      </c>
      <c r="S115" s="1">
        <f t="shared" si="44"/>
        <v>39.208128749853017</v>
      </c>
      <c r="T115" s="1">
        <f t="shared" si="45"/>
        <v>2.2495019763520077</v>
      </c>
      <c r="V115" s="1">
        <f t="shared" si="46"/>
        <v>21.677143283741998</v>
      </c>
      <c r="W115" s="1">
        <f t="shared" si="47"/>
        <v>19.502811642807956</v>
      </c>
      <c r="X115" s="1">
        <f t="shared" si="48"/>
        <v>18.854693131048009</v>
      </c>
      <c r="Y115" s="1">
        <f t="shared" si="49"/>
        <v>22.627890226777026</v>
      </c>
      <c r="Z115" s="1">
        <f t="shared" si="50"/>
        <v>68.367195532640011</v>
      </c>
      <c r="AA115" s="1">
        <f t="shared" si="51"/>
        <v>66.356836363327005</v>
      </c>
      <c r="AB115" s="1"/>
      <c r="AC115" t="b">
        <f t="shared" si="52"/>
        <v>1</v>
      </c>
      <c r="AD115" t="b">
        <f t="shared" si="53"/>
        <v>0</v>
      </c>
      <c r="AE115" t="b">
        <f t="shared" si="54"/>
        <v>0</v>
      </c>
      <c r="AF115" t="b">
        <f t="shared" si="55"/>
        <v>0</v>
      </c>
      <c r="AG115" t="b">
        <f t="shared" si="56"/>
        <v>0</v>
      </c>
      <c r="AH115" t="b">
        <f t="shared" si="57"/>
        <v>0</v>
      </c>
      <c r="AI115">
        <f t="shared" si="29"/>
        <v>0</v>
      </c>
      <c r="AJ115" t="str">
        <f>VLOOKUP(AI115,Sheet1!$A$1:$B$7,2)</f>
        <v>takeoff</v>
      </c>
    </row>
    <row r="116" spans="2:36" x14ac:dyDescent="0.25">
      <c r="B116">
        <v>344.88086091775199</v>
      </c>
      <c r="C116">
        <v>166.59865131337801</v>
      </c>
      <c r="D116">
        <v>311.30349784477397</v>
      </c>
      <c r="E116">
        <v>165.17205913777499</v>
      </c>
      <c r="F116">
        <v>354.38894262810999</v>
      </c>
      <c r="G116">
        <v>131.93501575300601</v>
      </c>
      <c r="H116">
        <v>299.55682841898999</v>
      </c>
      <c r="I116">
        <v>138.49325748628999</v>
      </c>
      <c r="J116">
        <v>337.20375482881599</v>
      </c>
      <c r="K116">
        <v>98.813355427715706</v>
      </c>
      <c r="L116">
        <v>313.51513131911503</v>
      </c>
      <c r="M116">
        <v>100.292024511615</v>
      </c>
      <c r="N116">
        <v>350.43386594944002</v>
      </c>
      <c r="O116">
        <v>254.78913837457</v>
      </c>
      <c r="P116">
        <v>322.72869477716398</v>
      </c>
      <c r="Q116">
        <v>254.910950690948</v>
      </c>
      <c r="S116" s="1">
        <f t="shared" si="44"/>
        <v>33.577363072978017</v>
      </c>
      <c r="T116" s="1">
        <f t="shared" si="45"/>
        <v>1.4265921756030195</v>
      </c>
      <c r="V116" s="1">
        <f t="shared" si="46"/>
        <v>9.5080817103579989</v>
      </c>
      <c r="W116" s="1">
        <f t="shared" si="47"/>
        <v>-7.6771060889360001</v>
      </c>
      <c r="X116" s="1">
        <f t="shared" si="48"/>
        <v>11.746669425783978</v>
      </c>
      <c r="Y116" s="1">
        <f t="shared" si="49"/>
        <v>-2.2116334743410562</v>
      </c>
      <c r="Z116" s="1">
        <f t="shared" si="50"/>
        <v>67.785295885662308</v>
      </c>
      <c r="AA116" s="1">
        <f t="shared" si="51"/>
        <v>64.880034626159997</v>
      </c>
      <c r="AB116" s="1"/>
      <c r="AC116" t="b">
        <f t="shared" si="52"/>
        <v>1</v>
      </c>
      <c r="AD116" t="b">
        <f t="shared" si="53"/>
        <v>0</v>
      </c>
      <c r="AE116" t="b">
        <f t="shared" si="54"/>
        <v>0</v>
      </c>
      <c r="AF116" t="b">
        <f t="shared" si="55"/>
        <v>0</v>
      </c>
      <c r="AG116" t="b">
        <f t="shared" si="56"/>
        <v>0</v>
      </c>
      <c r="AH116" t="b">
        <f t="shared" si="57"/>
        <v>0</v>
      </c>
      <c r="AI116">
        <f t="shared" si="29"/>
        <v>0</v>
      </c>
      <c r="AJ116" t="str">
        <f>VLOOKUP(AI116,Sheet1!$A$1:$B$7,2)</f>
        <v>takeoff</v>
      </c>
    </row>
    <row r="117" spans="2:36" x14ac:dyDescent="0.25">
      <c r="B117">
        <v>346.83785822719102</v>
      </c>
      <c r="C117">
        <v>163.216308851826</v>
      </c>
      <c r="D117">
        <v>313.20938351406602</v>
      </c>
      <c r="E117">
        <v>166.22411038356401</v>
      </c>
      <c r="F117">
        <v>356.71224826131697</v>
      </c>
      <c r="G117">
        <v>131.10176392891901</v>
      </c>
      <c r="H117">
        <v>297.69954735633797</v>
      </c>
      <c r="I117">
        <v>138.36123186236401</v>
      </c>
      <c r="J117">
        <v>341.04523235399301</v>
      </c>
      <c r="K117">
        <v>95.177563592696998</v>
      </c>
      <c r="L117">
        <v>315.27758846915702</v>
      </c>
      <c r="M117">
        <v>98.114252554185796</v>
      </c>
      <c r="N117">
        <v>351.81680182145101</v>
      </c>
      <c r="O117">
        <v>255.53965449585201</v>
      </c>
      <c r="P117">
        <v>323.73598794801501</v>
      </c>
      <c r="Q117">
        <v>255.81565066573401</v>
      </c>
      <c r="S117" s="1">
        <f t="shared" si="44"/>
        <v>33.628474713125001</v>
      </c>
      <c r="T117" s="1">
        <f t="shared" si="45"/>
        <v>-3.0078015317380107</v>
      </c>
      <c r="V117" s="1">
        <f t="shared" si="46"/>
        <v>9.8743900341259518</v>
      </c>
      <c r="W117" s="1">
        <f t="shared" si="47"/>
        <v>-5.7926258731980056</v>
      </c>
      <c r="X117" s="1">
        <f t="shared" si="48"/>
        <v>15.509836157728046</v>
      </c>
      <c r="Y117" s="1">
        <f t="shared" si="49"/>
        <v>-2.0682049550910051</v>
      </c>
      <c r="Z117" s="1">
        <f t="shared" si="50"/>
        <v>68.038745259129001</v>
      </c>
      <c r="AA117" s="1">
        <f t="shared" si="51"/>
        <v>68.109857829378214</v>
      </c>
      <c r="AB117" s="1"/>
      <c r="AC117" t="b">
        <f t="shared" si="52"/>
        <v>1</v>
      </c>
      <c r="AD117" t="b">
        <f t="shared" si="53"/>
        <v>0</v>
      </c>
      <c r="AE117" t="b">
        <f t="shared" si="54"/>
        <v>0</v>
      </c>
      <c r="AF117" t="b">
        <f t="shared" si="55"/>
        <v>0</v>
      </c>
      <c r="AG117" t="b">
        <f t="shared" si="56"/>
        <v>0</v>
      </c>
      <c r="AH117" t="b">
        <f t="shared" si="57"/>
        <v>0</v>
      </c>
      <c r="AI117">
        <f t="shared" si="29"/>
        <v>0</v>
      </c>
      <c r="AJ117" t="str">
        <f>VLOOKUP(AI117,Sheet1!$A$1:$B$7,2)</f>
        <v>takeoff</v>
      </c>
    </row>
    <row r="118" spans="2:36" x14ac:dyDescent="0.25">
      <c r="B118">
        <v>344.72824892161498</v>
      </c>
      <c r="C118">
        <v>170.51623322242901</v>
      </c>
      <c r="D118">
        <v>312.880335080115</v>
      </c>
      <c r="E118">
        <v>171.71431107954501</v>
      </c>
      <c r="F118">
        <v>359.764423099174</v>
      </c>
      <c r="G118">
        <v>138.97891086957401</v>
      </c>
      <c r="H118">
        <v>296.49194991607402</v>
      </c>
      <c r="I118">
        <v>134.677931803729</v>
      </c>
      <c r="J118">
        <v>350.29702040444801</v>
      </c>
      <c r="K118">
        <v>105.31860835456401</v>
      </c>
      <c r="L118">
        <v>314.09957138471299</v>
      </c>
      <c r="M118">
        <v>100.71732180315099</v>
      </c>
      <c r="N118">
        <v>349.73867961769002</v>
      </c>
      <c r="O118">
        <v>259.95798002085701</v>
      </c>
      <c r="P118">
        <v>317.68168227932398</v>
      </c>
      <c r="Q118">
        <v>261.11323048145999</v>
      </c>
      <c r="S118" s="1">
        <f t="shared" si="44"/>
        <v>31.847913841499974</v>
      </c>
      <c r="T118" s="1">
        <f t="shared" si="45"/>
        <v>-1.1980778571160045</v>
      </c>
      <c r="V118" s="1">
        <f t="shared" si="46"/>
        <v>15.036174177559019</v>
      </c>
      <c r="W118" s="1">
        <f t="shared" si="47"/>
        <v>5.5687714828330286</v>
      </c>
      <c r="X118" s="1">
        <f t="shared" si="48"/>
        <v>16.388385164040983</v>
      </c>
      <c r="Y118" s="1">
        <f t="shared" si="49"/>
        <v>-1.2192363045979846</v>
      </c>
      <c r="Z118" s="1">
        <f t="shared" si="50"/>
        <v>65.197624867865002</v>
      </c>
      <c r="AA118" s="1">
        <f t="shared" si="51"/>
        <v>70.996989276394018</v>
      </c>
      <c r="AB118" s="1"/>
      <c r="AC118" t="b">
        <f t="shared" si="52"/>
        <v>1</v>
      </c>
      <c r="AD118" t="b">
        <f t="shared" si="53"/>
        <v>0</v>
      </c>
      <c r="AE118" t="b">
        <f t="shared" si="54"/>
        <v>0</v>
      </c>
      <c r="AF118" t="b">
        <f t="shared" si="55"/>
        <v>0</v>
      </c>
      <c r="AG118" t="b">
        <f t="shared" si="56"/>
        <v>0</v>
      </c>
      <c r="AH118" t="b">
        <f t="shared" si="57"/>
        <v>0</v>
      </c>
      <c r="AI118">
        <f t="shared" si="29"/>
        <v>0</v>
      </c>
      <c r="AJ118" t="str">
        <f>VLOOKUP(AI118,Sheet1!$A$1:$B$7,2)</f>
        <v>takeoff</v>
      </c>
    </row>
    <row r="119" spans="2:36" x14ac:dyDescent="0.25">
      <c r="B119">
        <v>344.096846979752</v>
      </c>
      <c r="C119">
        <v>167.05589649289101</v>
      </c>
      <c r="D119">
        <v>308.32192088002</v>
      </c>
      <c r="E119">
        <v>165.206282053134</v>
      </c>
      <c r="F119">
        <v>352.01505591707303</v>
      </c>
      <c r="G119">
        <v>130.36260044347901</v>
      </c>
      <c r="H119">
        <v>296.13681136337601</v>
      </c>
      <c r="I119">
        <v>136.47807728160501</v>
      </c>
      <c r="J119">
        <v>337.74669580926599</v>
      </c>
      <c r="K119">
        <v>92.953395399936397</v>
      </c>
      <c r="L119">
        <v>311.20812294042503</v>
      </c>
      <c r="M119">
        <v>98.136282309921199</v>
      </c>
      <c r="N119">
        <v>344.57696754973801</v>
      </c>
      <c r="O119">
        <v>257.58528251728598</v>
      </c>
      <c r="P119">
        <v>316.24144543592001</v>
      </c>
      <c r="Q119">
        <v>256.09198604527199</v>
      </c>
      <c r="S119" s="1">
        <f t="shared" si="44"/>
        <v>35.774926099731999</v>
      </c>
      <c r="T119" s="1">
        <f t="shared" si="45"/>
        <v>1.8496144397570049</v>
      </c>
      <c r="V119" s="1">
        <f t="shared" si="46"/>
        <v>7.918208937321026</v>
      </c>
      <c r="W119" s="1">
        <f t="shared" si="47"/>
        <v>-6.350151170486015</v>
      </c>
      <c r="X119" s="1">
        <f t="shared" si="48"/>
        <v>12.18510951664399</v>
      </c>
      <c r="Y119" s="1">
        <f t="shared" si="49"/>
        <v>-2.8862020604050258</v>
      </c>
      <c r="Z119" s="1">
        <f t="shared" si="50"/>
        <v>74.102501092954611</v>
      </c>
      <c r="AA119" s="1">
        <f t="shared" si="51"/>
        <v>67.069999743212804</v>
      </c>
      <c r="AB119" s="1"/>
      <c r="AC119" t="b">
        <f t="shared" si="52"/>
        <v>1</v>
      </c>
      <c r="AD119" t="b">
        <f t="shared" si="53"/>
        <v>0</v>
      </c>
      <c r="AE119" t="b">
        <f t="shared" si="54"/>
        <v>0</v>
      </c>
      <c r="AF119" t="b">
        <f t="shared" si="55"/>
        <v>0</v>
      </c>
      <c r="AG119" t="b">
        <f t="shared" si="56"/>
        <v>0</v>
      </c>
      <c r="AH119" t="b">
        <f t="shared" si="57"/>
        <v>0</v>
      </c>
      <c r="AI119">
        <f t="shared" si="29"/>
        <v>0</v>
      </c>
      <c r="AJ119" t="str">
        <f>VLOOKUP(AI119,Sheet1!$A$1:$B$7,2)</f>
        <v>takeoff</v>
      </c>
    </row>
    <row r="120" spans="2:36" x14ac:dyDescent="0.25">
      <c r="B120">
        <v>339.96925920483397</v>
      </c>
      <c r="C120">
        <v>161.209678085359</v>
      </c>
      <c r="D120">
        <v>303.51935364058698</v>
      </c>
      <c r="E120">
        <v>164.96594547973299</v>
      </c>
      <c r="F120">
        <v>350.79216015470701</v>
      </c>
      <c r="G120">
        <v>129.80764183383101</v>
      </c>
      <c r="H120">
        <v>290.68677163990299</v>
      </c>
      <c r="I120">
        <v>136.53695556124401</v>
      </c>
      <c r="J120">
        <v>338.11980092318299</v>
      </c>
      <c r="K120">
        <v>93.370767476442694</v>
      </c>
      <c r="L120">
        <v>306.31255187506099</v>
      </c>
      <c r="M120">
        <v>95.995504044579107</v>
      </c>
      <c r="N120">
        <v>341.81599187624897</v>
      </c>
      <c r="O120">
        <v>254.24823640012801</v>
      </c>
      <c r="P120">
        <v>313.87285374163798</v>
      </c>
      <c r="Q120">
        <v>253.46888794203301</v>
      </c>
      <c r="S120" s="1">
        <f t="shared" si="44"/>
        <v>36.44990556424699</v>
      </c>
      <c r="T120" s="1">
        <f t="shared" si="45"/>
        <v>-3.7562673943739924</v>
      </c>
      <c r="V120" s="1">
        <f t="shared" si="46"/>
        <v>10.822900949873031</v>
      </c>
      <c r="W120" s="1">
        <f t="shared" si="47"/>
        <v>-1.8494582816509819</v>
      </c>
      <c r="X120" s="1">
        <f t="shared" si="48"/>
        <v>12.832582000683999</v>
      </c>
      <c r="Y120" s="1">
        <f t="shared" si="49"/>
        <v>-2.7931982344740049</v>
      </c>
      <c r="Z120" s="1">
        <f t="shared" si="50"/>
        <v>67.838910608916308</v>
      </c>
      <c r="AA120" s="1">
        <f t="shared" si="51"/>
        <v>68.970441435153887</v>
      </c>
      <c r="AB120" s="1"/>
      <c r="AC120" t="b">
        <f t="shared" si="52"/>
        <v>1</v>
      </c>
      <c r="AD120" t="b">
        <f t="shared" si="53"/>
        <v>0</v>
      </c>
      <c r="AE120" t="b">
        <f t="shared" si="54"/>
        <v>0</v>
      </c>
      <c r="AF120" t="b">
        <f t="shared" si="55"/>
        <v>0</v>
      </c>
      <c r="AG120" t="b">
        <f t="shared" si="56"/>
        <v>0</v>
      </c>
      <c r="AH120" t="b">
        <f t="shared" si="57"/>
        <v>0</v>
      </c>
      <c r="AI120">
        <f t="shared" si="29"/>
        <v>0</v>
      </c>
      <c r="AJ120" t="str">
        <f>VLOOKUP(AI120,Sheet1!$A$1:$B$7,2)</f>
        <v>takeoff</v>
      </c>
    </row>
    <row r="121" spans="2:36" x14ac:dyDescent="0.25">
      <c r="B121">
        <v>341.13616822831801</v>
      </c>
      <c r="C121">
        <v>167.275453934457</v>
      </c>
      <c r="D121">
        <v>303.56384397871301</v>
      </c>
      <c r="E121">
        <v>164.280246468477</v>
      </c>
      <c r="F121">
        <v>349.97224973464603</v>
      </c>
      <c r="G121">
        <v>129.53637088831999</v>
      </c>
      <c r="H121">
        <v>286.87219050258199</v>
      </c>
      <c r="I121">
        <v>133.09083321633801</v>
      </c>
      <c r="J121">
        <v>336.28289341738201</v>
      </c>
      <c r="K121">
        <v>95.592330384204004</v>
      </c>
      <c r="L121">
        <v>303.91524665916802</v>
      </c>
      <c r="M121">
        <v>95.527286327918503</v>
      </c>
      <c r="N121">
        <v>340.67936829480999</v>
      </c>
      <c r="O121">
        <v>256.83327043787301</v>
      </c>
      <c r="P121">
        <v>309.77691216491399</v>
      </c>
      <c r="Q121">
        <v>256.81646093001501</v>
      </c>
      <c r="S121" s="1">
        <f t="shared" si="44"/>
        <v>37.572324249605003</v>
      </c>
      <c r="T121" s="1">
        <f t="shared" si="45"/>
        <v>2.9952074659800019</v>
      </c>
      <c r="V121" s="1">
        <f t="shared" si="46"/>
        <v>8.8360815063280143</v>
      </c>
      <c r="W121" s="1">
        <f t="shared" si="47"/>
        <v>-4.853274810936</v>
      </c>
      <c r="X121" s="1">
        <f t="shared" si="48"/>
        <v>16.691653476131023</v>
      </c>
      <c r="Y121" s="1">
        <f t="shared" si="49"/>
        <v>-0.35140268045500989</v>
      </c>
      <c r="Z121" s="1">
        <f t="shared" si="50"/>
        <v>71.683123550253001</v>
      </c>
      <c r="AA121" s="1">
        <f t="shared" si="51"/>
        <v>68.7529601405585</v>
      </c>
      <c r="AB121" s="1"/>
      <c r="AC121" t="b">
        <f t="shared" si="52"/>
        <v>1</v>
      </c>
      <c r="AD121" t="b">
        <f t="shared" si="53"/>
        <v>0</v>
      </c>
      <c r="AE121" t="b">
        <f t="shared" si="54"/>
        <v>0</v>
      </c>
      <c r="AF121" t="b">
        <f t="shared" si="55"/>
        <v>0</v>
      </c>
      <c r="AG121" t="b">
        <f t="shared" si="56"/>
        <v>0</v>
      </c>
      <c r="AH121" t="b">
        <f t="shared" si="57"/>
        <v>0</v>
      </c>
      <c r="AI121">
        <f t="shared" si="29"/>
        <v>0</v>
      </c>
      <c r="AJ121" t="str">
        <f>VLOOKUP(AI121,Sheet1!$A$1:$B$7,2)</f>
        <v>takeoff</v>
      </c>
    </row>
    <row r="122" spans="2:36" x14ac:dyDescent="0.25">
      <c r="B122">
        <v>336.90092933497999</v>
      </c>
      <c r="C122">
        <v>171.05494848013399</v>
      </c>
      <c r="D122">
        <v>301.39753248265902</v>
      </c>
      <c r="E122">
        <v>164.903323796536</v>
      </c>
      <c r="F122">
        <v>350.76342686657603</v>
      </c>
      <c r="G122">
        <v>138.30079544422199</v>
      </c>
      <c r="H122">
        <v>288.06610951114698</v>
      </c>
      <c r="I122">
        <v>138.18814106269801</v>
      </c>
      <c r="J122">
        <v>335.24859339516598</v>
      </c>
      <c r="K122">
        <v>98.214209558595797</v>
      </c>
      <c r="L122">
        <v>302.46473652868201</v>
      </c>
      <c r="M122">
        <v>97.272586298291301</v>
      </c>
      <c r="N122">
        <v>339.44848565317</v>
      </c>
      <c r="O122">
        <v>256.458089558317</v>
      </c>
      <c r="P122">
        <v>307.87386118329903</v>
      </c>
      <c r="Q122">
        <v>255.87895270381799</v>
      </c>
      <c r="S122" s="1">
        <f t="shared" si="44"/>
        <v>35.503396852320975</v>
      </c>
      <c r="T122" s="1">
        <f t="shared" si="45"/>
        <v>6.1516246835979871</v>
      </c>
      <c r="V122" s="1">
        <f t="shared" si="46"/>
        <v>13.862497531596034</v>
      </c>
      <c r="W122" s="1">
        <f t="shared" si="47"/>
        <v>-1.6523359398140087</v>
      </c>
      <c r="X122" s="1">
        <f t="shared" si="48"/>
        <v>13.33142297151204</v>
      </c>
      <c r="Y122" s="1">
        <f t="shared" si="49"/>
        <v>-1.0672040460229937</v>
      </c>
      <c r="Z122" s="1">
        <f t="shared" si="50"/>
        <v>72.84073892153819</v>
      </c>
      <c r="AA122" s="1">
        <f t="shared" si="51"/>
        <v>67.630737498244699</v>
      </c>
      <c r="AB122" s="1"/>
      <c r="AC122" t="b">
        <f t="shared" si="52"/>
        <v>1</v>
      </c>
      <c r="AD122" t="b">
        <f t="shared" si="53"/>
        <v>0</v>
      </c>
      <c r="AE122" t="b">
        <f t="shared" si="54"/>
        <v>0</v>
      </c>
      <c r="AF122" t="b">
        <f t="shared" si="55"/>
        <v>0</v>
      </c>
      <c r="AG122" t="b">
        <f t="shared" si="56"/>
        <v>0</v>
      </c>
      <c r="AH122" t="b">
        <f t="shared" si="57"/>
        <v>0</v>
      </c>
      <c r="AI122">
        <f t="shared" si="29"/>
        <v>0</v>
      </c>
      <c r="AJ122" t="str">
        <f>VLOOKUP(AI122,Sheet1!$A$1:$B$7,2)</f>
        <v>takeoff</v>
      </c>
    </row>
    <row r="123" spans="2:36" x14ac:dyDescent="0.25">
      <c r="B123">
        <v>333.90208119276298</v>
      </c>
      <c r="C123">
        <v>159.544970651509</v>
      </c>
      <c r="D123">
        <v>298.74359275492401</v>
      </c>
      <c r="E123">
        <v>165.224995199772</v>
      </c>
      <c r="F123">
        <v>344.04944445472898</v>
      </c>
      <c r="G123">
        <v>129.41977954566099</v>
      </c>
      <c r="H123">
        <v>282.58348600559299</v>
      </c>
      <c r="I123">
        <v>134.934573667498</v>
      </c>
      <c r="J123">
        <v>327.14562197620398</v>
      </c>
      <c r="K123">
        <v>94.312204679525394</v>
      </c>
      <c r="L123">
        <v>299.20601168326601</v>
      </c>
      <c r="M123">
        <v>95.384617940568006</v>
      </c>
      <c r="N123">
        <v>334.95196229473601</v>
      </c>
      <c r="O123">
        <v>255.295657748651</v>
      </c>
      <c r="P123">
        <v>306.053040611423</v>
      </c>
      <c r="Q123">
        <v>253.636056484682</v>
      </c>
      <c r="S123" s="1">
        <f t="shared" si="44"/>
        <v>35.158488437838969</v>
      </c>
      <c r="T123" s="1">
        <f t="shared" si="45"/>
        <v>-5.6800245482629919</v>
      </c>
      <c r="V123" s="1">
        <f t="shared" si="46"/>
        <v>10.147363261966007</v>
      </c>
      <c r="W123" s="1">
        <f t="shared" si="47"/>
        <v>-6.7564592165589943</v>
      </c>
      <c r="X123" s="1">
        <f t="shared" si="48"/>
        <v>16.160106749331021</v>
      </c>
      <c r="Y123" s="1">
        <f t="shared" si="49"/>
        <v>-0.46241892834200371</v>
      </c>
      <c r="Z123" s="1">
        <f t="shared" si="50"/>
        <v>65.232765971983611</v>
      </c>
      <c r="AA123" s="1">
        <f t="shared" si="51"/>
        <v>69.84037725920399</v>
      </c>
      <c r="AB123" s="1"/>
      <c r="AC123" t="b">
        <f t="shared" si="52"/>
        <v>1</v>
      </c>
      <c r="AD123" t="b">
        <f t="shared" si="53"/>
        <v>0</v>
      </c>
      <c r="AE123" t="b">
        <f t="shared" si="54"/>
        <v>0</v>
      </c>
      <c r="AF123" t="b">
        <f t="shared" si="55"/>
        <v>0</v>
      </c>
      <c r="AG123" t="b">
        <f t="shared" si="56"/>
        <v>0</v>
      </c>
      <c r="AH123" t="b">
        <f t="shared" si="57"/>
        <v>0</v>
      </c>
      <c r="AI123">
        <f t="shared" si="29"/>
        <v>0</v>
      </c>
      <c r="AJ123" t="str">
        <f>VLOOKUP(AI123,Sheet1!$A$1:$B$7,2)</f>
        <v>takeoff</v>
      </c>
    </row>
    <row r="124" spans="2:36" x14ac:dyDescent="0.25">
      <c r="B124">
        <v>334.16285534417199</v>
      </c>
      <c r="C124">
        <v>162.89110913589101</v>
      </c>
      <c r="D124">
        <v>297.069852807887</v>
      </c>
      <c r="E124">
        <v>158.33840819796299</v>
      </c>
      <c r="F124">
        <v>342.070623943214</v>
      </c>
      <c r="G124">
        <v>129.51122969451899</v>
      </c>
      <c r="H124">
        <v>283.77125473384001</v>
      </c>
      <c r="I124">
        <v>122.64612564828801</v>
      </c>
      <c r="J124">
        <v>332.94779363213303</v>
      </c>
      <c r="K124">
        <v>86.301602450283994</v>
      </c>
      <c r="L124">
        <v>298.00454957790203</v>
      </c>
      <c r="M124">
        <v>89.803869557935101</v>
      </c>
      <c r="N124">
        <v>331.84370431101502</v>
      </c>
      <c r="O124">
        <v>249.778532588708</v>
      </c>
      <c r="P124">
        <v>302.87614023892598</v>
      </c>
      <c r="Q124">
        <v>248.77633512146099</v>
      </c>
      <c r="S124" s="1">
        <f t="shared" si="44"/>
        <v>37.093002536284985</v>
      </c>
      <c r="T124" s="1">
        <f t="shared" si="45"/>
        <v>4.552700937928023</v>
      </c>
      <c r="V124" s="1">
        <f t="shared" si="46"/>
        <v>7.907768599042015</v>
      </c>
      <c r="W124" s="1">
        <f t="shared" si="47"/>
        <v>-1.2150617120389597</v>
      </c>
      <c r="X124" s="1">
        <f t="shared" si="48"/>
        <v>13.298598074046993</v>
      </c>
      <c r="Y124" s="1">
        <f t="shared" si="49"/>
        <v>-0.93469677001502305</v>
      </c>
      <c r="Z124" s="1">
        <f t="shared" si="50"/>
        <v>76.58950668560702</v>
      </c>
      <c r="AA124" s="1">
        <f t="shared" si="51"/>
        <v>68.53453864002789</v>
      </c>
      <c r="AB124" s="1"/>
      <c r="AC124" t="b">
        <f t="shared" si="52"/>
        <v>1</v>
      </c>
      <c r="AD124" t="b">
        <f t="shared" si="53"/>
        <v>0</v>
      </c>
      <c r="AE124" t="b">
        <f t="shared" si="54"/>
        <v>0</v>
      </c>
      <c r="AF124" t="b">
        <f t="shared" si="55"/>
        <v>0</v>
      </c>
      <c r="AG124" t="b">
        <f t="shared" si="56"/>
        <v>0</v>
      </c>
      <c r="AH124" t="b">
        <f t="shared" si="57"/>
        <v>0</v>
      </c>
      <c r="AI124">
        <f t="shared" si="29"/>
        <v>0</v>
      </c>
      <c r="AJ124" t="str">
        <f>VLOOKUP(AI124,Sheet1!$A$1:$B$7,2)</f>
        <v>takeoff</v>
      </c>
    </row>
    <row r="125" spans="2:36" x14ac:dyDescent="0.25">
      <c r="B125">
        <v>330.44055812166698</v>
      </c>
      <c r="C125">
        <v>156.35218178746999</v>
      </c>
      <c r="D125">
        <v>295.46653904244403</v>
      </c>
      <c r="E125">
        <v>158.04250124392999</v>
      </c>
      <c r="F125">
        <v>344.48607144950802</v>
      </c>
      <c r="G125">
        <v>130.298925807057</v>
      </c>
      <c r="H125">
        <v>281.94046273615601</v>
      </c>
      <c r="I125">
        <v>128.644482731567</v>
      </c>
      <c r="J125">
        <v>329.32787372414299</v>
      </c>
      <c r="K125">
        <v>85.427814830433206</v>
      </c>
      <c r="L125">
        <v>297.68749267192402</v>
      </c>
      <c r="M125">
        <v>88.726214999628297</v>
      </c>
      <c r="N125">
        <v>333.249861489728</v>
      </c>
      <c r="O125">
        <v>249.01401850436201</v>
      </c>
      <c r="P125">
        <v>304.51968369325698</v>
      </c>
      <c r="Q125">
        <v>248.022143825668</v>
      </c>
      <c r="S125" s="1">
        <f t="shared" si="44"/>
        <v>34.974019079222955</v>
      </c>
      <c r="T125" s="1">
        <f t="shared" si="45"/>
        <v>-1.6903194564600028</v>
      </c>
      <c r="V125" s="1">
        <f t="shared" si="46"/>
        <v>14.045513327841036</v>
      </c>
      <c r="W125" s="1">
        <f t="shared" si="47"/>
        <v>-1.1126843975239922</v>
      </c>
      <c r="X125" s="1">
        <f t="shared" si="48"/>
        <v>13.526076306288019</v>
      </c>
      <c r="Y125" s="1">
        <f t="shared" si="49"/>
        <v>-2.2209536294799932</v>
      </c>
      <c r="Z125" s="1">
        <f t="shared" si="50"/>
        <v>70.924366957036781</v>
      </c>
      <c r="AA125" s="1">
        <f t="shared" si="51"/>
        <v>69.316286244301693</v>
      </c>
      <c r="AB125" s="1"/>
      <c r="AC125" t="b">
        <f t="shared" si="52"/>
        <v>1</v>
      </c>
      <c r="AD125" t="b">
        <f t="shared" si="53"/>
        <v>0</v>
      </c>
      <c r="AE125" t="b">
        <f t="shared" si="54"/>
        <v>0</v>
      </c>
      <c r="AF125" t="b">
        <f t="shared" si="55"/>
        <v>0</v>
      </c>
      <c r="AG125" t="b">
        <f t="shared" si="56"/>
        <v>0</v>
      </c>
      <c r="AH125" t="b">
        <f t="shared" si="57"/>
        <v>0</v>
      </c>
      <c r="AI125">
        <f t="shared" si="29"/>
        <v>0</v>
      </c>
      <c r="AJ125" t="str">
        <f>VLOOKUP(AI125,Sheet1!$A$1:$B$7,2)</f>
        <v>takeoff</v>
      </c>
    </row>
    <row r="126" spans="2:36" x14ac:dyDescent="0.25">
      <c r="B126">
        <v>334.08548412353099</v>
      </c>
      <c r="C126">
        <v>160.147119082557</v>
      </c>
      <c r="D126">
        <v>299.49736051273101</v>
      </c>
      <c r="E126">
        <v>157.39047738008699</v>
      </c>
      <c r="F126">
        <v>344.808333217626</v>
      </c>
      <c r="G126">
        <v>128.99148114387799</v>
      </c>
      <c r="H126">
        <v>282.127749908591</v>
      </c>
      <c r="I126">
        <v>126.07122570465199</v>
      </c>
      <c r="J126">
        <v>329.936467512712</v>
      </c>
      <c r="K126">
        <v>86.888395716725597</v>
      </c>
      <c r="L126">
        <v>298.235834251271</v>
      </c>
      <c r="M126">
        <v>90.564020007659707</v>
      </c>
      <c r="N126">
        <v>335.37399508941701</v>
      </c>
      <c r="O126">
        <v>248.85778245663701</v>
      </c>
      <c r="P126">
        <v>306.246658011823</v>
      </c>
      <c r="Q126">
        <v>246.984333336731</v>
      </c>
      <c r="S126" s="1">
        <f t="shared" si="44"/>
        <v>34.588123610799983</v>
      </c>
      <c r="T126" s="1">
        <f t="shared" si="45"/>
        <v>2.7566417024700058</v>
      </c>
      <c r="V126" s="1">
        <f t="shared" si="46"/>
        <v>10.722849094095011</v>
      </c>
      <c r="W126" s="1">
        <f t="shared" si="47"/>
        <v>-4.1490166108189896</v>
      </c>
      <c r="X126" s="1">
        <f t="shared" si="48"/>
        <v>17.369610604140007</v>
      </c>
      <c r="Y126" s="1">
        <f t="shared" si="49"/>
        <v>1.2615262614600056</v>
      </c>
      <c r="Z126" s="1">
        <f t="shared" si="50"/>
        <v>73.258723365831401</v>
      </c>
      <c r="AA126" s="1">
        <f t="shared" si="51"/>
        <v>66.826457372427285</v>
      </c>
      <c r="AB126" s="1"/>
      <c r="AC126" t="b">
        <f t="shared" si="52"/>
        <v>1</v>
      </c>
      <c r="AD126" t="b">
        <f t="shared" si="53"/>
        <v>0</v>
      </c>
      <c r="AE126" t="b">
        <f t="shared" si="54"/>
        <v>0</v>
      </c>
      <c r="AF126" t="b">
        <f t="shared" si="55"/>
        <v>0</v>
      </c>
      <c r="AG126" t="b">
        <f t="shared" si="56"/>
        <v>0</v>
      </c>
      <c r="AH126" t="b">
        <f t="shared" si="57"/>
        <v>0</v>
      </c>
      <c r="AI126">
        <f t="shared" si="29"/>
        <v>0</v>
      </c>
      <c r="AJ126" t="str">
        <f>VLOOKUP(AI126,Sheet1!$A$1:$B$7,2)</f>
        <v>takeoff</v>
      </c>
    </row>
    <row r="127" spans="2:36" x14ac:dyDescent="0.25">
      <c r="B127">
        <v>331.30687936599003</v>
      </c>
      <c r="C127">
        <v>158.55257022204401</v>
      </c>
      <c r="D127">
        <v>296.96756709431702</v>
      </c>
      <c r="E127">
        <v>157.64102024457401</v>
      </c>
      <c r="F127">
        <v>343.92183517769399</v>
      </c>
      <c r="G127">
        <v>123.24423791994199</v>
      </c>
      <c r="H127">
        <v>283.50509336209399</v>
      </c>
      <c r="I127">
        <v>127.577163664029</v>
      </c>
      <c r="J127">
        <v>331.86009074086002</v>
      </c>
      <c r="K127">
        <v>84.160782086168695</v>
      </c>
      <c r="L127">
        <v>298.09175174948098</v>
      </c>
      <c r="M127">
        <v>89.514991163451299</v>
      </c>
      <c r="N127">
        <v>333.78653310863098</v>
      </c>
      <c r="O127">
        <v>250.25368861869799</v>
      </c>
      <c r="P127">
        <v>304.272836983486</v>
      </c>
      <c r="Q127">
        <v>247.982584527884</v>
      </c>
      <c r="S127" s="1">
        <f t="shared" si="44"/>
        <v>34.339312271673009</v>
      </c>
      <c r="T127" s="1">
        <f t="shared" si="45"/>
        <v>0.91154997747000266</v>
      </c>
      <c r="V127" s="1">
        <f t="shared" si="46"/>
        <v>12.614955811703965</v>
      </c>
      <c r="W127" s="1">
        <f t="shared" si="47"/>
        <v>0.5532113748699885</v>
      </c>
      <c r="X127" s="1">
        <f t="shared" si="48"/>
        <v>13.462473732223032</v>
      </c>
      <c r="Y127" s="1">
        <f t="shared" si="49"/>
        <v>-1.1241846551639583</v>
      </c>
      <c r="Z127" s="1">
        <f t="shared" si="50"/>
        <v>74.391788135875316</v>
      </c>
      <c r="AA127" s="1">
        <f t="shared" si="51"/>
        <v>68.126029081122709</v>
      </c>
      <c r="AB127" s="1"/>
      <c r="AC127" t="b">
        <f t="shared" si="52"/>
        <v>1</v>
      </c>
      <c r="AD127" t="b">
        <f t="shared" si="53"/>
        <v>0</v>
      </c>
      <c r="AE127" t="b">
        <f t="shared" si="54"/>
        <v>0</v>
      </c>
      <c r="AF127" t="b">
        <f t="shared" si="55"/>
        <v>0</v>
      </c>
      <c r="AG127" t="b">
        <f t="shared" si="56"/>
        <v>0</v>
      </c>
      <c r="AH127" t="b">
        <f t="shared" si="57"/>
        <v>0</v>
      </c>
      <c r="AI127">
        <f t="shared" si="29"/>
        <v>0</v>
      </c>
      <c r="AJ127" t="str">
        <f>VLOOKUP(AI127,Sheet1!$A$1:$B$7,2)</f>
        <v>takeoff</v>
      </c>
    </row>
    <row r="128" spans="2:36" x14ac:dyDescent="0.25">
      <c r="B128">
        <v>334.85129068624701</v>
      </c>
      <c r="C128">
        <v>161.13878762243101</v>
      </c>
      <c r="D128">
        <v>298.51039145230101</v>
      </c>
      <c r="E128">
        <v>162.845268803973</v>
      </c>
      <c r="F128">
        <v>344.28363625283799</v>
      </c>
      <c r="G128">
        <v>127.91798371845201</v>
      </c>
      <c r="H128">
        <v>283.456721192852</v>
      </c>
      <c r="I128">
        <v>128.67890888238301</v>
      </c>
      <c r="J128">
        <v>331.52565906398098</v>
      </c>
      <c r="K128">
        <v>88.109813472433203</v>
      </c>
      <c r="L128">
        <v>295.18704117568501</v>
      </c>
      <c r="M128">
        <v>90.650384431157505</v>
      </c>
      <c r="N128">
        <v>332.07966061753302</v>
      </c>
      <c r="O128">
        <v>248.97409967337799</v>
      </c>
      <c r="P128">
        <v>300.19453726673498</v>
      </c>
      <c r="Q128">
        <v>248.975321505588</v>
      </c>
      <c r="S128" s="1">
        <f t="shared" si="44"/>
        <v>36.340899233946004</v>
      </c>
      <c r="T128" s="1">
        <f t="shared" si="45"/>
        <v>-1.7064811815419887</v>
      </c>
      <c r="V128" s="1">
        <f t="shared" si="46"/>
        <v>9.4323455665909819</v>
      </c>
      <c r="W128" s="1">
        <f t="shared" si="47"/>
        <v>-3.3256316222660303</v>
      </c>
      <c r="X128" s="1">
        <f t="shared" si="48"/>
        <v>15.053670259449007</v>
      </c>
      <c r="Y128" s="1">
        <f t="shared" si="49"/>
        <v>3.3233502766159972</v>
      </c>
      <c r="Z128" s="1">
        <f t="shared" si="50"/>
        <v>73.028974149997808</v>
      </c>
      <c r="AA128" s="1">
        <f t="shared" si="51"/>
        <v>72.194884372815494</v>
      </c>
      <c r="AB128" s="1"/>
      <c r="AC128" t="b">
        <f t="shared" si="52"/>
        <v>1</v>
      </c>
      <c r="AD128" t="b">
        <f t="shared" si="53"/>
        <v>0</v>
      </c>
      <c r="AE128" t="b">
        <f t="shared" si="54"/>
        <v>0</v>
      </c>
      <c r="AF128" t="b">
        <f t="shared" si="55"/>
        <v>0</v>
      </c>
      <c r="AG128" t="b">
        <f t="shared" si="56"/>
        <v>0</v>
      </c>
      <c r="AH128" t="b">
        <f t="shared" si="57"/>
        <v>0</v>
      </c>
      <c r="AI128">
        <f t="shared" ref="AI128:AI191" si="58">IF(AC128,0,IF(AD128,1,IF(AE128,2,IF(AF128,3,IF(AG128,4,IF(AH128,5,999))))))</f>
        <v>0</v>
      </c>
      <c r="AJ128" t="str">
        <f>VLOOKUP(AI128,Sheet1!$A$1:$B$7,2)</f>
        <v>takeoff</v>
      </c>
    </row>
    <row r="129" spans="2:36" x14ac:dyDescent="0.25">
      <c r="B129">
        <v>334.22162626968498</v>
      </c>
      <c r="C129">
        <v>165.60257933860601</v>
      </c>
      <c r="D129">
        <v>296.64174542419499</v>
      </c>
      <c r="E129">
        <v>164.31474036444499</v>
      </c>
      <c r="F129">
        <v>341.95901445867798</v>
      </c>
      <c r="G129">
        <v>129.59304067599501</v>
      </c>
      <c r="H129">
        <v>280.557517342469</v>
      </c>
      <c r="I129">
        <v>128.81915683222101</v>
      </c>
      <c r="J129">
        <v>329.639250407286</v>
      </c>
      <c r="K129">
        <v>88.463455748608396</v>
      </c>
      <c r="L129">
        <v>296.16111526368701</v>
      </c>
      <c r="M129">
        <v>91.068165398047199</v>
      </c>
      <c r="N129">
        <v>331.33997623389303</v>
      </c>
      <c r="O129">
        <v>249.25292444531499</v>
      </c>
      <c r="P129">
        <v>301.35118722538999</v>
      </c>
      <c r="Q129">
        <v>247.129280622615</v>
      </c>
      <c r="S129" s="1">
        <f t="shared" si="44"/>
        <v>37.579880845489981</v>
      </c>
      <c r="T129" s="1">
        <f t="shared" si="45"/>
        <v>1.2878389741610192</v>
      </c>
      <c r="V129" s="1">
        <f t="shared" si="46"/>
        <v>7.737388188993009</v>
      </c>
      <c r="W129" s="1">
        <f t="shared" si="47"/>
        <v>-4.5823758623989761</v>
      </c>
      <c r="X129" s="1">
        <f t="shared" si="48"/>
        <v>16.084228081725996</v>
      </c>
      <c r="Y129" s="1">
        <f t="shared" si="49"/>
        <v>0.48063016050798524</v>
      </c>
      <c r="Z129" s="1">
        <f t="shared" si="50"/>
        <v>77.13912358999761</v>
      </c>
      <c r="AA129" s="1">
        <f t="shared" si="51"/>
        <v>73.246574966397787</v>
      </c>
      <c r="AB129" s="1"/>
      <c r="AC129" t="b">
        <f t="shared" si="52"/>
        <v>1</v>
      </c>
      <c r="AD129" t="b">
        <f t="shared" si="53"/>
        <v>0</v>
      </c>
      <c r="AE129" t="b">
        <f t="shared" si="54"/>
        <v>0</v>
      </c>
      <c r="AF129" t="b">
        <f t="shared" si="55"/>
        <v>0</v>
      </c>
      <c r="AG129" t="b">
        <f t="shared" si="56"/>
        <v>0</v>
      </c>
      <c r="AH129" t="b">
        <f t="shared" si="57"/>
        <v>0</v>
      </c>
      <c r="AI129">
        <f t="shared" si="58"/>
        <v>0</v>
      </c>
      <c r="AJ129" t="str">
        <f>VLOOKUP(AI129,Sheet1!$A$1:$B$7,2)</f>
        <v>takeoff</v>
      </c>
    </row>
    <row r="130" spans="2:36" x14ac:dyDescent="0.25">
      <c r="B130">
        <v>333.89883924246197</v>
      </c>
      <c r="C130">
        <v>163.59929832797201</v>
      </c>
      <c r="D130">
        <v>289.71098744661998</v>
      </c>
      <c r="E130">
        <v>160.83124592238701</v>
      </c>
      <c r="F130">
        <v>353.83540848043401</v>
      </c>
      <c r="G130">
        <v>132.14117780044199</v>
      </c>
      <c r="H130">
        <v>267.02384397316803</v>
      </c>
      <c r="I130">
        <v>127.23223825337701</v>
      </c>
      <c r="J130">
        <v>330.84723932106499</v>
      </c>
      <c r="K130">
        <v>97.0706341281753</v>
      </c>
      <c r="L130">
        <v>293.709302182069</v>
      </c>
      <c r="M130">
        <v>101.373815395363</v>
      </c>
      <c r="N130">
        <v>330.61481397487103</v>
      </c>
      <c r="O130">
        <v>248.722584665955</v>
      </c>
      <c r="P130">
        <v>298.457337872111</v>
      </c>
      <c r="Q130">
        <v>250.90874359421099</v>
      </c>
      <c r="S130" s="1">
        <f t="shared" ref="S130:S161" si="59">B130-D130</f>
        <v>44.187851795841993</v>
      </c>
      <c r="T130" s="1">
        <f t="shared" ref="T130:T161" si="60">C130-E130</f>
        <v>2.7680524055849958</v>
      </c>
      <c r="V130" s="1">
        <f t="shared" ref="V130:V161" si="61">F130-B130</f>
        <v>19.936569237972037</v>
      </c>
      <c r="W130" s="1">
        <f t="shared" ref="W130:W161" si="62">J130-B130</f>
        <v>-3.0515999213969849</v>
      </c>
      <c r="X130" s="1">
        <f t="shared" ref="X130:X161" si="63">D130-H130</f>
        <v>22.687143473451954</v>
      </c>
      <c r="Y130" s="1">
        <f t="shared" ref="Y130:Y161" si="64">D130-L130</f>
        <v>-3.9983147354490143</v>
      </c>
      <c r="Z130" s="1">
        <f t="shared" ref="Z130:Z161" si="65">C130-K130</f>
        <v>66.528664199796708</v>
      </c>
      <c r="AA130" s="1">
        <f t="shared" ref="AA130:AA161" si="66">E130-M130</f>
        <v>59.457430527024016</v>
      </c>
      <c r="AB130" s="1"/>
      <c r="AC130" t="b">
        <f t="shared" ref="AC130:AC161" si="67">AND(($Z130&gt;$AM$3),($AA130&gt;$AM$3),(ABS($W130)&lt;$AM$5),(ABS($Y130)&lt;$AM$5))</f>
        <v>1</v>
      </c>
      <c r="AD130" t="b">
        <f t="shared" ref="AD130:AD161" si="68">AND((ABS($Z130)&lt;$AM$5),(ABS($AA130)&lt;$AM$5),($W130&gt;$AM$4),($Y130&gt;$AM$4))</f>
        <v>0</v>
      </c>
      <c r="AE130" t="b">
        <f t="shared" ref="AE130:AE161" si="69">AND((ABS($Z130)&lt;$AM$5),(ABS($AA130)&lt;$AM$5),(ABS($W130)&lt;$AM$5),(ABS($Y130)&lt;$AM$5))</f>
        <v>0</v>
      </c>
      <c r="AF130" t="b">
        <f t="shared" ref="AF130:AF161" si="70">AND(($Z130&lt;-$AM$3),(ABS($AA130)&lt;$AM$5),(ABS($W130)&lt;$AM$5),($Y130&gt;$AM$4))</f>
        <v>0</v>
      </c>
      <c r="AG130" t="b">
        <f t="shared" ref="AG130:AG161" si="71">AND((ABS($Z130)&lt;$AM$5),($AA130&lt;-$AM$3),($W130&gt;$AM$4),(ABS($Y130)&lt;$AM$5))</f>
        <v>0</v>
      </c>
      <c r="AH130" t="b">
        <f t="shared" ref="AH130:AH161" si="72">AND(($Z130&lt;-$AM$3),($AA130&lt;-$AM$3),(ABS($W130)&lt;$AM$5),(ABS($Y130)&lt;$AM$5))</f>
        <v>0</v>
      </c>
      <c r="AI130">
        <f t="shared" si="58"/>
        <v>0</v>
      </c>
      <c r="AJ130" t="str">
        <f>VLOOKUP(AI130,Sheet1!$A$1:$B$7,2)</f>
        <v>takeoff</v>
      </c>
    </row>
    <row r="131" spans="2:36" x14ac:dyDescent="0.25">
      <c r="B131">
        <v>330.733342645292</v>
      </c>
      <c r="C131">
        <v>168.029982746277</v>
      </c>
      <c r="D131">
        <v>285.65168480172503</v>
      </c>
      <c r="E131">
        <v>166.004021384499</v>
      </c>
      <c r="F131">
        <v>369.86992472909202</v>
      </c>
      <c r="G131">
        <v>155.37819134508501</v>
      </c>
      <c r="H131">
        <v>253.475666257065</v>
      </c>
      <c r="I131">
        <v>154.98950014658701</v>
      </c>
      <c r="J131">
        <v>357.06683106143697</v>
      </c>
      <c r="K131">
        <v>161.65310204407101</v>
      </c>
      <c r="L131">
        <v>276.77834075397402</v>
      </c>
      <c r="M131">
        <v>152.60369637551801</v>
      </c>
      <c r="N131">
        <v>328.13941654247498</v>
      </c>
      <c r="O131">
        <v>247.684083418412</v>
      </c>
      <c r="P131">
        <v>299.70498131726401</v>
      </c>
      <c r="Q131">
        <v>252.709630276637</v>
      </c>
      <c r="S131" s="1">
        <f t="shared" si="59"/>
        <v>45.081657843566973</v>
      </c>
      <c r="T131" s="1">
        <f t="shared" si="60"/>
        <v>2.0259613617780019</v>
      </c>
      <c r="V131" s="1">
        <f t="shared" si="61"/>
        <v>39.136582083800022</v>
      </c>
      <c r="W131" s="1">
        <f t="shared" si="62"/>
        <v>26.333488416144974</v>
      </c>
      <c r="X131" s="1">
        <f t="shared" si="63"/>
        <v>32.176018544660025</v>
      </c>
      <c r="Y131" s="1">
        <f t="shared" si="64"/>
        <v>8.8733440477510044</v>
      </c>
      <c r="Z131" s="1">
        <f t="shared" si="65"/>
        <v>6.3768807022059946</v>
      </c>
      <c r="AA131" s="1">
        <f t="shared" si="66"/>
        <v>13.400325008980985</v>
      </c>
      <c r="AB131" s="1"/>
      <c r="AC131" t="b">
        <f t="shared" si="67"/>
        <v>0</v>
      </c>
      <c r="AD131" t="b">
        <f t="shared" si="68"/>
        <v>0</v>
      </c>
      <c r="AE131" t="b">
        <f t="shared" si="69"/>
        <v>1</v>
      </c>
      <c r="AF131" t="b">
        <f t="shared" si="70"/>
        <v>0</v>
      </c>
      <c r="AG131" t="b">
        <f t="shared" si="71"/>
        <v>0</v>
      </c>
      <c r="AH131" t="b">
        <f t="shared" si="72"/>
        <v>0</v>
      </c>
      <c r="AI131">
        <f t="shared" si="58"/>
        <v>2</v>
      </c>
      <c r="AJ131" t="str">
        <f>VLOOKUP(AI131,Sheet1!$A$1:$B$7,2)</f>
        <v>flip</v>
      </c>
    </row>
    <row r="132" spans="2:36" x14ac:dyDescent="0.25">
      <c r="B132">
        <v>331.11549124333499</v>
      </c>
      <c r="C132">
        <v>172.35729907078101</v>
      </c>
      <c r="D132">
        <v>285.94292084752601</v>
      </c>
      <c r="E132">
        <v>170.96477644640001</v>
      </c>
      <c r="F132">
        <v>360.61095323607799</v>
      </c>
      <c r="G132">
        <v>165.05866536630299</v>
      </c>
      <c r="H132">
        <v>254.19213606847899</v>
      </c>
      <c r="I132">
        <v>160.559040093774</v>
      </c>
      <c r="J132">
        <v>358.27308040094601</v>
      </c>
      <c r="K132">
        <v>162.68807860811901</v>
      </c>
      <c r="L132">
        <v>285.19901028553198</v>
      </c>
      <c r="M132">
        <v>157.16555573219401</v>
      </c>
      <c r="N132">
        <v>327.63634559667503</v>
      </c>
      <c r="O132">
        <v>251.48866868170299</v>
      </c>
      <c r="P132">
        <v>299.32952736226298</v>
      </c>
      <c r="Q132">
        <v>250.87453313912101</v>
      </c>
      <c r="S132" s="1">
        <f t="shared" si="59"/>
        <v>45.172570395808975</v>
      </c>
      <c r="T132" s="1">
        <f t="shared" si="60"/>
        <v>1.3925226243810016</v>
      </c>
      <c r="V132" s="1">
        <f t="shared" si="61"/>
        <v>29.495461992743003</v>
      </c>
      <c r="W132" s="1">
        <f t="shared" si="62"/>
        <v>27.157589157611028</v>
      </c>
      <c r="X132" s="1">
        <f t="shared" si="63"/>
        <v>31.750784779047024</v>
      </c>
      <c r="Y132" s="1">
        <f t="shared" si="64"/>
        <v>0.74391056199402783</v>
      </c>
      <c r="Z132" s="1">
        <f t="shared" si="65"/>
        <v>9.6692204626619969</v>
      </c>
      <c r="AA132" s="1">
        <f t="shared" si="66"/>
        <v>13.799220714206001</v>
      </c>
      <c r="AB132" s="1"/>
      <c r="AC132" t="b">
        <f t="shared" si="67"/>
        <v>0</v>
      </c>
      <c r="AD132" t="b">
        <f t="shared" si="68"/>
        <v>0</v>
      </c>
      <c r="AE132" t="b">
        <f t="shared" si="69"/>
        <v>1</v>
      </c>
      <c r="AF132" t="b">
        <f t="shared" si="70"/>
        <v>0</v>
      </c>
      <c r="AG132" t="b">
        <f t="shared" si="71"/>
        <v>0</v>
      </c>
      <c r="AH132" t="b">
        <f t="shared" si="72"/>
        <v>0</v>
      </c>
      <c r="AI132">
        <f t="shared" si="58"/>
        <v>2</v>
      </c>
      <c r="AJ132" t="str">
        <f>VLOOKUP(AI132,Sheet1!$A$1:$B$7,2)</f>
        <v>flip</v>
      </c>
    </row>
    <row r="133" spans="2:36" x14ac:dyDescent="0.25">
      <c r="B133">
        <v>327.04676816437097</v>
      </c>
      <c r="C133">
        <v>173.461379924233</v>
      </c>
      <c r="D133">
        <v>282.54078074089102</v>
      </c>
      <c r="E133">
        <v>169.78743837449301</v>
      </c>
      <c r="F133">
        <v>359.83688089331503</v>
      </c>
      <c r="G133">
        <v>163.94348241310001</v>
      </c>
      <c r="H133">
        <v>253.801338473014</v>
      </c>
      <c r="I133">
        <v>156.685277442851</v>
      </c>
      <c r="J133">
        <v>348.38943794816902</v>
      </c>
      <c r="K133">
        <v>158.63974250648201</v>
      </c>
      <c r="L133">
        <v>266.36738661152799</v>
      </c>
      <c r="M133">
        <v>152.54395906315199</v>
      </c>
      <c r="N133">
        <v>326.78133248906101</v>
      </c>
      <c r="O133">
        <v>248.54950064080401</v>
      </c>
      <c r="P133">
        <v>297.69728770564802</v>
      </c>
      <c r="Q133">
        <v>251.38778492965801</v>
      </c>
      <c r="S133" s="1">
        <f t="shared" si="59"/>
        <v>44.505987423479951</v>
      </c>
      <c r="T133" s="1">
        <f t="shared" si="60"/>
        <v>3.6739415497399932</v>
      </c>
      <c r="V133" s="1">
        <f t="shared" si="61"/>
        <v>32.790112728944052</v>
      </c>
      <c r="W133" s="1">
        <f t="shared" si="62"/>
        <v>21.342669783798044</v>
      </c>
      <c r="X133" s="1">
        <f t="shared" si="63"/>
        <v>28.739442267877024</v>
      </c>
      <c r="Y133" s="1">
        <f t="shared" si="64"/>
        <v>16.173394129363032</v>
      </c>
      <c r="Z133" s="1">
        <f t="shared" si="65"/>
        <v>14.821637417750992</v>
      </c>
      <c r="AA133" s="1">
        <f t="shared" si="66"/>
        <v>17.243479311341019</v>
      </c>
      <c r="AB133" s="1"/>
      <c r="AC133" t="b">
        <f t="shared" si="67"/>
        <v>0</v>
      </c>
      <c r="AD133" t="b">
        <f t="shared" si="68"/>
        <v>0</v>
      </c>
      <c r="AE133" t="b">
        <f t="shared" si="69"/>
        <v>1</v>
      </c>
      <c r="AF133" t="b">
        <f t="shared" si="70"/>
        <v>0</v>
      </c>
      <c r="AG133" t="b">
        <f t="shared" si="71"/>
        <v>0</v>
      </c>
      <c r="AH133" t="b">
        <f t="shared" si="72"/>
        <v>0</v>
      </c>
      <c r="AI133">
        <f t="shared" si="58"/>
        <v>2</v>
      </c>
      <c r="AJ133" t="str">
        <f>VLOOKUP(AI133,Sheet1!$A$1:$B$7,2)</f>
        <v>flip</v>
      </c>
    </row>
    <row r="134" spans="2:36" x14ac:dyDescent="0.25">
      <c r="B134">
        <v>326.31712806544903</v>
      </c>
      <c r="C134">
        <v>172.15459130027</v>
      </c>
      <c r="D134">
        <v>282.573290398523</v>
      </c>
      <c r="E134">
        <v>169.13066630131499</v>
      </c>
      <c r="F134">
        <v>359.405363302848</v>
      </c>
      <c r="G134">
        <v>163.03715679660601</v>
      </c>
      <c r="H134">
        <v>253.92433347295199</v>
      </c>
      <c r="I134">
        <v>156.37990552325499</v>
      </c>
      <c r="J134">
        <v>350.64065122679699</v>
      </c>
      <c r="K134">
        <v>159.79271660899499</v>
      </c>
      <c r="L134">
        <v>262.75338050878401</v>
      </c>
      <c r="M134">
        <v>151.60418826984301</v>
      </c>
      <c r="N134">
        <v>327.44644791782298</v>
      </c>
      <c r="O134">
        <v>248.15133044381901</v>
      </c>
      <c r="P134">
        <v>297.448907885317</v>
      </c>
      <c r="Q134">
        <v>251.61144458214201</v>
      </c>
      <c r="S134" s="1">
        <f t="shared" si="59"/>
        <v>43.743837666926026</v>
      </c>
      <c r="T134" s="1">
        <f t="shared" si="60"/>
        <v>3.0239249989550103</v>
      </c>
      <c r="V134" s="1">
        <f t="shared" si="61"/>
        <v>33.088235237398976</v>
      </c>
      <c r="W134" s="1">
        <f t="shared" si="62"/>
        <v>24.323523161347964</v>
      </c>
      <c r="X134" s="1">
        <f t="shared" si="63"/>
        <v>28.648956925571014</v>
      </c>
      <c r="Y134" s="1">
        <f t="shared" si="64"/>
        <v>19.819909889738994</v>
      </c>
      <c r="Z134" s="1">
        <f t="shared" si="65"/>
        <v>12.361874691275005</v>
      </c>
      <c r="AA134" s="1">
        <f t="shared" si="66"/>
        <v>17.526478031471981</v>
      </c>
      <c r="AB134" s="1"/>
      <c r="AC134" t="b">
        <f t="shared" si="67"/>
        <v>0</v>
      </c>
      <c r="AD134" t="b">
        <f t="shared" si="68"/>
        <v>0</v>
      </c>
      <c r="AE134" t="b">
        <f t="shared" si="69"/>
        <v>1</v>
      </c>
      <c r="AF134" t="b">
        <f t="shared" si="70"/>
        <v>0</v>
      </c>
      <c r="AG134" t="b">
        <f t="shared" si="71"/>
        <v>0</v>
      </c>
      <c r="AH134" t="b">
        <f t="shared" si="72"/>
        <v>0</v>
      </c>
      <c r="AI134">
        <f t="shared" si="58"/>
        <v>2</v>
      </c>
      <c r="AJ134" t="str">
        <f>VLOOKUP(AI134,Sheet1!$A$1:$B$7,2)</f>
        <v>flip</v>
      </c>
    </row>
    <row r="135" spans="2:36" x14ac:dyDescent="0.25">
      <c r="B135">
        <v>328.75094493606798</v>
      </c>
      <c r="C135">
        <v>166.752371112589</v>
      </c>
      <c r="D135">
        <v>286.58445530028098</v>
      </c>
      <c r="E135">
        <v>164.64408051891999</v>
      </c>
      <c r="F135">
        <v>362.75123921615801</v>
      </c>
      <c r="G135">
        <v>158.39868202773999</v>
      </c>
      <c r="H135">
        <v>255.97050213324101</v>
      </c>
      <c r="I135">
        <v>154.12922381346601</v>
      </c>
      <c r="J135">
        <v>350.11107144950802</v>
      </c>
      <c r="K135">
        <v>149.445302693082</v>
      </c>
      <c r="L135">
        <v>258.10284799874103</v>
      </c>
      <c r="M135">
        <v>149.28310531390301</v>
      </c>
      <c r="N135">
        <v>328.84732021916301</v>
      </c>
      <c r="O135">
        <v>243.28979847042999</v>
      </c>
      <c r="P135">
        <v>300.37357276084799</v>
      </c>
      <c r="Q135">
        <v>246.893099246519</v>
      </c>
      <c r="S135" s="1">
        <f t="shared" si="59"/>
        <v>42.166489635787002</v>
      </c>
      <c r="T135" s="1">
        <f t="shared" si="60"/>
        <v>2.1082905936690111</v>
      </c>
      <c r="V135" s="1">
        <f t="shared" si="61"/>
        <v>34.000294280090031</v>
      </c>
      <c r="W135" s="1">
        <f t="shared" si="62"/>
        <v>21.360126513440036</v>
      </c>
      <c r="X135" s="1">
        <f t="shared" si="63"/>
        <v>30.613953167039966</v>
      </c>
      <c r="Y135" s="1">
        <f t="shared" si="64"/>
        <v>28.481607301539952</v>
      </c>
      <c r="Z135" s="1">
        <f t="shared" si="65"/>
        <v>17.307068419507004</v>
      </c>
      <c r="AA135" s="1">
        <f t="shared" si="66"/>
        <v>15.360975205016985</v>
      </c>
      <c r="AB135" s="1"/>
      <c r="AC135" t="b">
        <f t="shared" si="67"/>
        <v>0</v>
      </c>
      <c r="AD135" t="b">
        <f t="shared" si="68"/>
        <v>0</v>
      </c>
      <c r="AE135" t="b">
        <f t="shared" si="69"/>
        <v>1</v>
      </c>
      <c r="AF135" t="b">
        <f t="shared" si="70"/>
        <v>0</v>
      </c>
      <c r="AG135" t="b">
        <f t="shared" si="71"/>
        <v>0</v>
      </c>
      <c r="AH135" t="b">
        <f t="shared" si="72"/>
        <v>0</v>
      </c>
      <c r="AI135">
        <f t="shared" si="58"/>
        <v>2</v>
      </c>
      <c r="AJ135" t="str">
        <f>VLOOKUP(AI135,Sheet1!$A$1:$B$7,2)</f>
        <v>flip</v>
      </c>
    </row>
    <row r="136" spans="2:36" x14ac:dyDescent="0.25">
      <c r="B136">
        <v>333.37830313009101</v>
      </c>
      <c r="C136">
        <v>163.28988305105901</v>
      </c>
      <c r="D136">
        <v>287.72551284958701</v>
      </c>
      <c r="E136">
        <v>161.30667523148099</v>
      </c>
      <c r="F136">
        <v>363.454724834616</v>
      </c>
      <c r="G136">
        <v>155.04896103453601</v>
      </c>
      <c r="H136">
        <v>257.61892719479698</v>
      </c>
      <c r="I136">
        <v>148.66076737579201</v>
      </c>
      <c r="J136">
        <v>358.28495549929602</v>
      </c>
      <c r="K136">
        <v>154.55145224960299</v>
      </c>
      <c r="L136">
        <v>267.85134169350999</v>
      </c>
      <c r="M136">
        <v>146.04170978699301</v>
      </c>
      <c r="N136">
        <v>330.28727792073897</v>
      </c>
      <c r="O136">
        <v>239.72214761294401</v>
      </c>
      <c r="P136">
        <v>300.38986326582199</v>
      </c>
      <c r="Q136">
        <v>242.58430626125201</v>
      </c>
      <c r="S136" s="1">
        <f t="shared" si="59"/>
        <v>45.652790280504007</v>
      </c>
      <c r="T136" s="1">
        <f t="shared" si="60"/>
        <v>1.9832078195780127</v>
      </c>
      <c r="V136" s="1">
        <f t="shared" si="61"/>
        <v>30.076421704524989</v>
      </c>
      <c r="W136" s="1">
        <f t="shared" si="62"/>
        <v>24.906652369205005</v>
      </c>
      <c r="X136" s="1">
        <f t="shared" si="63"/>
        <v>30.106585654790024</v>
      </c>
      <c r="Y136" s="1">
        <f t="shared" si="64"/>
        <v>19.874171156077011</v>
      </c>
      <c r="Z136" s="1">
        <f t="shared" si="65"/>
        <v>8.738430801456019</v>
      </c>
      <c r="AA136" s="1">
        <f t="shared" si="66"/>
        <v>15.264965444487984</v>
      </c>
      <c r="AB136" s="1"/>
      <c r="AC136" t="b">
        <f t="shared" si="67"/>
        <v>0</v>
      </c>
      <c r="AD136" t="b">
        <f t="shared" si="68"/>
        <v>0</v>
      </c>
      <c r="AE136" t="b">
        <f t="shared" si="69"/>
        <v>1</v>
      </c>
      <c r="AF136" t="b">
        <f t="shared" si="70"/>
        <v>0</v>
      </c>
      <c r="AG136" t="b">
        <f t="shared" si="71"/>
        <v>0</v>
      </c>
      <c r="AH136" t="b">
        <f t="shared" si="72"/>
        <v>0</v>
      </c>
      <c r="AI136">
        <f t="shared" si="58"/>
        <v>2</v>
      </c>
      <c r="AJ136" t="str">
        <f>VLOOKUP(AI136,Sheet1!$A$1:$B$7,2)</f>
        <v>flip</v>
      </c>
    </row>
    <row r="137" spans="2:36" x14ac:dyDescent="0.25">
      <c r="B137">
        <v>334.61052796663603</v>
      </c>
      <c r="C137">
        <v>160.713001839958</v>
      </c>
      <c r="D137">
        <v>289.94971397363702</v>
      </c>
      <c r="E137">
        <v>156.97896332367699</v>
      </c>
      <c r="F137">
        <v>365.35897639125398</v>
      </c>
      <c r="G137">
        <v>154.232908736827</v>
      </c>
      <c r="H137">
        <v>259.05621231826302</v>
      </c>
      <c r="I137">
        <v>152.649855502816</v>
      </c>
      <c r="J137">
        <v>359.62223071057599</v>
      </c>
      <c r="K137">
        <v>155.52370744830199</v>
      </c>
      <c r="L137">
        <v>290.27095945337101</v>
      </c>
      <c r="M137">
        <v>151.721606587254</v>
      </c>
      <c r="N137">
        <v>331.386918162847</v>
      </c>
      <c r="O137">
        <v>241.357660273416</v>
      </c>
      <c r="P137">
        <v>303.691994906601</v>
      </c>
      <c r="Q137">
        <v>240.51297597098801</v>
      </c>
      <c r="S137" s="1">
        <f t="shared" si="59"/>
        <v>44.66081399299901</v>
      </c>
      <c r="T137" s="1">
        <f t="shared" si="60"/>
        <v>3.7340385162810037</v>
      </c>
      <c r="V137" s="1">
        <f t="shared" si="61"/>
        <v>30.748448424617948</v>
      </c>
      <c r="W137" s="1">
        <f t="shared" si="62"/>
        <v>25.011702743939964</v>
      </c>
      <c r="X137" s="1">
        <f t="shared" si="63"/>
        <v>30.893501655373996</v>
      </c>
      <c r="Y137" s="1">
        <f t="shared" si="64"/>
        <v>-0.32124547973398876</v>
      </c>
      <c r="Z137" s="1">
        <f t="shared" si="65"/>
        <v>5.1892943916560057</v>
      </c>
      <c r="AA137" s="1">
        <f t="shared" si="66"/>
        <v>5.2573567364229916</v>
      </c>
      <c r="AB137" s="1"/>
      <c r="AC137" t="b">
        <f t="shared" si="67"/>
        <v>0</v>
      </c>
      <c r="AD137" t="b">
        <f t="shared" si="68"/>
        <v>0</v>
      </c>
      <c r="AE137" t="b">
        <f t="shared" si="69"/>
        <v>1</v>
      </c>
      <c r="AF137" t="b">
        <f t="shared" si="70"/>
        <v>0</v>
      </c>
      <c r="AG137" t="b">
        <f t="shared" si="71"/>
        <v>0</v>
      </c>
      <c r="AH137" t="b">
        <f t="shared" si="72"/>
        <v>0</v>
      </c>
      <c r="AI137">
        <f t="shared" si="58"/>
        <v>2</v>
      </c>
      <c r="AJ137" t="str">
        <f>VLOOKUP(AI137,Sheet1!$A$1:$B$7,2)</f>
        <v>flip</v>
      </c>
    </row>
    <row r="138" spans="2:36" x14ac:dyDescent="0.25">
      <c r="B138">
        <v>334.87421551021902</v>
      </c>
      <c r="C138">
        <v>163.630570095134</v>
      </c>
      <c r="D138">
        <v>288.58886140217697</v>
      </c>
      <c r="E138">
        <v>162.02785534284001</v>
      </c>
      <c r="F138">
        <v>365.534819351365</v>
      </c>
      <c r="G138">
        <v>157.332824319916</v>
      </c>
      <c r="H138">
        <v>256.70564142260298</v>
      </c>
      <c r="I138">
        <v>153.36776443062001</v>
      </c>
      <c r="J138">
        <v>361.25523427086398</v>
      </c>
      <c r="K138">
        <v>154.915534053746</v>
      </c>
      <c r="L138">
        <v>271.734780647555</v>
      </c>
      <c r="M138">
        <v>151.28836085377901</v>
      </c>
      <c r="N138">
        <v>332.424393965734</v>
      </c>
      <c r="O138">
        <v>242.45507609264499</v>
      </c>
      <c r="P138">
        <v>301.21908901991998</v>
      </c>
      <c r="Q138">
        <v>243.54742182989699</v>
      </c>
      <c r="S138" s="1">
        <f t="shared" si="59"/>
        <v>46.285354108042043</v>
      </c>
      <c r="T138" s="1">
        <f t="shared" si="60"/>
        <v>1.6027147522939913</v>
      </c>
      <c r="V138" s="1">
        <f t="shared" si="61"/>
        <v>30.660603841145985</v>
      </c>
      <c r="W138" s="1">
        <f t="shared" si="62"/>
        <v>26.381018760644963</v>
      </c>
      <c r="X138" s="1">
        <f t="shared" si="63"/>
        <v>31.883219979573994</v>
      </c>
      <c r="Y138" s="1">
        <f t="shared" si="64"/>
        <v>16.854080754621975</v>
      </c>
      <c r="Z138" s="1">
        <f t="shared" si="65"/>
        <v>8.7150360413880037</v>
      </c>
      <c r="AA138" s="1">
        <f t="shared" si="66"/>
        <v>10.739494489061002</v>
      </c>
      <c r="AB138" s="1"/>
      <c r="AC138" t="b">
        <f t="shared" si="67"/>
        <v>0</v>
      </c>
      <c r="AD138" t="b">
        <f t="shared" si="68"/>
        <v>0</v>
      </c>
      <c r="AE138" t="b">
        <f t="shared" si="69"/>
        <v>1</v>
      </c>
      <c r="AF138" t="b">
        <f t="shared" si="70"/>
        <v>0</v>
      </c>
      <c r="AG138" t="b">
        <f t="shared" si="71"/>
        <v>0</v>
      </c>
      <c r="AH138" t="b">
        <f t="shared" si="72"/>
        <v>0</v>
      </c>
      <c r="AI138">
        <f t="shared" si="58"/>
        <v>2</v>
      </c>
      <c r="AJ138" t="str">
        <f>VLOOKUP(AI138,Sheet1!$A$1:$B$7,2)</f>
        <v>flip</v>
      </c>
    </row>
    <row r="139" spans="2:36" x14ac:dyDescent="0.25">
      <c r="B139">
        <v>337.05911259703902</v>
      </c>
      <c r="C139">
        <v>165.63547807818401</v>
      </c>
      <c r="D139">
        <v>294.64410815005402</v>
      </c>
      <c r="E139">
        <v>163.07406084734001</v>
      </c>
      <c r="F139">
        <v>370.40400838023299</v>
      </c>
      <c r="G139">
        <v>156.940109543266</v>
      </c>
      <c r="H139">
        <v>261.54008814132197</v>
      </c>
      <c r="I139">
        <v>150.77502776905999</v>
      </c>
      <c r="J139">
        <v>358.84176630921002</v>
      </c>
      <c r="K139">
        <v>155.068605193124</v>
      </c>
      <c r="L139">
        <v>291.03600910301202</v>
      </c>
      <c r="M139">
        <v>152.15041694883001</v>
      </c>
      <c r="N139">
        <v>335.05618440408</v>
      </c>
      <c r="O139">
        <v>242.88351518659201</v>
      </c>
      <c r="P139">
        <v>306.60868133978801</v>
      </c>
      <c r="Q139">
        <v>243.710533609853</v>
      </c>
      <c r="S139" s="1">
        <f t="shared" si="59"/>
        <v>42.415004446984995</v>
      </c>
      <c r="T139" s="1">
        <f t="shared" si="60"/>
        <v>2.5614172308440004</v>
      </c>
      <c r="V139" s="1">
        <f t="shared" si="61"/>
        <v>33.344895783193977</v>
      </c>
      <c r="W139" s="1">
        <f t="shared" si="62"/>
        <v>21.782653712170998</v>
      </c>
      <c r="X139" s="1">
        <f t="shared" si="63"/>
        <v>33.10402000873205</v>
      </c>
      <c r="Y139" s="1">
        <f t="shared" si="64"/>
        <v>3.6080990470420033</v>
      </c>
      <c r="Z139" s="1">
        <f t="shared" si="65"/>
        <v>10.566872885060008</v>
      </c>
      <c r="AA139" s="1">
        <f t="shared" si="66"/>
        <v>10.923643898509994</v>
      </c>
      <c r="AB139" s="1"/>
      <c r="AC139" t="b">
        <f t="shared" si="67"/>
        <v>0</v>
      </c>
      <c r="AD139" t="b">
        <f t="shared" si="68"/>
        <v>0</v>
      </c>
      <c r="AE139" t="b">
        <f t="shared" si="69"/>
        <v>1</v>
      </c>
      <c r="AF139" t="b">
        <f t="shared" si="70"/>
        <v>0</v>
      </c>
      <c r="AG139" t="b">
        <f t="shared" si="71"/>
        <v>0</v>
      </c>
      <c r="AH139" t="b">
        <f t="shared" si="72"/>
        <v>0</v>
      </c>
      <c r="AI139">
        <f t="shared" si="58"/>
        <v>2</v>
      </c>
      <c r="AJ139" t="str">
        <f>VLOOKUP(AI139,Sheet1!$A$1:$B$7,2)</f>
        <v>flip</v>
      </c>
    </row>
    <row r="140" spans="2:36" x14ac:dyDescent="0.25">
      <c r="B140">
        <v>338.87737961176998</v>
      </c>
      <c r="C140">
        <v>169.950624590948</v>
      </c>
      <c r="D140">
        <v>295.58700103518697</v>
      </c>
      <c r="E140">
        <v>165.66503286865699</v>
      </c>
      <c r="F140">
        <v>373.77651027781798</v>
      </c>
      <c r="G140">
        <v>162.22990265860301</v>
      </c>
      <c r="H140">
        <v>266.24693956420299</v>
      </c>
      <c r="I140">
        <v>158.04606463894001</v>
      </c>
      <c r="J140">
        <v>361.01961639066798</v>
      </c>
      <c r="K140">
        <v>156.33018058147701</v>
      </c>
      <c r="L140">
        <v>276.30911539327798</v>
      </c>
      <c r="M140">
        <v>149.930537024209</v>
      </c>
      <c r="N140">
        <v>336.18759034745801</v>
      </c>
      <c r="O140">
        <v>245.98786335918899</v>
      </c>
      <c r="P140">
        <v>307.98720807260798</v>
      </c>
      <c r="Q140">
        <v>245.74173602694901</v>
      </c>
      <c r="S140" s="1">
        <f t="shared" si="59"/>
        <v>43.290378576583009</v>
      </c>
      <c r="T140" s="1">
        <f t="shared" si="60"/>
        <v>4.2855917222910023</v>
      </c>
      <c r="V140" s="1">
        <f t="shared" si="61"/>
        <v>34.899130666047995</v>
      </c>
      <c r="W140" s="1">
        <f t="shared" si="62"/>
        <v>22.142236778897995</v>
      </c>
      <c r="X140" s="1">
        <f t="shared" si="63"/>
        <v>29.340061470983983</v>
      </c>
      <c r="Y140" s="1">
        <f t="shared" si="64"/>
        <v>19.277885641908995</v>
      </c>
      <c r="Z140" s="1">
        <f t="shared" si="65"/>
        <v>13.620444009470987</v>
      </c>
      <c r="AA140" s="1">
        <f t="shared" si="66"/>
        <v>15.734495844447991</v>
      </c>
      <c r="AB140" s="1"/>
      <c r="AC140" t="b">
        <f t="shared" si="67"/>
        <v>0</v>
      </c>
      <c r="AD140" t="b">
        <f t="shared" si="68"/>
        <v>0</v>
      </c>
      <c r="AE140" t="b">
        <f t="shared" si="69"/>
        <v>1</v>
      </c>
      <c r="AF140" t="b">
        <f t="shared" si="70"/>
        <v>0</v>
      </c>
      <c r="AG140" t="b">
        <f t="shared" si="71"/>
        <v>0</v>
      </c>
      <c r="AH140" t="b">
        <f t="shared" si="72"/>
        <v>0</v>
      </c>
      <c r="AI140">
        <f t="shared" si="58"/>
        <v>2</v>
      </c>
      <c r="AJ140" t="str">
        <f>VLOOKUP(AI140,Sheet1!$A$1:$B$7,2)</f>
        <v>flip</v>
      </c>
    </row>
    <row r="141" spans="2:36" x14ac:dyDescent="0.25">
      <c r="B141">
        <v>340.42245488219498</v>
      </c>
      <c r="C141">
        <v>168.73086876899399</v>
      </c>
      <c r="D141">
        <v>295.00173559685999</v>
      </c>
      <c r="E141">
        <v>167.813196081439</v>
      </c>
      <c r="F141">
        <v>374.756378125617</v>
      </c>
      <c r="G141">
        <v>163.91763666971499</v>
      </c>
      <c r="H141">
        <v>267.15940309738397</v>
      </c>
      <c r="I141">
        <v>157.55925765249199</v>
      </c>
      <c r="J141">
        <v>364.56081191510299</v>
      </c>
      <c r="K141">
        <v>165.31537884637601</v>
      </c>
      <c r="L141">
        <v>271.76592062999799</v>
      </c>
      <c r="M141">
        <v>148.333567484236</v>
      </c>
      <c r="N141">
        <v>335.54644327028097</v>
      </c>
      <c r="O141">
        <v>247.52253034402099</v>
      </c>
      <c r="P141">
        <v>307.11373857977202</v>
      </c>
      <c r="Q141">
        <v>247.950515908368</v>
      </c>
      <c r="S141" s="1">
        <f t="shared" si="59"/>
        <v>45.420719285334997</v>
      </c>
      <c r="T141" s="1">
        <f t="shared" si="60"/>
        <v>0.91767268755498321</v>
      </c>
      <c r="V141" s="1">
        <f t="shared" si="61"/>
        <v>34.333923243422021</v>
      </c>
      <c r="W141" s="1">
        <f t="shared" si="62"/>
        <v>24.138357032908004</v>
      </c>
      <c r="X141" s="1">
        <f t="shared" si="63"/>
        <v>27.842332499476015</v>
      </c>
      <c r="Y141" s="1">
        <f t="shared" si="64"/>
        <v>23.235814966861994</v>
      </c>
      <c r="Z141" s="1">
        <f t="shared" si="65"/>
        <v>3.4154899226179793</v>
      </c>
      <c r="AA141" s="1">
        <f t="shared" si="66"/>
        <v>19.479628597203003</v>
      </c>
      <c r="AB141" s="1"/>
      <c r="AC141" t="b">
        <f t="shared" si="67"/>
        <v>0</v>
      </c>
      <c r="AD141" t="b">
        <f t="shared" si="68"/>
        <v>0</v>
      </c>
      <c r="AE141" t="b">
        <f t="shared" si="69"/>
        <v>1</v>
      </c>
      <c r="AF141" t="b">
        <f t="shared" si="70"/>
        <v>0</v>
      </c>
      <c r="AG141" t="b">
        <f t="shared" si="71"/>
        <v>0</v>
      </c>
      <c r="AH141" t="b">
        <f t="shared" si="72"/>
        <v>0</v>
      </c>
      <c r="AI141">
        <f t="shared" si="58"/>
        <v>2</v>
      </c>
      <c r="AJ141" t="str">
        <f>VLOOKUP(AI141,Sheet1!$A$1:$B$7,2)</f>
        <v>flip</v>
      </c>
    </row>
    <row r="142" spans="2:36" x14ac:dyDescent="0.25">
      <c r="B142">
        <v>340.945602706258</v>
      </c>
      <c r="C142">
        <v>171.96777569567101</v>
      </c>
      <c r="D142">
        <v>294.73299577902799</v>
      </c>
      <c r="E142">
        <v>166.149789112566</v>
      </c>
      <c r="F142">
        <v>378.43229320941902</v>
      </c>
      <c r="G142">
        <v>165.77180406759899</v>
      </c>
      <c r="H142">
        <v>266.55381526615503</v>
      </c>
      <c r="I142">
        <v>159.80270030886601</v>
      </c>
      <c r="J142">
        <v>363.31143956237099</v>
      </c>
      <c r="K142">
        <v>169.297519224138</v>
      </c>
      <c r="L142">
        <v>279.10673698919402</v>
      </c>
      <c r="M142">
        <v>153.495439847982</v>
      </c>
      <c r="N142">
        <v>336.65068374802502</v>
      </c>
      <c r="O142">
        <v>248.903872870995</v>
      </c>
      <c r="P142">
        <v>308.06084848316499</v>
      </c>
      <c r="Q142">
        <v>247.836923256484</v>
      </c>
      <c r="S142" s="1">
        <f t="shared" si="59"/>
        <v>46.212606927230013</v>
      </c>
      <c r="T142" s="1">
        <f t="shared" si="60"/>
        <v>5.8179865831050108</v>
      </c>
      <c r="V142" s="1">
        <f t="shared" si="61"/>
        <v>37.486690503161014</v>
      </c>
      <c r="W142" s="1">
        <f t="shared" si="62"/>
        <v>22.365836856112992</v>
      </c>
      <c r="X142" s="1">
        <f t="shared" si="63"/>
        <v>28.179180512872961</v>
      </c>
      <c r="Y142" s="1">
        <f t="shared" si="64"/>
        <v>15.626258789833969</v>
      </c>
      <c r="Z142" s="1">
        <f t="shared" si="65"/>
        <v>2.6702564715330084</v>
      </c>
      <c r="AA142" s="1">
        <f t="shared" si="66"/>
        <v>12.654349264583999</v>
      </c>
      <c r="AB142" s="1"/>
      <c r="AC142" t="b">
        <f t="shared" si="67"/>
        <v>0</v>
      </c>
      <c r="AD142" t="b">
        <f t="shared" si="68"/>
        <v>0</v>
      </c>
      <c r="AE142" t="b">
        <f t="shared" si="69"/>
        <v>1</v>
      </c>
      <c r="AF142" t="b">
        <f t="shared" si="70"/>
        <v>0</v>
      </c>
      <c r="AG142" t="b">
        <f t="shared" si="71"/>
        <v>0</v>
      </c>
      <c r="AH142" t="b">
        <f t="shared" si="72"/>
        <v>0</v>
      </c>
      <c r="AI142">
        <f t="shared" si="58"/>
        <v>2</v>
      </c>
      <c r="AJ142" t="str">
        <f>VLOOKUP(AI142,Sheet1!$A$1:$B$7,2)</f>
        <v>flip</v>
      </c>
    </row>
    <row r="143" spans="2:36" x14ac:dyDescent="0.25">
      <c r="B143">
        <v>342.40940304917302</v>
      </c>
      <c r="C143">
        <v>171.49336201948</v>
      </c>
      <c r="D143">
        <v>299.80779614682001</v>
      </c>
      <c r="E143">
        <v>170.939817196723</v>
      </c>
      <c r="F143">
        <v>372.92599742823103</v>
      </c>
      <c r="G143">
        <v>169.689427833476</v>
      </c>
      <c r="H143">
        <v>269.72207019679303</v>
      </c>
      <c r="I143">
        <v>163.98674349956201</v>
      </c>
      <c r="J143">
        <v>373.83537497377301</v>
      </c>
      <c r="K143">
        <v>168.677431392871</v>
      </c>
      <c r="L143">
        <v>295.60186545807397</v>
      </c>
      <c r="M143">
        <v>162.62808640461799</v>
      </c>
      <c r="N143">
        <v>337.88455800422503</v>
      </c>
      <c r="O143">
        <v>249.819126572719</v>
      </c>
      <c r="P143">
        <v>309.58494020675897</v>
      </c>
      <c r="Q143">
        <v>248.91550689116499</v>
      </c>
      <c r="S143" s="1">
        <f t="shared" si="59"/>
        <v>42.601606902353012</v>
      </c>
      <c r="T143" s="1">
        <f t="shared" si="60"/>
        <v>0.55354482275700434</v>
      </c>
      <c r="V143" s="1">
        <f t="shared" si="61"/>
        <v>30.516594379058006</v>
      </c>
      <c r="W143" s="1">
        <f t="shared" si="62"/>
        <v>31.425971924599992</v>
      </c>
      <c r="X143" s="1">
        <f t="shared" si="63"/>
        <v>30.085725950026983</v>
      </c>
      <c r="Y143" s="1">
        <f t="shared" si="64"/>
        <v>4.2059306887460366</v>
      </c>
      <c r="Z143" s="1">
        <f t="shared" si="65"/>
        <v>2.8159306266090027</v>
      </c>
      <c r="AA143" s="1">
        <f t="shared" si="66"/>
        <v>8.3117307921050099</v>
      </c>
      <c r="AB143" s="1"/>
      <c r="AC143" t="b">
        <f t="shared" si="67"/>
        <v>0</v>
      </c>
      <c r="AD143" t="b">
        <f t="shared" si="68"/>
        <v>0</v>
      </c>
      <c r="AE143" t="b">
        <f t="shared" si="69"/>
        <v>0</v>
      </c>
      <c r="AF143" t="b">
        <f t="shared" si="70"/>
        <v>0</v>
      </c>
      <c r="AG143" t="b">
        <f t="shared" si="71"/>
        <v>0</v>
      </c>
      <c r="AH143" t="b">
        <f t="shared" si="72"/>
        <v>0</v>
      </c>
      <c r="AI143">
        <f t="shared" si="58"/>
        <v>999</v>
      </c>
      <c r="AJ143" t="str">
        <f>VLOOKUP(AI143,Sheet1!$A$1:$B$7,2)</f>
        <v>not detected</v>
      </c>
    </row>
    <row r="144" spans="2:36" x14ac:dyDescent="0.25">
      <c r="B144">
        <v>341.13282792752699</v>
      </c>
      <c r="C144">
        <v>174.18950699852499</v>
      </c>
      <c r="D144">
        <v>295.41576319207797</v>
      </c>
      <c r="E144">
        <v>172.50741035187201</v>
      </c>
      <c r="F144">
        <v>374.44946385484502</v>
      </c>
      <c r="G144">
        <v>170.07700752758299</v>
      </c>
      <c r="H144">
        <v>267.648274932427</v>
      </c>
      <c r="I144">
        <v>165.93060160792101</v>
      </c>
      <c r="J144">
        <v>372.69611665987799</v>
      </c>
      <c r="K144">
        <v>170.27731978111899</v>
      </c>
      <c r="L144">
        <v>279.77784360189497</v>
      </c>
      <c r="M144">
        <v>154.79387924484601</v>
      </c>
      <c r="N144">
        <v>335.99315480598301</v>
      </c>
      <c r="O144">
        <v>252.43722109159501</v>
      </c>
      <c r="P144">
        <v>307.74077356709103</v>
      </c>
      <c r="Q144">
        <v>251.84849578784801</v>
      </c>
      <c r="S144" s="1">
        <f t="shared" si="59"/>
        <v>45.717064735449014</v>
      </c>
      <c r="T144" s="1">
        <f t="shared" si="60"/>
        <v>1.6820966466529796</v>
      </c>
      <c r="V144" s="1">
        <f t="shared" si="61"/>
        <v>33.316635927318032</v>
      </c>
      <c r="W144" s="1">
        <f t="shared" si="62"/>
        <v>31.563288732350998</v>
      </c>
      <c r="X144" s="1">
        <f t="shared" si="63"/>
        <v>27.767488259650975</v>
      </c>
      <c r="Y144" s="1">
        <f t="shared" si="64"/>
        <v>15.637919590183003</v>
      </c>
      <c r="Z144" s="1">
        <f t="shared" si="65"/>
        <v>3.9121872174060002</v>
      </c>
      <c r="AA144" s="1">
        <f t="shared" si="66"/>
        <v>17.713531107026</v>
      </c>
      <c r="AB144" s="1"/>
      <c r="AC144" t="b">
        <f t="shared" si="67"/>
        <v>0</v>
      </c>
      <c r="AD144" t="b">
        <f t="shared" si="68"/>
        <v>0</v>
      </c>
      <c r="AE144" t="b">
        <f t="shared" si="69"/>
        <v>0</v>
      </c>
      <c r="AF144" t="b">
        <f t="shared" si="70"/>
        <v>0</v>
      </c>
      <c r="AG144" t="b">
        <f t="shared" si="71"/>
        <v>0</v>
      </c>
      <c r="AH144" t="b">
        <f t="shared" si="72"/>
        <v>0</v>
      </c>
      <c r="AI144">
        <f t="shared" si="58"/>
        <v>999</v>
      </c>
      <c r="AJ144" t="str">
        <f>VLOOKUP(AI144,Sheet1!$A$1:$B$7,2)</f>
        <v>not detected</v>
      </c>
    </row>
    <row r="145" spans="2:36" x14ac:dyDescent="0.25">
      <c r="B145">
        <v>337.53443327748499</v>
      </c>
      <c r="C145">
        <v>180.363252047</v>
      </c>
      <c r="D145">
        <v>300.57468745757399</v>
      </c>
      <c r="E145">
        <v>179.12840865379101</v>
      </c>
      <c r="F145">
        <v>370.073172763625</v>
      </c>
      <c r="G145">
        <v>202.15805731162399</v>
      </c>
      <c r="H145">
        <v>268.59589828322402</v>
      </c>
      <c r="I145">
        <v>204.796242744171</v>
      </c>
      <c r="J145">
        <v>349.627929012545</v>
      </c>
      <c r="K145">
        <v>200.04441364118901</v>
      </c>
      <c r="L145">
        <v>292.82866865160997</v>
      </c>
      <c r="M145">
        <v>206.16603762604399</v>
      </c>
      <c r="N145">
        <v>341.26079541246997</v>
      </c>
      <c r="O145">
        <v>254.125172008167</v>
      </c>
      <c r="P145">
        <v>309.028136387443</v>
      </c>
      <c r="Q145">
        <v>255.17316773880299</v>
      </c>
      <c r="S145" s="1">
        <f t="shared" si="59"/>
        <v>36.959745819911006</v>
      </c>
      <c r="T145" s="1">
        <f t="shared" si="60"/>
        <v>1.2348433932089904</v>
      </c>
      <c r="V145" s="1">
        <f t="shared" si="61"/>
        <v>32.538739486140003</v>
      </c>
      <c r="W145" s="1">
        <f t="shared" si="62"/>
        <v>12.093495735060003</v>
      </c>
      <c r="X145" s="1">
        <f t="shared" si="63"/>
        <v>31.97878917434997</v>
      </c>
      <c r="Y145" s="1">
        <f t="shared" si="64"/>
        <v>7.7460188059640132</v>
      </c>
      <c r="Z145" s="1">
        <f t="shared" si="65"/>
        <v>-19.681161594189007</v>
      </c>
      <c r="AA145" s="1">
        <f t="shared" si="66"/>
        <v>-27.037628972252975</v>
      </c>
      <c r="AB145" s="1"/>
      <c r="AC145" t="b">
        <f t="shared" si="67"/>
        <v>0</v>
      </c>
      <c r="AD145" t="b">
        <f t="shared" si="68"/>
        <v>0</v>
      </c>
      <c r="AE145" t="b">
        <f t="shared" si="69"/>
        <v>1</v>
      </c>
      <c r="AF145" t="b">
        <f t="shared" si="70"/>
        <v>0</v>
      </c>
      <c r="AG145" t="b">
        <f t="shared" si="71"/>
        <v>0</v>
      </c>
      <c r="AH145" t="b">
        <f t="shared" si="72"/>
        <v>0</v>
      </c>
      <c r="AI145">
        <f t="shared" si="58"/>
        <v>2</v>
      </c>
      <c r="AJ145" t="str">
        <f>VLOOKUP(AI145,Sheet1!$A$1:$B$7,2)</f>
        <v>flip</v>
      </c>
    </row>
    <row r="146" spans="2:36" x14ac:dyDescent="0.25">
      <c r="B146">
        <v>343.77948007689002</v>
      </c>
      <c r="C146">
        <v>183.06730403456501</v>
      </c>
      <c r="D146">
        <v>297.55815213702101</v>
      </c>
      <c r="E146">
        <v>181.55119486641399</v>
      </c>
      <c r="F146">
        <v>353.995054223902</v>
      </c>
      <c r="G146">
        <v>221.330229616064</v>
      </c>
      <c r="H146">
        <v>290.01409630074801</v>
      </c>
      <c r="I146">
        <v>219.57797367023301</v>
      </c>
      <c r="J146">
        <v>360.49881343027897</v>
      </c>
      <c r="K146">
        <v>253.404924058006</v>
      </c>
      <c r="L146">
        <v>290.69688167240503</v>
      </c>
      <c r="M146">
        <v>254.25778120819101</v>
      </c>
      <c r="N146">
        <v>336.57425770450698</v>
      </c>
      <c r="O146">
        <v>256.59652532533102</v>
      </c>
      <c r="P146">
        <v>305.57431285791802</v>
      </c>
      <c r="Q146">
        <v>254.12979609870499</v>
      </c>
      <c r="S146" s="1">
        <f t="shared" si="59"/>
        <v>46.221327939869013</v>
      </c>
      <c r="T146" s="1">
        <f t="shared" si="60"/>
        <v>1.5161091681510186</v>
      </c>
      <c r="V146" s="1">
        <f t="shared" si="61"/>
        <v>10.215574147011978</v>
      </c>
      <c r="W146" s="1">
        <f t="shared" si="62"/>
        <v>16.719333353388947</v>
      </c>
      <c r="X146" s="1">
        <f t="shared" si="63"/>
        <v>7.544055836273003</v>
      </c>
      <c r="Y146" s="1">
        <f t="shared" si="64"/>
        <v>6.8612704646159841</v>
      </c>
      <c r="Z146" s="1">
        <f t="shared" si="65"/>
        <v>-70.337620023440991</v>
      </c>
      <c r="AA146" s="1">
        <f t="shared" si="66"/>
        <v>-72.706586341777012</v>
      </c>
      <c r="AB146" s="1"/>
      <c r="AC146" t="b">
        <f t="shared" si="67"/>
        <v>0</v>
      </c>
      <c r="AD146" t="b">
        <f t="shared" si="68"/>
        <v>0</v>
      </c>
      <c r="AE146" t="b">
        <f t="shared" si="69"/>
        <v>0</v>
      </c>
      <c r="AF146" t="b">
        <f t="shared" si="70"/>
        <v>0</v>
      </c>
      <c r="AG146" t="b">
        <f t="shared" si="71"/>
        <v>0</v>
      </c>
      <c r="AH146" t="b">
        <f t="shared" si="72"/>
        <v>1</v>
      </c>
      <c r="AI146">
        <f t="shared" si="58"/>
        <v>5</v>
      </c>
      <c r="AJ146" t="str">
        <f>VLOOKUP(AI146,Sheet1!$A$1:$B$7,2)</f>
        <v>land</v>
      </c>
    </row>
    <row r="147" spans="2:36" x14ac:dyDescent="0.25">
      <c r="B147">
        <v>343.34759126153898</v>
      </c>
      <c r="C147">
        <v>181.34764221707499</v>
      </c>
      <c r="D147">
        <v>296.47072356647402</v>
      </c>
      <c r="E147">
        <v>177.28518500136499</v>
      </c>
      <c r="F147">
        <v>349.17738168725401</v>
      </c>
      <c r="G147">
        <v>220.361510472368</v>
      </c>
      <c r="H147">
        <v>288.00881673562702</v>
      </c>
      <c r="I147">
        <v>217.886487303526</v>
      </c>
      <c r="J147">
        <v>356.46342731011799</v>
      </c>
      <c r="K147">
        <v>257.525904617148</v>
      </c>
      <c r="L147">
        <v>286.76009697936701</v>
      </c>
      <c r="M147">
        <v>255.07640201496</v>
      </c>
      <c r="N147">
        <v>336.47477088193</v>
      </c>
      <c r="O147">
        <v>255.434489098966</v>
      </c>
      <c r="P147">
        <v>308.65509756368402</v>
      </c>
      <c r="Q147">
        <v>255.34733036355701</v>
      </c>
      <c r="S147" s="1">
        <f t="shared" si="59"/>
        <v>46.876867695064959</v>
      </c>
      <c r="T147" s="1">
        <f t="shared" si="60"/>
        <v>4.0624572157099976</v>
      </c>
      <c r="V147" s="1">
        <f t="shared" si="61"/>
        <v>5.8297904257150321</v>
      </c>
      <c r="W147" s="1">
        <f t="shared" si="62"/>
        <v>13.115836048579013</v>
      </c>
      <c r="X147" s="1">
        <f t="shared" si="63"/>
        <v>8.4619068308469991</v>
      </c>
      <c r="Y147" s="1">
        <f t="shared" si="64"/>
        <v>9.710626587107015</v>
      </c>
      <c r="Z147" s="1">
        <f t="shared" si="65"/>
        <v>-76.17826240007301</v>
      </c>
      <c r="AA147" s="1">
        <f t="shared" si="66"/>
        <v>-77.791217013595002</v>
      </c>
      <c r="AB147" s="1"/>
      <c r="AC147" t="b">
        <f t="shared" si="67"/>
        <v>0</v>
      </c>
      <c r="AD147" t="b">
        <f t="shared" si="68"/>
        <v>0</v>
      </c>
      <c r="AE147" t="b">
        <f t="shared" si="69"/>
        <v>0</v>
      </c>
      <c r="AF147" t="b">
        <f t="shared" si="70"/>
        <v>0</v>
      </c>
      <c r="AG147" t="b">
        <f t="shared" si="71"/>
        <v>0</v>
      </c>
      <c r="AH147" t="b">
        <f t="shared" si="72"/>
        <v>1</v>
      </c>
      <c r="AI147">
        <f t="shared" si="58"/>
        <v>5</v>
      </c>
      <c r="AJ147" t="str">
        <f>VLOOKUP(AI147,Sheet1!$A$1:$B$7,2)</f>
        <v>land</v>
      </c>
    </row>
    <row r="148" spans="2:36" x14ac:dyDescent="0.25">
      <c r="B148">
        <v>341.64767152325197</v>
      </c>
      <c r="C148">
        <v>178.446517630812</v>
      </c>
      <c r="D148">
        <v>292.63452611263301</v>
      </c>
      <c r="E148">
        <v>175.60947974690899</v>
      </c>
      <c r="F148">
        <v>351.302620645194</v>
      </c>
      <c r="G148">
        <v>217.386690909968</v>
      </c>
      <c r="H148">
        <v>289.075905316248</v>
      </c>
      <c r="I148">
        <v>216.814615761754</v>
      </c>
      <c r="J148">
        <v>355.96323827619898</v>
      </c>
      <c r="K148">
        <v>253.88850915759599</v>
      </c>
      <c r="L148">
        <v>287.50793023132002</v>
      </c>
      <c r="M148">
        <v>255.852446929092</v>
      </c>
      <c r="N148">
        <v>340.98735791246997</v>
      </c>
      <c r="O148">
        <v>251.42292724351199</v>
      </c>
      <c r="P148">
        <v>307.07752101229198</v>
      </c>
      <c r="Q148">
        <v>251.69105529785099</v>
      </c>
      <c r="S148" s="1">
        <f t="shared" si="59"/>
        <v>49.013145410618961</v>
      </c>
      <c r="T148" s="1">
        <f t="shared" si="60"/>
        <v>2.8370378839030082</v>
      </c>
      <c r="V148" s="1">
        <f t="shared" si="61"/>
        <v>9.6549491219420247</v>
      </c>
      <c r="W148" s="1">
        <f t="shared" si="62"/>
        <v>14.315566752947007</v>
      </c>
      <c r="X148" s="1">
        <f t="shared" si="63"/>
        <v>3.5586207963850143</v>
      </c>
      <c r="Y148" s="1">
        <f t="shared" si="64"/>
        <v>5.1265958813129942</v>
      </c>
      <c r="Z148" s="1">
        <f t="shared" si="65"/>
        <v>-75.441991526783994</v>
      </c>
      <c r="AA148" s="1">
        <f t="shared" si="66"/>
        <v>-80.242967182183008</v>
      </c>
      <c r="AB148" s="1"/>
      <c r="AC148" t="b">
        <f t="shared" si="67"/>
        <v>0</v>
      </c>
      <c r="AD148" t="b">
        <f t="shared" si="68"/>
        <v>0</v>
      </c>
      <c r="AE148" t="b">
        <f t="shared" si="69"/>
        <v>0</v>
      </c>
      <c r="AF148" t="b">
        <f t="shared" si="70"/>
        <v>0</v>
      </c>
      <c r="AG148" t="b">
        <f t="shared" si="71"/>
        <v>0</v>
      </c>
      <c r="AH148" t="b">
        <f t="shared" si="72"/>
        <v>1</v>
      </c>
      <c r="AI148">
        <f t="shared" si="58"/>
        <v>5</v>
      </c>
      <c r="AJ148" t="str">
        <f>VLOOKUP(AI148,Sheet1!$A$1:$B$7,2)</f>
        <v>land</v>
      </c>
    </row>
    <row r="149" spans="2:36" x14ac:dyDescent="0.25">
      <c r="B149">
        <v>336.27428100007398</v>
      </c>
      <c r="C149">
        <v>183.846726044539</v>
      </c>
      <c r="D149">
        <v>288.62301216306201</v>
      </c>
      <c r="E149">
        <v>183.39557889651999</v>
      </c>
      <c r="F149">
        <v>346.54531951952498</v>
      </c>
      <c r="G149">
        <v>223.758436045737</v>
      </c>
      <c r="H149">
        <v>283.56389002024002</v>
      </c>
      <c r="I149">
        <v>225.85137220064101</v>
      </c>
      <c r="J149">
        <v>356.46571540531198</v>
      </c>
      <c r="K149">
        <v>261.53278310505499</v>
      </c>
      <c r="L149">
        <v>279.98772764281199</v>
      </c>
      <c r="M149">
        <v>262.96269358338498</v>
      </c>
      <c r="N149">
        <v>333.95132923578097</v>
      </c>
      <c r="O149">
        <v>259.56155341472902</v>
      </c>
      <c r="P149">
        <v>304.41078125771298</v>
      </c>
      <c r="Q149">
        <v>259.70499470168301</v>
      </c>
      <c r="S149" s="1">
        <f t="shared" si="59"/>
        <v>47.651268837011969</v>
      </c>
      <c r="T149" s="1">
        <f t="shared" si="60"/>
        <v>0.45114714801900391</v>
      </c>
      <c r="V149" s="1">
        <f t="shared" si="61"/>
        <v>10.271038519450997</v>
      </c>
      <c r="W149" s="1">
        <f t="shared" si="62"/>
        <v>20.191434405237999</v>
      </c>
      <c r="X149" s="1">
        <f t="shared" si="63"/>
        <v>5.059122142821991</v>
      </c>
      <c r="Y149" s="1">
        <f t="shared" si="64"/>
        <v>8.6352845202500248</v>
      </c>
      <c r="Z149" s="1">
        <f t="shared" si="65"/>
        <v>-77.686057060515992</v>
      </c>
      <c r="AA149" s="1">
        <f t="shared" si="66"/>
        <v>-79.567114686864983</v>
      </c>
      <c r="AB149" s="1"/>
      <c r="AC149" t="b">
        <f t="shared" si="67"/>
        <v>0</v>
      </c>
      <c r="AD149" t="b">
        <f t="shared" si="68"/>
        <v>0</v>
      </c>
      <c r="AE149" t="b">
        <f t="shared" si="69"/>
        <v>0</v>
      </c>
      <c r="AF149" t="b">
        <f t="shared" si="70"/>
        <v>0</v>
      </c>
      <c r="AG149" t="b">
        <f t="shared" si="71"/>
        <v>0</v>
      </c>
      <c r="AH149" t="b">
        <f t="shared" si="72"/>
        <v>1</v>
      </c>
      <c r="AI149">
        <f t="shared" si="58"/>
        <v>5</v>
      </c>
      <c r="AJ149" t="str">
        <f>VLOOKUP(AI149,Sheet1!$A$1:$B$7,2)</f>
        <v>land</v>
      </c>
    </row>
    <row r="150" spans="2:36" x14ac:dyDescent="0.25">
      <c r="B150">
        <v>332.08346079122703</v>
      </c>
      <c r="C150">
        <v>214.78634840338199</v>
      </c>
      <c r="D150">
        <v>286.153432354919</v>
      </c>
      <c r="E150">
        <v>216.179762390652</v>
      </c>
      <c r="F150">
        <v>343.481837509179</v>
      </c>
      <c r="G150">
        <v>254.369303277884</v>
      </c>
      <c r="H150">
        <v>281.78746408760799</v>
      </c>
      <c r="I150">
        <v>259.21190411041403</v>
      </c>
      <c r="J150">
        <v>351.96940007744598</v>
      </c>
      <c r="K150">
        <v>291.18092397806703</v>
      </c>
      <c r="L150">
        <v>281.22672130711197</v>
      </c>
      <c r="M150">
        <v>295.76717933187001</v>
      </c>
      <c r="N150">
        <v>330.41133742008498</v>
      </c>
      <c r="O150">
        <v>291.85591689627898</v>
      </c>
      <c r="P150">
        <v>298.159598038659</v>
      </c>
      <c r="Q150">
        <v>293.50590421583797</v>
      </c>
      <c r="S150" s="1">
        <f t="shared" si="59"/>
        <v>45.930028436308021</v>
      </c>
      <c r="T150" s="1">
        <f t="shared" si="60"/>
        <v>-1.3934139872700086</v>
      </c>
      <c r="V150" s="1">
        <f t="shared" si="61"/>
        <v>11.398376717951976</v>
      </c>
      <c r="W150" s="1">
        <f t="shared" si="62"/>
        <v>19.885939286218957</v>
      </c>
      <c r="X150" s="1">
        <f t="shared" si="63"/>
        <v>4.3659682673110183</v>
      </c>
      <c r="Y150" s="1">
        <f t="shared" si="64"/>
        <v>4.9267110478070322</v>
      </c>
      <c r="Z150" s="1">
        <f t="shared" si="65"/>
        <v>-76.394575574685035</v>
      </c>
      <c r="AA150" s="1">
        <f t="shared" si="66"/>
        <v>-79.587416941218009</v>
      </c>
      <c r="AB150" s="1"/>
      <c r="AC150" t="b">
        <f t="shared" si="67"/>
        <v>0</v>
      </c>
      <c r="AD150" t="b">
        <f t="shared" si="68"/>
        <v>0</v>
      </c>
      <c r="AE150" t="b">
        <f t="shared" si="69"/>
        <v>0</v>
      </c>
      <c r="AF150" t="b">
        <f t="shared" si="70"/>
        <v>0</v>
      </c>
      <c r="AG150" t="b">
        <f t="shared" si="71"/>
        <v>0</v>
      </c>
      <c r="AH150" t="b">
        <f t="shared" si="72"/>
        <v>1</v>
      </c>
      <c r="AI150">
        <f t="shared" si="58"/>
        <v>5</v>
      </c>
      <c r="AJ150" t="str">
        <f>VLOOKUP(AI150,Sheet1!$A$1:$B$7,2)</f>
        <v>land</v>
      </c>
    </row>
    <row r="151" spans="2:36" x14ac:dyDescent="0.25">
      <c r="B151">
        <v>340.76176792524399</v>
      </c>
      <c r="C151">
        <v>218.642699824327</v>
      </c>
      <c r="D151">
        <v>294.96716829272799</v>
      </c>
      <c r="E151">
        <v>218.72149142856</v>
      </c>
      <c r="F151">
        <v>352.98290186395297</v>
      </c>
      <c r="G151">
        <v>258.62794017186798</v>
      </c>
      <c r="H151">
        <v>289.472190410981</v>
      </c>
      <c r="I151">
        <v>261.29783698922699</v>
      </c>
      <c r="J151">
        <v>363.53403004048101</v>
      </c>
      <c r="K151">
        <v>295.31337100910002</v>
      </c>
      <c r="L151">
        <v>290.09166337867401</v>
      </c>
      <c r="M151">
        <v>299.522389901868</v>
      </c>
      <c r="N151">
        <v>343.35082911390401</v>
      </c>
      <c r="O151">
        <v>293.02490734398702</v>
      </c>
      <c r="P151">
        <v>309.07856945742901</v>
      </c>
      <c r="Q151">
        <v>293.46774821049502</v>
      </c>
      <c r="S151" s="1">
        <f t="shared" si="59"/>
        <v>45.794599632515997</v>
      </c>
      <c r="T151" s="1">
        <f t="shared" si="60"/>
        <v>-7.8791604233003909E-2</v>
      </c>
      <c r="V151" s="1">
        <f t="shared" si="61"/>
        <v>12.221133938708988</v>
      </c>
      <c r="W151" s="1">
        <f t="shared" si="62"/>
        <v>22.772262115237027</v>
      </c>
      <c r="X151" s="1">
        <f t="shared" si="63"/>
        <v>5.4949778817469905</v>
      </c>
      <c r="Y151" s="1">
        <f t="shared" si="64"/>
        <v>4.8755049140539768</v>
      </c>
      <c r="Z151" s="1">
        <f t="shared" si="65"/>
        <v>-76.670671184773028</v>
      </c>
      <c r="AA151" s="1">
        <f t="shared" si="66"/>
        <v>-80.800898473307996</v>
      </c>
      <c r="AB151" s="1"/>
      <c r="AC151" t="b">
        <f t="shared" si="67"/>
        <v>0</v>
      </c>
      <c r="AD151" t="b">
        <f t="shared" si="68"/>
        <v>0</v>
      </c>
      <c r="AE151" t="b">
        <f t="shared" si="69"/>
        <v>0</v>
      </c>
      <c r="AF151" t="b">
        <f t="shared" si="70"/>
        <v>0</v>
      </c>
      <c r="AG151" t="b">
        <f t="shared" si="71"/>
        <v>0</v>
      </c>
      <c r="AH151" t="b">
        <f t="shared" si="72"/>
        <v>1</v>
      </c>
      <c r="AI151">
        <f t="shared" si="58"/>
        <v>5</v>
      </c>
      <c r="AJ151" t="str">
        <f>VLOOKUP(AI151,Sheet1!$A$1:$B$7,2)</f>
        <v>land</v>
      </c>
    </row>
    <row r="152" spans="2:36" x14ac:dyDescent="0.25">
      <c r="B152">
        <v>342.27082118415501</v>
      </c>
      <c r="C152">
        <v>214.59071153314099</v>
      </c>
      <c r="D152">
        <v>296.51625598587998</v>
      </c>
      <c r="E152">
        <v>214.49626632271</v>
      </c>
      <c r="F152">
        <v>351.12042612374103</v>
      </c>
      <c r="G152">
        <v>253.49755345640901</v>
      </c>
      <c r="H152">
        <v>291.15398196059101</v>
      </c>
      <c r="I152">
        <v>255.16441748459701</v>
      </c>
      <c r="J152">
        <v>361.68130112296899</v>
      </c>
      <c r="K152">
        <v>290.98138305147899</v>
      </c>
      <c r="L152">
        <v>291.62968302601598</v>
      </c>
      <c r="M152">
        <v>292.71615110038402</v>
      </c>
      <c r="N152">
        <v>343.25092912285203</v>
      </c>
      <c r="O152">
        <v>289.63676154235401</v>
      </c>
      <c r="P152">
        <v>314.79988857468101</v>
      </c>
      <c r="Q152">
        <v>292.14670709525302</v>
      </c>
      <c r="S152" s="1">
        <f t="shared" si="59"/>
        <v>45.754565198275031</v>
      </c>
      <c r="T152" s="1">
        <f t="shared" si="60"/>
        <v>9.4445210430990301E-2</v>
      </c>
      <c r="V152" s="1">
        <f t="shared" si="61"/>
        <v>8.8496049395860155</v>
      </c>
      <c r="W152" s="1">
        <f t="shared" si="62"/>
        <v>19.410479938813978</v>
      </c>
      <c r="X152" s="1">
        <f t="shared" si="63"/>
        <v>5.3622740252889685</v>
      </c>
      <c r="Y152" s="1">
        <f t="shared" si="64"/>
        <v>4.8865729598639973</v>
      </c>
      <c r="Z152" s="1">
        <f t="shared" si="65"/>
        <v>-76.390671518337996</v>
      </c>
      <c r="AA152" s="1">
        <f t="shared" si="66"/>
        <v>-78.219884777674025</v>
      </c>
      <c r="AB152" s="1"/>
      <c r="AC152" t="b">
        <f t="shared" si="67"/>
        <v>0</v>
      </c>
      <c r="AD152" t="b">
        <f t="shared" si="68"/>
        <v>0</v>
      </c>
      <c r="AE152" t="b">
        <f t="shared" si="69"/>
        <v>0</v>
      </c>
      <c r="AF152" t="b">
        <f t="shared" si="70"/>
        <v>0</v>
      </c>
      <c r="AG152" t="b">
        <f t="shared" si="71"/>
        <v>0</v>
      </c>
      <c r="AH152" t="b">
        <f t="shared" si="72"/>
        <v>1</v>
      </c>
      <c r="AI152">
        <f t="shared" si="58"/>
        <v>5</v>
      </c>
      <c r="AJ152" t="str">
        <f>VLOOKUP(AI152,Sheet1!$A$1:$B$7,2)</f>
        <v>land</v>
      </c>
    </row>
    <row r="153" spans="2:36" x14ac:dyDescent="0.25">
      <c r="B153">
        <v>341.68718431421502</v>
      </c>
      <c r="C153">
        <v>208.586208996762</v>
      </c>
      <c r="D153">
        <v>295.29646597767299</v>
      </c>
      <c r="E153">
        <v>209.97849236583099</v>
      </c>
      <c r="F153">
        <v>352.63375859313197</v>
      </c>
      <c r="G153">
        <v>250.00500233430401</v>
      </c>
      <c r="H153">
        <v>292.591788968392</v>
      </c>
      <c r="I153">
        <v>250.52056846860501</v>
      </c>
      <c r="J153">
        <v>358.00321702520199</v>
      </c>
      <c r="K153">
        <v>281.30328494953</v>
      </c>
      <c r="L153">
        <v>289.33511827417601</v>
      </c>
      <c r="M153">
        <v>288.28619636390403</v>
      </c>
      <c r="N153">
        <v>342.34471229203598</v>
      </c>
      <c r="O153">
        <v>283.84797944074899</v>
      </c>
      <c r="P153">
        <v>314.42201635472202</v>
      </c>
      <c r="Q153">
        <v>283.58219267701998</v>
      </c>
      <c r="S153" s="1">
        <f t="shared" si="59"/>
        <v>46.390718336542022</v>
      </c>
      <c r="T153" s="1">
        <f t="shared" si="60"/>
        <v>-1.3922833690689913</v>
      </c>
      <c r="V153" s="1">
        <f t="shared" si="61"/>
        <v>10.946574278916955</v>
      </c>
      <c r="W153" s="1">
        <f t="shared" si="62"/>
        <v>16.316032710986974</v>
      </c>
      <c r="X153" s="1">
        <f t="shared" si="63"/>
        <v>2.7046770092809993</v>
      </c>
      <c r="Y153" s="1">
        <f t="shared" si="64"/>
        <v>5.9613477034969833</v>
      </c>
      <c r="Z153" s="1">
        <f t="shared" si="65"/>
        <v>-72.717075952767999</v>
      </c>
      <c r="AA153" s="1">
        <f t="shared" si="66"/>
        <v>-78.307703998073038</v>
      </c>
      <c r="AB153" s="1"/>
      <c r="AC153" t="b">
        <f t="shared" si="67"/>
        <v>0</v>
      </c>
      <c r="AD153" t="b">
        <f t="shared" si="68"/>
        <v>0</v>
      </c>
      <c r="AE153" t="b">
        <f t="shared" si="69"/>
        <v>0</v>
      </c>
      <c r="AF153" t="b">
        <f t="shared" si="70"/>
        <v>0</v>
      </c>
      <c r="AG153" t="b">
        <f t="shared" si="71"/>
        <v>0</v>
      </c>
      <c r="AH153" t="b">
        <f t="shared" si="72"/>
        <v>1</v>
      </c>
      <c r="AI153">
        <f t="shared" si="58"/>
        <v>5</v>
      </c>
      <c r="AJ153" t="str">
        <f>VLOOKUP(AI153,Sheet1!$A$1:$B$7,2)</f>
        <v>land</v>
      </c>
    </row>
    <row r="154" spans="2:36" x14ac:dyDescent="0.25">
      <c r="B154">
        <v>341.35001859017001</v>
      </c>
      <c r="C154">
        <v>203.45175890287399</v>
      </c>
      <c r="D154">
        <v>294.35196766544402</v>
      </c>
      <c r="E154">
        <v>203.61369316471999</v>
      </c>
      <c r="F154">
        <v>351.313979162424</v>
      </c>
      <c r="G154">
        <v>244.87196158153</v>
      </c>
      <c r="H154">
        <v>290.00366897944502</v>
      </c>
      <c r="I154">
        <v>246.18475956342101</v>
      </c>
      <c r="J154">
        <v>364.19195624136</v>
      </c>
      <c r="K154">
        <v>279.32235306463502</v>
      </c>
      <c r="L154">
        <v>287.69954759739397</v>
      </c>
      <c r="M154">
        <v>284.39200661399099</v>
      </c>
      <c r="N154">
        <v>340.367061379961</v>
      </c>
      <c r="O154">
        <v>279.12363790306398</v>
      </c>
      <c r="P154">
        <v>309.17435897658402</v>
      </c>
      <c r="Q154">
        <v>279.99767472829598</v>
      </c>
      <c r="S154" s="1">
        <f t="shared" si="59"/>
        <v>46.998050924725987</v>
      </c>
      <c r="T154" s="1">
        <f t="shared" si="60"/>
        <v>-0.16193426184599957</v>
      </c>
      <c r="V154" s="1">
        <f t="shared" si="61"/>
        <v>9.9639605722539955</v>
      </c>
      <c r="W154" s="1">
        <f t="shared" si="62"/>
        <v>22.841937651189994</v>
      </c>
      <c r="X154" s="1">
        <f t="shared" si="63"/>
        <v>4.3482986859989978</v>
      </c>
      <c r="Y154" s="1">
        <f t="shared" si="64"/>
        <v>6.6524200680500485</v>
      </c>
      <c r="Z154" s="1">
        <f t="shared" si="65"/>
        <v>-75.870594161761034</v>
      </c>
      <c r="AA154" s="1">
        <f t="shared" si="66"/>
        <v>-80.778313449270996</v>
      </c>
      <c r="AB154" s="1"/>
      <c r="AC154" t="b">
        <f t="shared" si="67"/>
        <v>0</v>
      </c>
      <c r="AD154" t="b">
        <f t="shared" si="68"/>
        <v>0</v>
      </c>
      <c r="AE154" t="b">
        <f t="shared" si="69"/>
        <v>0</v>
      </c>
      <c r="AF154" t="b">
        <f t="shared" si="70"/>
        <v>0</v>
      </c>
      <c r="AG154" t="b">
        <f t="shared" si="71"/>
        <v>0</v>
      </c>
      <c r="AH154" t="b">
        <f t="shared" si="72"/>
        <v>1</v>
      </c>
      <c r="AI154">
        <f t="shared" si="58"/>
        <v>5</v>
      </c>
      <c r="AJ154" t="str">
        <f>VLOOKUP(AI154,Sheet1!$A$1:$B$7,2)</f>
        <v>land</v>
      </c>
    </row>
    <row r="155" spans="2:36" x14ac:dyDescent="0.25">
      <c r="B155">
        <v>342.83381746843497</v>
      </c>
      <c r="C155">
        <v>198.32673990197199</v>
      </c>
      <c r="D155">
        <v>296.90683277485601</v>
      </c>
      <c r="E155">
        <v>198.38979273467399</v>
      </c>
      <c r="F155">
        <v>350.84228274569801</v>
      </c>
      <c r="G155">
        <v>239.59713361227901</v>
      </c>
      <c r="H155">
        <v>292.20711031607902</v>
      </c>
      <c r="I155">
        <v>242.37389562497901</v>
      </c>
      <c r="J155">
        <v>359.38428062209903</v>
      </c>
      <c r="K155">
        <v>275.69875414729302</v>
      </c>
      <c r="L155">
        <v>290.76711163513198</v>
      </c>
      <c r="M155">
        <v>280.22444678663402</v>
      </c>
      <c r="N155">
        <v>341.21976493847501</v>
      </c>
      <c r="O155">
        <v>277.68695145782402</v>
      </c>
      <c r="P155">
        <v>310.08193174244599</v>
      </c>
      <c r="Q155">
        <v>276.50342816278197</v>
      </c>
      <c r="S155" s="1">
        <f t="shared" si="59"/>
        <v>45.926984693578959</v>
      </c>
      <c r="T155" s="1">
        <f t="shared" si="60"/>
        <v>-6.3052832701998796E-2</v>
      </c>
      <c r="V155" s="1">
        <f t="shared" si="61"/>
        <v>8.008465277263042</v>
      </c>
      <c r="W155" s="1">
        <f t="shared" si="62"/>
        <v>16.550463153664055</v>
      </c>
      <c r="X155" s="1">
        <f t="shared" si="63"/>
        <v>4.6997224587769892</v>
      </c>
      <c r="Y155" s="1">
        <f t="shared" si="64"/>
        <v>6.1397211397240312</v>
      </c>
      <c r="Z155" s="1">
        <f t="shared" si="65"/>
        <v>-77.372014245321026</v>
      </c>
      <c r="AA155" s="1">
        <f t="shared" si="66"/>
        <v>-81.83465405196003</v>
      </c>
      <c r="AB155" s="1"/>
      <c r="AC155" t="b">
        <f t="shared" si="67"/>
        <v>0</v>
      </c>
      <c r="AD155" t="b">
        <f t="shared" si="68"/>
        <v>0</v>
      </c>
      <c r="AE155" t="b">
        <f t="shared" si="69"/>
        <v>0</v>
      </c>
      <c r="AF155" t="b">
        <f t="shared" si="70"/>
        <v>0</v>
      </c>
      <c r="AG155" t="b">
        <f t="shared" si="71"/>
        <v>0</v>
      </c>
      <c r="AH155" t="b">
        <f t="shared" si="72"/>
        <v>1</v>
      </c>
      <c r="AI155">
        <f t="shared" si="58"/>
        <v>5</v>
      </c>
      <c r="AJ155" t="str">
        <f>VLOOKUP(AI155,Sheet1!$A$1:$B$7,2)</f>
        <v>land</v>
      </c>
    </row>
    <row r="156" spans="2:36" x14ac:dyDescent="0.25">
      <c r="B156">
        <v>345.46575898807703</v>
      </c>
      <c r="C156">
        <v>191.490898858165</v>
      </c>
      <c r="D156">
        <v>297.34570929601102</v>
      </c>
      <c r="E156">
        <v>191.98074687610901</v>
      </c>
      <c r="F156">
        <v>355.53106274838302</v>
      </c>
      <c r="G156">
        <v>234.518836991227</v>
      </c>
      <c r="H156">
        <v>292.72459756329903</v>
      </c>
      <c r="I156">
        <v>232.020290769935</v>
      </c>
      <c r="J156">
        <v>364.146173124629</v>
      </c>
      <c r="K156">
        <v>271.20467236379699</v>
      </c>
      <c r="L156">
        <v>293.21329366915899</v>
      </c>
      <c r="M156">
        <v>271.55531740087702</v>
      </c>
      <c r="N156">
        <v>341.25434381325198</v>
      </c>
      <c r="O156">
        <v>268.40859896032799</v>
      </c>
      <c r="P156">
        <v>310.10124652494898</v>
      </c>
      <c r="Q156">
        <v>269.03089833813999</v>
      </c>
      <c r="S156" s="1">
        <f t="shared" si="59"/>
        <v>48.120049692066004</v>
      </c>
      <c r="T156" s="1">
        <f t="shared" si="60"/>
        <v>-0.48984801794401278</v>
      </c>
      <c r="V156" s="1">
        <f t="shared" si="61"/>
        <v>10.065303760305994</v>
      </c>
      <c r="W156" s="1">
        <f t="shared" si="62"/>
        <v>18.680414136551974</v>
      </c>
      <c r="X156" s="1">
        <f t="shared" si="63"/>
        <v>4.621111732711995</v>
      </c>
      <c r="Y156" s="1">
        <f t="shared" si="64"/>
        <v>4.1324156268520369</v>
      </c>
      <c r="Z156" s="1">
        <f t="shared" si="65"/>
        <v>-79.713773505631991</v>
      </c>
      <c r="AA156" s="1">
        <f t="shared" si="66"/>
        <v>-79.574570524768006</v>
      </c>
      <c r="AB156" s="1"/>
      <c r="AC156" t="b">
        <f t="shared" si="67"/>
        <v>0</v>
      </c>
      <c r="AD156" t="b">
        <f t="shared" si="68"/>
        <v>0</v>
      </c>
      <c r="AE156" t="b">
        <f t="shared" si="69"/>
        <v>0</v>
      </c>
      <c r="AF156" t="b">
        <f t="shared" si="70"/>
        <v>0</v>
      </c>
      <c r="AG156" t="b">
        <f t="shared" si="71"/>
        <v>0</v>
      </c>
      <c r="AH156" t="b">
        <f t="shared" si="72"/>
        <v>1</v>
      </c>
      <c r="AI156">
        <f t="shared" si="58"/>
        <v>5</v>
      </c>
      <c r="AJ156" t="str">
        <f>VLOOKUP(AI156,Sheet1!$A$1:$B$7,2)</f>
        <v>land</v>
      </c>
    </row>
    <row r="157" spans="2:36" x14ac:dyDescent="0.25">
      <c r="B157">
        <v>351.93253696435602</v>
      </c>
      <c r="C157">
        <v>188.79832060090001</v>
      </c>
      <c r="D157">
        <v>308.813752329556</v>
      </c>
      <c r="E157">
        <v>186.023115637942</v>
      </c>
      <c r="F157">
        <v>362.44514405068202</v>
      </c>
      <c r="G157">
        <v>228.253755992865</v>
      </c>
      <c r="H157">
        <v>301.21976264845102</v>
      </c>
      <c r="I157">
        <v>227.478187351347</v>
      </c>
      <c r="J157">
        <v>369.98280409199702</v>
      </c>
      <c r="K157">
        <v>266.10053822555699</v>
      </c>
      <c r="L157">
        <v>296.84240524990997</v>
      </c>
      <c r="M157">
        <v>268.094706303473</v>
      </c>
      <c r="N157">
        <v>349.69100590565699</v>
      </c>
      <c r="O157">
        <v>264.584648019415</v>
      </c>
      <c r="P157">
        <v>316.55565837359899</v>
      </c>
      <c r="Q157">
        <v>263.51710442508698</v>
      </c>
      <c r="S157" s="1">
        <f t="shared" si="59"/>
        <v>43.118784634800022</v>
      </c>
      <c r="T157" s="1">
        <f t="shared" si="60"/>
        <v>2.7752049629580142</v>
      </c>
      <c r="V157" s="1">
        <f t="shared" si="61"/>
        <v>10.512607086326</v>
      </c>
      <c r="W157" s="1">
        <f t="shared" si="62"/>
        <v>18.050267127641007</v>
      </c>
      <c r="X157" s="1">
        <f t="shared" si="63"/>
        <v>7.5939896811049721</v>
      </c>
      <c r="Y157" s="1">
        <f t="shared" si="64"/>
        <v>11.971347079646023</v>
      </c>
      <c r="Z157" s="1">
        <f t="shared" si="65"/>
        <v>-77.302217624656976</v>
      </c>
      <c r="AA157" s="1">
        <f t="shared" si="66"/>
        <v>-82.071590665531005</v>
      </c>
      <c r="AB157" s="1"/>
      <c r="AC157" t="b">
        <f t="shared" si="67"/>
        <v>0</v>
      </c>
      <c r="AD157" t="b">
        <f t="shared" si="68"/>
        <v>0</v>
      </c>
      <c r="AE157" t="b">
        <f t="shared" si="69"/>
        <v>0</v>
      </c>
      <c r="AF157" t="b">
        <f t="shared" si="70"/>
        <v>0</v>
      </c>
      <c r="AG157" t="b">
        <f t="shared" si="71"/>
        <v>0</v>
      </c>
      <c r="AH157" t="b">
        <f t="shared" si="72"/>
        <v>1</v>
      </c>
      <c r="AI157">
        <f t="shared" si="58"/>
        <v>5</v>
      </c>
      <c r="AJ157" t="str">
        <f>VLOOKUP(AI157,Sheet1!$A$1:$B$7,2)</f>
        <v>land</v>
      </c>
    </row>
    <row r="158" spans="2:36" x14ac:dyDescent="0.25">
      <c r="B158">
        <v>359.73026124975303</v>
      </c>
      <c r="C158">
        <v>177.89326028642299</v>
      </c>
      <c r="D158">
        <v>313.60549420541997</v>
      </c>
      <c r="E158">
        <v>176.65298469978899</v>
      </c>
      <c r="F158">
        <v>367.87093272518001</v>
      </c>
      <c r="G158">
        <v>220.89813470336301</v>
      </c>
      <c r="H158">
        <v>306.48510587912199</v>
      </c>
      <c r="I158">
        <v>218.54443572288301</v>
      </c>
      <c r="J158">
        <v>369.69648484746801</v>
      </c>
      <c r="K158">
        <v>256.77226883160301</v>
      </c>
      <c r="L158">
        <v>302.713274963282</v>
      </c>
      <c r="M158">
        <v>255.91385065123001</v>
      </c>
      <c r="N158">
        <v>349.77342747210702</v>
      </c>
      <c r="O158">
        <v>253.918894310078</v>
      </c>
      <c r="P158">
        <v>320.29064594286803</v>
      </c>
      <c r="Q158">
        <v>253.69289164311201</v>
      </c>
      <c r="S158" s="1">
        <f t="shared" si="59"/>
        <v>46.124767044333055</v>
      </c>
      <c r="T158" s="1">
        <f t="shared" si="60"/>
        <v>1.2402755866339987</v>
      </c>
      <c r="V158" s="1">
        <f t="shared" si="61"/>
        <v>8.1406714754269842</v>
      </c>
      <c r="W158" s="1">
        <f t="shared" si="62"/>
        <v>9.9662235977149862</v>
      </c>
      <c r="X158" s="1">
        <f t="shared" si="63"/>
        <v>7.1203883262979843</v>
      </c>
      <c r="Y158" s="1">
        <f t="shared" si="64"/>
        <v>10.892219242137969</v>
      </c>
      <c r="Z158" s="1">
        <f t="shared" si="65"/>
        <v>-78.879008545180028</v>
      </c>
      <c r="AA158" s="1">
        <f t="shared" si="66"/>
        <v>-79.260865951441019</v>
      </c>
      <c r="AB158" s="1"/>
      <c r="AC158" t="b">
        <f t="shared" si="67"/>
        <v>0</v>
      </c>
      <c r="AD158" t="b">
        <f t="shared" si="68"/>
        <v>0</v>
      </c>
      <c r="AE158" t="b">
        <f t="shared" si="69"/>
        <v>0</v>
      </c>
      <c r="AF158" t="b">
        <f t="shared" si="70"/>
        <v>0</v>
      </c>
      <c r="AG158" t="b">
        <f t="shared" si="71"/>
        <v>0</v>
      </c>
      <c r="AH158" t="b">
        <f t="shared" si="72"/>
        <v>1</v>
      </c>
      <c r="AI158">
        <f t="shared" si="58"/>
        <v>5</v>
      </c>
      <c r="AJ158" t="str">
        <f>VLOOKUP(AI158,Sheet1!$A$1:$B$7,2)</f>
        <v>land</v>
      </c>
    </row>
    <row r="159" spans="2:36" x14ac:dyDescent="0.25">
      <c r="B159">
        <v>359.72986013403403</v>
      </c>
      <c r="C159">
        <v>177.037594010915</v>
      </c>
      <c r="D159">
        <v>314.996001377678</v>
      </c>
      <c r="E159">
        <v>172.43382411577701</v>
      </c>
      <c r="F159">
        <v>366.21456803115399</v>
      </c>
      <c r="G159">
        <v>218.43275045995699</v>
      </c>
      <c r="H159">
        <v>303.68882696022098</v>
      </c>
      <c r="I159">
        <v>213.18159833266901</v>
      </c>
      <c r="J159">
        <v>367.32699546392098</v>
      </c>
      <c r="K159">
        <v>257.83393650175901</v>
      </c>
      <c r="L159">
        <v>298.09523825020199</v>
      </c>
      <c r="M159">
        <v>249.34555166619501</v>
      </c>
      <c r="N159">
        <v>351.15926299614898</v>
      </c>
      <c r="O159">
        <v>250.13644680160201</v>
      </c>
      <c r="P159">
        <v>317.852699556998</v>
      </c>
      <c r="Q159">
        <v>248.025029769155</v>
      </c>
      <c r="S159" s="1">
        <f t="shared" si="59"/>
        <v>44.733858756356028</v>
      </c>
      <c r="T159" s="1">
        <f t="shared" si="60"/>
        <v>4.6037698951379866</v>
      </c>
      <c r="V159" s="1">
        <f t="shared" si="61"/>
        <v>6.4847078971199608</v>
      </c>
      <c r="W159" s="1">
        <f t="shared" si="62"/>
        <v>7.5971353298869531</v>
      </c>
      <c r="X159" s="1">
        <f t="shared" si="63"/>
        <v>11.30717441745702</v>
      </c>
      <c r="Y159" s="1">
        <f t="shared" si="64"/>
        <v>16.900763127476012</v>
      </c>
      <c r="Z159" s="1">
        <f t="shared" si="65"/>
        <v>-80.796342490844012</v>
      </c>
      <c r="AA159" s="1">
        <f t="shared" si="66"/>
        <v>-76.911727550417993</v>
      </c>
      <c r="AB159" s="1"/>
      <c r="AC159" t="b">
        <f t="shared" si="67"/>
        <v>0</v>
      </c>
      <c r="AD159" t="b">
        <f t="shared" si="68"/>
        <v>0</v>
      </c>
      <c r="AE159" t="b">
        <f t="shared" si="69"/>
        <v>0</v>
      </c>
      <c r="AF159" t="b">
        <f t="shared" si="70"/>
        <v>0</v>
      </c>
      <c r="AG159" t="b">
        <f t="shared" si="71"/>
        <v>0</v>
      </c>
      <c r="AH159" t="b">
        <f t="shared" si="72"/>
        <v>1</v>
      </c>
      <c r="AI159">
        <f t="shared" si="58"/>
        <v>5</v>
      </c>
      <c r="AJ159" t="str">
        <f>VLOOKUP(AI159,Sheet1!$A$1:$B$7,2)</f>
        <v>land</v>
      </c>
    </row>
    <row r="160" spans="2:36" x14ac:dyDescent="0.25">
      <c r="B160">
        <v>357.85253250580001</v>
      </c>
      <c r="C160">
        <v>173.43614461306001</v>
      </c>
      <c r="D160">
        <v>312.30944882071901</v>
      </c>
      <c r="E160">
        <v>168.91646399306401</v>
      </c>
      <c r="F160">
        <v>362.81722648825502</v>
      </c>
      <c r="G160">
        <v>215.43060431772699</v>
      </c>
      <c r="H160">
        <v>301.45203408095102</v>
      </c>
      <c r="I160">
        <v>213.587638096879</v>
      </c>
      <c r="J160">
        <v>367.73828105715501</v>
      </c>
      <c r="K160">
        <v>254.68710740071199</v>
      </c>
      <c r="L160">
        <v>296.50453564491602</v>
      </c>
      <c r="M160">
        <v>248.58867088785601</v>
      </c>
      <c r="N160">
        <v>346.97228327746598</v>
      </c>
      <c r="O160">
        <v>248.53653083139901</v>
      </c>
      <c r="P160">
        <v>315.78554753066902</v>
      </c>
      <c r="Q160">
        <v>249.11215340612301</v>
      </c>
      <c r="S160" s="1">
        <f t="shared" si="59"/>
        <v>45.543083685081001</v>
      </c>
      <c r="T160" s="1">
        <f t="shared" si="60"/>
        <v>4.5196806199959951</v>
      </c>
      <c r="V160" s="1">
        <f t="shared" si="61"/>
        <v>4.9646939824550032</v>
      </c>
      <c r="W160" s="1">
        <f t="shared" si="62"/>
        <v>9.8857485513549932</v>
      </c>
      <c r="X160" s="1">
        <f t="shared" si="63"/>
        <v>10.857414739767989</v>
      </c>
      <c r="Y160" s="1">
        <f t="shared" si="64"/>
        <v>15.804913175802994</v>
      </c>
      <c r="Z160" s="1">
        <f t="shared" si="65"/>
        <v>-81.250962787651986</v>
      </c>
      <c r="AA160" s="1">
        <f t="shared" si="66"/>
        <v>-79.672206894791998</v>
      </c>
      <c r="AB160" s="1"/>
      <c r="AC160" t="b">
        <f t="shared" si="67"/>
        <v>0</v>
      </c>
      <c r="AD160" t="b">
        <f t="shared" si="68"/>
        <v>0</v>
      </c>
      <c r="AE160" t="b">
        <f t="shared" si="69"/>
        <v>0</v>
      </c>
      <c r="AF160" t="b">
        <f t="shared" si="70"/>
        <v>0</v>
      </c>
      <c r="AG160" t="b">
        <f t="shared" si="71"/>
        <v>0</v>
      </c>
      <c r="AH160" t="b">
        <f t="shared" si="72"/>
        <v>1</v>
      </c>
      <c r="AI160">
        <f t="shared" si="58"/>
        <v>5</v>
      </c>
      <c r="AJ160" t="str">
        <f>VLOOKUP(AI160,Sheet1!$A$1:$B$7,2)</f>
        <v>land</v>
      </c>
    </row>
    <row r="161" spans="2:36" x14ac:dyDescent="0.25">
      <c r="B161">
        <v>354.07968337313599</v>
      </c>
      <c r="C161">
        <v>173.70610081872201</v>
      </c>
      <c r="D161">
        <v>308.63827432689601</v>
      </c>
      <c r="E161">
        <v>168.97063410559301</v>
      </c>
      <c r="F161">
        <v>358.03031692384297</v>
      </c>
      <c r="G161">
        <v>217.88864075255401</v>
      </c>
      <c r="H161">
        <v>298.39856773002799</v>
      </c>
      <c r="I161">
        <v>209.876149280378</v>
      </c>
      <c r="J161">
        <v>362.31857998864501</v>
      </c>
      <c r="K161">
        <v>255.48570757940499</v>
      </c>
      <c r="L161">
        <v>290.82038529864599</v>
      </c>
      <c r="M161">
        <v>249.221321089827</v>
      </c>
      <c r="N161">
        <v>344.109509605178</v>
      </c>
      <c r="O161">
        <v>250.508353170834</v>
      </c>
      <c r="P161">
        <v>312.72211734717399</v>
      </c>
      <c r="Q161">
        <v>248.08731853331801</v>
      </c>
      <c r="S161" s="1">
        <f t="shared" si="59"/>
        <v>45.441409046239983</v>
      </c>
      <c r="T161" s="1">
        <f t="shared" si="60"/>
        <v>4.735466713129</v>
      </c>
      <c r="V161" s="1">
        <f t="shared" si="61"/>
        <v>3.9506335507069821</v>
      </c>
      <c r="W161" s="1">
        <f t="shared" si="62"/>
        <v>8.2388966155090202</v>
      </c>
      <c r="X161" s="1">
        <f t="shared" si="63"/>
        <v>10.239706596868018</v>
      </c>
      <c r="Y161" s="1">
        <f t="shared" si="64"/>
        <v>17.817889028250022</v>
      </c>
      <c r="Z161" s="1">
        <f t="shared" si="65"/>
        <v>-81.779606760682981</v>
      </c>
      <c r="AA161" s="1">
        <f t="shared" si="66"/>
        <v>-80.250686984233994</v>
      </c>
      <c r="AB161" s="1"/>
      <c r="AC161" t="b">
        <f t="shared" si="67"/>
        <v>0</v>
      </c>
      <c r="AD161" t="b">
        <f t="shared" si="68"/>
        <v>0</v>
      </c>
      <c r="AE161" t="b">
        <f t="shared" si="69"/>
        <v>0</v>
      </c>
      <c r="AF161" t="b">
        <f t="shared" si="70"/>
        <v>0</v>
      </c>
      <c r="AG161" t="b">
        <f t="shared" si="71"/>
        <v>0</v>
      </c>
      <c r="AH161" t="b">
        <f t="shared" si="72"/>
        <v>1</v>
      </c>
      <c r="AI161">
        <f t="shared" si="58"/>
        <v>5</v>
      </c>
      <c r="AJ161" t="str">
        <f>VLOOKUP(AI161,Sheet1!$A$1:$B$7,2)</f>
        <v>land</v>
      </c>
    </row>
    <row r="162" spans="2:36" x14ac:dyDescent="0.25">
      <c r="B162">
        <v>338.02130724769802</v>
      </c>
      <c r="C162">
        <v>174.91149805564899</v>
      </c>
      <c r="D162">
        <v>294.23029991499402</v>
      </c>
      <c r="E162">
        <v>171.73685727109299</v>
      </c>
      <c r="F162">
        <v>347.63105540102299</v>
      </c>
      <c r="G162">
        <v>216.922940018313</v>
      </c>
      <c r="H162">
        <v>282.81244937842399</v>
      </c>
      <c r="I162">
        <v>212.65209351231101</v>
      </c>
      <c r="J162">
        <v>351.91781042499701</v>
      </c>
      <c r="K162">
        <v>256.47807341045302</v>
      </c>
      <c r="L162">
        <v>277.8190897238</v>
      </c>
      <c r="M162">
        <v>252.318769781584</v>
      </c>
      <c r="N162">
        <v>328.73767533385097</v>
      </c>
      <c r="O162">
        <v>251.900147232394</v>
      </c>
      <c r="P162">
        <v>296.39859698206698</v>
      </c>
      <c r="Q162">
        <v>249.94069331292101</v>
      </c>
      <c r="S162" s="1">
        <f t="shared" ref="S162:S193" si="73">B162-D162</f>
        <v>43.791007332703998</v>
      </c>
      <c r="T162" s="1">
        <f t="shared" ref="T162:T193" si="74">C162-E162</f>
        <v>3.1746407845560043</v>
      </c>
      <c r="V162" s="1">
        <f t="shared" ref="V162:V193" si="75">F162-B162</f>
        <v>9.609748153324972</v>
      </c>
      <c r="W162" s="1">
        <f t="shared" ref="W162:W193" si="76">J162-B162</f>
        <v>13.896503177298996</v>
      </c>
      <c r="X162" s="1">
        <f t="shared" ref="X162:X193" si="77">D162-H162</f>
        <v>11.417850536570029</v>
      </c>
      <c r="Y162" s="1">
        <f t="shared" ref="Y162:Y193" si="78">D162-L162</f>
        <v>16.411210191194016</v>
      </c>
      <c r="Z162" s="1">
        <f t="shared" ref="Z162:Z193" si="79">C162-K162</f>
        <v>-81.56657535480403</v>
      </c>
      <c r="AA162" s="1">
        <f t="shared" ref="AA162:AA193" si="80">E162-M162</f>
        <v>-80.581912510491009</v>
      </c>
      <c r="AB162" s="1"/>
      <c r="AC162" t="b">
        <f t="shared" ref="AC162:AC193" si="81">AND(($Z162&gt;$AM$3),($AA162&gt;$AM$3),(ABS($W162)&lt;$AM$5),(ABS($Y162)&lt;$AM$5))</f>
        <v>0</v>
      </c>
      <c r="AD162" t="b">
        <f t="shared" ref="AD162:AD193" si="82">AND((ABS($Z162)&lt;$AM$5),(ABS($AA162)&lt;$AM$5),($W162&gt;$AM$4),($Y162&gt;$AM$4))</f>
        <v>0</v>
      </c>
      <c r="AE162" t="b">
        <f t="shared" ref="AE162:AE193" si="83">AND((ABS($Z162)&lt;$AM$5),(ABS($AA162)&lt;$AM$5),(ABS($W162)&lt;$AM$5),(ABS($Y162)&lt;$AM$5))</f>
        <v>0</v>
      </c>
      <c r="AF162" t="b">
        <f t="shared" ref="AF162:AF193" si="84">AND(($Z162&lt;-$AM$3),(ABS($AA162)&lt;$AM$5),(ABS($W162)&lt;$AM$5),($Y162&gt;$AM$4))</f>
        <v>0</v>
      </c>
      <c r="AG162" t="b">
        <f t="shared" ref="AG162:AG193" si="85">AND((ABS($Z162)&lt;$AM$5),($AA162&lt;-$AM$3),($W162&gt;$AM$4),(ABS($Y162)&lt;$AM$5))</f>
        <v>0</v>
      </c>
      <c r="AH162" t="b">
        <f t="shared" ref="AH162:AH193" si="86">AND(($Z162&lt;-$AM$3),($AA162&lt;-$AM$3),(ABS($W162)&lt;$AM$5),(ABS($Y162)&lt;$AM$5))</f>
        <v>1</v>
      </c>
      <c r="AI162">
        <f t="shared" si="58"/>
        <v>5</v>
      </c>
      <c r="AJ162" t="str">
        <f>VLOOKUP(AI162,Sheet1!$A$1:$B$7,2)</f>
        <v>land</v>
      </c>
    </row>
    <row r="163" spans="2:36" x14ac:dyDescent="0.25">
      <c r="B163">
        <v>313.47151914479002</v>
      </c>
      <c r="C163">
        <v>173.884013379603</v>
      </c>
      <c r="D163">
        <v>265.81308663173797</v>
      </c>
      <c r="E163">
        <v>173.12283997807799</v>
      </c>
      <c r="F163">
        <v>320.388373063073</v>
      </c>
      <c r="G163">
        <v>215.09027033477199</v>
      </c>
      <c r="H163">
        <v>257.73294192731402</v>
      </c>
      <c r="I163">
        <v>215.350411961497</v>
      </c>
      <c r="J163">
        <v>330.10325451409398</v>
      </c>
      <c r="K163">
        <v>251.990794389494</v>
      </c>
      <c r="L163">
        <v>253.365424037167</v>
      </c>
      <c r="M163">
        <v>250.86819509623101</v>
      </c>
      <c r="N163">
        <v>307.003755253073</v>
      </c>
      <c r="O163">
        <v>250.826944105216</v>
      </c>
      <c r="P163">
        <v>271.906837837014</v>
      </c>
      <c r="Q163">
        <v>250.43926085780501</v>
      </c>
      <c r="S163" s="1">
        <f t="shared" si="73"/>
        <v>47.658432513052048</v>
      </c>
      <c r="T163" s="1">
        <f t="shared" si="74"/>
        <v>0.76117340152501356</v>
      </c>
      <c r="V163" s="1">
        <f t="shared" si="75"/>
        <v>6.9168539182829818</v>
      </c>
      <c r="W163" s="1">
        <f t="shared" si="76"/>
        <v>16.631735369303954</v>
      </c>
      <c r="X163" s="1">
        <f t="shared" si="77"/>
        <v>8.080144704423958</v>
      </c>
      <c r="Y163" s="1">
        <f t="shared" si="78"/>
        <v>12.447662594570971</v>
      </c>
      <c r="Z163" s="1">
        <f t="shared" si="79"/>
        <v>-78.106781009890994</v>
      </c>
      <c r="AA163" s="1">
        <f t="shared" si="80"/>
        <v>-77.745355118153014</v>
      </c>
      <c r="AB163" s="1"/>
      <c r="AC163" t="b">
        <f t="shared" si="81"/>
        <v>0</v>
      </c>
      <c r="AD163" t="b">
        <f t="shared" si="82"/>
        <v>0</v>
      </c>
      <c r="AE163" t="b">
        <f t="shared" si="83"/>
        <v>0</v>
      </c>
      <c r="AF163" t="b">
        <f t="shared" si="84"/>
        <v>0</v>
      </c>
      <c r="AG163" t="b">
        <f t="shared" si="85"/>
        <v>0</v>
      </c>
      <c r="AH163" t="b">
        <f t="shared" si="86"/>
        <v>1</v>
      </c>
      <c r="AI163">
        <f t="shared" si="58"/>
        <v>5</v>
      </c>
      <c r="AJ163" t="str">
        <f>VLOOKUP(AI163,Sheet1!$A$1:$B$7,2)</f>
        <v>land</v>
      </c>
    </row>
    <row r="164" spans="2:36" x14ac:dyDescent="0.25">
      <c r="B164">
        <v>305.57390643898702</v>
      </c>
      <c r="C164">
        <v>174.15950170279001</v>
      </c>
      <c r="D164">
        <v>260.46807793832602</v>
      </c>
      <c r="E164">
        <v>172.77582100027399</v>
      </c>
      <c r="F164">
        <v>312.19968774684003</v>
      </c>
      <c r="G164">
        <v>213.27896045579899</v>
      </c>
      <c r="H164">
        <v>253.55712770097401</v>
      </c>
      <c r="I164">
        <v>216.658539640979</v>
      </c>
      <c r="J164">
        <v>322.07330447614203</v>
      </c>
      <c r="K164">
        <v>253.11013768137599</v>
      </c>
      <c r="L164">
        <v>246.64295503878401</v>
      </c>
      <c r="M164">
        <v>254.320427086086</v>
      </c>
      <c r="N164">
        <v>303.03825390470701</v>
      </c>
      <c r="O164">
        <v>249.31345062578399</v>
      </c>
      <c r="P164">
        <v>268.65413478953701</v>
      </c>
      <c r="Q164">
        <v>250.70219140728199</v>
      </c>
      <c r="S164" s="1">
        <f t="shared" si="73"/>
        <v>45.105828500661005</v>
      </c>
      <c r="T164" s="1">
        <f t="shared" si="74"/>
        <v>1.3836807025160169</v>
      </c>
      <c r="V164" s="1">
        <f t="shared" si="75"/>
        <v>6.6257813078530035</v>
      </c>
      <c r="W164" s="1">
        <f t="shared" si="76"/>
        <v>16.499398037155004</v>
      </c>
      <c r="X164" s="1">
        <f t="shared" si="77"/>
        <v>6.9109502373520115</v>
      </c>
      <c r="Y164" s="1">
        <f t="shared" si="78"/>
        <v>13.825122899542009</v>
      </c>
      <c r="Z164" s="1">
        <f t="shared" si="79"/>
        <v>-78.950635978585979</v>
      </c>
      <c r="AA164" s="1">
        <f t="shared" si="80"/>
        <v>-81.544606085812006</v>
      </c>
      <c r="AB164" s="1"/>
      <c r="AC164" t="b">
        <f t="shared" si="81"/>
        <v>0</v>
      </c>
      <c r="AD164" t="b">
        <f t="shared" si="82"/>
        <v>0</v>
      </c>
      <c r="AE164" t="b">
        <f t="shared" si="83"/>
        <v>0</v>
      </c>
      <c r="AF164" t="b">
        <f t="shared" si="84"/>
        <v>0</v>
      </c>
      <c r="AG164" t="b">
        <f t="shared" si="85"/>
        <v>0</v>
      </c>
      <c r="AH164" t="b">
        <f t="shared" si="86"/>
        <v>1</v>
      </c>
      <c r="AI164">
        <f t="shared" si="58"/>
        <v>5</v>
      </c>
      <c r="AJ164" t="str">
        <f>VLOOKUP(AI164,Sheet1!$A$1:$B$7,2)</f>
        <v>land</v>
      </c>
    </row>
    <row r="165" spans="2:36" x14ac:dyDescent="0.25">
      <c r="B165">
        <v>306.18756045662298</v>
      </c>
      <c r="C165">
        <v>170.65556641612901</v>
      </c>
      <c r="D165">
        <v>262.59645868816602</v>
      </c>
      <c r="E165">
        <v>172.297135205903</v>
      </c>
      <c r="F165">
        <v>319.80188451107</v>
      </c>
      <c r="G165">
        <v>212.36712244045901</v>
      </c>
      <c r="H165">
        <v>248.787042458098</v>
      </c>
      <c r="I165">
        <v>208.961841349369</v>
      </c>
      <c r="J165">
        <v>329.70080817103502</v>
      </c>
      <c r="K165">
        <v>246.76784547640401</v>
      </c>
      <c r="L165">
        <v>237.661231162988</v>
      </c>
      <c r="M165">
        <v>246.43441133720901</v>
      </c>
      <c r="N165">
        <v>303.01520807106499</v>
      </c>
      <c r="O165">
        <v>247.92853284839799</v>
      </c>
      <c r="P165">
        <v>271.53540299401999</v>
      </c>
      <c r="Q165">
        <v>248.83520081985799</v>
      </c>
      <c r="S165" s="1">
        <f t="shared" si="73"/>
        <v>43.591101768456952</v>
      </c>
      <c r="T165" s="1">
        <f t="shared" si="74"/>
        <v>-1.6415687897739986</v>
      </c>
      <c r="V165" s="1">
        <f t="shared" si="75"/>
        <v>13.614324054447025</v>
      </c>
      <c r="W165" s="1">
        <f t="shared" si="76"/>
        <v>23.513247714412046</v>
      </c>
      <c r="X165" s="1">
        <f t="shared" si="77"/>
        <v>13.809416230068024</v>
      </c>
      <c r="Y165" s="1">
        <f t="shared" si="78"/>
        <v>24.935227525178021</v>
      </c>
      <c r="Z165" s="1">
        <f t="shared" si="79"/>
        <v>-76.112279060275</v>
      </c>
      <c r="AA165" s="1">
        <f t="shared" si="80"/>
        <v>-74.13727613130601</v>
      </c>
      <c r="AB165" s="1"/>
      <c r="AC165" t="b">
        <f t="shared" si="81"/>
        <v>0</v>
      </c>
      <c r="AD165" t="b">
        <f t="shared" si="82"/>
        <v>0</v>
      </c>
      <c r="AE165" t="b">
        <f t="shared" si="83"/>
        <v>0</v>
      </c>
      <c r="AF165" t="b">
        <f t="shared" si="84"/>
        <v>0</v>
      </c>
      <c r="AG165" t="b">
        <f t="shared" si="85"/>
        <v>0</v>
      </c>
      <c r="AH165" t="b">
        <f t="shared" si="86"/>
        <v>1</v>
      </c>
      <c r="AI165">
        <f t="shared" si="58"/>
        <v>5</v>
      </c>
      <c r="AJ165" t="str">
        <f>VLOOKUP(AI165,Sheet1!$A$1:$B$7,2)</f>
        <v>land</v>
      </c>
    </row>
    <row r="166" spans="2:36" x14ac:dyDescent="0.25">
      <c r="B166">
        <v>308.00329319861999</v>
      </c>
      <c r="C166">
        <v>170.18310998509301</v>
      </c>
      <c r="D166">
        <v>264.99134226432898</v>
      </c>
      <c r="E166">
        <v>169.39384992732499</v>
      </c>
      <c r="F166">
        <v>343.09314794073299</v>
      </c>
      <c r="G166">
        <v>185.431162005499</v>
      </c>
      <c r="H166">
        <v>225.874273170603</v>
      </c>
      <c r="I166">
        <v>182.54174924047999</v>
      </c>
      <c r="J166">
        <v>392.99787138687299</v>
      </c>
      <c r="K166">
        <v>192.45106807974801</v>
      </c>
      <c r="L166">
        <v>176.24995950273899</v>
      </c>
      <c r="M166">
        <v>189.96643501910799</v>
      </c>
      <c r="N166">
        <v>304.51331357066999</v>
      </c>
      <c r="O166">
        <v>246.854487413079</v>
      </c>
      <c r="P166">
        <v>274.61283751573598</v>
      </c>
      <c r="Q166">
        <v>245.79976942776099</v>
      </c>
      <c r="S166" s="1">
        <f t="shared" si="73"/>
        <v>43.011950934291008</v>
      </c>
      <c r="T166" s="1">
        <f t="shared" si="74"/>
        <v>0.78926005776801844</v>
      </c>
      <c r="V166" s="1">
        <f t="shared" si="75"/>
        <v>35.089854742113005</v>
      </c>
      <c r="W166" s="1">
        <f t="shared" si="76"/>
        <v>84.994578188253001</v>
      </c>
      <c r="X166" s="1">
        <f t="shared" si="77"/>
        <v>39.117069093725974</v>
      </c>
      <c r="Y166" s="1">
        <f t="shared" si="78"/>
        <v>88.741382761589989</v>
      </c>
      <c r="Z166" s="1">
        <f t="shared" si="79"/>
        <v>-22.267958094655</v>
      </c>
      <c r="AA166" s="1">
        <f t="shared" si="80"/>
        <v>-20.572585091782997</v>
      </c>
      <c r="AB166" s="1"/>
      <c r="AC166" t="b">
        <f t="shared" si="81"/>
        <v>0</v>
      </c>
      <c r="AD166" t="b">
        <f t="shared" si="82"/>
        <v>1</v>
      </c>
      <c r="AE166" t="b">
        <f t="shared" si="83"/>
        <v>0</v>
      </c>
      <c r="AF166" t="b">
        <f t="shared" si="84"/>
        <v>0</v>
      </c>
      <c r="AG166" t="b">
        <f t="shared" si="85"/>
        <v>0</v>
      </c>
      <c r="AH166" t="b">
        <f t="shared" si="86"/>
        <v>0</v>
      </c>
      <c r="AI166">
        <f t="shared" si="58"/>
        <v>1</v>
      </c>
      <c r="AJ166" t="str">
        <f>VLOOKUP(AI166,Sheet1!$A$1:$B$7,2)</f>
        <v>move_forward</v>
      </c>
    </row>
    <row r="167" spans="2:36" x14ac:dyDescent="0.25">
      <c r="B167">
        <v>310.11427362571499</v>
      </c>
      <c r="C167">
        <v>165.419479434636</v>
      </c>
      <c r="D167">
        <v>262.33410586678002</v>
      </c>
      <c r="E167">
        <v>164.00574577283101</v>
      </c>
      <c r="F167">
        <v>340.378785336752</v>
      </c>
      <c r="G167">
        <v>161.85609458616801</v>
      </c>
      <c r="H167">
        <v>228.49908235137099</v>
      </c>
      <c r="I167">
        <v>159.77901466805099</v>
      </c>
      <c r="J167">
        <v>389.48956674874103</v>
      </c>
      <c r="K167">
        <v>156.80077833050601</v>
      </c>
      <c r="L167">
        <v>189.66977328862399</v>
      </c>
      <c r="M167">
        <v>157.694258256392</v>
      </c>
      <c r="N167">
        <v>303.48549913644399</v>
      </c>
      <c r="O167">
        <v>246.11919701477399</v>
      </c>
      <c r="P167">
        <v>272.97293712742498</v>
      </c>
      <c r="Q167">
        <v>245.386661424697</v>
      </c>
      <c r="S167" s="1">
        <f t="shared" si="73"/>
        <v>47.780167758934965</v>
      </c>
      <c r="T167" s="1">
        <f t="shared" si="74"/>
        <v>1.4137336618049972</v>
      </c>
      <c r="V167" s="1">
        <f t="shared" si="75"/>
        <v>30.264511711037017</v>
      </c>
      <c r="W167" s="1">
        <f t="shared" si="76"/>
        <v>79.37529312302604</v>
      </c>
      <c r="X167" s="1">
        <f t="shared" si="77"/>
        <v>33.835023515409034</v>
      </c>
      <c r="Y167" s="1">
        <f t="shared" si="78"/>
        <v>72.664332578156035</v>
      </c>
      <c r="Z167" s="1">
        <f t="shared" si="79"/>
        <v>8.6187011041299968</v>
      </c>
      <c r="AA167" s="1">
        <f t="shared" si="80"/>
        <v>6.3114875164390014</v>
      </c>
      <c r="AB167" s="1"/>
      <c r="AC167" t="b">
        <f t="shared" si="81"/>
        <v>0</v>
      </c>
      <c r="AD167" t="b">
        <f t="shared" si="82"/>
        <v>1</v>
      </c>
      <c r="AE167" t="b">
        <f t="shared" si="83"/>
        <v>0</v>
      </c>
      <c r="AF167" t="b">
        <f t="shared" si="84"/>
        <v>0</v>
      </c>
      <c r="AG167" t="b">
        <f t="shared" si="85"/>
        <v>0</v>
      </c>
      <c r="AH167" t="b">
        <f t="shared" si="86"/>
        <v>0</v>
      </c>
      <c r="AI167">
        <f t="shared" si="58"/>
        <v>1</v>
      </c>
      <c r="AJ167" t="str">
        <f>VLOOKUP(AI167,Sheet1!$A$1:$B$7,2)</f>
        <v>move_forward</v>
      </c>
    </row>
    <row r="168" spans="2:36" x14ac:dyDescent="0.25">
      <c r="B168">
        <v>308.833058916185</v>
      </c>
      <c r="C168">
        <v>166.17496780814801</v>
      </c>
      <c r="D168">
        <v>259.48247394290502</v>
      </c>
      <c r="E168">
        <v>163.14676893689901</v>
      </c>
      <c r="F168">
        <v>343.02221698971903</v>
      </c>
      <c r="G168">
        <v>162.27903144304099</v>
      </c>
      <c r="H168">
        <v>225.651486473625</v>
      </c>
      <c r="I168">
        <v>160.581494708393</v>
      </c>
      <c r="J168">
        <v>379.10844944476298</v>
      </c>
      <c r="K168">
        <v>159.91847629022899</v>
      </c>
      <c r="L168">
        <v>183.64141816776501</v>
      </c>
      <c r="M168">
        <v>159.255113823469</v>
      </c>
      <c r="N168">
        <v>301.73401457438501</v>
      </c>
      <c r="O168">
        <v>246.28358207847799</v>
      </c>
      <c r="P168">
        <v>272.69527200273899</v>
      </c>
      <c r="Q168">
        <v>245.41791952185599</v>
      </c>
      <c r="S168" s="1">
        <f t="shared" si="73"/>
        <v>49.350584973279979</v>
      </c>
      <c r="T168" s="1">
        <f t="shared" si="74"/>
        <v>3.0281988712490033</v>
      </c>
      <c r="V168" s="1">
        <f t="shared" si="75"/>
        <v>34.189158073534031</v>
      </c>
      <c r="W168" s="1">
        <f t="shared" si="76"/>
        <v>70.275390528577987</v>
      </c>
      <c r="X168" s="1">
        <f t="shared" si="77"/>
        <v>33.830987469280018</v>
      </c>
      <c r="Y168" s="1">
        <f t="shared" si="78"/>
        <v>75.841055775140006</v>
      </c>
      <c r="Z168" s="1">
        <f t="shared" si="79"/>
        <v>6.2564915179190166</v>
      </c>
      <c r="AA168" s="1">
        <f t="shared" si="80"/>
        <v>3.891655113430005</v>
      </c>
      <c r="AB168" s="1"/>
      <c r="AC168" t="b">
        <f t="shared" si="81"/>
        <v>0</v>
      </c>
      <c r="AD168" t="b">
        <f t="shared" si="82"/>
        <v>1</v>
      </c>
      <c r="AE168" t="b">
        <f t="shared" si="83"/>
        <v>0</v>
      </c>
      <c r="AF168" t="b">
        <f t="shared" si="84"/>
        <v>0</v>
      </c>
      <c r="AG168" t="b">
        <f t="shared" si="85"/>
        <v>0</v>
      </c>
      <c r="AH168" t="b">
        <f t="shared" si="86"/>
        <v>0</v>
      </c>
      <c r="AI168">
        <f t="shared" si="58"/>
        <v>1</v>
      </c>
      <c r="AJ168" t="str">
        <f>VLOOKUP(AI168,Sheet1!$A$1:$B$7,2)</f>
        <v>move_forward</v>
      </c>
    </row>
    <row r="169" spans="2:36" x14ac:dyDescent="0.25">
      <c r="B169">
        <v>309.35404170369202</v>
      </c>
      <c r="C169">
        <v>166.18599115416001</v>
      </c>
      <c r="D169">
        <v>259.00427265378102</v>
      </c>
      <c r="E169">
        <v>163.62921361943299</v>
      </c>
      <c r="F169">
        <v>344.00556953032401</v>
      </c>
      <c r="G169">
        <v>162.57979185334199</v>
      </c>
      <c r="H169">
        <v>224.820139615268</v>
      </c>
      <c r="I169">
        <v>162.72862214618701</v>
      </c>
      <c r="J169">
        <v>387.15035340608898</v>
      </c>
      <c r="K169">
        <v>159.91155515513501</v>
      </c>
      <c r="L169">
        <v>180.95189002641101</v>
      </c>
      <c r="M169">
        <v>160.71513109428901</v>
      </c>
      <c r="N169">
        <v>302.33807146455001</v>
      </c>
      <c r="O169">
        <v>246.972140419054</v>
      </c>
      <c r="P169">
        <v>270.56293939527097</v>
      </c>
      <c r="Q169">
        <v>245.841568670615</v>
      </c>
      <c r="S169" s="1">
        <f t="shared" si="73"/>
        <v>50.349769049911004</v>
      </c>
      <c r="T169" s="1">
        <f t="shared" si="74"/>
        <v>2.5567775347270185</v>
      </c>
      <c r="V169" s="1">
        <f t="shared" si="75"/>
        <v>34.651527826631991</v>
      </c>
      <c r="W169" s="1">
        <f t="shared" si="76"/>
        <v>77.796311702396963</v>
      </c>
      <c r="X169" s="1">
        <f t="shared" si="77"/>
        <v>34.184133038513011</v>
      </c>
      <c r="Y169" s="1">
        <f t="shared" si="78"/>
        <v>78.052382627370008</v>
      </c>
      <c r="Z169" s="1">
        <f t="shared" si="79"/>
        <v>6.2744359990250018</v>
      </c>
      <c r="AA169" s="1">
        <f t="shared" si="80"/>
        <v>2.9140825251439821</v>
      </c>
      <c r="AB169" s="1"/>
      <c r="AC169" t="b">
        <f t="shared" si="81"/>
        <v>0</v>
      </c>
      <c r="AD169" t="b">
        <f t="shared" si="82"/>
        <v>1</v>
      </c>
      <c r="AE169" t="b">
        <f t="shared" si="83"/>
        <v>0</v>
      </c>
      <c r="AF169" t="b">
        <f t="shared" si="84"/>
        <v>0</v>
      </c>
      <c r="AG169" t="b">
        <f t="shared" si="85"/>
        <v>0</v>
      </c>
      <c r="AH169" t="b">
        <f t="shared" si="86"/>
        <v>0</v>
      </c>
      <c r="AI169">
        <f t="shared" si="58"/>
        <v>1</v>
      </c>
      <c r="AJ169" t="str">
        <f>VLOOKUP(AI169,Sheet1!$A$1:$B$7,2)</f>
        <v>move_forward</v>
      </c>
    </row>
    <row r="170" spans="2:36" x14ac:dyDescent="0.25">
      <c r="B170">
        <v>308.92220013514498</v>
      </c>
      <c r="C170">
        <v>162.28345665316701</v>
      </c>
      <c r="D170">
        <v>262.53878673294298</v>
      </c>
      <c r="E170">
        <v>160.01926317275399</v>
      </c>
      <c r="F170">
        <v>347.62565094524399</v>
      </c>
      <c r="G170">
        <v>159.00396851101999</v>
      </c>
      <c r="H170">
        <v>227.313455638915</v>
      </c>
      <c r="I170">
        <v>157.669634829111</v>
      </c>
      <c r="J170">
        <v>386.62433835190802</v>
      </c>
      <c r="K170">
        <v>158.411621351826</v>
      </c>
      <c r="L170">
        <v>182.56435978845701</v>
      </c>
      <c r="M170">
        <v>156.30097806579701</v>
      </c>
      <c r="N170">
        <v>303.34342534696498</v>
      </c>
      <c r="O170">
        <v>241.58188063800901</v>
      </c>
      <c r="P170">
        <v>272.62475638969602</v>
      </c>
      <c r="Q170">
        <v>240.432855714955</v>
      </c>
      <c r="S170" s="1">
        <f t="shared" si="73"/>
        <v>46.383413402201995</v>
      </c>
      <c r="T170" s="1">
        <f t="shared" si="74"/>
        <v>2.264193480413013</v>
      </c>
      <c r="V170" s="1">
        <f t="shared" si="75"/>
        <v>38.703450810099014</v>
      </c>
      <c r="W170" s="1">
        <f t="shared" si="76"/>
        <v>77.702138216763046</v>
      </c>
      <c r="X170" s="1">
        <f t="shared" si="77"/>
        <v>35.225331094027979</v>
      </c>
      <c r="Y170" s="1">
        <f t="shared" si="78"/>
        <v>79.97442694448597</v>
      </c>
      <c r="Z170" s="1">
        <f t="shared" si="79"/>
        <v>3.8718353013410081</v>
      </c>
      <c r="AA170" s="1">
        <f t="shared" si="80"/>
        <v>3.7182851069569836</v>
      </c>
      <c r="AB170" s="1"/>
      <c r="AC170" t="b">
        <f t="shared" si="81"/>
        <v>0</v>
      </c>
      <c r="AD170" t="b">
        <f t="shared" si="82"/>
        <v>1</v>
      </c>
      <c r="AE170" t="b">
        <f t="shared" si="83"/>
        <v>0</v>
      </c>
      <c r="AF170" t="b">
        <f t="shared" si="84"/>
        <v>0</v>
      </c>
      <c r="AG170" t="b">
        <f t="shared" si="85"/>
        <v>0</v>
      </c>
      <c r="AH170" t="b">
        <f t="shared" si="86"/>
        <v>0</v>
      </c>
      <c r="AI170">
        <f t="shared" si="58"/>
        <v>1</v>
      </c>
      <c r="AJ170" t="str">
        <f>VLOOKUP(AI170,Sheet1!$A$1:$B$7,2)</f>
        <v>move_forward</v>
      </c>
    </row>
    <row r="171" spans="2:36" x14ac:dyDescent="0.25">
      <c r="B171">
        <v>310.99540626079897</v>
      </c>
      <c r="C171">
        <v>144.47957722379499</v>
      </c>
      <c r="D171">
        <v>262.99740663260201</v>
      </c>
      <c r="E171">
        <v>142.46040924911</v>
      </c>
      <c r="F171">
        <v>351.61758302324</v>
      </c>
      <c r="G171">
        <v>140.501578978201</v>
      </c>
      <c r="H171">
        <v>231.210526259966</v>
      </c>
      <c r="I171">
        <v>139.736520392194</v>
      </c>
      <c r="J171">
        <v>393.775492060994</v>
      </c>
      <c r="K171">
        <v>140.16588360260201</v>
      </c>
      <c r="L171">
        <v>190.31015019469501</v>
      </c>
      <c r="M171">
        <v>139.23585807042099</v>
      </c>
      <c r="N171">
        <v>306.489708585573</v>
      </c>
      <c r="O171">
        <v>223.28978282452599</v>
      </c>
      <c r="P171">
        <v>275.15178758762801</v>
      </c>
      <c r="Q171">
        <v>220.74254380724099</v>
      </c>
      <c r="S171" s="1">
        <f t="shared" si="73"/>
        <v>47.997999628196965</v>
      </c>
      <c r="T171" s="1">
        <f t="shared" si="74"/>
        <v>2.01916797468499</v>
      </c>
      <c r="V171" s="1">
        <f t="shared" si="75"/>
        <v>40.622176762441029</v>
      </c>
      <c r="W171" s="1">
        <f t="shared" si="76"/>
        <v>82.780085800195025</v>
      </c>
      <c r="X171" s="1">
        <f t="shared" si="77"/>
        <v>31.786880372636006</v>
      </c>
      <c r="Y171" s="1">
        <f t="shared" si="78"/>
        <v>72.687256437906996</v>
      </c>
      <c r="Z171" s="1">
        <f t="shared" si="79"/>
        <v>4.3136936211929822</v>
      </c>
      <c r="AA171" s="1">
        <f t="shared" si="80"/>
        <v>3.224551178689012</v>
      </c>
      <c r="AB171" s="1"/>
      <c r="AC171" t="b">
        <f t="shared" si="81"/>
        <v>0</v>
      </c>
      <c r="AD171" t="b">
        <f t="shared" si="82"/>
        <v>1</v>
      </c>
      <c r="AE171" t="b">
        <f t="shared" si="83"/>
        <v>0</v>
      </c>
      <c r="AF171" t="b">
        <f t="shared" si="84"/>
        <v>0</v>
      </c>
      <c r="AG171" t="b">
        <f t="shared" si="85"/>
        <v>0</v>
      </c>
      <c r="AH171" t="b">
        <f t="shared" si="86"/>
        <v>0</v>
      </c>
      <c r="AI171">
        <f t="shared" si="58"/>
        <v>1</v>
      </c>
      <c r="AJ171" t="str">
        <f>VLOOKUP(AI171,Sheet1!$A$1:$B$7,2)</f>
        <v>move_forward</v>
      </c>
    </row>
    <row r="172" spans="2:36" x14ac:dyDescent="0.25">
      <c r="B172">
        <v>312.812789266143</v>
      </c>
      <c r="C172">
        <v>148.03331213824001</v>
      </c>
      <c r="D172">
        <v>264.54916328803802</v>
      </c>
      <c r="E172">
        <v>146.57393551275999</v>
      </c>
      <c r="F172">
        <v>352.49835696830502</v>
      </c>
      <c r="G172">
        <v>145.819785378196</v>
      </c>
      <c r="H172">
        <v>229.471855464893</v>
      </c>
      <c r="I172">
        <v>146.209770992996</v>
      </c>
      <c r="J172">
        <v>394.167281839331</v>
      </c>
      <c r="K172">
        <v>140.634912083567</v>
      </c>
      <c r="L172">
        <v>181.85936516495099</v>
      </c>
      <c r="M172">
        <v>143.41818585708299</v>
      </c>
      <c r="N172">
        <v>306.99399625708799</v>
      </c>
      <c r="O172">
        <v>228.24970338107599</v>
      </c>
      <c r="P172">
        <v>275.04599717367603</v>
      </c>
      <c r="Q172">
        <v>225.09691790848899</v>
      </c>
      <c r="S172" s="1">
        <f t="shared" si="73"/>
        <v>48.263625978104983</v>
      </c>
      <c r="T172" s="1">
        <f t="shared" si="74"/>
        <v>1.4593766254800187</v>
      </c>
      <c r="V172" s="1">
        <f t="shared" si="75"/>
        <v>39.685567702162018</v>
      </c>
      <c r="W172" s="1">
        <f t="shared" si="76"/>
        <v>81.354492573187997</v>
      </c>
      <c r="X172" s="1">
        <f t="shared" si="77"/>
        <v>35.07730782314502</v>
      </c>
      <c r="Y172" s="1">
        <f t="shared" si="78"/>
        <v>82.68979812308703</v>
      </c>
      <c r="Z172" s="1">
        <f t="shared" si="79"/>
        <v>7.3984000546730044</v>
      </c>
      <c r="AA172" s="1">
        <f t="shared" si="80"/>
        <v>3.1557496556769991</v>
      </c>
      <c r="AB172" s="1"/>
      <c r="AC172" t="b">
        <f t="shared" si="81"/>
        <v>0</v>
      </c>
      <c r="AD172" t="b">
        <f t="shared" si="82"/>
        <v>1</v>
      </c>
      <c r="AE172" t="b">
        <f t="shared" si="83"/>
        <v>0</v>
      </c>
      <c r="AF172" t="b">
        <f t="shared" si="84"/>
        <v>0</v>
      </c>
      <c r="AG172" t="b">
        <f t="shared" si="85"/>
        <v>0</v>
      </c>
      <c r="AH172" t="b">
        <f t="shared" si="86"/>
        <v>0</v>
      </c>
      <c r="AI172">
        <f t="shared" si="58"/>
        <v>1</v>
      </c>
      <c r="AJ172" t="str">
        <f>VLOOKUP(AI172,Sheet1!$A$1:$B$7,2)</f>
        <v>move_forward</v>
      </c>
    </row>
    <row r="173" spans="2:36" x14ac:dyDescent="0.25">
      <c r="B173">
        <v>315.35157069587399</v>
      </c>
      <c r="C173">
        <v>149.678300772862</v>
      </c>
      <c r="D173">
        <v>267.02140434469999</v>
      </c>
      <c r="E173">
        <v>150.25846953119799</v>
      </c>
      <c r="F173">
        <v>346.38979557754402</v>
      </c>
      <c r="G173">
        <v>146.86547535418401</v>
      </c>
      <c r="H173">
        <v>234.815322957332</v>
      </c>
      <c r="I173">
        <v>147.042104386376</v>
      </c>
      <c r="J173">
        <v>391.507089141797</v>
      </c>
      <c r="K173">
        <v>143.943028601229</v>
      </c>
      <c r="L173">
        <v>198.862358683846</v>
      </c>
      <c r="M173">
        <v>145.68824113801401</v>
      </c>
      <c r="N173">
        <v>311.12629991383699</v>
      </c>
      <c r="O173">
        <v>229.59731184654899</v>
      </c>
      <c r="P173">
        <v>280.21224638108703</v>
      </c>
      <c r="Q173">
        <v>228.973581261665</v>
      </c>
      <c r="S173" s="1">
        <f t="shared" si="73"/>
        <v>48.330166351174</v>
      </c>
      <c r="T173" s="1">
        <f t="shared" si="74"/>
        <v>-0.58016875833598647</v>
      </c>
      <c r="V173" s="1">
        <f t="shared" si="75"/>
        <v>31.038224881670033</v>
      </c>
      <c r="W173" s="1">
        <f t="shared" si="76"/>
        <v>76.155518445923008</v>
      </c>
      <c r="X173" s="1">
        <f t="shared" si="77"/>
        <v>32.206081387367988</v>
      </c>
      <c r="Y173" s="1">
        <f t="shared" si="78"/>
        <v>68.159045660853991</v>
      </c>
      <c r="Z173" s="1">
        <f t="shared" si="79"/>
        <v>5.7352721716329995</v>
      </c>
      <c r="AA173" s="1">
        <f t="shared" si="80"/>
        <v>4.5702283931839816</v>
      </c>
      <c r="AB173" s="1"/>
      <c r="AC173" t="b">
        <f t="shared" si="81"/>
        <v>0</v>
      </c>
      <c r="AD173" t="b">
        <f t="shared" si="82"/>
        <v>1</v>
      </c>
      <c r="AE173" t="b">
        <f t="shared" si="83"/>
        <v>0</v>
      </c>
      <c r="AF173" t="b">
        <f t="shared" si="84"/>
        <v>0</v>
      </c>
      <c r="AG173" t="b">
        <f t="shared" si="85"/>
        <v>0</v>
      </c>
      <c r="AH173" t="b">
        <f t="shared" si="86"/>
        <v>0</v>
      </c>
      <c r="AI173">
        <f t="shared" si="58"/>
        <v>1</v>
      </c>
      <c r="AJ173" t="str">
        <f>VLOOKUP(AI173,Sheet1!$A$1:$B$7,2)</f>
        <v>move_forward</v>
      </c>
    </row>
    <row r="174" spans="2:36" x14ac:dyDescent="0.25">
      <c r="B174">
        <v>318.11674530848802</v>
      </c>
      <c r="C174">
        <v>150.62517307273399</v>
      </c>
      <c r="D174">
        <v>270.56483264218002</v>
      </c>
      <c r="E174">
        <v>150.19544766770801</v>
      </c>
      <c r="F174">
        <v>353.45960523656498</v>
      </c>
      <c r="G174">
        <v>151.63953986782801</v>
      </c>
      <c r="H174">
        <v>238.07104752526999</v>
      </c>
      <c r="I174">
        <v>150.74918589682699</v>
      </c>
      <c r="J174">
        <v>391.26201611559497</v>
      </c>
      <c r="K174">
        <v>149.38638183077501</v>
      </c>
      <c r="L174">
        <v>195.53013998938499</v>
      </c>
      <c r="M174">
        <v>147.61762945646899</v>
      </c>
      <c r="N174">
        <v>312.86445340462302</v>
      </c>
      <c r="O174">
        <v>230.771524054303</v>
      </c>
      <c r="P174">
        <v>278.91540334499598</v>
      </c>
      <c r="Q174">
        <v>230.709683375933</v>
      </c>
      <c r="S174" s="1">
        <f t="shared" si="73"/>
        <v>47.551912666307999</v>
      </c>
      <c r="T174" s="1">
        <f t="shared" si="74"/>
        <v>0.42972540502597667</v>
      </c>
      <c r="V174" s="1">
        <f t="shared" si="75"/>
        <v>35.342859928076962</v>
      </c>
      <c r="W174" s="1">
        <f t="shared" si="76"/>
        <v>73.145270807106954</v>
      </c>
      <c r="X174" s="1">
        <f t="shared" si="77"/>
        <v>32.493785116910033</v>
      </c>
      <c r="Y174" s="1">
        <f t="shared" si="78"/>
        <v>75.03469265279503</v>
      </c>
      <c r="Z174" s="1">
        <f t="shared" si="79"/>
        <v>1.2387912419589782</v>
      </c>
      <c r="AA174" s="1">
        <f t="shared" si="80"/>
        <v>2.5778182112390198</v>
      </c>
      <c r="AB174" s="1"/>
      <c r="AC174" t="b">
        <f t="shared" si="81"/>
        <v>0</v>
      </c>
      <c r="AD174" t="b">
        <f t="shared" si="82"/>
        <v>1</v>
      </c>
      <c r="AE174" t="b">
        <f t="shared" si="83"/>
        <v>0</v>
      </c>
      <c r="AF174" t="b">
        <f t="shared" si="84"/>
        <v>0</v>
      </c>
      <c r="AG174" t="b">
        <f t="shared" si="85"/>
        <v>0</v>
      </c>
      <c r="AH174" t="b">
        <f t="shared" si="86"/>
        <v>0</v>
      </c>
      <c r="AI174">
        <f t="shared" si="58"/>
        <v>1</v>
      </c>
      <c r="AJ174" t="str">
        <f>VLOOKUP(AI174,Sheet1!$A$1:$B$7,2)</f>
        <v>move_forward</v>
      </c>
    </row>
    <row r="175" spans="2:36" x14ac:dyDescent="0.25">
      <c r="B175">
        <v>317.27570592509602</v>
      </c>
      <c r="C175">
        <v>145.48902402720501</v>
      </c>
      <c r="D175">
        <v>269.99204035995501</v>
      </c>
      <c r="E175">
        <v>145.52856929206399</v>
      </c>
      <c r="F175">
        <v>350.149687997537</v>
      </c>
      <c r="G175">
        <v>144.62887011925201</v>
      </c>
      <c r="H175">
        <v>237.99320263131901</v>
      </c>
      <c r="I175">
        <v>145.884034880624</v>
      </c>
      <c r="J175">
        <v>388.67210975755398</v>
      </c>
      <c r="K175">
        <v>143.69904032217201</v>
      </c>
      <c r="L175">
        <v>194.09631714060001</v>
      </c>
      <c r="M175">
        <v>144.454789635494</v>
      </c>
      <c r="N175">
        <v>314.05378417004499</v>
      </c>
      <c r="O175">
        <v>225.87658912384401</v>
      </c>
      <c r="P175">
        <v>280.67666847747199</v>
      </c>
      <c r="Q175">
        <v>224.52379996882399</v>
      </c>
      <c r="S175" s="1">
        <f t="shared" si="73"/>
        <v>47.283665565141007</v>
      </c>
      <c r="T175" s="1">
        <f t="shared" si="74"/>
        <v>-3.9545264858986684E-2</v>
      </c>
      <c r="V175" s="1">
        <f t="shared" si="75"/>
        <v>32.873982072440981</v>
      </c>
      <c r="W175" s="1">
        <f t="shared" si="76"/>
        <v>71.396403832457963</v>
      </c>
      <c r="X175" s="1">
        <f t="shared" si="77"/>
        <v>31.998837728636005</v>
      </c>
      <c r="Y175" s="1">
        <f t="shared" si="78"/>
        <v>75.895723219355006</v>
      </c>
      <c r="Z175" s="1">
        <f t="shared" si="79"/>
        <v>1.789983705032995</v>
      </c>
      <c r="AA175" s="1">
        <f t="shared" si="80"/>
        <v>1.0737796565699966</v>
      </c>
      <c r="AB175" s="1"/>
      <c r="AC175" t="b">
        <f t="shared" si="81"/>
        <v>0</v>
      </c>
      <c r="AD175" t="b">
        <f t="shared" si="82"/>
        <v>1</v>
      </c>
      <c r="AE175" t="b">
        <f t="shared" si="83"/>
        <v>0</v>
      </c>
      <c r="AF175" t="b">
        <f t="shared" si="84"/>
        <v>0</v>
      </c>
      <c r="AG175" t="b">
        <f t="shared" si="85"/>
        <v>0</v>
      </c>
      <c r="AH175" t="b">
        <f t="shared" si="86"/>
        <v>0</v>
      </c>
      <c r="AI175">
        <f t="shared" si="58"/>
        <v>1</v>
      </c>
      <c r="AJ175" t="str">
        <f>VLOOKUP(AI175,Sheet1!$A$1:$B$7,2)</f>
        <v>move_forward</v>
      </c>
    </row>
    <row r="176" spans="2:36" x14ac:dyDescent="0.25">
      <c r="B176">
        <v>315.17156182118799</v>
      </c>
      <c r="C176">
        <v>145.09377703354099</v>
      </c>
      <c r="D176">
        <v>268.15787750774399</v>
      </c>
      <c r="E176">
        <v>145.33496816364899</v>
      </c>
      <c r="F176">
        <v>347.36612762884999</v>
      </c>
      <c r="G176">
        <v>146.944949127906</v>
      </c>
      <c r="H176">
        <v>236.23442205395901</v>
      </c>
      <c r="I176">
        <v>145.831096883052</v>
      </c>
      <c r="J176">
        <v>393.25078159711899</v>
      </c>
      <c r="K176">
        <v>141.828070190945</v>
      </c>
      <c r="L176">
        <v>196.25660249972199</v>
      </c>
      <c r="M176">
        <v>145.23126327966199</v>
      </c>
      <c r="N176">
        <v>310.134573841546</v>
      </c>
      <c r="O176">
        <v>226.723400261134</v>
      </c>
      <c r="P176">
        <v>280.09035469043101</v>
      </c>
      <c r="Q176">
        <v>225.90662079180001</v>
      </c>
      <c r="S176" s="1">
        <f t="shared" si="73"/>
        <v>47.013684313444003</v>
      </c>
      <c r="T176" s="1">
        <f t="shared" si="74"/>
        <v>-0.24119113010800675</v>
      </c>
      <c r="V176" s="1">
        <f t="shared" si="75"/>
        <v>32.194565807662002</v>
      </c>
      <c r="W176" s="1">
        <f t="shared" si="76"/>
        <v>78.079219775930994</v>
      </c>
      <c r="X176" s="1">
        <f t="shared" si="77"/>
        <v>31.923455453784982</v>
      </c>
      <c r="Y176" s="1">
        <f t="shared" si="78"/>
        <v>71.901275008021997</v>
      </c>
      <c r="Z176" s="1">
        <f t="shared" si="79"/>
        <v>3.2657068425959892</v>
      </c>
      <c r="AA176" s="1">
        <f t="shared" si="80"/>
        <v>0.10370488398700672</v>
      </c>
      <c r="AB176" s="1"/>
      <c r="AC176" t="b">
        <f t="shared" si="81"/>
        <v>0</v>
      </c>
      <c r="AD176" t="b">
        <f t="shared" si="82"/>
        <v>1</v>
      </c>
      <c r="AE176" t="b">
        <f t="shared" si="83"/>
        <v>0</v>
      </c>
      <c r="AF176" t="b">
        <f t="shared" si="84"/>
        <v>0</v>
      </c>
      <c r="AG176" t="b">
        <f t="shared" si="85"/>
        <v>0</v>
      </c>
      <c r="AH176" t="b">
        <f t="shared" si="86"/>
        <v>0</v>
      </c>
      <c r="AI176">
        <f t="shared" si="58"/>
        <v>1</v>
      </c>
      <c r="AJ176" t="str">
        <f>VLOOKUP(AI176,Sheet1!$A$1:$B$7,2)</f>
        <v>move_forward</v>
      </c>
    </row>
    <row r="177" spans="2:36" x14ac:dyDescent="0.25">
      <c r="B177">
        <v>311.73074779540599</v>
      </c>
      <c r="C177">
        <v>150.29913380080399</v>
      </c>
      <c r="D177">
        <v>264.36769506565901</v>
      </c>
      <c r="E177">
        <v>148.169986168375</v>
      </c>
      <c r="F177">
        <v>350.72726136700197</v>
      </c>
      <c r="G177">
        <v>153.32695269433401</v>
      </c>
      <c r="H177">
        <v>226.02709054570201</v>
      </c>
      <c r="I177">
        <v>148.540944589368</v>
      </c>
      <c r="J177">
        <v>393.690755401177</v>
      </c>
      <c r="K177">
        <v>149.173043152242</v>
      </c>
      <c r="L177">
        <v>185.767149239731</v>
      </c>
      <c r="M177">
        <v>146.574337628628</v>
      </c>
      <c r="N177">
        <v>307.02645101441698</v>
      </c>
      <c r="O177">
        <v>231.27761832755399</v>
      </c>
      <c r="P177">
        <v>275.77680687203701</v>
      </c>
      <c r="Q177">
        <v>228.09949132907201</v>
      </c>
      <c r="S177" s="1">
        <f t="shared" si="73"/>
        <v>47.363052729746983</v>
      </c>
      <c r="T177" s="1">
        <f t="shared" si="74"/>
        <v>2.1291476324289818</v>
      </c>
      <c r="V177" s="1">
        <f t="shared" si="75"/>
        <v>38.996513571595983</v>
      </c>
      <c r="W177" s="1">
        <f t="shared" si="76"/>
        <v>81.960007605771011</v>
      </c>
      <c r="X177" s="1">
        <f t="shared" si="77"/>
        <v>38.340604519956997</v>
      </c>
      <c r="Y177" s="1">
        <f t="shared" si="78"/>
        <v>78.600545825928009</v>
      </c>
      <c r="Z177" s="1">
        <f t="shared" si="79"/>
        <v>1.1260906485619842</v>
      </c>
      <c r="AA177" s="1">
        <f t="shared" si="80"/>
        <v>1.5956485397470033</v>
      </c>
      <c r="AB177" s="1"/>
      <c r="AC177" t="b">
        <f t="shared" si="81"/>
        <v>0</v>
      </c>
      <c r="AD177" t="b">
        <f t="shared" si="82"/>
        <v>1</v>
      </c>
      <c r="AE177" t="b">
        <f t="shared" si="83"/>
        <v>0</v>
      </c>
      <c r="AF177" t="b">
        <f t="shared" si="84"/>
        <v>0</v>
      </c>
      <c r="AG177" t="b">
        <f t="shared" si="85"/>
        <v>0</v>
      </c>
      <c r="AH177" t="b">
        <f t="shared" si="86"/>
        <v>0</v>
      </c>
      <c r="AI177">
        <f t="shared" si="58"/>
        <v>1</v>
      </c>
      <c r="AJ177" t="str">
        <f>VLOOKUP(AI177,Sheet1!$A$1:$B$7,2)</f>
        <v>move_forward</v>
      </c>
    </row>
    <row r="178" spans="2:36" x14ac:dyDescent="0.25">
      <c r="B178">
        <v>309.24500958049401</v>
      </c>
      <c r="C178">
        <v>156.11469486551101</v>
      </c>
      <c r="D178">
        <v>261.86259241088999</v>
      </c>
      <c r="E178">
        <v>153.32265148203101</v>
      </c>
      <c r="F178">
        <v>350.81072139890603</v>
      </c>
      <c r="G178">
        <v>151.51323508006499</v>
      </c>
      <c r="H178">
        <v>228.34948209789599</v>
      </c>
      <c r="I178">
        <v>156.36976117059399</v>
      </c>
      <c r="J178">
        <v>385.60297527584402</v>
      </c>
      <c r="K178">
        <v>153.05259256987901</v>
      </c>
      <c r="L178">
        <v>183.608631778855</v>
      </c>
      <c r="M178">
        <v>152.04236246314599</v>
      </c>
      <c r="N178">
        <v>304.60425836403402</v>
      </c>
      <c r="O178">
        <v>233.913088268255</v>
      </c>
      <c r="P178">
        <v>271.94738812921099</v>
      </c>
      <c r="Q178">
        <v>233.86684070933899</v>
      </c>
      <c r="S178" s="1">
        <f t="shared" si="73"/>
        <v>47.382417169604025</v>
      </c>
      <c r="T178" s="1">
        <f t="shared" si="74"/>
        <v>2.7920433834800065</v>
      </c>
      <c r="V178" s="1">
        <f t="shared" si="75"/>
        <v>41.565711818412012</v>
      </c>
      <c r="W178" s="1">
        <f t="shared" si="76"/>
        <v>76.357965695350003</v>
      </c>
      <c r="X178" s="1">
        <f t="shared" si="77"/>
        <v>33.513110312994002</v>
      </c>
      <c r="Y178" s="1">
        <f t="shared" si="78"/>
        <v>78.253960632034989</v>
      </c>
      <c r="Z178" s="1">
        <f t="shared" si="79"/>
        <v>3.0621022956320019</v>
      </c>
      <c r="AA178" s="1">
        <f t="shared" si="80"/>
        <v>1.2802890188850142</v>
      </c>
      <c r="AB178" s="1"/>
      <c r="AC178" t="b">
        <f t="shared" si="81"/>
        <v>0</v>
      </c>
      <c r="AD178" t="b">
        <f t="shared" si="82"/>
        <v>1</v>
      </c>
      <c r="AE178" t="b">
        <f t="shared" si="83"/>
        <v>0</v>
      </c>
      <c r="AF178" t="b">
        <f t="shared" si="84"/>
        <v>0</v>
      </c>
      <c r="AG178" t="b">
        <f t="shared" si="85"/>
        <v>0</v>
      </c>
      <c r="AH178" t="b">
        <f t="shared" si="86"/>
        <v>0</v>
      </c>
      <c r="AI178">
        <f t="shared" si="58"/>
        <v>1</v>
      </c>
      <c r="AJ178" t="str">
        <f>VLOOKUP(AI178,Sheet1!$A$1:$B$7,2)</f>
        <v>move_forward</v>
      </c>
    </row>
    <row r="179" spans="2:36" x14ac:dyDescent="0.25">
      <c r="B179">
        <v>317.85243198581497</v>
      </c>
      <c r="C179">
        <v>147.28161338015701</v>
      </c>
      <c r="D179">
        <v>271.69138060173498</v>
      </c>
      <c r="E179">
        <v>146.72150843743199</v>
      </c>
      <c r="F179">
        <v>354.28351668949898</v>
      </c>
      <c r="G179">
        <v>144.55947392082601</v>
      </c>
      <c r="H179">
        <v>240.06467436538799</v>
      </c>
      <c r="I179">
        <v>151.06760940390399</v>
      </c>
      <c r="J179">
        <v>398.21042607745801</v>
      </c>
      <c r="K179">
        <v>142.41618739122001</v>
      </c>
      <c r="L179">
        <v>199.03644001314399</v>
      </c>
      <c r="M179">
        <v>146.388076052353</v>
      </c>
      <c r="N179">
        <v>315.42156911762498</v>
      </c>
      <c r="O179">
        <v>228.739685558617</v>
      </c>
      <c r="P179">
        <v>283.80944612090201</v>
      </c>
      <c r="Q179">
        <v>224.46666661075</v>
      </c>
      <c r="S179" s="1">
        <f t="shared" si="73"/>
        <v>46.161051384079997</v>
      </c>
      <c r="T179" s="1">
        <f t="shared" si="74"/>
        <v>0.56010494272501887</v>
      </c>
      <c r="V179" s="1">
        <f t="shared" si="75"/>
        <v>36.431084703684007</v>
      </c>
      <c r="W179" s="1">
        <f t="shared" si="76"/>
        <v>80.357994091643036</v>
      </c>
      <c r="X179" s="1">
        <f t="shared" si="77"/>
        <v>31.62670623634699</v>
      </c>
      <c r="Y179" s="1">
        <f t="shared" si="78"/>
        <v>72.654940588590989</v>
      </c>
      <c r="Z179" s="1">
        <f t="shared" si="79"/>
        <v>4.8654259889370053</v>
      </c>
      <c r="AA179" s="1">
        <f t="shared" si="80"/>
        <v>0.33343238507899287</v>
      </c>
      <c r="AB179" s="1"/>
      <c r="AC179" t="b">
        <f t="shared" si="81"/>
        <v>0</v>
      </c>
      <c r="AD179" t="b">
        <f t="shared" si="82"/>
        <v>1</v>
      </c>
      <c r="AE179" t="b">
        <f t="shared" si="83"/>
        <v>0</v>
      </c>
      <c r="AF179" t="b">
        <f t="shared" si="84"/>
        <v>0</v>
      </c>
      <c r="AG179" t="b">
        <f t="shared" si="85"/>
        <v>0</v>
      </c>
      <c r="AH179" t="b">
        <f t="shared" si="86"/>
        <v>0</v>
      </c>
      <c r="AI179">
        <f t="shared" si="58"/>
        <v>1</v>
      </c>
      <c r="AJ179" t="str">
        <f>VLOOKUP(AI179,Sheet1!$A$1:$B$7,2)</f>
        <v>move_forward</v>
      </c>
    </row>
    <row r="180" spans="2:36" x14ac:dyDescent="0.25">
      <c r="B180">
        <v>327.22170186456998</v>
      </c>
      <c r="C180">
        <v>139.22814915598499</v>
      </c>
      <c r="D180">
        <v>280.64753672522897</v>
      </c>
      <c r="E180">
        <v>137.212281338004</v>
      </c>
      <c r="F180">
        <v>366.20675471156602</v>
      </c>
      <c r="G180">
        <v>136.839985434147</v>
      </c>
      <c r="H180">
        <v>246.76528906558499</v>
      </c>
      <c r="I180">
        <v>136.594585394506</v>
      </c>
      <c r="J180">
        <v>411.91559850322102</v>
      </c>
      <c r="K180">
        <v>137.25359493279799</v>
      </c>
      <c r="L180">
        <v>196.46428932322499</v>
      </c>
      <c r="M180">
        <v>136.776763359537</v>
      </c>
      <c r="N180">
        <v>322.19089297133399</v>
      </c>
      <c r="O180">
        <v>219.23128386128499</v>
      </c>
      <c r="P180">
        <v>291.77286880276199</v>
      </c>
      <c r="Q180">
        <v>219.53537309900599</v>
      </c>
      <c r="S180" s="1">
        <f t="shared" si="73"/>
        <v>46.574165139341005</v>
      </c>
      <c r="T180" s="1">
        <f t="shared" si="74"/>
        <v>2.0158678179809897</v>
      </c>
      <c r="V180" s="1">
        <f t="shared" si="75"/>
        <v>38.985052846996041</v>
      </c>
      <c r="W180" s="1">
        <f t="shared" si="76"/>
        <v>84.69389663865104</v>
      </c>
      <c r="X180" s="1">
        <f t="shared" si="77"/>
        <v>33.88224765964398</v>
      </c>
      <c r="Y180" s="1">
        <f t="shared" si="78"/>
        <v>84.183247402003985</v>
      </c>
      <c r="Z180" s="1">
        <f t="shared" si="79"/>
        <v>1.974554223186999</v>
      </c>
      <c r="AA180" s="1">
        <f t="shared" si="80"/>
        <v>0.43551797846700424</v>
      </c>
      <c r="AB180" s="1"/>
      <c r="AC180" t="b">
        <f t="shared" si="81"/>
        <v>0</v>
      </c>
      <c r="AD180" t="b">
        <f t="shared" si="82"/>
        <v>1</v>
      </c>
      <c r="AE180" t="b">
        <f t="shared" si="83"/>
        <v>0</v>
      </c>
      <c r="AF180" t="b">
        <f t="shared" si="84"/>
        <v>0</v>
      </c>
      <c r="AG180" t="b">
        <f t="shared" si="85"/>
        <v>0</v>
      </c>
      <c r="AH180" t="b">
        <f t="shared" si="86"/>
        <v>0</v>
      </c>
      <c r="AI180">
        <f t="shared" si="58"/>
        <v>1</v>
      </c>
      <c r="AJ180" t="str">
        <f>VLOOKUP(AI180,Sheet1!$A$1:$B$7,2)</f>
        <v>move_forward</v>
      </c>
    </row>
    <row r="181" spans="2:36" x14ac:dyDescent="0.25">
      <c r="B181">
        <v>326.75691384651401</v>
      </c>
      <c r="C181">
        <v>156.79087955402201</v>
      </c>
      <c r="D181">
        <v>279.52196648523801</v>
      </c>
      <c r="E181">
        <v>157.64106427892301</v>
      </c>
      <c r="F181">
        <v>363.17960862676398</v>
      </c>
      <c r="G181">
        <v>153.91478524399599</v>
      </c>
      <c r="H181">
        <v>252.48622611047301</v>
      </c>
      <c r="I181">
        <v>157.406558143664</v>
      </c>
      <c r="J181">
        <v>408.86766286069502</v>
      </c>
      <c r="K181">
        <v>150.60986242637</v>
      </c>
      <c r="L181">
        <v>212.77208084178699</v>
      </c>
      <c r="M181">
        <v>156.63559121258899</v>
      </c>
      <c r="N181">
        <v>324.74335174801598</v>
      </c>
      <c r="O181">
        <v>237.850290746063</v>
      </c>
      <c r="P181">
        <v>295.47723465809503</v>
      </c>
      <c r="Q181">
        <v>237.20648799839699</v>
      </c>
      <c r="S181" s="1">
        <f t="shared" si="73"/>
        <v>47.234947361275999</v>
      </c>
      <c r="T181" s="1">
        <f t="shared" si="74"/>
        <v>-0.85018472490099839</v>
      </c>
      <c r="V181" s="1">
        <f t="shared" si="75"/>
        <v>36.422694780249969</v>
      </c>
      <c r="W181" s="1">
        <f t="shared" si="76"/>
        <v>82.11074901418101</v>
      </c>
      <c r="X181" s="1">
        <f t="shared" si="77"/>
        <v>27.035740374764998</v>
      </c>
      <c r="Y181" s="1">
        <f t="shared" si="78"/>
        <v>66.749885643451023</v>
      </c>
      <c r="Z181" s="1">
        <f t="shared" si="79"/>
        <v>6.1810171276520123</v>
      </c>
      <c r="AA181" s="1">
        <f t="shared" si="80"/>
        <v>1.0054730663340194</v>
      </c>
      <c r="AB181" s="1"/>
      <c r="AC181" t="b">
        <f t="shared" si="81"/>
        <v>0</v>
      </c>
      <c r="AD181" t="b">
        <f t="shared" si="82"/>
        <v>1</v>
      </c>
      <c r="AE181" t="b">
        <f t="shared" si="83"/>
        <v>0</v>
      </c>
      <c r="AF181" t="b">
        <f t="shared" si="84"/>
        <v>0</v>
      </c>
      <c r="AG181" t="b">
        <f t="shared" si="85"/>
        <v>0</v>
      </c>
      <c r="AH181" t="b">
        <f t="shared" si="86"/>
        <v>0</v>
      </c>
      <c r="AI181">
        <f t="shared" si="58"/>
        <v>1</v>
      </c>
      <c r="AJ181" t="str">
        <f>VLOOKUP(AI181,Sheet1!$A$1:$B$7,2)</f>
        <v>move_forward</v>
      </c>
    </row>
    <row r="182" spans="2:36" x14ac:dyDescent="0.25">
      <c r="B182">
        <v>332.76583462153098</v>
      </c>
      <c r="C182">
        <v>155.87195721035499</v>
      </c>
      <c r="D182">
        <v>284.97919694318898</v>
      </c>
      <c r="E182">
        <v>157.941996955468</v>
      </c>
      <c r="F182">
        <v>371.245760322558</v>
      </c>
      <c r="G182">
        <v>145.691210885884</v>
      </c>
      <c r="H182">
        <v>248.086614382775</v>
      </c>
      <c r="I182">
        <v>151.78924431508401</v>
      </c>
      <c r="J182">
        <v>414.167912439524</v>
      </c>
      <c r="K182">
        <v>129.08514946258001</v>
      </c>
      <c r="L182">
        <v>213.30752066903</v>
      </c>
      <c r="M182">
        <v>146.844222732124</v>
      </c>
      <c r="N182">
        <v>332.09928539691902</v>
      </c>
      <c r="O182">
        <v>236.887425751313</v>
      </c>
      <c r="P182">
        <v>300.17602784938703</v>
      </c>
      <c r="Q182">
        <v>238.32514143897399</v>
      </c>
      <c r="S182" s="1">
        <f t="shared" si="73"/>
        <v>47.786637678342004</v>
      </c>
      <c r="T182" s="1">
        <f t="shared" si="74"/>
        <v>-2.0700397451130073</v>
      </c>
      <c r="V182" s="1">
        <f t="shared" si="75"/>
        <v>38.479925701027014</v>
      </c>
      <c r="W182" s="1">
        <f t="shared" si="76"/>
        <v>81.402077817993018</v>
      </c>
      <c r="X182" s="1">
        <f t="shared" si="77"/>
        <v>36.892582560413985</v>
      </c>
      <c r="Y182" s="1">
        <f t="shared" si="78"/>
        <v>71.671676274158983</v>
      </c>
      <c r="Z182" s="1">
        <f t="shared" si="79"/>
        <v>26.786807747774986</v>
      </c>
      <c r="AA182" s="1">
        <f t="shared" si="80"/>
        <v>11.097774223344004</v>
      </c>
      <c r="AB182" s="1"/>
      <c r="AC182" t="b">
        <f t="shared" si="81"/>
        <v>0</v>
      </c>
      <c r="AD182" t="b">
        <f t="shared" si="82"/>
        <v>1</v>
      </c>
      <c r="AE182" t="b">
        <f t="shared" si="83"/>
        <v>0</v>
      </c>
      <c r="AF182" t="b">
        <f t="shared" si="84"/>
        <v>0</v>
      </c>
      <c r="AG182" t="b">
        <f t="shared" si="85"/>
        <v>0</v>
      </c>
      <c r="AH182" t="b">
        <f t="shared" si="86"/>
        <v>0</v>
      </c>
      <c r="AI182">
        <f t="shared" si="58"/>
        <v>1</v>
      </c>
      <c r="AJ182" t="str">
        <f>VLOOKUP(AI182,Sheet1!$A$1:$B$7,2)</f>
        <v>move_forward</v>
      </c>
    </row>
    <row r="183" spans="2:36" x14ac:dyDescent="0.25">
      <c r="B183">
        <v>331.84311920997601</v>
      </c>
      <c r="C183">
        <v>155.719076846165</v>
      </c>
      <c r="D183">
        <v>289.67914792222001</v>
      </c>
      <c r="E183">
        <v>153.11591081840999</v>
      </c>
      <c r="F183">
        <v>358.40452655231701</v>
      </c>
      <c r="G183">
        <v>129.323397549715</v>
      </c>
      <c r="H183">
        <v>265.78277973578798</v>
      </c>
      <c r="I183">
        <v>128.81162550686199</v>
      </c>
      <c r="J183">
        <v>382.65787663994598</v>
      </c>
      <c r="K183">
        <v>86.698599688346405</v>
      </c>
      <c r="L183">
        <v>233.389626453273</v>
      </c>
      <c r="M183">
        <v>90.976847352235495</v>
      </c>
      <c r="N183">
        <v>333.59267079622998</v>
      </c>
      <c r="O183">
        <v>235.805228880545</v>
      </c>
      <c r="P183">
        <v>299.55542975692299</v>
      </c>
      <c r="Q183">
        <v>239.66991343911499</v>
      </c>
      <c r="S183" s="1">
        <f t="shared" si="73"/>
        <v>42.163971287755999</v>
      </c>
      <c r="T183" s="1">
        <f t="shared" si="74"/>
        <v>2.6031660277550088</v>
      </c>
      <c r="V183" s="1">
        <f t="shared" si="75"/>
        <v>26.561407342340999</v>
      </c>
      <c r="W183" s="1">
        <f t="shared" si="76"/>
        <v>50.814757429969973</v>
      </c>
      <c r="X183" s="1">
        <f t="shared" si="77"/>
        <v>23.896368186432028</v>
      </c>
      <c r="Y183" s="1">
        <f t="shared" si="78"/>
        <v>56.289521468947015</v>
      </c>
      <c r="Z183" s="1">
        <f t="shared" si="79"/>
        <v>69.02047715781859</v>
      </c>
      <c r="AA183" s="1">
        <f t="shared" si="80"/>
        <v>62.139063466174491</v>
      </c>
      <c r="AB183" s="1"/>
      <c r="AC183" t="b">
        <f t="shared" si="81"/>
        <v>0</v>
      </c>
      <c r="AD183" t="b">
        <f t="shared" si="82"/>
        <v>0</v>
      </c>
      <c r="AE183" t="b">
        <f t="shared" si="83"/>
        <v>0</v>
      </c>
      <c r="AF183" t="b">
        <f t="shared" si="84"/>
        <v>0</v>
      </c>
      <c r="AG183" t="b">
        <f t="shared" si="85"/>
        <v>0</v>
      </c>
      <c r="AH183" t="b">
        <f t="shared" si="86"/>
        <v>0</v>
      </c>
      <c r="AI183">
        <f t="shared" si="58"/>
        <v>999</v>
      </c>
      <c r="AJ183" t="str">
        <f>VLOOKUP(AI183,Sheet1!$A$1:$B$7,2)</f>
        <v>not detected</v>
      </c>
    </row>
    <row r="184" spans="2:36" x14ac:dyDescent="0.25">
      <c r="B184">
        <v>329.06761591280002</v>
      </c>
      <c r="C184">
        <v>156.38112300042101</v>
      </c>
      <c r="D184">
        <v>291.27549832842698</v>
      </c>
      <c r="E184">
        <v>149.86070241786899</v>
      </c>
      <c r="F184">
        <v>341.59125883997302</v>
      </c>
      <c r="G184">
        <v>121.14449047386999</v>
      </c>
      <c r="H184">
        <v>277.36159555154899</v>
      </c>
      <c r="I184">
        <v>119.224012185352</v>
      </c>
      <c r="J184">
        <v>329.59336122630299</v>
      </c>
      <c r="K184">
        <v>77.954810305831202</v>
      </c>
      <c r="L184">
        <v>284.20709679288598</v>
      </c>
      <c r="M184">
        <v>82.270822020968197</v>
      </c>
      <c r="N184">
        <v>331.83585775595299</v>
      </c>
      <c r="O184">
        <v>240.29638020231101</v>
      </c>
      <c r="P184">
        <v>299.80174469910099</v>
      </c>
      <c r="Q184">
        <v>238.718872392908</v>
      </c>
      <c r="S184" s="1">
        <f t="shared" si="73"/>
        <v>37.792117584373045</v>
      </c>
      <c r="T184" s="1">
        <f t="shared" si="74"/>
        <v>6.5204205825520205</v>
      </c>
      <c r="V184" s="1">
        <f t="shared" si="75"/>
        <v>12.523642927173</v>
      </c>
      <c r="W184" s="1">
        <f t="shared" si="76"/>
        <v>0.52574531350296638</v>
      </c>
      <c r="X184" s="1">
        <f t="shared" si="77"/>
        <v>13.91390277687799</v>
      </c>
      <c r="Y184" s="1">
        <f t="shared" si="78"/>
        <v>7.0684015355409997</v>
      </c>
      <c r="Z184" s="1">
        <f t="shared" si="79"/>
        <v>78.426312694589811</v>
      </c>
      <c r="AA184" s="1">
        <f t="shared" si="80"/>
        <v>67.589880396900796</v>
      </c>
      <c r="AB184" s="1"/>
      <c r="AC184" t="b">
        <f t="shared" si="81"/>
        <v>1</v>
      </c>
      <c r="AD184" t="b">
        <f t="shared" si="82"/>
        <v>0</v>
      </c>
      <c r="AE184" t="b">
        <f t="shared" si="83"/>
        <v>0</v>
      </c>
      <c r="AF184" t="b">
        <f t="shared" si="84"/>
        <v>0</v>
      </c>
      <c r="AG184" t="b">
        <f t="shared" si="85"/>
        <v>0</v>
      </c>
      <c r="AH184" t="b">
        <f t="shared" si="86"/>
        <v>0</v>
      </c>
      <c r="AI184">
        <f t="shared" si="58"/>
        <v>0</v>
      </c>
      <c r="AJ184" t="str">
        <f>VLOOKUP(AI184,Sheet1!$A$1:$B$7,2)</f>
        <v>takeoff</v>
      </c>
    </row>
    <row r="185" spans="2:36" x14ac:dyDescent="0.25">
      <c r="B185">
        <v>326.62003551802502</v>
      </c>
      <c r="C185">
        <v>156.341476843674</v>
      </c>
      <c r="D185">
        <v>287.61137421473802</v>
      </c>
      <c r="E185">
        <v>153.24838779441299</v>
      </c>
      <c r="F185">
        <v>334.25507218540099</v>
      </c>
      <c r="G185">
        <v>123.517810265055</v>
      </c>
      <c r="H185">
        <v>275.108433658666</v>
      </c>
      <c r="I185">
        <v>119.489466725645</v>
      </c>
      <c r="J185">
        <v>323.62338820904898</v>
      </c>
      <c r="K185">
        <v>79.356715905993894</v>
      </c>
      <c r="L185">
        <v>291.45740961011501</v>
      </c>
      <c r="M185">
        <v>83.042327042109804</v>
      </c>
      <c r="N185">
        <v>329.54136322648202</v>
      </c>
      <c r="O185">
        <v>240.94663446599699</v>
      </c>
      <c r="P185">
        <v>301.26582767914402</v>
      </c>
      <c r="Q185">
        <v>242.51035710469799</v>
      </c>
      <c r="S185" s="1">
        <f t="shared" si="73"/>
        <v>39.008661303286999</v>
      </c>
      <c r="T185" s="1">
        <f t="shared" si="74"/>
        <v>3.0930890492610104</v>
      </c>
      <c r="V185" s="1">
        <f t="shared" si="75"/>
        <v>7.6350366673759709</v>
      </c>
      <c r="W185" s="1">
        <f t="shared" si="76"/>
        <v>-2.996647308976037</v>
      </c>
      <c r="X185" s="1">
        <f t="shared" si="77"/>
        <v>12.502940556072019</v>
      </c>
      <c r="Y185" s="1">
        <f t="shared" si="78"/>
        <v>-3.8460353953769868</v>
      </c>
      <c r="Z185" s="1">
        <f t="shared" si="79"/>
        <v>76.984760937680107</v>
      </c>
      <c r="AA185" s="1">
        <f t="shared" si="80"/>
        <v>70.206060752303188</v>
      </c>
      <c r="AB185" s="1"/>
      <c r="AC185" t="b">
        <f t="shared" si="81"/>
        <v>1</v>
      </c>
      <c r="AD185" t="b">
        <f t="shared" si="82"/>
        <v>0</v>
      </c>
      <c r="AE185" t="b">
        <f t="shared" si="83"/>
        <v>0</v>
      </c>
      <c r="AF185" t="b">
        <f t="shared" si="84"/>
        <v>0</v>
      </c>
      <c r="AG185" t="b">
        <f t="shared" si="85"/>
        <v>0</v>
      </c>
      <c r="AH185" t="b">
        <f t="shared" si="86"/>
        <v>0</v>
      </c>
      <c r="AI185">
        <f t="shared" si="58"/>
        <v>0</v>
      </c>
      <c r="AJ185" t="str">
        <f>VLOOKUP(AI185,Sheet1!$A$1:$B$7,2)</f>
        <v>takeoff</v>
      </c>
    </row>
    <row r="186" spans="2:36" x14ac:dyDescent="0.25">
      <c r="B186">
        <v>326.09093905625099</v>
      </c>
      <c r="C186">
        <v>157.917712737843</v>
      </c>
      <c r="D186">
        <v>286.841993768821</v>
      </c>
      <c r="E186">
        <v>152.91854245466101</v>
      </c>
      <c r="F186">
        <v>336.74055681032701</v>
      </c>
      <c r="G186">
        <v>129.049085814655</v>
      </c>
      <c r="H186">
        <v>275.21158310286</v>
      </c>
      <c r="I186">
        <v>120.84515755070601</v>
      </c>
      <c r="J186">
        <v>323.38902477969401</v>
      </c>
      <c r="K186">
        <v>83.685732754794003</v>
      </c>
      <c r="L186">
        <v>287.55323846946499</v>
      </c>
      <c r="M186">
        <v>86.013064233243497</v>
      </c>
      <c r="N186">
        <v>328.287337123876</v>
      </c>
      <c r="O186">
        <v>246.00148086063899</v>
      </c>
      <c r="P186">
        <v>298.82550617718198</v>
      </c>
      <c r="Q186">
        <v>246.67112838390199</v>
      </c>
      <c r="S186" s="1">
        <f t="shared" si="73"/>
        <v>39.24894528742999</v>
      </c>
      <c r="T186" s="1">
        <f t="shared" si="74"/>
        <v>4.9991702831819964</v>
      </c>
      <c r="V186" s="1">
        <f t="shared" si="75"/>
        <v>10.649617754076019</v>
      </c>
      <c r="W186" s="1">
        <f t="shared" si="76"/>
        <v>-2.7019142765569768</v>
      </c>
      <c r="X186" s="1">
        <f t="shared" si="77"/>
        <v>11.630410665960994</v>
      </c>
      <c r="Y186" s="1">
        <f t="shared" si="78"/>
        <v>-0.71124470064398793</v>
      </c>
      <c r="Z186" s="1">
        <f t="shared" si="79"/>
        <v>74.231979983049001</v>
      </c>
      <c r="AA186" s="1">
        <f t="shared" si="80"/>
        <v>66.905478221417511</v>
      </c>
      <c r="AB186" s="1"/>
      <c r="AC186" t="b">
        <f t="shared" si="81"/>
        <v>1</v>
      </c>
      <c r="AD186" t="b">
        <f t="shared" si="82"/>
        <v>0</v>
      </c>
      <c r="AE186" t="b">
        <f t="shared" si="83"/>
        <v>0</v>
      </c>
      <c r="AF186" t="b">
        <f t="shared" si="84"/>
        <v>0</v>
      </c>
      <c r="AG186" t="b">
        <f t="shared" si="85"/>
        <v>0</v>
      </c>
      <c r="AH186" t="b">
        <f t="shared" si="86"/>
        <v>0</v>
      </c>
      <c r="AI186">
        <f t="shared" si="58"/>
        <v>0</v>
      </c>
      <c r="AJ186" t="str">
        <f>VLOOKUP(AI186,Sheet1!$A$1:$B$7,2)</f>
        <v>takeoff</v>
      </c>
    </row>
    <row r="187" spans="2:36" x14ac:dyDescent="0.25">
      <c r="B187">
        <v>326.497596632247</v>
      </c>
      <c r="C187">
        <v>156.73998649226101</v>
      </c>
      <c r="D187">
        <v>286.68910600562702</v>
      </c>
      <c r="E187">
        <v>155.495454816435</v>
      </c>
      <c r="F187">
        <v>336.26546995334701</v>
      </c>
      <c r="G187">
        <v>136.373343276171</v>
      </c>
      <c r="H187">
        <v>273.34498159881599</v>
      </c>
      <c r="I187">
        <v>127.31749068859</v>
      </c>
      <c r="J187">
        <v>327.04756075360302</v>
      </c>
      <c r="K187">
        <v>85.068565191224494</v>
      </c>
      <c r="L187">
        <v>290.21805171152897</v>
      </c>
      <c r="M187">
        <v>84.633345170454504</v>
      </c>
      <c r="N187">
        <v>327.88738955818599</v>
      </c>
      <c r="O187">
        <v>246.807575104856</v>
      </c>
      <c r="P187">
        <v>299.60105281305499</v>
      </c>
      <c r="Q187">
        <v>246.59731423375899</v>
      </c>
      <c r="S187" s="1">
        <f t="shared" si="73"/>
        <v>39.808490626619971</v>
      </c>
      <c r="T187" s="1">
        <f t="shared" si="74"/>
        <v>1.2445316758260105</v>
      </c>
      <c r="V187" s="1">
        <f t="shared" si="75"/>
        <v>9.7678733211000122</v>
      </c>
      <c r="W187" s="1">
        <f t="shared" si="76"/>
        <v>0.54996412135602668</v>
      </c>
      <c r="X187" s="1">
        <f t="shared" si="77"/>
        <v>13.344124406811034</v>
      </c>
      <c r="Y187" s="1">
        <f t="shared" si="78"/>
        <v>-3.5289457059019469</v>
      </c>
      <c r="Z187" s="1">
        <f t="shared" si="79"/>
        <v>71.671421301036517</v>
      </c>
      <c r="AA187" s="1">
        <f t="shared" si="80"/>
        <v>70.862109645980496</v>
      </c>
      <c r="AB187" s="1"/>
      <c r="AC187" t="b">
        <f t="shared" si="81"/>
        <v>1</v>
      </c>
      <c r="AD187" t="b">
        <f t="shared" si="82"/>
        <v>0</v>
      </c>
      <c r="AE187" t="b">
        <f t="shared" si="83"/>
        <v>0</v>
      </c>
      <c r="AF187" t="b">
        <f t="shared" si="84"/>
        <v>0</v>
      </c>
      <c r="AG187" t="b">
        <f t="shared" si="85"/>
        <v>0</v>
      </c>
      <c r="AH187" t="b">
        <f t="shared" si="86"/>
        <v>0</v>
      </c>
      <c r="AI187">
        <f t="shared" si="58"/>
        <v>0</v>
      </c>
      <c r="AJ187" t="str">
        <f>VLOOKUP(AI187,Sheet1!$A$1:$B$7,2)</f>
        <v>takeoff</v>
      </c>
    </row>
    <row r="188" spans="2:36" x14ac:dyDescent="0.25">
      <c r="B188">
        <v>317.33505321339902</v>
      </c>
      <c r="C188">
        <v>163.90895512844901</v>
      </c>
      <c r="D188">
        <v>282.62369873022698</v>
      </c>
      <c r="E188">
        <v>164.59362586507299</v>
      </c>
      <c r="F188">
        <v>329.29096336424999</v>
      </c>
      <c r="G188">
        <v>139.16059562570101</v>
      </c>
      <c r="H188">
        <v>265.585825529896</v>
      </c>
      <c r="I188">
        <v>134.55293812661</v>
      </c>
      <c r="J188">
        <v>315.48484476821602</v>
      </c>
      <c r="K188">
        <v>98.049692391845099</v>
      </c>
      <c r="L188">
        <v>283.059952722341</v>
      </c>
      <c r="M188">
        <v>94.397609783277403</v>
      </c>
      <c r="N188">
        <v>319.97766383262899</v>
      </c>
      <c r="O188">
        <v>254.78753160472601</v>
      </c>
      <c r="P188">
        <v>291.95081569195497</v>
      </c>
      <c r="Q188">
        <v>255.844007818693</v>
      </c>
      <c r="S188" s="1">
        <f t="shared" si="73"/>
        <v>34.711354483172045</v>
      </c>
      <c r="T188" s="1">
        <f t="shared" si="74"/>
        <v>-0.68467073662398548</v>
      </c>
      <c r="V188" s="1">
        <f t="shared" si="75"/>
        <v>11.955910150850968</v>
      </c>
      <c r="W188" s="1">
        <f t="shared" si="76"/>
        <v>-1.8502084451830001</v>
      </c>
      <c r="X188" s="1">
        <f t="shared" si="77"/>
        <v>17.037873200330978</v>
      </c>
      <c r="Y188" s="1">
        <f t="shared" si="78"/>
        <v>-0.43625399211401827</v>
      </c>
      <c r="Z188" s="1">
        <f t="shared" si="79"/>
        <v>65.85926273660391</v>
      </c>
      <c r="AA188" s="1">
        <f t="shared" si="80"/>
        <v>70.196016081795591</v>
      </c>
      <c r="AB188" s="1"/>
      <c r="AC188" t="b">
        <f t="shared" si="81"/>
        <v>1</v>
      </c>
      <c r="AD188" t="b">
        <f t="shared" si="82"/>
        <v>0</v>
      </c>
      <c r="AE188" t="b">
        <f t="shared" si="83"/>
        <v>0</v>
      </c>
      <c r="AF188" t="b">
        <f t="shared" si="84"/>
        <v>0</v>
      </c>
      <c r="AG188" t="b">
        <f t="shared" si="85"/>
        <v>0</v>
      </c>
      <c r="AH188" t="b">
        <f t="shared" si="86"/>
        <v>0</v>
      </c>
      <c r="AI188">
        <f t="shared" si="58"/>
        <v>0</v>
      </c>
      <c r="AJ188" t="str">
        <f>VLOOKUP(AI188,Sheet1!$A$1:$B$7,2)</f>
        <v>takeoff</v>
      </c>
    </row>
    <row r="189" spans="2:36" x14ac:dyDescent="0.25">
      <c r="B189">
        <v>315.08711563279002</v>
      </c>
      <c r="C189">
        <v>170.11268986708001</v>
      </c>
      <c r="D189">
        <v>273.979618500382</v>
      </c>
      <c r="E189">
        <v>163.57761794366399</v>
      </c>
      <c r="F189">
        <v>325.57323003832198</v>
      </c>
      <c r="G189">
        <v>137.55626073599299</v>
      </c>
      <c r="H189">
        <v>261.78875819201699</v>
      </c>
      <c r="I189">
        <v>129.203387980229</v>
      </c>
      <c r="J189">
        <v>310.94441538926702</v>
      </c>
      <c r="K189">
        <v>96.918173662955795</v>
      </c>
      <c r="L189">
        <v>275.83508532194099</v>
      </c>
      <c r="M189">
        <v>96.560211181640597</v>
      </c>
      <c r="N189">
        <v>313.79150583468999</v>
      </c>
      <c r="O189">
        <v>257.03237198876002</v>
      </c>
      <c r="P189">
        <v>284.58119662075399</v>
      </c>
      <c r="Q189">
        <v>256.51311023542701</v>
      </c>
      <c r="S189" s="1">
        <f t="shared" si="73"/>
        <v>41.107497132408014</v>
      </c>
      <c r="T189" s="1">
        <f t="shared" si="74"/>
        <v>6.5350719234160124</v>
      </c>
      <c r="V189" s="1">
        <f t="shared" si="75"/>
        <v>10.486114405531964</v>
      </c>
      <c r="W189" s="1">
        <f t="shared" si="76"/>
        <v>-4.1427002435229952</v>
      </c>
      <c r="X189" s="1">
        <f t="shared" si="77"/>
        <v>12.190860308365018</v>
      </c>
      <c r="Y189" s="1">
        <f t="shared" si="78"/>
        <v>-1.8554668215589913</v>
      </c>
      <c r="Z189" s="1">
        <f t="shared" si="79"/>
        <v>73.194516204124213</v>
      </c>
      <c r="AA189" s="1">
        <f t="shared" si="80"/>
        <v>67.017406762023398</v>
      </c>
      <c r="AB189" s="1"/>
      <c r="AC189" t="b">
        <f t="shared" si="81"/>
        <v>1</v>
      </c>
      <c r="AD189" t="b">
        <f t="shared" si="82"/>
        <v>0</v>
      </c>
      <c r="AE189" t="b">
        <f t="shared" si="83"/>
        <v>0</v>
      </c>
      <c r="AF189" t="b">
        <f t="shared" si="84"/>
        <v>0</v>
      </c>
      <c r="AG189" t="b">
        <f t="shared" si="85"/>
        <v>0</v>
      </c>
      <c r="AH189" t="b">
        <f t="shared" si="86"/>
        <v>0</v>
      </c>
      <c r="AI189">
        <f t="shared" si="58"/>
        <v>0</v>
      </c>
      <c r="AJ189" t="str">
        <f>VLOOKUP(AI189,Sheet1!$A$1:$B$7,2)</f>
        <v>takeoff</v>
      </c>
    </row>
    <row r="190" spans="2:36" x14ac:dyDescent="0.25">
      <c r="B190">
        <v>306.86697214135597</v>
      </c>
      <c r="C190">
        <v>165.6453543536</v>
      </c>
      <c r="D190">
        <v>269.38766455386599</v>
      </c>
      <c r="E190">
        <v>165.85639550368299</v>
      </c>
      <c r="F190">
        <v>316.39774653960501</v>
      </c>
      <c r="G190">
        <v>137.862346883052</v>
      </c>
      <c r="H190">
        <v>254.818076906611</v>
      </c>
      <c r="I190">
        <v>129.74023927845801</v>
      </c>
      <c r="J190">
        <v>300.91903710628901</v>
      </c>
      <c r="K190">
        <v>92.139944032181106</v>
      </c>
      <c r="L190">
        <v>267.97558921584903</v>
      </c>
      <c r="M190">
        <v>90.672608712258807</v>
      </c>
      <c r="N190">
        <v>306.17240821392397</v>
      </c>
      <c r="O190">
        <v>255.22525021188099</v>
      </c>
      <c r="P190">
        <v>276.427745367113</v>
      </c>
      <c r="Q190">
        <v>256.14415561926</v>
      </c>
      <c r="S190" s="1">
        <f t="shared" si="73"/>
        <v>37.479307587489984</v>
      </c>
      <c r="T190" s="1">
        <f t="shared" si="74"/>
        <v>-0.21104115008299118</v>
      </c>
      <c r="V190" s="1">
        <f t="shared" si="75"/>
        <v>9.5307743982490365</v>
      </c>
      <c r="W190" s="1">
        <f t="shared" si="76"/>
        <v>-5.947935035066962</v>
      </c>
      <c r="X190" s="1">
        <f t="shared" si="77"/>
        <v>14.569587647254991</v>
      </c>
      <c r="Y190" s="1">
        <f t="shared" si="78"/>
        <v>1.4120753380169617</v>
      </c>
      <c r="Z190" s="1">
        <f t="shared" si="79"/>
        <v>73.505410321418893</v>
      </c>
      <c r="AA190" s="1">
        <f t="shared" si="80"/>
        <v>75.183786791424183</v>
      </c>
      <c r="AB190" s="1"/>
      <c r="AC190" t="b">
        <f t="shared" si="81"/>
        <v>1</v>
      </c>
      <c r="AD190" t="b">
        <f t="shared" si="82"/>
        <v>0</v>
      </c>
      <c r="AE190" t="b">
        <f t="shared" si="83"/>
        <v>0</v>
      </c>
      <c r="AF190" t="b">
        <f t="shared" si="84"/>
        <v>0</v>
      </c>
      <c r="AG190" t="b">
        <f t="shared" si="85"/>
        <v>0</v>
      </c>
      <c r="AH190" t="b">
        <f t="shared" si="86"/>
        <v>0</v>
      </c>
      <c r="AI190">
        <f t="shared" si="58"/>
        <v>0</v>
      </c>
      <c r="AJ190" t="str">
        <f>VLOOKUP(AI190,Sheet1!$A$1:$B$7,2)</f>
        <v>takeoff</v>
      </c>
    </row>
    <row r="191" spans="2:36" x14ac:dyDescent="0.25">
      <c r="B191">
        <v>291.48793008090098</v>
      </c>
      <c r="C191">
        <v>162.33446826894399</v>
      </c>
      <c r="D191">
        <v>258.30983998086202</v>
      </c>
      <c r="E191">
        <v>163.805892976595</v>
      </c>
      <c r="F191">
        <v>301.37738605999402</v>
      </c>
      <c r="G191">
        <v>131.650594505648</v>
      </c>
      <c r="H191">
        <v>242.08801884221799</v>
      </c>
      <c r="I191">
        <v>128.085109073566</v>
      </c>
      <c r="J191">
        <v>292.11395022616699</v>
      </c>
      <c r="K191">
        <v>86.918894342337794</v>
      </c>
      <c r="L191">
        <v>257.88040137027298</v>
      </c>
      <c r="M191">
        <v>88.949752710838396</v>
      </c>
      <c r="N191">
        <v>293.17854846634901</v>
      </c>
      <c r="O191">
        <v>253.34443368568901</v>
      </c>
      <c r="P191">
        <v>265.75531054070399</v>
      </c>
      <c r="Q191">
        <v>252.95079624426</v>
      </c>
      <c r="S191" s="1">
        <f t="shared" si="73"/>
        <v>33.178090100038958</v>
      </c>
      <c r="T191" s="1">
        <f t="shared" si="74"/>
        <v>-1.4714247076510105</v>
      </c>
      <c r="V191" s="1">
        <f t="shared" si="75"/>
        <v>9.889455979093043</v>
      </c>
      <c r="W191" s="1">
        <f t="shared" si="76"/>
        <v>0.62602014526601124</v>
      </c>
      <c r="X191" s="1">
        <f t="shared" si="77"/>
        <v>16.221821138644032</v>
      </c>
      <c r="Y191" s="1">
        <f t="shared" si="78"/>
        <v>0.42943861058904531</v>
      </c>
      <c r="Z191" s="1">
        <f t="shared" si="79"/>
        <v>75.4155739266062</v>
      </c>
      <c r="AA191" s="1">
        <f t="shared" si="80"/>
        <v>74.856140265756608</v>
      </c>
      <c r="AB191" s="1"/>
      <c r="AC191" t="b">
        <f t="shared" si="81"/>
        <v>1</v>
      </c>
      <c r="AD191" t="b">
        <f t="shared" si="82"/>
        <v>0</v>
      </c>
      <c r="AE191" t="b">
        <f t="shared" si="83"/>
        <v>0</v>
      </c>
      <c r="AF191" t="b">
        <f t="shared" si="84"/>
        <v>0</v>
      </c>
      <c r="AG191" t="b">
        <f t="shared" si="85"/>
        <v>0</v>
      </c>
      <c r="AH191" t="b">
        <f t="shared" si="86"/>
        <v>0</v>
      </c>
      <c r="AI191">
        <f t="shared" si="58"/>
        <v>0</v>
      </c>
      <c r="AJ191" t="str">
        <f>VLOOKUP(AI191,Sheet1!$A$1:$B$7,2)</f>
        <v>takeoff</v>
      </c>
    </row>
    <row r="192" spans="2:36" x14ac:dyDescent="0.25">
      <c r="B192">
        <v>284.777482019216</v>
      </c>
      <c r="C192">
        <v>164.56075204603201</v>
      </c>
      <c r="D192">
        <v>246.87286328741999</v>
      </c>
      <c r="E192">
        <v>163.99076949718301</v>
      </c>
      <c r="F192">
        <v>299.28890668196999</v>
      </c>
      <c r="G192">
        <v>136.997340002725</v>
      </c>
      <c r="H192">
        <v>233.91924702914</v>
      </c>
      <c r="I192">
        <v>136.52523371432301</v>
      </c>
      <c r="J192">
        <v>282.217228845774</v>
      </c>
      <c r="K192">
        <v>97.375411826006697</v>
      </c>
      <c r="L192">
        <v>249.365789765995</v>
      </c>
      <c r="M192">
        <v>95.445290498955302</v>
      </c>
      <c r="N192">
        <v>285.32088823604698</v>
      </c>
      <c r="O192">
        <v>256.025731770231</v>
      </c>
      <c r="P192">
        <v>253.42651849297701</v>
      </c>
      <c r="Q192">
        <v>256.86912165635698</v>
      </c>
      <c r="S192" s="1">
        <f t="shared" si="73"/>
        <v>37.904618731796006</v>
      </c>
      <c r="T192" s="1">
        <f t="shared" si="74"/>
        <v>0.56998254884899779</v>
      </c>
      <c r="V192" s="1">
        <f t="shared" si="75"/>
        <v>14.511424662753996</v>
      </c>
      <c r="W192" s="1">
        <f t="shared" si="76"/>
        <v>-2.5602531734419927</v>
      </c>
      <c r="X192" s="1">
        <f t="shared" si="77"/>
        <v>12.953616258279993</v>
      </c>
      <c r="Y192" s="1">
        <f t="shared" si="78"/>
        <v>-2.4929264785750149</v>
      </c>
      <c r="Z192" s="1">
        <f t="shared" si="79"/>
        <v>67.18534022002531</v>
      </c>
      <c r="AA192" s="1">
        <f t="shared" si="80"/>
        <v>68.545478998227708</v>
      </c>
      <c r="AB192" s="1"/>
      <c r="AC192" t="b">
        <f t="shared" si="81"/>
        <v>1</v>
      </c>
      <c r="AD192" t="b">
        <f t="shared" si="82"/>
        <v>0</v>
      </c>
      <c r="AE192" t="b">
        <f t="shared" si="83"/>
        <v>0</v>
      </c>
      <c r="AF192" t="b">
        <f t="shared" si="84"/>
        <v>0</v>
      </c>
      <c r="AG192" t="b">
        <f t="shared" si="85"/>
        <v>0</v>
      </c>
      <c r="AH192" t="b">
        <f t="shared" si="86"/>
        <v>0</v>
      </c>
      <c r="AI192">
        <f t="shared" ref="AI192:AI193" si="87">IF(AC192,0,IF(AD192,1,IF(AE192,2,IF(AF192,3,IF(AG192,4,IF(AH192,5,999))))))</f>
        <v>0</v>
      </c>
      <c r="AJ192" t="str">
        <f>VLOOKUP(AI192,Sheet1!$A$1:$B$7,2)</f>
        <v>takeoff</v>
      </c>
    </row>
    <row r="193" spans="2:36" x14ac:dyDescent="0.25">
      <c r="B193">
        <v>282.91891476177602</v>
      </c>
      <c r="C193">
        <v>166.65286558123</v>
      </c>
      <c r="D193">
        <v>244.07034345147699</v>
      </c>
      <c r="E193">
        <v>166.492201178068</v>
      </c>
      <c r="F193">
        <v>289.74879935266</v>
      </c>
      <c r="G193">
        <v>132.08920371960801</v>
      </c>
      <c r="H193">
        <v>231.06861831640899</v>
      </c>
      <c r="I193">
        <v>130.89389276806901</v>
      </c>
      <c r="J193">
        <v>276.332702154608</v>
      </c>
      <c r="K193">
        <v>91.474737445597398</v>
      </c>
      <c r="L193">
        <v>245.41658374370499</v>
      </c>
      <c r="M193">
        <v>92.777244454962499</v>
      </c>
      <c r="N193">
        <v>281.329739105079</v>
      </c>
      <c r="O193">
        <v>255.556833456737</v>
      </c>
      <c r="P193">
        <v>251.626693159106</v>
      </c>
      <c r="Q193">
        <v>257.63980986451998</v>
      </c>
      <c r="S193" s="1">
        <f t="shared" si="73"/>
        <v>38.848571310299036</v>
      </c>
      <c r="T193" s="1">
        <f t="shared" si="74"/>
        <v>0.16066440316200215</v>
      </c>
      <c r="V193" s="1">
        <f t="shared" si="75"/>
        <v>6.829884590883978</v>
      </c>
      <c r="W193" s="1">
        <f t="shared" si="76"/>
        <v>-6.5862126071680223</v>
      </c>
      <c r="X193" s="1">
        <f t="shared" si="77"/>
        <v>13.001725135068</v>
      </c>
      <c r="Y193" s="1">
        <f t="shared" si="78"/>
        <v>-1.3462402922280035</v>
      </c>
      <c r="Z193" s="1">
        <f t="shared" si="79"/>
        <v>75.178128135632605</v>
      </c>
      <c r="AA193" s="1">
        <f t="shared" si="80"/>
        <v>73.714956723105502</v>
      </c>
      <c r="AB193" s="1"/>
      <c r="AC193" t="b">
        <f t="shared" si="81"/>
        <v>1</v>
      </c>
      <c r="AD193" t="b">
        <f t="shared" si="82"/>
        <v>0</v>
      </c>
      <c r="AE193" t="b">
        <f t="shared" si="83"/>
        <v>0</v>
      </c>
      <c r="AF193" t="b">
        <f t="shared" si="84"/>
        <v>0</v>
      </c>
      <c r="AG193" t="b">
        <f t="shared" si="85"/>
        <v>0</v>
      </c>
      <c r="AH193" t="b">
        <f t="shared" si="86"/>
        <v>0</v>
      </c>
      <c r="AI193">
        <f t="shared" si="87"/>
        <v>0</v>
      </c>
      <c r="AJ193" t="str">
        <f>VLOOKUP(AI193,Sheet1!$A$1:$B$7,2)</f>
        <v>takeoff</v>
      </c>
    </row>
    <row r="194" spans="2:36" x14ac:dyDescent="0.25">
      <c r="B194">
        <v>277.37169696632998</v>
      </c>
      <c r="C194">
        <v>162.44744202047201</v>
      </c>
      <c r="D194">
        <v>240.69997874858001</v>
      </c>
      <c r="E194">
        <v>166.13328349010601</v>
      </c>
      <c r="F194">
        <v>286.56013091028501</v>
      </c>
      <c r="G194">
        <v>133.28420110787101</v>
      </c>
      <c r="H194">
        <v>225.27716614058701</v>
      </c>
      <c r="I194">
        <v>133.464867751139</v>
      </c>
      <c r="J194">
        <v>277.242017025819</v>
      </c>
      <c r="K194">
        <v>95.716220783128705</v>
      </c>
      <c r="L194">
        <v>241.02487669548501</v>
      </c>
      <c r="M194">
        <v>91.529884902921793</v>
      </c>
      <c r="N194">
        <v>277.71151887673699</v>
      </c>
      <c r="O194">
        <v>255.629190602211</v>
      </c>
      <c r="P194">
        <v>248.24652745636999</v>
      </c>
      <c r="Q194">
        <v>256.19661359403898</v>
      </c>
    </row>
    <row r="195" spans="2:36" x14ac:dyDescent="0.25">
      <c r="B195">
        <v>278.15186438778898</v>
      </c>
      <c r="C195">
        <v>165.31053264851801</v>
      </c>
      <c r="D195">
        <v>237.302896942572</v>
      </c>
      <c r="E195">
        <v>162.68296578469699</v>
      </c>
      <c r="F195">
        <v>289.61075672794402</v>
      </c>
      <c r="G195">
        <v>139.28514218481499</v>
      </c>
      <c r="H195">
        <v>225.152288138583</v>
      </c>
      <c r="I195">
        <v>129.97427555269701</v>
      </c>
      <c r="J195">
        <v>274.83667069325099</v>
      </c>
      <c r="K195">
        <v>92.641711567723405</v>
      </c>
      <c r="L195">
        <v>238.155426459289</v>
      </c>
      <c r="M195">
        <v>89.595321429456206</v>
      </c>
      <c r="N195">
        <v>275.822524421776</v>
      </c>
      <c r="O195">
        <v>256.98216073356701</v>
      </c>
      <c r="P195">
        <v>246.649325643482</v>
      </c>
      <c r="Q195">
        <v>256.54850804528502</v>
      </c>
    </row>
    <row r="196" spans="2:36" x14ac:dyDescent="0.25">
      <c r="B196">
        <v>278.15186438778898</v>
      </c>
      <c r="C196">
        <v>165.31053264851801</v>
      </c>
      <c r="D196">
        <v>237.302896942572</v>
      </c>
      <c r="E196">
        <v>162.68296578469699</v>
      </c>
      <c r="F196">
        <v>289.61075672794402</v>
      </c>
      <c r="G196">
        <v>139.28514218481499</v>
      </c>
      <c r="H196">
        <v>225.152288138583</v>
      </c>
      <c r="I196">
        <v>129.97427555269701</v>
      </c>
      <c r="J196">
        <v>274.83667069325099</v>
      </c>
      <c r="K196">
        <v>92.641711567723405</v>
      </c>
      <c r="L196">
        <v>238.155426459289</v>
      </c>
      <c r="M196">
        <v>89.595321429456206</v>
      </c>
      <c r="N196">
        <v>275.822524421776</v>
      </c>
      <c r="O196">
        <v>256.98216073356701</v>
      </c>
      <c r="P196">
        <v>246.649325643482</v>
      </c>
      <c r="Q196">
        <v>256.54850804528502</v>
      </c>
    </row>
    <row r="197" spans="2:36" x14ac:dyDescent="0.25">
      <c r="B197">
        <v>278.15186438778898</v>
      </c>
      <c r="C197">
        <v>165.31053264851801</v>
      </c>
      <c r="D197">
        <v>237.302896942572</v>
      </c>
      <c r="E197">
        <v>162.68296578469699</v>
      </c>
      <c r="F197">
        <v>289.61075672794402</v>
      </c>
      <c r="G197">
        <v>139.28514218481499</v>
      </c>
      <c r="H197">
        <v>225.152288138583</v>
      </c>
      <c r="I197">
        <v>129.97427555269701</v>
      </c>
      <c r="J197">
        <v>274.83667069325099</v>
      </c>
      <c r="K197">
        <v>92.641711567723405</v>
      </c>
      <c r="L197">
        <v>238.155426459289</v>
      </c>
      <c r="M197">
        <v>89.595321429456206</v>
      </c>
      <c r="N197">
        <v>275.822524421776</v>
      </c>
      <c r="O197">
        <v>256.98216073356701</v>
      </c>
      <c r="P197">
        <v>246.649325643482</v>
      </c>
      <c r="Q197">
        <v>256.54850804528502</v>
      </c>
    </row>
    <row r="198" spans="2:36" x14ac:dyDescent="0.25">
      <c r="B198">
        <v>278.15186438778898</v>
      </c>
      <c r="C198">
        <v>165.31053264851801</v>
      </c>
      <c r="D198">
        <v>237.302896942572</v>
      </c>
      <c r="E198">
        <v>162.68296578469699</v>
      </c>
      <c r="F198">
        <v>289.61075672794402</v>
      </c>
      <c r="G198">
        <v>139.28514218481499</v>
      </c>
      <c r="H198">
        <v>225.152288138583</v>
      </c>
      <c r="I198">
        <v>129.97427555269701</v>
      </c>
      <c r="J198">
        <v>274.83667069325099</v>
      </c>
      <c r="K198">
        <v>92.641711567723405</v>
      </c>
      <c r="L198">
        <v>238.155426459289</v>
      </c>
      <c r="M198">
        <v>89.595321429456206</v>
      </c>
      <c r="N198">
        <v>275.822524421776</v>
      </c>
      <c r="O198">
        <v>256.98216073356701</v>
      </c>
      <c r="P198">
        <v>246.649325643482</v>
      </c>
      <c r="Q198">
        <v>256.54850804528502</v>
      </c>
    </row>
    <row r="199" spans="2:36" x14ac:dyDescent="0.25">
      <c r="B199">
        <v>278.15186438778898</v>
      </c>
      <c r="C199">
        <v>165.31053264851801</v>
      </c>
      <c r="D199">
        <v>237.302896942572</v>
      </c>
      <c r="E199">
        <v>162.68296578469699</v>
      </c>
      <c r="F199">
        <v>289.61075672794402</v>
      </c>
      <c r="G199">
        <v>139.28514218481499</v>
      </c>
      <c r="H199">
        <v>225.152288138583</v>
      </c>
      <c r="I199">
        <v>129.97427555269701</v>
      </c>
      <c r="J199">
        <v>274.83667069325099</v>
      </c>
      <c r="K199">
        <v>92.641711567723405</v>
      </c>
      <c r="L199">
        <v>238.155426459289</v>
      </c>
      <c r="M199">
        <v>89.595321429456206</v>
      </c>
      <c r="N199">
        <v>275.822524421776</v>
      </c>
      <c r="O199">
        <v>256.98216073356701</v>
      </c>
      <c r="P199">
        <v>246.649325643482</v>
      </c>
      <c r="Q199">
        <v>256.54850804528502</v>
      </c>
    </row>
    <row r="200" spans="2:36" x14ac:dyDescent="0.25">
      <c r="B200">
        <v>278.15186438778898</v>
      </c>
      <c r="C200">
        <v>165.31053264851801</v>
      </c>
      <c r="D200">
        <v>237.302896942572</v>
      </c>
      <c r="E200">
        <v>162.68296578469699</v>
      </c>
      <c r="F200">
        <v>289.61075672794402</v>
      </c>
      <c r="G200">
        <v>139.28514218481499</v>
      </c>
      <c r="H200">
        <v>225.152288138583</v>
      </c>
      <c r="I200">
        <v>129.97427555269701</v>
      </c>
      <c r="J200">
        <v>274.83667069325099</v>
      </c>
      <c r="K200">
        <v>92.641711567723405</v>
      </c>
      <c r="L200">
        <v>238.155426459289</v>
      </c>
      <c r="M200">
        <v>89.595321429456206</v>
      </c>
      <c r="N200">
        <v>275.822524421776</v>
      </c>
      <c r="O200">
        <v>256.98216073356701</v>
      </c>
      <c r="P200">
        <v>246.649325643482</v>
      </c>
      <c r="Q200">
        <v>256.54850804528502</v>
      </c>
    </row>
    <row r="201" spans="2:36" x14ac:dyDescent="0.25">
      <c r="B201">
        <v>278.15186438778898</v>
      </c>
      <c r="C201">
        <v>165.31053264851801</v>
      </c>
      <c r="D201">
        <v>237.302896942572</v>
      </c>
      <c r="E201">
        <v>162.68296578469699</v>
      </c>
      <c r="F201">
        <v>289.61075672794402</v>
      </c>
      <c r="G201">
        <v>139.28514218481499</v>
      </c>
      <c r="H201">
        <v>225.152288138583</v>
      </c>
      <c r="I201">
        <v>129.97427555269701</v>
      </c>
      <c r="J201">
        <v>274.83667069325099</v>
      </c>
      <c r="K201">
        <v>92.641711567723405</v>
      </c>
      <c r="L201">
        <v>238.155426459289</v>
      </c>
      <c r="M201">
        <v>89.595321429456206</v>
      </c>
      <c r="N201">
        <v>275.822524421776</v>
      </c>
      <c r="O201">
        <v>256.98216073356701</v>
      </c>
      <c r="P201">
        <v>246.649325643482</v>
      </c>
      <c r="Q201">
        <v>256.54850804528502</v>
      </c>
    </row>
    <row r="202" spans="2:36" x14ac:dyDescent="0.25">
      <c r="B202">
        <v>278.15186438778898</v>
      </c>
      <c r="C202">
        <v>165.31053264851801</v>
      </c>
      <c r="D202">
        <v>237.302896942572</v>
      </c>
      <c r="E202">
        <v>162.68296578469699</v>
      </c>
      <c r="F202">
        <v>289.61075672794402</v>
      </c>
      <c r="G202">
        <v>139.28514218481499</v>
      </c>
      <c r="H202">
        <v>225.152288138583</v>
      </c>
      <c r="I202">
        <v>129.97427555269701</v>
      </c>
      <c r="J202">
        <v>274.83667069325099</v>
      </c>
      <c r="K202">
        <v>92.641711567723405</v>
      </c>
      <c r="L202">
        <v>238.155426459289</v>
      </c>
      <c r="M202">
        <v>89.595321429456206</v>
      </c>
      <c r="N202">
        <v>275.822524421776</v>
      </c>
      <c r="O202">
        <v>256.98216073356701</v>
      </c>
      <c r="P202">
        <v>246.649325643482</v>
      </c>
      <c r="Q202">
        <v>256.54850804528502</v>
      </c>
    </row>
    <row r="203" spans="2:36" x14ac:dyDescent="0.25">
      <c r="B203">
        <v>278.15186438778898</v>
      </c>
      <c r="C203">
        <v>165.31053264851801</v>
      </c>
      <c r="D203">
        <v>237.302896942572</v>
      </c>
      <c r="E203">
        <v>162.68296578469699</v>
      </c>
      <c r="F203">
        <v>289.61075672794402</v>
      </c>
      <c r="G203">
        <v>139.28514218481499</v>
      </c>
      <c r="H203">
        <v>225.152288138583</v>
      </c>
      <c r="I203">
        <v>129.97427555269701</v>
      </c>
      <c r="J203">
        <v>274.83667069325099</v>
      </c>
      <c r="K203">
        <v>92.641711567723405</v>
      </c>
      <c r="L203">
        <v>238.155426459289</v>
      </c>
      <c r="M203">
        <v>89.595321429456206</v>
      </c>
      <c r="N203">
        <v>275.822524421776</v>
      </c>
      <c r="O203">
        <v>256.98216073356701</v>
      </c>
      <c r="P203">
        <v>246.649325643482</v>
      </c>
      <c r="Q203">
        <v>256.54850804528502</v>
      </c>
    </row>
    <row r="204" spans="2:36" x14ac:dyDescent="0.25">
      <c r="B204">
        <v>278.15186438778898</v>
      </c>
      <c r="C204">
        <v>165.31053264851801</v>
      </c>
      <c r="D204">
        <v>237.302896942572</v>
      </c>
      <c r="E204">
        <v>162.68296578469699</v>
      </c>
      <c r="F204">
        <v>289.61075672794402</v>
      </c>
      <c r="G204">
        <v>139.28514218481499</v>
      </c>
      <c r="H204">
        <v>225.152288138583</v>
      </c>
      <c r="I204">
        <v>129.97427555269701</v>
      </c>
      <c r="J204">
        <v>274.83667069325099</v>
      </c>
      <c r="K204">
        <v>92.641711567723405</v>
      </c>
      <c r="L204">
        <v>238.155426459289</v>
      </c>
      <c r="M204">
        <v>89.595321429456206</v>
      </c>
      <c r="N204">
        <v>275.822524421776</v>
      </c>
      <c r="O204">
        <v>256.98216073356701</v>
      </c>
      <c r="P204">
        <v>246.649325643482</v>
      </c>
      <c r="Q204">
        <v>256.54850804528502</v>
      </c>
    </row>
    <row r="205" spans="2:36" x14ac:dyDescent="0.25">
      <c r="B205">
        <v>278.15186438778898</v>
      </c>
      <c r="C205">
        <v>165.31053264851801</v>
      </c>
      <c r="D205">
        <v>237.302896942572</v>
      </c>
      <c r="E205">
        <v>162.68296578469699</v>
      </c>
      <c r="F205">
        <v>289.61075672794402</v>
      </c>
      <c r="G205">
        <v>139.28514218481499</v>
      </c>
      <c r="H205">
        <v>225.152288138583</v>
      </c>
      <c r="I205">
        <v>129.97427555269701</v>
      </c>
      <c r="J205">
        <v>274.83667069325099</v>
      </c>
      <c r="K205">
        <v>92.641711567723405</v>
      </c>
      <c r="L205">
        <v>238.155426459289</v>
      </c>
      <c r="M205">
        <v>89.595321429456206</v>
      </c>
      <c r="N205">
        <v>275.822524421776</v>
      </c>
      <c r="O205">
        <v>256.98216073356701</v>
      </c>
      <c r="P205">
        <v>246.649325643482</v>
      </c>
      <c r="Q205">
        <v>256.54850804528502</v>
      </c>
    </row>
    <row r="206" spans="2:36" x14ac:dyDescent="0.25">
      <c r="B206">
        <v>278.15186438778898</v>
      </c>
      <c r="C206">
        <v>165.31053264851801</v>
      </c>
      <c r="D206">
        <v>237.302896942572</v>
      </c>
      <c r="E206">
        <v>162.68296578469699</v>
      </c>
      <c r="F206">
        <v>289.61075672794402</v>
      </c>
      <c r="G206">
        <v>139.28514218481499</v>
      </c>
      <c r="H206">
        <v>225.152288138583</v>
      </c>
      <c r="I206">
        <v>129.97427555269701</v>
      </c>
      <c r="J206">
        <v>274.83667069325099</v>
      </c>
      <c r="K206">
        <v>92.641711567723405</v>
      </c>
      <c r="L206">
        <v>238.155426459289</v>
      </c>
      <c r="M206">
        <v>89.595321429456206</v>
      </c>
      <c r="N206">
        <v>275.822524421776</v>
      </c>
      <c r="O206">
        <v>256.98216073356701</v>
      </c>
      <c r="P206">
        <v>246.649325643482</v>
      </c>
      <c r="Q206">
        <v>256.54850804528502</v>
      </c>
    </row>
    <row r="207" spans="2:36" x14ac:dyDescent="0.25">
      <c r="B207">
        <v>278.15186438778898</v>
      </c>
      <c r="C207">
        <v>165.31053264851801</v>
      </c>
      <c r="D207">
        <v>237.302896942572</v>
      </c>
      <c r="E207">
        <v>162.68296578469699</v>
      </c>
      <c r="F207">
        <v>289.61075672794402</v>
      </c>
      <c r="G207">
        <v>139.28514218481499</v>
      </c>
      <c r="H207">
        <v>225.152288138583</v>
      </c>
      <c r="I207">
        <v>129.97427555269701</v>
      </c>
      <c r="J207">
        <v>274.83667069325099</v>
      </c>
      <c r="K207">
        <v>92.641711567723405</v>
      </c>
      <c r="L207">
        <v>238.155426459289</v>
      </c>
      <c r="M207">
        <v>89.595321429456206</v>
      </c>
      <c r="N207">
        <v>275.822524421776</v>
      </c>
      <c r="O207">
        <v>256.98216073356701</v>
      </c>
      <c r="P207">
        <v>246.649325643482</v>
      </c>
      <c r="Q207">
        <v>256.54850804528502</v>
      </c>
    </row>
    <row r="208" spans="2:36" x14ac:dyDescent="0.25">
      <c r="B208">
        <v>278.15186438778898</v>
      </c>
      <c r="C208">
        <v>165.31053264851801</v>
      </c>
      <c r="D208">
        <v>237.302896942572</v>
      </c>
      <c r="E208">
        <v>162.68296578469699</v>
      </c>
      <c r="F208">
        <v>289.61075672794402</v>
      </c>
      <c r="G208">
        <v>139.28514218481499</v>
      </c>
      <c r="H208">
        <v>225.152288138583</v>
      </c>
      <c r="I208">
        <v>129.97427555269701</v>
      </c>
      <c r="J208">
        <v>274.83667069325099</v>
      </c>
      <c r="K208">
        <v>92.641711567723405</v>
      </c>
      <c r="L208">
        <v>238.155426459289</v>
      </c>
      <c r="M208">
        <v>89.595321429456206</v>
      </c>
      <c r="N208">
        <v>275.822524421776</v>
      </c>
      <c r="O208">
        <v>256.98216073356701</v>
      </c>
      <c r="P208">
        <v>246.649325643482</v>
      </c>
      <c r="Q208">
        <v>256.54850804528502</v>
      </c>
    </row>
    <row r="209" spans="2:17" x14ac:dyDescent="0.25">
      <c r="B209">
        <v>278.15186438778898</v>
      </c>
      <c r="C209">
        <v>165.31053264851801</v>
      </c>
      <c r="D209">
        <v>237.302896942572</v>
      </c>
      <c r="E209">
        <v>162.68296578469699</v>
      </c>
      <c r="F209">
        <v>289.61075672794402</v>
      </c>
      <c r="G209">
        <v>139.28514218481499</v>
      </c>
      <c r="H209">
        <v>225.152288138583</v>
      </c>
      <c r="I209">
        <v>129.97427555269701</v>
      </c>
      <c r="J209">
        <v>274.83667069325099</v>
      </c>
      <c r="K209">
        <v>92.641711567723405</v>
      </c>
      <c r="L209">
        <v>238.155426459289</v>
      </c>
      <c r="M209">
        <v>89.595321429456206</v>
      </c>
      <c r="N209">
        <v>275.822524421776</v>
      </c>
      <c r="O209">
        <v>256.98216073356701</v>
      </c>
      <c r="P209">
        <v>246.649325643482</v>
      </c>
      <c r="Q209">
        <v>256.54850804528502</v>
      </c>
    </row>
    <row r="210" spans="2:17" x14ac:dyDescent="0.25">
      <c r="B210">
        <v>278.15186438778898</v>
      </c>
      <c r="C210">
        <v>165.31053264851801</v>
      </c>
      <c r="D210">
        <v>237.302896942572</v>
      </c>
      <c r="E210">
        <v>162.68296578469699</v>
      </c>
      <c r="F210">
        <v>289.61075672794402</v>
      </c>
      <c r="G210">
        <v>139.28514218481499</v>
      </c>
      <c r="H210">
        <v>225.152288138583</v>
      </c>
      <c r="I210">
        <v>129.97427555269701</v>
      </c>
      <c r="J210">
        <v>274.83667069325099</v>
      </c>
      <c r="K210">
        <v>92.641711567723405</v>
      </c>
      <c r="L210">
        <v>238.155426459289</v>
      </c>
      <c r="M210">
        <v>89.595321429456206</v>
      </c>
      <c r="N210">
        <v>275.822524421776</v>
      </c>
      <c r="O210">
        <v>256.98216073356701</v>
      </c>
      <c r="P210">
        <v>246.649325643482</v>
      </c>
      <c r="Q210">
        <v>256.54850804528502</v>
      </c>
    </row>
    <row r="211" spans="2:17" x14ac:dyDescent="0.25">
      <c r="B211">
        <v>278.15186438778898</v>
      </c>
      <c r="C211">
        <v>165.31053264851801</v>
      </c>
      <c r="D211">
        <v>237.302896942572</v>
      </c>
      <c r="E211">
        <v>162.68296578469699</v>
      </c>
      <c r="F211">
        <v>289.61075672794402</v>
      </c>
      <c r="G211">
        <v>139.28514218481499</v>
      </c>
      <c r="H211">
        <v>225.152288138583</v>
      </c>
      <c r="I211">
        <v>129.97427555269701</v>
      </c>
      <c r="J211">
        <v>274.83667069325099</v>
      </c>
      <c r="K211">
        <v>92.641711567723405</v>
      </c>
      <c r="L211">
        <v>238.155426459289</v>
      </c>
      <c r="M211">
        <v>89.595321429456206</v>
      </c>
      <c r="N211">
        <v>275.822524421776</v>
      </c>
      <c r="O211">
        <v>256.98216073356701</v>
      </c>
      <c r="P211">
        <v>246.649325643482</v>
      </c>
      <c r="Q211">
        <v>256.54850804528502</v>
      </c>
    </row>
    <row r="212" spans="2:17" x14ac:dyDescent="0.25">
      <c r="B212">
        <v>278.15186438778898</v>
      </c>
      <c r="C212">
        <v>165.31053264851801</v>
      </c>
      <c r="D212">
        <v>237.302896942572</v>
      </c>
      <c r="E212">
        <v>162.68296578469699</v>
      </c>
      <c r="F212">
        <v>289.61075672794402</v>
      </c>
      <c r="G212">
        <v>139.28514218481499</v>
      </c>
      <c r="H212">
        <v>225.152288138583</v>
      </c>
      <c r="I212">
        <v>129.97427555269701</v>
      </c>
      <c r="J212">
        <v>274.83667069325099</v>
      </c>
      <c r="K212">
        <v>92.641711567723405</v>
      </c>
      <c r="L212">
        <v>238.155426459289</v>
      </c>
      <c r="M212">
        <v>89.595321429456206</v>
      </c>
      <c r="N212">
        <v>275.822524421776</v>
      </c>
      <c r="O212">
        <v>256.98216073356701</v>
      </c>
      <c r="P212">
        <v>246.649325643482</v>
      </c>
      <c r="Q212">
        <v>256.54850804528502</v>
      </c>
    </row>
    <row r="213" spans="2:17" x14ac:dyDescent="0.25">
      <c r="B213">
        <v>278.15186438778898</v>
      </c>
      <c r="C213">
        <v>165.31053264851801</v>
      </c>
      <c r="D213">
        <v>237.302896942572</v>
      </c>
      <c r="E213">
        <v>162.68296578469699</v>
      </c>
      <c r="F213">
        <v>289.61075672794402</v>
      </c>
      <c r="G213">
        <v>139.28514218481499</v>
      </c>
      <c r="H213">
        <v>225.152288138583</v>
      </c>
      <c r="I213">
        <v>129.97427555269701</v>
      </c>
      <c r="J213">
        <v>274.83667069325099</v>
      </c>
      <c r="K213">
        <v>92.641711567723405</v>
      </c>
      <c r="L213">
        <v>238.155426459289</v>
      </c>
      <c r="M213">
        <v>89.595321429456206</v>
      </c>
      <c r="N213">
        <v>275.822524421776</v>
      </c>
      <c r="O213">
        <v>256.98216073356701</v>
      </c>
      <c r="P213">
        <v>246.649325643482</v>
      </c>
      <c r="Q213">
        <v>256.54850804528502</v>
      </c>
    </row>
    <row r="214" spans="2:17" x14ac:dyDescent="0.25">
      <c r="B214">
        <v>278.15186438778898</v>
      </c>
      <c r="C214">
        <v>165.31053264851801</v>
      </c>
      <c r="D214">
        <v>237.302896942572</v>
      </c>
      <c r="E214">
        <v>162.68296578469699</v>
      </c>
      <c r="F214">
        <v>289.61075672794402</v>
      </c>
      <c r="G214">
        <v>139.28514218481499</v>
      </c>
      <c r="H214">
        <v>225.152288138583</v>
      </c>
      <c r="I214">
        <v>129.97427555269701</v>
      </c>
      <c r="J214">
        <v>274.83667069325099</v>
      </c>
      <c r="K214">
        <v>92.641711567723405</v>
      </c>
      <c r="L214">
        <v>238.155426459289</v>
      </c>
      <c r="M214">
        <v>89.595321429456206</v>
      </c>
      <c r="N214">
        <v>275.822524421776</v>
      </c>
      <c r="O214">
        <v>256.98216073356701</v>
      </c>
      <c r="P214">
        <v>246.649325643482</v>
      </c>
      <c r="Q214">
        <v>256.54850804528502</v>
      </c>
    </row>
    <row r="215" spans="2:17" x14ac:dyDescent="0.25">
      <c r="B215">
        <v>278.15186438778898</v>
      </c>
      <c r="C215">
        <v>165.31053264851801</v>
      </c>
      <c r="D215">
        <v>237.302896942572</v>
      </c>
      <c r="E215">
        <v>162.68296578469699</v>
      </c>
      <c r="F215">
        <v>289.61075672794402</v>
      </c>
      <c r="G215">
        <v>139.28514218481499</v>
      </c>
      <c r="H215">
        <v>225.152288138583</v>
      </c>
      <c r="I215">
        <v>129.97427555269701</v>
      </c>
      <c r="J215">
        <v>274.83667069325099</v>
      </c>
      <c r="K215">
        <v>92.641711567723405</v>
      </c>
      <c r="L215">
        <v>238.155426459289</v>
      </c>
      <c r="M215">
        <v>89.595321429456206</v>
      </c>
      <c r="N215">
        <v>275.822524421776</v>
      </c>
      <c r="O215">
        <v>256.98216073356701</v>
      </c>
      <c r="P215">
        <v>246.649325643482</v>
      </c>
      <c r="Q215">
        <v>256.54850804528502</v>
      </c>
    </row>
    <row r="216" spans="2:17" x14ac:dyDescent="0.25">
      <c r="B216">
        <v>278.15186438778898</v>
      </c>
      <c r="C216">
        <v>165.31053264851801</v>
      </c>
      <c r="D216">
        <v>237.302896942572</v>
      </c>
      <c r="E216">
        <v>162.68296578469699</v>
      </c>
      <c r="F216">
        <v>289.61075672794402</v>
      </c>
      <c r="G216">
        <v>139.28514218481499</v>
      </c>
      <c r="H216">
        <v>225.152288138583</v>
      </c>
      <c r="I216">
        <v>129.97427555269701</v>
      </c>
      <c r="J216">
        <v>274.83667069325099</v>
      </c>
      <c r="K216">
        <v>92.641711567723405</v>
      </c>
      <c r="L216">
        <v>238.155426459289</v>
      </c>
      <c r="M216">
        <v>89.595321429456206</v>
      </c>
      <c r="N216">
        <v>275.822524421776</v>
      </c>
      <c r="O216">
        <v>256.98216073356701</v>
      </c>
      <c r="P216">
        <v>246.649325643482</v>
      </c>
      <c r="Q216">
        <v>256.54850804528502</v>
      </c>
    </row>
  </sheetData>
  <conditionalFormatting sqref="AI2:AI193">
    <cfRule type="cellIs" dxfId="0" priority="1" operator="greaterThan">
      <formula>499.5</formula>
    </cfRule>
  </conditionalFormatting>
  <conditionalFormatting sqref="AA2:AA19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19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1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19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19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19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AA2:AA193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Z2:Z193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Y2:Y193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W2:W193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X2:X193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2018-11-12T16:45:26Z</dcterms:modified>
</cp:coreProperties>
</file>