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git\drone_steering\app_local\"/>
    </mc:Choice>
  </mc:AlternateContent>
  <xr:revisionPtr revIDLastSave="0" documentId="13_ncr:1_{96D02AC0-DD6E-49FD-9281-67CF3AC7A28F}" xr6:coauthVersionLast="38" xr6:coauthVersionMax="38" xr10:uidLastSave="{00000000-0000-0000-0000-000000000000}"/>
  <bookViews>
    <workbookView xWindow="0" yWindow="0" windowWidth="23040" windowHeight="10485" xr2:uid="{00000000-000D-0000-FFFF-FFFF00000000}"/>
  </bookViews>
  <sheets>
    <sheet name="dataframe_video_posture_01" sheetId="1" r:id="rId1"/>
    <sheet name="Sheet1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3" i="1" l="1"/>
  <c r="X3" i="1"/>
  <c r="V4" i="1"/>
  <c r="X4" i="1"/>
  <c r="V5" i="1"/>
  <c r="X5" i="1"/>
  <c r="V6" i="1"/>
  <c r="X6" i="1"/>
  <c r="V7" i="1"/>
  <c r="X7" i="1"/>
  <c r="V8" i="1"/>
  <c r="X8" i="1"/>
  <c r="V9" i="1"/>
  <c r="X9" i="1"/>
  <c r="V10" i="1"/>
  <c r="X10" i="1"/>
  <c r="V11" i="1"/>
  <c r="X11" i="1"/>
  <c r="V12" i="1"/>
  <c r="X12" i="1"/>
  <c r="V13" i="1"/>
  <c r="X13" i="1"/>
  <c r="V14" i="1"/>
  <c r="X14" i="1"/>
  <c r="V15" i="1"/>
  <c r="X15" i="1"/>
  <c r="V16" i="1"/>
  <c r="X16" i="1"/>
  <c r="V17" i="1"/>
  <c r="X17" i="1"/>
  <c r="V18" i="1"/>
  <c r="X18" i="1"/>
  <c r="V19" i="1"/>
  <c r="X19" i="1"/>
  <c r="V20" i="1"/>
  <c r="X20" i="1"/>
  <c r="V21" i="1"/>
  <c r="X21" i="1"/>
  <c r="V22" i="1"/>
  <c r="X22" i="1"/>
  <c r="V23" i="1"/>
  <c r="X23" i="1"/>
  <c r="V24" i="1"/>
  <c r="X24" i="1"/>
  <c r="V25" i="1"/>
  <c r="X25" i="1"/>
  <c r="V26" i="1"/>
  <c r="X26" i="1"/>
  <c r="V27" i="1"/>
  <c r="X27" i="1"/>
  <c r="V28" i="1"/>
  <c r="X28" i="1"/>
  <c r="V29" i="1"/>
  <c r="X29" i="1"/>
  <c r="V30" i="1"/>
  <c r="X30" i="1"/>
  <c r="V31" i="1"/>
  <c r="X31" i="1"/>
  <c r="V32" i="1"/>
  <c r="X32" i="1"/>
  <c r="V33" i="1"/>
  <c r="X33" i="1"/>
  <c r="V34" i="1"/>
  <c r="X34" i="1"/>
  <c r="V35" i="1"/>
  <c r="X35" i="1"/>
  <c r="V36" i="1"/>
  <c r="X36" i="1"/>
  <c r="V37" i="1"/>
  <c r="X37" i="1"/>
  <c r="V38" i="1"/>
  <c r="X38" i="1"/>
  <c r="V39" i="1"/>
  <c r="X39" i="1"/>
  <c r="V40" i="1"/>
  <c r="X40" i="1"/>
  <c r="V41" i="1"/>
  <c r="X41" i="1"/>
  <c r="V42" i="1"/>
  <c r="X42" i="1"/>
  <c r="V43" i="1"/>
  <c r="X43" i="1"/>
  <c r="V44" i="1"/>
  <c r="X44" i="1"/>
  <c r="V45" i="1"/>
  <c r="X45" i="1"/>
  <c r="V46" i="1"/>
  <c r="X46" i="1"/>
  <c r="V47" i="1"/>
  <c r="X47" i="1"/>
  <c r="V48" i="1"/>
  <c r="X48" i="1"/>
  <c r="V49" i="1"/>
  <c r="X49" i="1"/>
  <c r="V50" i="1"/>
  <c r="X50" i="1"/>
  <c r="V51" i="1"/>
  <c r="X51" i="1"/>
  <c r="V52" i="1"/>
  <c r="X52" i="1"/>
  <c r="V53" i="1"/>
  <c r="X53" i="1"/>
  <c r="V54" i="1"/>
  <c r="X54" i="1"/>
  <c r="V55" i="1"/>
  <c r="X55" i="1"/>
  <c r="V56" i="1"/>
  <c r="X56" i="1"/>
  <c r="V57" i="1"/>
  <c r="X57" i="1"/>
  <c r="V58" i="1"/>
  <c r="X58" i="1"/>
  <c r="V59" i="1"/>
  <c r="X59" i="1"/>
  <c r="V60" i="1"/>
  <c r="X60" i="1"/>
  <c r="V61" i="1"/>
  <c r="X61" i="1"/>
  <c r="V62" i="1"/>
  <c r="X62" i="1"/>
  <c r="V63" i="1"/>
  <c r="X63" i="1"/>
  <c r="V64" i="1"/>
  <c r="X64" i="1"/>
  <c r="V65" i="1"/>
  <c r="X65" i="1"/>
  <c r="V66" i="1"/>
  <c r="X66" i="1"/>
  <c r="V67" i="1"/>
  <c r="X67" i="1"/>
  <c r="V68" i="1"/>
  <c r="X68" i="1"/>
  <c r="V69" i="1"/>
  <c r="X69" i="1"/>
  <c r="V70" i="1"/>
  <c r="X70" i="1"/>
  <c r="V71" i="1"/>
  <c r="X71" i="1"/>
  <c r="V72" i="1"/>
  <c r="X72" i="1"/>
  <c r="V73" i="1"/>
  <c r="X73" i="1"/>
  <c r="V74" i="1"/>
  <c r="X74" i="1"/>
  <c r="V75" i="1"/>
  <c r="X75" i="1"/>
  <c r="V76" i="1"/>
  <c r="X76" i="1"/>
  <c r="V77" i="1"/>
  <c r="X77" i="1"/>
  <c r="V78" i="1"/>
  <c r="X78" i="1"/>
  <c r="V79" i="1"/>
  <c r="X79" i="1"/>
  <c r="V80" i="1"/>
  <c r="X80" i="1"/>
  <c r="V81" i="1"/>
  <c r="X81" i="1"/>
  <c r="V82" i="1"/>
  <c r="X82" i="1"/>
  <c r="V83" i="1"/>
  <c r="X83" i="1"/>
  <c r="V84" i="1"/>
  <c r="X84" i="1"/>
  <c r="V85" i="1"/>
  <c r="X85" i="1"/>
  <c r="V86" i="1"/>
  <c r="X86" i="1"/>
  <c r="V87" i="1"/>
  <c r="X87" i="1"/>
  <c r="V88" i="1"/>
  <c r="X88" i="1"/>
  <c r="V89" i="1"/>
  <c r="X89" i="1"/>
  <c r="V90" i="1"/>
  <c r="X90" i="1"/>
  <c r="V91" i="1"/>
  <c r="X91" i="1"/>
  <c r="V92" i="1"/>
  <c r="X92" i="1"/>
  <c r="V93" i="1"/>
  <c r="X93" i="1"/>
  <c r="V94" i="1"/>
  <c r="X94" i="1"/>
  <c r="V95" i="1"/>
  <c r="X95" i="1"/>
  <c r="V96" i="1"/>
  <c r="X96" i="1"/>
  <c r="V97" i="1"/>
  <c r="X97" i="1"/>
  <c r="V98" i="1"/>
  <c r="X98" i="1"/>
  <c r="V99" i="1"/>
  <c r="X99" i="1"/>
  <c r="V100" i="1"/>
  <c r="X100" i="1"/>
  <c r="V101" i="1"/>
  <c r="X101" i="1"/>
  <c r="V102" i="1"/>
  <c r="X102" i="1"/>
  <c r="V103" i="1"/>
  <c r="X103" i="1"/>
  <c r="V104" i="1"/>
  <c r="X104" i="1"/>
  <c r="V105" i="1"/>
  <c r="X105" i="1"/>
  <c r="V106" i="1"/>
  <c r="X106" i="1"/>
  <c r="V107" i="1"/>
  <c r="X107" i="1"/>
  <c r="V108" i="1"/>
  <c r="X108" i="1"/>
  <c r="V109" i="1"/>
  <c r="X109" i="1"/>
  <c r="V110" i="1"/>
  <c r="X110" i="1"/>
  <c r="V111" i="1"/>
  <c r="X111" i="1"/>
  <c r="V112" i="1"/>
  <c r="X112" i="1"/>
  <c r="V113" i="1"/>
  <c r="X113" i="1"/>
  <c r="V114" i="1"/>
  <c r="X114" i="1"/>
  <c r="V115" i="1"/>
  <c r="X115" i="1"/>
  <c r="V116" i="1"/>
  <c r="X116" i="1"/>
  <c r="V117" i="1"/>
  <c r="X117" i="1"/>
  <c r="V118" i="1"/>
  <c r="X118" i="1"/>
  <c r="V119" i="1"/>
  <c r="X119" i="1"/>
  <c r="V120" i="1"/>
  <c r="X120" i="1"/>
  <c r="V121" i="1"/>
  <c r="X121" i="1"/>
  <c r="V122" i="1"/>
  <c r="X122" i="1"/>
  <c r="V123" i="1"/>
  <c r="X123" i="1"/>
  <c r="V124" i="1"/>
  <c r="X124" i="1"/>
  <c r="V125" i="1"/>
  <c r="X125" i="1"/>
  <c r="V126" i="1"/>
  <c r="X126" i="1"/>
  <c r="V127" i="1"/>
  <c r="X127" i="1"/>
  <c r="V128" i="1"/>
  <c r="X128" i="1"/>
  <c r="V129" i="1"/>
  <c r="X129" i="1"/>
  <c r="V130" i="1"/>
  <c r="X130" i="1"/>
  <c r="V131" i="1"/>
  <c r="X131" i="1"/>
  <c r="V132" i="1"/>
  <c r="X132" i="1"/>
  <c r="V133" i="1"/>
  <c r="X133" i="1"/>
  <c r="V134" i="1"/>
  <c r="X134" i="1"/>
  <c r="V135" i="1"/>
  <c r="X135" i="1"/>
  <c r="V136" i="1"/>
  <c r="X136" i="1"/>
  <c r="V137" i="1"/>
  <c r="X137" i="1"/>
  <c r="V138" i="1"/>
  <c r="X138" i="1"/>
  <c r="V139" i="1"/>
  <c r="X139" i="1"/>
  <c r="V140" i="1"/>
  <c r="X140" i="1"/>
  <c r="V141" i="1"/>
  <c r="X141" i="1"/>
  <c r="V142" i="1"/>
  <c r="X142" i="1"/>
  <c r="V143" i="1"/>
  <c r="X143" i="1"/>
  <c r="V144" i="1"/>
  <c r="X144" i="1"/>
  <c r="V145" i="1"/>
  <c r="X145" i="1"/>
  <c r="V146" i="1"/>
  <c r="X146" i="1"/>
  <c r="V147" i="1"/>
  <c r="X147" i="1"/>
  <c r="V148" i="1"/>
  <c r="X148" i="1"/>
  <c r="V149" i="1"/>
  <c r="X149" i="1"/>
  <c r="V150" i="1"/>
  <c r="X150" i="1"/>
  <c r="V151" i="1"/>
  <c r="X151" i="1"/>
  <c r="V152" i="1"/>
  <c r="X152" i="1"/>
  <c r="V153" i="1"/>
  <c r="X153" i="1"/>
  <c r="V154" i="1"/>
  <c r="X154" i="1"/>
  <c r="V155" i="1"/>
  <c r="X155" i="1"/>
  <c r="V156" i="1"/>
  <c r="X156" i="1"/>
  <c r="V157" i="1"/>
  <c r="X157" i="1"/>
  <c r="V158" i="1"/>
  <c r="X158" i="1"/>
  <c r="V159" i="1"/>
  <c r="X159" i="1"/>
  <c r="V160" i="1"/>
  <c r="X160" i="1"/>
  <c r="V161" i="1"/>
  <c r="X161" i="1"/>
  <c r="V162" i="1"/>
  <c r="X162" i="1"/>
  <c r="V163" i="1"/>
  <c r="X163" i="1"/>
  <c r="V164" i="1"/>
  <c r="X164" i="1"/>
  <c r="V165" i="1"/>
  <c r="X165" i="1"/>
  <c r="V166" i="1"/>
  <c r="X166" i="1"/>
  <c r="V167" i="1"/>
  <c r="X167" i="1"/>
  <c r="V168" i="1"/>
  <c r="X168" i="1"/>
  <c r="V169" i="1"/>
  <c r="X169" i="1"/>
  <c r="V170" i="1"/>
  <c r="X170" i="1"/>
  <c r="V171" i="1"/>
  <c r="X171" i="1"/>
  <c r="V172" i="1"/>
  <c r="X172" i="1"/>
  <c r="V173" i="1"/>
  <c r="X173" i="1"/>
  <c r="V174" i="1"/>
  <c r="X174" i="1"/>
  <c r="V175" i="1"/>
  <c r="X175" i="1"/>
  <c r="V176" i="1"/>
  <c r="X176" i="1"/>
  <c r="V177" i="1"/>
  <c r="X177" i="1"/>
  <c r="V178" i="1"/>
  <c r="X178" i="1"/>
  <c r="V179" i="1"/>
  <c r="X179" i="1"/>
  <c r="V180" i="1"/>
  <c r="X180" i="1"/>
  <c r="V181" i="1"/>
  <c r="X181" i="1"/>
  <c r="V182" i="1"/>
  <c r="X182" i="1"/>
  <c r="V183" i="1"/>
  <c r="X183" i="1"/>
  <c r="V184" i="1"/>
  <c r="X184" i="1"/>
  <c r="V185" i="1"/>
  <c r="X185" i="1"/>
  <c r="V186" i="1"/>
  <c r="X186" i="1"/>
  <c r="V187" i="1"/>
  <c r="X187" i="1"/>
  <c r="V188" i="1"/>
  <c r="X188" i="1"/>
  <c r="V189" i="1"/>
  <c r="X189" i="1"/>
  <c r="V190" i="1"/>
  <c r="X190" i="1"/>
  <c r="V191" i="1"/>
  <c r="X191" i="1"/>
  <c r="V192" i="1"/>
  <c r="X192" i="1"/>
  <c r="V193" i="1"/>
  <c r="X193" i="1"/>
  <c r="X2" i="1"/>
  <c r="V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W2" i="1" l="1"/>
  <c r="Y2" i="1"/>
  <c r="Z2" i="1"/>
  <c r="AA2" i="1"/>
  <c r="W3" i="1"/>
  <c r="Y3" i="1"/>
  <c r="Z3" i="1"/>
  <c r="AA3" i="1"/>
  <c r="W4" i="1"/>
  <c r="Y4" i="1"/>
  <c r="Z4" i="1"/>
  <c r="AA4" i="1"/>
  <c r="W5" i="1"/>
  <c r="Y5" i="1"/>
  <c r="Z5" i="1"/>
  <c r="AA5" i="1"/>
  <c r="W6" i="1"/>
  <c r="Y6" i="1"/>
  <c r="Z6" i="1"/>
  <c r="AA6" i="1"/>
  <c r="W7" i="1"/>
  <c r="Y7" i="1"/>
  <c r="Z7" i="1"/>
  <c r="AA7" i="1"/>
  <c r="W8" i="1"/>
  <c r="Y8" i="1"/>
  <c r="Z8" i="1"/>
  <c r="AA8" i="1"/>
  <c r="W9" i="1"/>
  <c r="Y9" i="1"/>
  <c r="Z9" i="1"/>
  <c r="AA9" i="1"/>
  <c r="W10" i="1"/>
  <c r="Y10" i="1"/>
  <c r="Z10" i="1"/>
  <c r="AA10" i="1"/>
  <c r="W11" i="1"/>
  <c r="Y11" i="1"/>
  <c r="Z11" i="1"/>
  <c r="AA11" i="1"/>
  <c r="W12" i="1"/>
  <c r="Y12" i="1"/>
  <c r="Z12" i="1"/>
  <c r="AA12" i="1"/>
  <c r="W13" i="1"/>
  <c r="Y13" i="1"/>
  <c r="Z13" i="1"/>
  <c r="AA13" i="1"/>
  <c r="W14" i="1"/>
  <c r="Y14" i="1"/>
  <c r="Z14" i="1"/>
  <c r="AA14" i="1"/>
  <c r="W15" i="1"/>
  <c r="Y15" i="1"/>
  <c r="Z15" i="1"/>
  <c r="AA15" i="1"/>
  <c r="W16" i="1"/>
  <c r="Y16" i="1"/>
  <c r="Z16" i="1"/>
  <c r="AA16" i="1"/>
  <c r="W17" i="1"/>
  <c r="Y17" i="1"/>
  <c r="Z17" i="1"/>
  <c r="AA17" i="1"/>
  <c r="W18" i="1"/>
  <c r="Y18" i="1"/>
  <c r="Z18" i="1"/>
  <c r="AA18" i="1"/>
  <c r="W19" i="1"/>
  <c r="Y19" i="1"/>
  <c r="Z19" i="1"/>
  <c r="AA19" i="1"/>
  <c r="W20" i="1"/>
  <c r="Y20" i="1"/>
  <c r="Z20" i="1"/>
  <c r="AA20" i="1"/>
  <c r="W21" i="1"/>
  <c r="Y21" i="1"/>
  <c r="Z21" i="1"/>
  <c r="AA21" i="1"/>
  <c r="W22" i="1"/>
  <c r="Y22" i="1"/>
  <c r="Z22" i="1"/>
  <c r="AA22" i="1"/>
  <c r="W23" i="1"/>
  <c r="Y23" i="1"/>
  <c r="Z23" i="1"/>
  <c r="AA23" i="1"/>
  <c r="W24" i="1"/>
  <c r="Y24" i="1"/>
  <c r="Z24" i="1"/>
  <c r="AA24" i="1"/>
  <c r="W25" i="1"/>
  <c r="Y25" i="1"/>
  <c r="Z25" i="1"/>
  <c r="AA25" i="1"/>
  <c r="W26" i="1"/>
  <c r="Y26" i="1"/>
  <c r="Z26" i="1"/>
  <c r="AA26" i="1"/>
  <c r="W27" i="1"/>
  <c r="Y27" i="1"/>
  <c r="Z27" i="1"/>
  <c r="AA27" i="1"/>
  <c r="W28" i="1"/>
  <c r="Y28" i="1"/>
  <c r="Z28" i="1"/>
  <c r="AA28" i="1"/>
  <c r="W29" i="1"/>
  <c r="Y29" i="1"/>
  <c r="Z29" i="1"/>
  <c r="AA29" i="1"/>
  <c r="W30" i="1"/>
  <c r="Y30" i="1"/>
  <c r="Z30" i="1"/>
  <c r="AA30" i="1"/>
  <c r="W31" i="1"/>
  <c r="Y31" i="1"/>
  <c r="Z31" i="1"/>
  <c r="AA31" i="1"/>
  <c r="W32" i="1"/>
  <c r="Y32" i="1"/>
  <c r="Z32" i="1"/>
  <c r="AA32" i="1"/>
  <c r="W33" i="1"/>
  <c r="Y33" i="1"/>
  <c r="Z33" i="1"/>
  <c r="AA33" i="1"/>
  <c r="W34" i="1"/>
  <c r="Y34" i="1"/>
  <c r="Z34" i="1"/>
  <c r="AA34" i="1"/>
  <c r="W35" i="1"/>
  <c r="Y35" i="1"/>
  <c r="Z35" i="1"/>
  <c r="AA35" i="1"/>
  <c r="W36" i="1"/>
  <c r="Y36" i="1"/>
  <c r="Z36" i="1"/>
  <c r="AA36" i="1"/>
  <c r="W37" i="1"/>
  <c r="Y37" i="1"/>
  <c r="Z37" i="1"/>
  <c r="AA37" i="1"/>
  <c r="W38" i="1"/>
  <c r="Y38" i="1"/>
  <c r="Z38" i="1"/>
  <c r="AA38" i="1"/>
  <c r="W39" i="1"/>
  <c r="Y39" i="1"/>
  <c r="Z39" i="1"/>
  <c r="AA39" i="1"/>
  <c r="W40" i="1"/>
  <c r="Y40" i="1"/>
  <c r="Z40" i="1"/>
  <c r="AA40" i="1"/>
  <c r="W41" i="1"/>
  <c r="Y41" i="1"/>
  <c r="Z41" i="1"/>
  <c r="AA41" i="1"/>
  <c r="W42" i="1"/>
  <c r="Y42" i="1"/>
  <c r="Z42" i="1"/>
  <c r="AA42" i="1"/>
  <c r="W43" i="1"/>
  <c r="Y43" i="1"/>
  <c r="Z43" i="1"/>
  <c r="AA43" i="1"/>
  <c r="W44" i="1"/>
  <c r="Y44" i="1"/>
  <c r="Z44" i="1"/>
  <c r="AA44" i="1"/>
  <c r="W45" i="1"/>
  <c r="Y45" i="1"/>
  <c r="Z45" i="1"/>
  <c r="AA45" i="1"/>
  <c r="W46" i="1"/>
  <c r="Y46" i="1"/>
  <c r="Z46" i="1"/>
  <c r="AA46" i="1"/>
  <c r="W47" i="1"/>
  <c r="Y47" i="1"/>
  <c r="Z47" i="1"/>
  <c r="AA47" i="1"/>
  <c r="W48" i="1"/>
  <c r="Y48" i="1"/>
  <c r="Z48" i="1"/>
  <c r="AA48" i="1"/>
  <c r="W49" i="1"/>
  <c r="Y49" i="1"/>
  <c r="Z49" i="1"/>
  <c r="AA49" i="1"/>
  <c r="W50" i="1"/>
  <c r="Y50" i="1"/>
  <c r="Z50" i="1"/>
  <c r="AA50" i="1"/>
  <c r="W51" i="1"/>
  <c r="Y51" i="1"/>
  <c r="Z51" i="1"/>
  <c r="AA51" i="1"/>
  <c r="W52" i="1"/>
  <c r="Y52" i="1"/>
  <c r="Z52" i="1"/>
  <c r="AA52" i="1"/>
  <c r="W53" i="1"/>
  <c r="Y53" i="1"/>
  <c r="Z53" i="1"/>
  <c r="AA53" i="1"/>
  <c r="W54" i="1"/>
  <c r="Y54" i="1"/>
  <c r="Z54" i="1"/>
  <c r="AA54" i="1"/>
  <c r="W55" i="1"/>
  <c r="Y55" i="1"/>
  <c r="Z55" i="1"/>
  <c r="AA55" i="1"/>
  <c r="W56" i="1"/>
  <c r="Y56" i="1"/>
  <c r="Z56" i="1"/>
  <c r="AA56" i="1"/>
  <c r="W57" i="1"/>
  <c r="Y57" i="1"/>
  <c r="Z57" i="1"/>
  <c r="AA57" i="1"/>
  <c r="W58" i="1"/>
  <c r="Y58" i="1"/>
  <c r="Z58" i="1"/>
  <c r="AA58" i="1"/>
  <c r="W59" i="1"/>
  <c r="Y59" i="1"/>
  <c r="Z59" i="1"/>
  <c r="AA59" i="1"/>
  <c r="W60" i="1"/>
  <c r="Y60" i="1"/>
  <c r="Z60" i="1"/>
  <c r="AA60" i="1"/>
  <c r="W61" i="1"/>
  <c r="Y61" i="1"/>
  <c r="Z61" i="1"/>
  <c r="AA61" i="1"/>
  <c r="W62" i="1"/>
  <c r="Y62" i="1"/>
  <c r="Z62" i="1"/>
  <c r="AA62" i="1"/>
  <c r="W63" i="1"/>
  <c r="Y63" i="1"/>
  <c r="Z63" i="1"/>
  <c r="AA63" i="1"/>
  <c r="W64" i="1"/>
  <c r="Y64" i="1"/>
  <c r="Z64" i="1"/>
  <c r="AA64" i="1"/>
  <c r="W65" i="1"/>
  <c r="Y65" i="1"/>
  <c r="Z65" i="1"/>
  <c r="AA65" i="1"/>
  <c r="W66" i="1"/>
  <c r="Y66" i="1"/>
  <c r="Z66" i="1"/>
  <c r="AA66" i="1"/>
  <c r="W67" i="1"/>
  <c r="Y67" i="1"/>
  <c r="Z67" i="1"/>
  <c r="AA67" i="1"/>
  <c r="W68" i="1"/>
  <c r="Y68" i="1"/>
  <c r="Z68" i="1"/>
  <c r="AA68" i="1"/>
  <c r="W69" i="1"/>
  <c r="Y69" i="1"/>
  <c r="Z69" i="1"/>
  <c r="AA69" i="1"/>
  <c r="W70" i="1"/>
  <c r="Y70" i="1"/>
  <c r="Z70" i="1"/>
  <c r="AA70" i="1"/>
  <c r="W71" i="1"/>
  <c r="Y71" i="1"/>
  <c r="Z71" i="1"/>
  <c r="AA71" i="1"/>
  <c r="W72" i="1"/>
  <c r="Y72" i="1"/>
  <c r="Z72" i="1"/>
  <c r="AA72" i="1"/>
  <c r="W73" i="1"/>
  <c r="Y73" i="1"/>
  <c r="Z73" i="1"/>
  <c r="AA73" i="1"/>
  <c r="W74" i="1"/>
  <c r="Y74" i="1"/>
  <c r="Z74" i="1"/>
  <c r="AA74" i="1"/>
  <c r="W75" i="1"/>
  <c r="Y75" i="1"/>
  <c r="Z75" i="1"/>
  <c r="AA75" i="1"/>
  <c r="W76" i="1"/>
  <c r="Y76" i="1"/>
  <c r="Z76" i="1"/>
  <c r="AA76" i="1"/>
  <c r="W77" i="1"/>
  <c r="Y77" i="1"/>
  <c r="Z77" i="1"/>
  <c r="AA77" i="1"/>
  <c r="W78" i="1"/>
  <c r="Y78" i="1"/>
  <c r="Z78" i="1"/>
  <c r="AA78" i="1"/>
  <c r="W79" i="1"/>
  <c r="Y79" i="1"/>
  <c r="Z79" i="1"/>
  <c r="AA79" i="1"/>
  <c r="W80" i="1"/>
  <c r="Y80" i="1"/>
  <c r="Z80" i="1"/>
  <c r="AA80" i="1"/>
  <c r="W81" i="1"/>
  <c r="Y81" i="1"/>
  <c r="Z81" i="1"/>
  <c r="AA81" i="1"/>
  <c r="W82" i="1"/>
  <c r="Y82" i="1"/>
  <c r="Z82" i="1"/>
  <c r="AA82" i="1"/>
  <c r="W83" i="1"/>
  <c r="Y83" i="1"/>
  <c r="Z83" i="1"/>
  <c r="AA83" i="1"/>
  <c r="W84" i="1"/>
  <c r="Y84" i="1"/>
  <c r="Z84" i="1"/>
  <c r="AA84" i="1"/>
  <c r="W85" i="1"/>
  <c r="Y85" i="1"/>
  <c r="Z85" i="1"/>
  <c r="AA85" i="1"/>
  <c r="W86" i="1"/>
  <c r="Y86" i="1"/>
  <c r="Z86" i="1"/>
  <c r="AA86" i="1"/>
  <c r="W87" i="1"/>
  <c r="Y87" i="1"/>
  <c r="Z87" i="1"/>
  <c r="AA87" i="1"/>
  <c r="W88" i="1"/>
  <c r="Y88" i="1"/>
  <c r="Z88" i="1"/>
  <c r="AA88" i="1"/>
  <c r="W89" i="1"/>
  <c r="Y89" i="1"/>
  <c r="Z89" i="1"/>
  <c r="AA89" i="1"/>
  <c r="W90" i="1"/>
  <c r="Y90" i="1"/>
  <c r="Z90" i="1"/>
  <c r="AA90" i="1"/>
  <c r="W91" i="1"/>
  <c r="Y91" i="1"/>
  <c r="Z91" i="1"/>
  <c r="AA91" i="1"/>
  <c r="W92" i="1"/>
  <c r="Y92" i="1"/>
  <c r="Z92" i="1"/>
  <c r="AA92" i="1"/>
  <c r="W93" i="1"/>
  <c r="Y93" i="1"/>
  <c r="Z93" i="1"/>
  <c r="AA93" i="1"/>
  <c r="W94" i="1"/>
  <c r="Y94" i="1"/>
  <c r="Z94" i="1"/>
  <c r="AA94" i="1"/>
  <c r="W95" i="1"/>
  <c r="Y95" i="1"/>
  <c r="Z95" i="1"/>
  <c r="AA95" i="1"/>
  <c r="W96" i="1"/>
  <c r="Y96" i="1"/>
  <c r="Z96" i="1"/>
  <c r="AA96" i="1"/>
  <c r="W97" i="1"/>
  <c r="Y97" i="1"/>
  <c r="Z97" i="1"/>
  <c r="AA97" i="1"/>
  <c r="W98" i="1"/>
  <c r="Y98" i="1"/>
  <c r="Z98" i="1"/>
  <c r="AA98" i="1"/>
  <c r="W99" i="1"/>
  <c r="Y99" i="1"/>
  <c r="Z99" i="1"/>
  <c r="AA99" i="1"/>
  <c r="W100" i="1"/>
  <c r="Y100" i="1"/>
  <c r="Z100" i="1"/>
  <c r="AA100" i="1"/>
  <c r="W101" i="1"/>
  <c r="Y101" i="1"/>
  <c r="Z101" i="1"/>
  <c r="AA101" i="1"/>
  <c r="W102" i="1"/>
  <c r="Y102" i="1"/>
  <c r="Z102" i="1"/>
  <c r="AA102" i="1"/>
  <c r="W103" i="1"/>
  <c r="Y103" i="1"/>
  <c r="Z103" i="1"/>
  <c r="AA103" i="1"/>
  <c r="W104" i="1"/>
  <c r="Y104" i="1"/>
  <c r="Z104" i="1"/>
  <c r="AA104" i="1"/>
  <c r="W105" i="1"/>
  <c r="Y105" i="1"/>
  <c r="Z105" i="1"/>
  <c r="AA105" i="1"/>
  <c r="W106" i="1"/>
  <c r="Y106" i="1"/>
  <c r="Z106" i="1"/>
  <c r="AA106" i="1"/>
  <c r="W107" i="1"/>
  <c r="Y107" i="1"/>
  <c r="Z107" i="1"/>
  <c r="AA107" i="1"/>
  <c r="W108" i="1"/>
  <c r="Y108" i="1"/>
  <c r="Z108" i="1"/>
  <c r="AA108" i="1"/>
  <c r="W109" i="1"/>
  <c r="Y109" i="1"/>
  <c r="Z109" i="1"/>
  <c r="AA109" i="1"/>
  <c r="W110" i="1"/>
  <c r="Y110" i="1"/>
  <c r="Z110" i="1"/>
  <c r="AA110" i="1"/>
  <c r="W111" i="1"/>
  <c r="Y111" i="1"/>
  <c r="Z111" i="1"/>
  <c r="AA111" i="1"/>
  <c r="W112" i="1"/>
  <c r="Y112" i="1"/>
  <c r="Z112" i="1"/>
  <c r="AA112" i="1"/>
  <c r="W113" i="1"/>
  <c r="Y113" i="1"/>
  <c r="Z113" i="1"/>
  <c r="AA113" i="1"/>
  <c r="W114" i="1"/>
  <c r="Y114" i="1"/>
  <c r="Z114" i="1"/>
  <c r="AA114" i="1"/>
  <c r="W115" i="1"/>
  <c r="Y115" i="1"/>
  <c r="Z115" i="1"/>
  <c r="AA115" i="1"/>
  <c r="W116" i="1"/>
  <c r="Y116" i="1"/>
  <c r="Z116" i="1"/>
  <c r="AA116" i="1"/>
  <c r="W117" i="1"/>
  <c r="Y117" i="1"/>
  <c r="Z117" i="1"/>
  <c r="AA117" i="1"/>
  <c r="W118" i="1"/>
  <c r="Y118" i="1"/>
  <c r="Z118" i="1"/>
  <c r="AA118" i="1"/>
  <c r="W119" i="1"/>
  <c r="Y119" i="1"/>
  <c r="Z119" i="1"/>
  <c r="AA119" i="1"/>
  <c r="W120" i="1"/>
  <c r="Y120" i="1"/>
  <c r="Z120" i="1"/>
  <c r="AA120" i="1"/>
  <c r="W121" i="1"/>
  <c r="Y121" i="1"/>
  <c r="Z121" i="1"/>
  <c r="AA121" i="1"/>
  <c r="W122" i="1"/>
  <c r="Y122" i="1"/>
  <c r="Z122" i="1"/>
  <c r="AA122" i="1"/>
  <c r="W123" i="1"/>
  <c r="Y123" i="1"/>
  <c r="Z123" i="1"/>
  <c r="AA123" i="1"/>
  <c r="W124" i="1"/>
  <c r="Y124" i="1"/>
  <c r="Z124" i="1"/>
  <c r="AA124" i="1"/>
  <c r="W125" i="1"/>
  <c r="Y125" i="1"/>
  <c r="Z125" i="1"/>
  <c r="AA125" i="1"/>
  <c r="W126" i="1"/>
  <c r="Y126" i="1"/>
  <c r="Z126" i="1"/>
  <c r="AA126" i="1"/>
  <c r="W127" i="1"/>
  <c r="Y127" i="1"/>
  <c r="Z127" i="1"/>
  <c r="AA127" i="1"/>
  <c r="W128" i="1"/>
  <c r="Y128" i="1"/>
  <c r="Z128" i="1"/>
  <c r="AA128" i="1"/>
  <c r="W129" i="1"/>
  <c r="Y129" i="1"/>
  <c r="Z129" i="1"/>
  <c r="AA129" i="1"/>
  <c r="W130" i="1"/>
  <c r="Y130" i="1"/>
  <c r="Z130" i="1"/>
  <c r="AA130" i="1"/>
  <c r="W131" i="1"/>
  <c r="Y131" i="1"/>
  <c r="Z131" i="1"/>
  <c r="AA131" i="1"/>
  <c r="W132" i="1"/>
  <c r="Y132" i="1"/>
  <c r="Z132" i="1"/>
  <c r="AA132" i="1"/>
  <c r="W133" i="1"/>
  <c r="Y133" i="1"/>
  <c r="Z133" i="1"/>
  <c r="AA133" i="1"/>
  <c r="W134" i="1"/>
  <c r="Y134" i="1"/>
  <c r="Z134" i="1"/>
  <c r="AA134" i="1"/>
  <c r="W135" i="1"/>
  <c r="Y135" i="1"/>
  <c r="Z135" i="1"/>
  <c r="AA135" i="1"/>
  <c r="W136" i="1"/>
  <c r="Y136" i="1"/>
  <c r="Z136" i="1"/>
  <c r="AA136" i="1"/>
  <c r="W137" i="1"/>
  <c r="Y137" i="1"/>
  <c r="Z137" i="1"/>
  <c r="AA137" i="1"/>
  <c r="W138" i="1"/>
  <c r="Y138" i="1"/>
  <c r="Z138" i="1"/>
  <c r="AA138" i="1"/>
  <c r="W139" i="1"/>
  <c r="Y139" i="1"/>
  <c r="Z139" i="1"/>
  <c r="AA139" i="1"/>
  <c r="W140" i="1"/>
  <c r="Y140" i="1"/>
  <c r="Z140" i="1"/>
  <c r="AA140" i="1"/>
  <c r="W141" i="1"/>
  <c r="Y141" i="1"/>
  <c r="Z141" i="1"/>
  <c r="AA141" i="1"/>
  <c r="W142" i="1"/>
  <c r="Y142" i="1"/>
  <c r="Z142" i="1"/>
  <c r="AA142" i="1"/>
  <c r="W143" i="1"/>
  <c r="Y143" i="1"/>
  <c r="Z143" i="1"/>
  <c r="AA143" i="1"/>
  <c r="W144" i="1"/>
  <c r="Y144" i="1"/>
  <c r="Z144" i="1"/>
  <c r="AA144" i="1"/>
  <c r="W145" i="1"/>
  <c r="Y145" i="1"/>
  <c r="Z145" i="1"/>
  <c r="AA145" i="1"/>
  <c r="W146" i="1"/>
  <c r="Y146" i="1"/>
  <c r="Z146" i="1"/>
  <c r="AA146" i="1"/>
  <c r="W147" i="1"/>
  <c r="Y147" i="1"/>
  <c r="Z147" i="1"/>
  <c r="AA147" i="1"/>
  <c r="W148" i="1"/>
  <c r="Y148" i="1"/>
  <c r="Z148" i="1"/>
  <c r="AA148" i="1"/>
  <c r="W149" i="1"/>
  <c r="Y149" i="1"/>
  <c r="Z149" i="1"/>
  <c r="AA149" i="1"/>
  <c r="W150" i="1"/>
  <c r="Y150" i="1"/>
  <c r="Z150" i="1"/>
  <c r="AA150" i="1"/>
  <c r="W151" i="1"/>
  <c r="Y151" i="1"/>
  <c r="Z151" i="1"/>
  <c r="AA151" i="1"/>
  <c r="W152" i="1"/>
  <c r="Y152" i="1"/>
  <c r="Z152" i="1"/>
  <c r="AA152" i="1"/>
  <c r="W153" i="1"/>
  <c r="Y153" i="1"/>
  <c r="Z153" i="1"/>
  <c r="AA153" i="1"/>
  <c r="W154" i="1"/>
  <c r="Y154" i="1"/>
  <c r="Z154" i="1"/>
  <c r="AA154" i="1"/>
  <c r="W155" i="1"/>
  <c r="Y155" i="1"/>
  <c r="Z155" i="1"/>
  <c r="AA155" i="1"/>
  <c r="W156" i="1"/>
  <c r="Y156" i="1"/>
  <c r="Z156" i="1"/>
  <c r="AA156" i="1"/>
  <c r="W157" i="1"/>
  <c r="Y157" i="1"/>
  <c r="Z157" i="1"/>
  <c r="AA157" i="1"/>
  <c r="W158" i="1"/>
  <c r="Y158" i="1"/>
  <c r="Z158" i="1"/>
  <c r="AA158" i="1"/>
  <c r="W159" i="1"/>
  <c r="Y159" i="1"/>
  <c r="Z159" i="1"/>
  <c r="AA159" i="1"/>
  <c r="W160" i="1"/>
  <c r="Y160" i="1"/>
  <c r="Z160" i="1"/>
  <c r="AA160" i="1"/>
  <c r="W161" i="1"/>
  <c r="Y161" i="1"/>
  <c r="Z161" i="1"/>
  <c r="AA161" i="1"/>
  <c r="W162" i="1"/>
  <c r="Y162" i="1"/>
  <c r="Z162" i="1"/>
  <c r="AA162" i="1"/>
  <c r="W163" i="1"/>
  <c r="Y163" i="1"/>
  <c r="Z163" i="1"/>
  <c r="AA163" i="1"/>
  <c r="W164" i="1"/>
  <c r="Y164" i="1"/>
  <c r="Z164" i="1"/>
  <c r="AA164" i="1"/>
  <c r="W165" i="1"/>
  <c r="Y165" i="1"/>
  <c r="Z165" i="1"/>
  <c r="AA165" i="1"/>
  <c r="W166" i="1"/>
  <c r="Y166" i="1"/>
  <c r="Z166" i="1"/>
  <c r="AA166" i="1"/>
  <c r="W167" i="1"/>
  <c r="Y167" i="1"/>
  <c r="Z167" i="1"/>
  <c r="AA167" i="1"/>
  <c r="W168" i="1"/>
  <c r="Y168" i="1"/>
  <c r="Z168" i="1"/>
  <c r="AA168" i="1"/>
  <c r="W169" i="1"/>
  <c r="Y169" i="1"/>
  <c r="Z169" i="1"/>
  <c r="AA169" i="1"/>
  <c r="W170" i="1"/>
  <c r="Y170" i="1"/>
  <c r="Z170" i="1"/>
  <c r="AA170" i="1"/>
  <c r="W171" i="1"/>
  <c r="Y171" i="1"/>
  <c r="Z171" i="1"/>
  <c r="AA171" i="1"/>
  <c r="W172" i="1"/>
  <c r="Y172" i="1"/>
  <c r="Z172" i="1"/>
  <c r="AA172" i="1"/>
  <c r="W173" i="1"/>
  <c r="Y173" i="1"/>
  <c r="Z173" i="1"/>
  <c r="AA173" i="1"/>
  <c r="W174" i="1"/>
  <c r="Y174" i="1"/>
  <c r="Z174" i="1"/>
  <c r="AA174" i="1"/>
  <c r="W175" i="1"/>
  <c r="Y175" i="1"/>
  <c r="Z175" i="1"/>
  <c r="AA175" i="1"/>
  <c r="W176" i="1"/>
  <c r="Y176" i="1"/>
  <c r="Z176" i="1"/>
  <c r="AA176" i="1"/>
  <c r="W177" i="1"/>
  <c r="Y177" i="1"/>
  <c r="Z177" i="1"/>
  <c r="AA177" i="1"/>
  <c r="W178" i="1"/>
  <c r="Y178" i="1"/>
  <c r="Z178" i="1"/>
  <c r="AA178" i="1"/>
  <c r="W179" i="1"/>
  <c r="Y179" i="1"/>
  <c r="Z179" i="1"/>
  <c r="AA179" i="1"/>
  <c r="W180" i="1"/>
  <c r="Y180" i="1"/>
  <c r="Z180" i="1"/>
  <c r="AA180" i="1"/>
  <c r="W181" i="1"/>
  <c r="Y181" i="1"/>
  <c r="Z181" i="1"/>
  <c r="AA181" i="1"/>
  <c r="W182" i="1"/>
  <c r="Y182" i="1"/>
  <c r="Z182" i="1"/>
  <c r="AA182" i="1"/>
  <c r="W183" i="1"/>
  <c r="Y183" i="1"/>
  <c r="Z183" i="1"/>
  <c r="AA183" i="1"/>
  <c r="W184" i="1"/>
  <c r="Y184" i="1"/>
  <c r="Z184" i="1"/>
  <c r="AA184" i="1"/>
  <c r="W185" i="1"/>
  <c r="Y185" i="1"/>
  <c r="Z185" i="1"/>
  <c r="AA185" i="1"/>
  <c r="W186" i="1"/>
  <c r="Y186" i="1"/>
  <c r="Z186" i="1"/>
  <c r="AA186" i="1"/>
  <c r="W187" i="1"/>
  <c r="Y187" i="1"/>
  <c r="Z187" i="1"/>
  <c r="AA187" i="1"/>
  <c r="W188" i="1"/>
  <c r="Y188" i="1"/>
  <c r="Z188" i="1"/>
  <c r="AA188" i="1"/>
  <c r="W189" i="1"/>
  <c r="Y189" i="1"/>
  <c r="Z189" i="1"/>
  <c r="AA189" i="1"/>
  <c r="W190" i="1"/>
  <c r="Y190" i="1"/>
  <c r="Z190" i="1"/>
  <c r="AA190" i="1"/>
  <c r="W191" i="1"/>
  <c r="Y191" i="1"/>
  <c r="Z191" i="1"/>
  <c r="AA191" i="1"/>
  <c r="W192" i="1"/>
  <c r="Y192" i="1"/>
  <c r="Z192" i="1"/>
  <c r="AA192" i="1"/>
  <c r="W193" i="1"/>
  <c r="Y193" i="1"/>
  <c r="Z193" i="1"/>
  <c r="AA193" i="1"/>
  <c r="AC184" i="1" l="1"/>
  <c r="AD180" i="1"/>
  <c r="AH175" i="1"/>
  <c r="AD173" i="1"/>
  <c r="AF165" i="1"/>
  <c r="AC164" i="1"/>
  <c r="AH159" i="1"/>
  <c r="AF154" i="1"/>
  <c r="AC143" i="1"/>
  <c r="AG139" i="1"/>
  <c r="AC137" i="1"/>
  <c r="AE132" i="1"/>
  <c r="AE122" i="1"/>
  <c r="AC121" i="1"/>
  <c r="AH116" i="1"/>
  <c r="AH111" i="1"/>
  <c r="AF105" i="1"/>
  <c r="AD100" i="1"/>
  <c r="AC95" i="1"/>
  <c r="AH90" i="1"/>
  <c r="AD89" i="1"/>
  <c r="AC79" i="1"/>
  <c r="AG75" i="1"/>
  <c r="AH74" i="1"/>
  <c r="AH68" i="1"/>
  <c r="AC191" i="1"/>
  <c r="AH180" i="1"/>
  <c r="AE175" i="1"/>
  <c r="AG160" i="1"/>
  <c r="AC159" i="1"/>
  <c r="AD143" i="1"/>
  <c r="AH138" i="1"/>
  <c r="AF121" i="1"/>
  <c r="AC116" i="1"/>
  <c r="AH95" i="1"/>
  <c r="AE90" i="1"/>
  <c r="AC73" i="1"/>
  <c r="AC57" i="1"/>
  <c r="AC56" i="1"/>
  <c r="AG52" i="1"/>
  <c r="AE47" i="1"/>
  <c r="AC41" i="1"/>
  <c r="AH31" i="1"/>
  <c r="AF21" i="1"/>
  <c r="AC20" i="1"/>
  <c r="AD15" i="1"/>
  <c r="AD4" i="1"/>
  <c r="AD57" i="1"/>
  <c r="AH52" i="1"/>
  <c r="AC36" i="1"/>
  <c r="AH6" i="1"/>
  <c r="AE4" i="1"/>
  <c r="AC100" i="1"/>
  <c r="AH132" i="1"/>
  <c r="AH47" i="1"/>
  <c r="AD132" i="1"/>
  <c r="AD47" i="1"/>
  <c r="AE164" i="1"/>
  <c r="AE79" i="1"/>
  <c r="AC180" i="1"/>
  <c r="AC15" i="1"/>
  <c r="AF41" i="1"/>
  <c r="AG143" i="1"/>
  <c r="AD36" i="1"/>
  <c r="AG32" i="1"/>
  <c r="AE26" i="1"/>
  <c r="AH154" i="1"/>
  <c r="AH26" i="1"/>
  <c r="AE36" i="1"/>
  <c r="AG193" i="1"/>
  <c r="AE193" i="1"/>
  <c r="AF193" i="1"/>
  <c r="AH193" i="1"/>
  <c r="AC193" i="1"/>
  <c r="AD193" i="1"/>
  <c r="AF192" i="1"/>
  <c r="AE192" i="1"/>
  <c r="AD192" i="1"/>
  <c r="AH192" i="1"/>
  <c r="AC192" i="1"/>
  <c r="AG192" i="1"/>
  <c r="AG191" i="1"/>
  <c r="AF191" i="1"/>
  <c r="AE191" i="1"/>
  <c r="AD191" i="1"/>
  <c r="AG190" i="1"/>
  <c r="AD190" i="1"/>
  <c r="AC190" i="1"/>
  <c r="AF190" i="1"/>
  <c r="AE190" i="1"/>
  <c r="AH190" i="1"/>
  <c r="AG189" i="1"/>
  <c r="AE189" i="1"/>
  <c r="AH189" i="1"/>
  <c r="AF189" i="1"/>
  <c r="AD189" i="1"/>
  <c r="AF188" i="1"/>
  <c r="AE188" i="1"/>
  <c r="AG188" i="1"/>
  <c r="AH188" i="1"/>
  <c r="AC188" i="1"/>
  <c r="AF187" i="1"/>
  <c r="AE187" i="1"/>
  <c r="AD187" i="1"/>
  <c r="AG187" i="1"/>
  <c r="AH187" i="1"/>
  <c r="AC187" i="1"/>
  <c r="AG186" i="1"/>
  <c r="AD186" i="1"/>
  <c r="AC186" i="1"/>
  <c r="AG185" i="1"/>
  <c r="AE185" i="1"/>
  <c r="AH185" i="1"/>
  <c r="AF185" i="1"/>
  <c r="AD185" i="1"/>
  <c r="AF184" i="1"/>
  <c r="AG184" i="1"/>
  <c r="AD184" i="1"/>
  <c r="AE184" i="1"/>
  <c r="AH184" i="1"/>
  <c r="AG183" i="1"/>
  <c r="AF183" i="1"/>
  <c r="AE183" i="1"/>
  <c r="AD183" i="1"/>
  <c r="AH183" i="1"/>
  <c r="AC183" i="1"/>
  <c r="AG182" i="1"/>
  <c r="AD182" i="1"/>
  <c r="AF182" i="1"/>
  <c r="AE182" i="1"/>
  <c r="AC182" i="1"/>
  <c r="AH182" i="1"/>
  <c r="AG181" i="1"/>
  <c r="AE181" i="1"/>
  <c r="AD181" i="1"/>
  <c r="AH181" i="1"/>
  <c r="AC181" i="1"/>
  <c r="AF181" i="1"/>
  <c r="AF180" i="1"/>
  <c r="AE180" i="1"/>
  <c r="AF179" i="1"/>
  <c r="AE179" i="1"/>
  <c r="AG179" i="1"/>
  <c r="AD179" i="1"/>
  <c r="AH179" i="1"/>
  <c r="AC179" i="1"/>
  <c r="AG178" i="1"/>
  <c r="AD178" i="1"/>
  <c r="AC178" i="1"/>
  <c r="AF178" i="1"/>
  <c r="AE178" i="1"/>
  <c r="AH178" i="1"/>
  <c r="AG177" i="1"/>
  <c r="AE177" i="1"/>
  <c r="AF177" i="1"/>
  <c r="AH177" i="1"/>
  <c r="AD177" i="1"/>
  <c r="AC177" i="1"/>
  <c r="AF176" i="1"/>
  <c r="AE176" i="1"/>
  <c r="AD176" i="1"/>
  <c r="AG176" i="1"/>
  <c r="AH176" i="1"/>
  <c r="AC176" i="1"/>
  <c r="AG175" i="1"/>
  <c r="AD175" i="1"/>
  <c r="AG174" i="1"/>
  <c r="AD174" i="1"/>
  <c r="AC174" i="1"/>
  <c r="AF174" i="1"/>
  <c r="AE174" i="1"/>
  <c r="AH174" i="1"/>
  <c r="AG173" i="1"/>
  <c r="AE173" i="1"/>
  <c r="AH173" i="1"/>
  <c r="AF173" i="1"/>
  <c r="AC173" i="1"/>
  <c r="AF172" i="1"/>
  <c r="AG172" i="1"/>
  <c r="AE172" i="1"/>
  <c r="AH172" i="1"/>
  <c r="AC172" i="1"/>
  <c r="AD172" i="1"/>
  <c r="AF171" i="1"/>
  <c r="AE171" i="1"/>
  <c r="AD171" i="1"/>
  <c r="AH171" i="1"/>
  <c r="AC171" i="1"/>
  <c r="AG171" i="1"/>
  <c r="AG170" i="1"/>
  <c r="AD170" i="1"/>
  <c r="AC170" i="1"/>
  <c r="AF170" i="1"/>
  <c r="AE170" i="1"/>
  <c r="AG169" i="1"/>
  <c r="AE169" i="1"/>
  <c r="AH169" i="1"/>
  <c r="AF169" i="1"/>
  <c r="AD169" i="1"/>
  <c r="AF168" i="1"/>
  <c r="AG168" i="1"/>
  <c r="AE168" i="1"/>
  <c r="AD168" i="1"/>
  <c r="AH168" i="1"/>
  <c r="AC168" i="1"/>
  <c r="AG167" i="1"/>
  <c r="AF167" i="1"/>
  <c r="AE167" i="1"/>
  <c r="AD167" i="1"/>
  <c r="AH167" i="1"/>
  <c r="AC167" i="1"/>
  <c r="AG166" i="1"/>
  <c r="AD166" i="1"/>
  <c r="AF166" i="1"/>
  <c r="AE166" i="1"/>
  <c r="AC166" i="1"/>
  <c r="AH166" i="1"/>
  <c r="AG165" i="1"/>
  <c r="AE165" i="1"/>
  <c r="AD165" i="1"/>
  <c r="AH165" i="1"/>
  <c r="AC165" i="1"/>
  <c r="AF164" i="1"/>
  <c r="AG164" i="1"/>
  <c r="AG163" i="1"/>
  <c r="AF163" i="1"/>
  <c r="AE163" i="1"/>
  <c r="AD163" i="1"/>
  <c r="AH163" i="1"/>
  <c r="AC163" i="1"/>
  <c r="AG162" i="1"/>
  <c r="AD162" i="1"/>
  <c r="AC162" i="1"/>
  <c r="AF162" i="1"/>
  <c r="AE162" i="1"/>
  <c r="AH162" i="1"/>
  <c r="AG161" i="1"/>
  <c r="AE161" i="1"/>
  <c r="AF161" i="1"/>
  <c r="AH161" i="1"/>
  <c r="AD161" i="1"/>
  <c r="AC161" i="1"/>
  <c r="AF160" i="1"/>
  <c r="AE160" i="1"/>
  <c r="AD160" i="1"/>
  <c r="AH160" i="1"/>
  <c r="AC160" i="1"/>
  <c r="AG159" i="1"/>
  <c r="AF159" i="1"/>
  <c r="AE159" i="1"/>
  <c r="AD159" i="1"/>
  <c r="AG158" i="1"/>
  <c r="AD158" i="1"/>
  <c r="AC158" i="1"/>
  <c r="AF158" i="1"/>
  <c r="AE158" i="1"/>
  <c r="AH158" i="1"/>
  <c r="AG157" i="1"/>
  <c r="AE157" i="1"/>
  <c r="AH157" i="1"/>
  <c r="AF157" i="1"/>
  <c r="AD157" i="1"/>
  <c r="AC157" i="1"/>
  <c r="AF156" i="1"/>
  <c r="AE156" i="1"/>
  <c r="AD156" i="1"/>
  <c r="AH156" i="1"/>
  <c r="AC156" i="1"/>
  <c r="AG156" i="1"/>
  <c r="AF155" i="1"/>
  <c r="AE155" i="1"/>
  <c r="AD155" i="1"/>
  <c r="AG155" i="1"/>
  <c r="AH155" i="1"/>
  <c r="AC155" i="1"/>
  <c r="AG154" i="1"/>
  <c r="AD154" i="1"/>
  <c r="AC154" i="1"/>
  <c r="AG153" i="1"/>
  <c r="AE153" i="1"/>
  <c r="AH153" i="1"/>
  <c r="AF153" i="1"/>
  <c r="AF152" i="1"/>
  <c r="AG152" i="1"/>
  <c r="AE152" i="1"/>
  <c r="AD152" i="1"/>
  <c r="AH152" i="1"/>
  <c r="AC152" i="1"/>
  <c r="AG151" i="1"/>
  <c r="AF151" i="1"/>
  <c r="AE151" i="1"/>
  <c r="AD151" i="1"/>
  <c r="AH151" i="1"/>
  <c r="AC151" i="1"/>
  <c r="AG150" i="1"/>
  <c r="AD150" i="1"/>
  <c r="AF150" i="1"/>
  <c r="AE150" i="1"/>
  <c r="AC150" i="1"/>
  <c r="AH150" i="1"/>
  <c r="AG149" i="1"/>
  <c r="AE149" i="1"/>
  <c r="AD149" i="1"/>
  <c r="AH149" i="1"/>
  <c r="AC149" i="1"/>
  <c r="AF149" i="1"/>
  <c r="AF148" i="1"/>
  <c r="AG148" i="1"/>
  <c r="AE148" i="1"/>
  <c r="AD148" i="1"/>
  <c r="AG147" i="1"/>
  <c r="AF147" i="1"/>
  <c r="AE147" i="1"/>
  <c r="AD147" i="1"/>
  <c r="AH147" i="1"/>
  <c r="AC147" i="1"/>
  <c r="AG146" i="1"/>
  <c r="AD146" i="1"/>
  <c r="AC146" i="1"/>
  <c r="AF146" i="1"/>
  <c r="AE146" i="1"/>
  <c r="AH146" i="1"/>
  <c r="AG145" i="1"/>
  <c r="AE145" i="1"/>
  <c r="AF145" i="1"/>
  <c r="AH145" i="1"/>
  <c r="AD145" i="1"/>
  <c r="AC145" i="1"/>
  <c r="AF144" i="1"/>
  <c r="AE144" i="1"/>
  <c r="AD144" i="1"/>
  <c r="AG144" i="1"/>
  <c r="AH144" i="1"/>
  <c r="AC144" i="1"/>
  <c r="AG142" i="1"/>
  <c r="AD142" i="1"/>
  <c r="AC142" i="1"/>
  <c r="AF142" i="1"/>
  <c r="AE142" i="1"/>
  <c r="AH142" i="1"/>
  <c r="AF140" i="1"/>
  <c r="AG140" i="1"/>
  <c r="AE140" i="1"/>
  <c r="AD140" i="1"/>
  <c r="AH140" i="1"/>
  <c r="AC140" i="1"/>
  <c r="AG138" i="1"/>
  <c r="AD138" i="1"/>
  <c r="AC138" i="1"/>
  <c r="AF138" i="1"/>
  <c r="AE138" i="1"/>
  <c r="AF136" i="1"/>
  <c r="AE136" i="1"/>
  <c r="AD136" i="1"/>
  <c r="AG136" i="1"/>
  <c r="AH136" i="1"/>
  <c r="AC136" i="1"/>
  <c r="AG134" i="1"/>
  <c r="AD134" i="1"/>
  <c r="AF134" i="1"/>
  <c r="AE134" i="1"/>
  <c r="AC134" i="1"/>
  <c r="AH134" i="1"/>
  <c r="AF132" i="1"/>
  <c r="AG132" i="1"/>
  <c r="AG130" i="1"/>
  <c r="AD130" i="1"/>
  <c r="AC130" i="1"/>
  <c r="AF130" i="1"/>
  <c r="AE130" i="1"/>
  <c r="AH130" i="1"/>
  <c r="AF128" i="1"/>
  <c r="AE128" i="1"/>
  <c r="AD128" i="1"/>
  <c r="AH128" i="1"/>
  <c r="AC128" i="1"/>
  <c r="AG128" i="1"/>
  <c r="AG126" i="1"/>
  <c r="AD126" i="1"/>
  <c r="AC126" i="1"/>
  <c r="AF126" i="1"/>
  <c r="AE126" i="1"/>
  <c r="AH126" i="1"/>
  <c r="AF124" i="1"/>
  <c r="AE124" i="1"/>
  <c r="AD124" i="1"/>
  <c r="AG124" i="1"/>
  <c r="AH124" i="1"/>
  <c r="AC124" i="1"/>
  <c r="AF122" i="1"/>
  <c r="AG122" i="1"/>
  <c r="AD122" i="1"/>
  <c r="AC122" i="1"/>
  <c r="AG120" i="1"/>
  <c r="AF120" i="1"/>
  <c r="AE120" i="1"/>
  <c r="AD120" i="1"/>
  <c r="AH120" i="1"/>
  <c r="AC120" i="1"/>
  <c r="AF118" i="1"/>
  <c r="AG118" i="1"/>
  <c r="AD118" i="1"/>
  <c r="AE118" i="1"/>
  <c r="AC118" i="1"/>
  <c r="AH118" i="1"/>
  <c r="AF116" i="1"/>
  <c r="AE116" i="1"/>
  <c r="AD116" i="1"/>
  <c r="AF114" i="1"/>
  <c r="AG114" i="1"/>
  <c r="AD114" i="1"/>
  <c r="AC114" i="1"/>
  <c r="AE114" i="1"/>
  <c r="AH114" i="1"/>
  <c r="AG111" i="1"/>
  <c r="AF111" i="1"/>
  <c r="AG109" i="1"/>
  <c r="AE109" i="1"/>
  <c r="AF109" i="1"/>
  <c r="AH109" i="1"/>
  <c r="AD109" i="1"/>
  <c r="AC109" i="1"/>
  <c r="AF107" i="1"/>
  <c r="AE107" i="1"/>
  <c r="AD107" i="1"/>
  <c r="AH107" i="1"/>
  <c r="AC107" i="1"/>
  <c r="AG107" i="1"/>
  <c r="AG105" i="1"/>
  <c r="AE105" i="1"/>
  <c r="AH105" i="1"/>
  <c r="AD105" i="1"/>
  <c r="AF103" i="1"/>
  <c r="AG103" i="1"/>
  <c r="AE103" i="1"/>
  <c r="AD103" i="1"/>
  <c r="AH103" i="1"/>
  <c r="AC103" i="1"/>
  <c r="AG101" i="1"/>
  <c r="AE101" i="1"/>
  <c r="AD101" i="1"/>
  <c r="AH101" i="1"/>
  <c r="AF101" i="1"/>
  <c r="AC101" i="1"/>
  <c r="AF99" i="1"/>
  <c r="AG99" i="1"/>
  <c r="AE99" i="1"/>
  <c r="AD99" i="1"/>
  <c r="AH99" i="1"/>
  <c r="AC99" i="1"/>
  <c r="AG97" i="1"/>
  <c r="AE97" i="1"/>
  <c r="AF97" i="1"/>
  <c r="AH97" i="1"/>
  <c r="AD97" i="1"/>
  <c r="AC97" i="1"/>
  <c r="AF95" i="1"/>
  <c r="AG95" i="1"/>
  <c r="AE95" i="1"/>
  <c r="AD95" i="1"/>
  <c r="AG93" i="1"/>
  <c r="AE93" i="1"/>
  <c r="AH93" i="1"/>
  <c r="AF93" i="1"/>
  <c r="AD93" i="1"/>
  <c r="AC93" i="1"/>
  <c r="AF91" i="1"/>
  <c r="AE91" i="1"/>
  <c r="AD91" i="1"/>
  <c r="AG91" i="1"/>
  <c r="AH91" i="1"/>
  <c r="AC91" i="1"/>
  <c r="AG89" i="1"/>
  <c r="AE89" i="1"/>
  <c r="AH89" i="1"/>
  <c r="AF89" i="1"/>
  <c r="AF87" i="1"/>
  <c r="AG87" i="1"/>
  <c r="AE87" i="1"/>
  <c r="AD87" i="1"/>
  <c r="AH87" i="1"/>
  <c r="AC87" i="1"/>
  <c r="AG85" i="1"/>
  <c r="AE85" i="1"/>
  <c r="AD85" i="1"/>
  <c r="AH85" i="1"/>
  <c r="AC85" i="1"/>
  <c r="AF84" i="1"/>
  <c r="AG84" i="1"/>
  <c r="AE84" i="1"/>
  <c r="AD84" i="1"/>
  <c r="AF82" i="1"/>
  <c r="AG82" i="1"/>
  <c r="AD82" i="1"/>
  <c r="AC82" i="1"/>
  <c r="AE82" i="1"/>
  <c r="AH82" i="1"/>
  <c r="AE80" i="1"/>
  <c r="AD80" i="1"/>
  <c r="AG80" i="1"/>
  <c r="AF80" i="1"/>
  <c r="AH80" i="1"/>
  <c r="AC80" i="1"/>
  <c r="AF78" i="1"/>
  <c r="AG78" i="1"/>
  <c r="AD78" i="1"/>
  <c r="AC78" i="1"/>
  <c r="AE78" i="1"/>
  <c r="AH78" i="1"/>
  <c r="AF76" i="1"/>
  <c r="AG76" i="1"/>
  <c r="AE76" i="1"/>
  <c r="AD76" i="1"/>
  <c r="AH76" i="1"/>
  <c r="AC76" i="1"/>
  <c r="AF74" i="1"/>
  <c r="AG74" i="1"/>
  <c r="AD74" i="1"/>
  <c r="AC74" i="1"/>
  <c r="AE74" i="1"/>
  <c r="AF72" i="1"/>
  <c r="AE72" i="1"/>
  <c r="AD72" i="1"/>
  <c r="AG72" i="1"/>
  <c r="AH72" i="1"/>
  <c r="AC72" i="1"/>
  <c r="AF70" i="1"/>
  <c r="AG70" i="1"/>
  <c r="AD70" i="1"/>
  <c r="AE70" i="1"/>
  <c r="AC70" i="1"/>
  <c r="AH70" i="1"/>
  <c r="AF68" i="1"/>
  <c r="AG68" i="1"/>
  <c r="AF66" i="1"/>
  <c r="AG66" i="1"/>
  <c r="AD66" i="1"/>
  <c r="AC66" i="1"/>
  <c r="AE66" i="1"/>
  <c r="AH66" i="1"/>
  <c r="AE64" i="1"/>
  <c r="AD64" i="1"/>
  <c r="AH64" i="1"/>
  <c r="AC64" i="1"/>
  <c r="AG64" i="1"/>
  <c r="AF62" i="1"/>
  <c r="AG62" i="1"/>
  <c r="AD62" i="1"/>
  <c r="AC62" i="1"/>
  <c r="AE62" i="1"/>
  <c r="AH62" i="1"/>
  <c r="AF60" i="1"/>
  <c r="AE60" i="1"/>
  <c r="AD60" i="1"/>
  <c r="AG60" i="1"/>
  <c r="AH60" i="1"/>
  <c r="AC60" i="1"/>
  <c r="AF58" i="1"/>
  <c r="AG58" i="1"/>
  <c r="AD58" i="1"/>
  <c r="AC58" i="1"/>
  <c r="AG56" i="1"/>
  <c r="AF56" i="1"/>
  <c r="AE56" i="1"/>
  <c r="AD56" i="1"/>
  <c r="AH56" i="1"/>
  <c r="AF54" i="1"/>
  <c r="AG54" i="1"/>
  <c r="AD54" i="1"/>
  <c r="AE54" i="1"/>
  <c r="AC54" i="1"/>
  <c r="AH54" i="1"/>
  <c r="AF52" i="1"/>
  <c r="AE52" i="1"/>
  <c r="AD52" i="1"/>
  <c r="AG49" i="1"/>
  <c r="AE49" i="1"/>
  <c r="AH49" i="1"/>
  <c r="AD49" i="1"/>
  <c r="AF49" i="1"/>
  <c r="AC49" i="1"/>
  <c r="AF42" i="1"/>
  <c r="AG42" i="1"/>
  <c r="AD42" i="1"/>
  <c r="AC42" i="1"/>
  <c r="AE42" i="1"/>
  <c r="AF10" i="1"/>
  <c r="AG10" i="1"/>
  <c r="AD10" i="1"/>
  <c r="AH10" i="1"/>
  <c r="AC10" i="1"/>
  <c r="AE10" i="1"/>
  <c r="AE154" i="1"/>
  <c r="AE111" i="1"/>
  <c r="AE68" i="1"/>
  <c r="AF186" i="1"/>
  <c r="AF143" i="1"/>
  <c r="AF85" i="1"/>
  <c r="AG116" i="1"/>
  <c r="AG141" i="1"/>
  <c r="AE141" i="1"/>
  <c r="AH141" i="1"/>
  <c r="AF141" i="1"/>
  <c r="AD141" i="1"/>
  <c r="AC141" i="1"/>
  <c r="AF139" i="1"/>
  <c r="AE139" i="1"/>
  <c r="AD139" i="1"/>
  <c r="AH139" i="1"/>
  <c r="AC139" i="1"/>
  <c r="AG137" i="1"/>
  <c r="AE137" i="1"/>
  <c r="AH137" i="1"/>
  <c r="AF137" i="1"/>
  <c r="AD137" i="1"/>
  <c r="AG135" i="1"/>
  <c r="AF135" i="1"/>
  <c r="AE135" i="1"/>
  <c r="AD135" i="1"/>
  <c r="AH135" i="1"/>
  <c r="AC135" i="1"/>
  <c r="AG133" i="1"/>
  <c r="AE133" i="1"/>
  <c r="AD133" i="1"/>
  <c r="AH133" i="1"/>
  <c r="AC133" i="1"/>
  <c r="AG131" i="1"/>
  <c r="AF131" i="1"/>
  <c r="AE131" i="1"/>
  <c r="AD131" i="1"/>
  <c r="AH131" i="1"/>
  <c r="AC131" i="1"/>
  <c r="AG129" i="1"/>
  <c r="AE129" i="1"/>
  <c r="AF129" i="1"/>
  <c r="AH129" i="1"/>
  <c r="AD129" i="1"/>
  <c r="AC129" i="1"/>
  <c r="AG127" i="1"/>
  <c r="AF127" i="1"/>
  <c r="AE127" i="1"/>
  <c r="AD127" i="1"/>
  <c r="AG125" i="1"/>
  <c r="AE125" i="1"/>
  <c r="AH125" i="1"/>
  <c r="AF125" i="1"/>
  <c r="AD125" i="1"/>
  <c r="AC125" i="1"/>
  <c r="AF123" i="1"/>
  <c r="AE123" i="1"/>
  <c r="AD123" i="1"/>
  <c r="AG123" i="1"/>
  <c r="AH123" i="1"/>
  <c r="AC123" i="1"/>
  <c r="AG121" i="1"/>
  <c r="AE121" i="1"/>
  <c r="AH121" i="1"/>
  <c r="AG119" i="1"/>
  <c r="AF119" i="1"/>
  <c r="AE119" i="1"/>
  <c r="AD119" i="1"/>
  <c r="AH119" i="1"/>
  <c r="AC119" i="1"/>
  <c r="AG117" i="1"/>
  <c r="AE117" i="1"/>
  <c r="AD117" i="1"/>
  <c r="AH117" i="1"/>
  <c r="AF117" i="1"/>
  <c r="AC117" i="1"/>
  <c r="AE115" i="1"/>
  <c r="AD115" i="1"/>
  <c r="AF115" i="1"/>
  <c r="AG115" i="1"/>
  <c r="AH115" i="1"/>
  <c r="AC115" i="1"/>
  <c r="AG113" i="1"/>
  <c r="AF113" i="1"/>
  <c r="AE113" i="1"/>
  <c r="AH113" i="1"/>
  <c r="AD113" i="1"/>
  <c r="AC113" i="1"/>
  <c r="AE112" i="1"/>
  <c r="AD112" i="1"/>
  <c r="AG112" i="1"/>
  <c r="AF112" i="1"/>
  <c r="AH112" i="1"/>
  <c r="AC112" i="1"/>
  <c r="AF110" i="1"/>
  <c r="AG110" i="1"/>
  <c r="AD110" i="1"/>
  <c r="AC110" i="1"/>
  <c r="AE110" i="1"/>
  <c r="AH110" i="1"/>
  <c r="AF108" i="1"/>
  <c r="AG108" i="1"/>
  <c r="AE108" i="1"/>
  <c r="AD108" i="1"/>
  <c r="AH108" i="1"/>
  <c r="AC108" i="1"/>
  <c r="AF106" i="1"/>
  <c r="AG106" i="1"/>
  <c r="AD106" i="1"/>
  <c r="AC106" i="1"/>
  <c r="AE106" i="1"/>
  <c r="AG104" i="1"/>
  <c r="AE104" i="1"/>
  <c r="AD104" i="1"/>
  <c r="AF104" i="1"/>
  <c r="AH104" i="1"/>
  <c r="AC104" i="1"/>
  <c r="AF102" i="1"/>
  <c r="AG102" i="1"/>
  <c r="AD102" i="1"/>
  <c r="AE102" i="1"/>
  <c r="AC102" i="1"/>
  <c r="AH102" i="1"/>
  <c r="AF100" i="1"/>
  <c r="AG100" i="1"/>
  <c r="AF98" i="1"/>
  <c r="AG98" i="1"/>
  <c r="AD98" i="1"/>
  <c r="AC98" i="1"/>
  <c r="AE98" i="1"/>
  <c r="AH98" i="1"/>
  <c r="AE96" i="1"/>
  <c r="AD96" i="1"/>
  <c r="AH96" i="1"/>
  <c r="AC96" i="1"/>
  <c r="AF96" i="1"/>
  <c r="AF94" i="1"/>
  <c r="AG94" i="1"/>
  <c r="AD94" i="1"/>
  <c r="AC94" i="1"/>
  <c r="AE94" i="1"/>
  <c r="AH94" i="1"/>
  <c r="AF92" i="1"/>
  <c r="AE92" i="1"/>
  <c r="AD92" i="1"/>
  <c r="AH92" i="1"/>
  <c r="AC92" i="1"/>
  <c r="AG92" i="1"/>
  <c r="AF90" i="1"/>
  <c r="AG90" i="1"/>
  <c r="AD90" i="1"/>
  <c r="AC90" i="1"/>
  <c r="AG88" i="1"/>
  <c r="AF88" i="1"/>
  <c r="AE88" i="1"/>
  <c r="AD88" i="1"/>
  <c r="AH88" i="1"/>
  <c r="AC88" i="1"/>
  <c r="AF86" i="1"/>
  <c r="AG86" i="1"/>
  <c r="AD86" i="1"/>
  <c r="AE86" i="1"/>
  <c r="AC86" i="1"/>
  <c r="AH86" i="1"/>
  <c r="AF83" i="1"/>
  <c r="AG83" i="1"/>
  <c r="AE83" i="1"/>
  <c r="AD83" i="1"/>
  <c r="AH83" i="1"/>
  <c r="AC83" i="1"/>
  <c r="AG81" i="1"/>
  <c r="AE81" i="1"/>
  <c r="AH81" i="1"/>
  <c r="AD81" i="1"/>
  <c r="AC81" i="1"/>
  <c r="AF81" i="1"/>
  <c r="AF79" i="1"/>
  <c r="AG79" i="1"/>
  <c r="AG77" i="1"/>
  <c r="AE77" i="1"/>
  <c r="AF77" i="1"/>
  <c r="AH77" i="1"/>
  <c r="AD77" i="1"/>
  <c r="AC77" i="1"/>
  <c r="AF75" i="1"/>
  <c r="AE75" i="1"/>
  <c r="AD75" i="1"/>
  <c r="AH75" i="1"/>
  <c r="AC75" i="1"/>
  <c r="AG73" i="1"/>
  <c r="AE73" i="1"/>
  <c r="AH73" i="1"/>
  <c r="AF73" i="1"/>
  <c r="AD73" i="1"/>
  <c r="AF71" i="1"/>
  <c r="AG71" i="1"/>
  <c r="AE71" i="1"/>
  <c r="AD71" i="1"/>
  <c r="AH71" i="1"/>
  <c r="AC71" i="1"/>
  <c r="AG69" i="1"/>
  <c r="AE69" i="1"/>
  <c r="AD69" i="1"/>
  <c r="AH69" i="1"/>
  <c r="AF69" i="1"/>
  <c r="AC69" i="1"/>
  <c r="AF67" i="1"/>
  <c r="AG67" i="1"/>
  <c r="AE67" i="1"/>
  <c r="AD67" i="1"/>
  <c r="AH67" i="1"/>
  <c r="AC67" i="1"/>
  <c r="AG65" i="1"/>
  <c r="AE65" i="1"/>
  <c r="AF65" i="1"/>
  <c r="AH65" i="1"/>
  <c r="AD65" i="1"/>
  <c r="AC65" i="1"/>
  <c r="AF63" i="1"/>
  <c r="AG63" i="1"/>
  <c r="AE63" i="1"/>
  <c r="AD63" i="1"/>
  <c r="AG61" i="1"/>
  <c r="AE61" i="1"/>
  <c r="AH61" i="1"/>
  <c r="AD61" i="1"/>
  <c r="AF61" i="1"/>
  <c r="AC61" i="1"/>
  <c r="AF59" i="1"/>
  <c r="AE59" i="1"/>
  <c r="AD59" i="1"/>
  <c r="AG59" i="1"/>
  <c r="AH59" i="1"/>
  <c r="AC59" i="1"/>
  <c r="AG57" i="1"/>
  <c r="AE57" i="1"/>
  <c r="AH57" i="1"/>
  <c r="AF57" i="1"/>
  <c r="AF55" i="1"/>
  <c r="AG55" i="1"/>
  <c r="AE55" i="1"/>
  <c r="AD55" i="1"/>
  <c r="AH55" i="1"/>
  <c r="AC55" i="1"/>
  <c r="AG53" i="1"/>
  <c r="AE53" i="1"/>
  <c r="AD53" i="1"/>
  <c r="AH53" i="1"/>
  <c r="AC53" i="1"/>
  <c r="AF53" i="1"/>
  <c r="AF51" i="1"/>
  <c r="AE51" i="1"/>
  <c r="AD51" i="1"/>
  <c r="AG51" i="1"/>
  <c r="AH51" i="1"/>
  <c r="AC51" i="1"/>
  <c r="AF50" i="1"/>
  <c r="AG50" i="1"/>
  <c r="AD50" i="1"/>
  <c r="AC50" i="1"/>
  <c r="AE50" i="1"/>
  <c r="AH50" i="1"/>
  <c r="AE48" i="1"/>
  <c r="AD48" i="1"/>
  <c r="AG48" i="1"/>
  <c r="AF48" i="1"/>
  <c r="AH48" i="1"/>
  <c r="AC48" i="1"/>
  <c r="AF47" i="1"/>
  <c r="AG47" i="1"/>
  <c r="AF46" i="1"/>
  <c r="AG46" i="1"/>
  <c r="AD46" i="1"/>
  <c r="AC46" i="1"/>
  <c r="AE46" i="1"/>
  <c r="AH46" i="1"/>
  <c r="AG45" i="1"/>
  <c r="AE45" i="1"/>
  <c r="AF45" i="1"/>
  <c r="AH45" i="1"/>
  <c r="AD45" i="1"/>
  <c r="AC45" i="1"/>
  <c r="AF44" i="1"/>
  <c r="AG44" i="1"/>
  <c r="AE44" i="1"/>
  <c r="AD44" i="1"/>
  <c r="AH44" i="1"/>
  <c r="AC44" i="1"/>
  <c r="AF43" i="1"/>
  <c r="AE43" i="1"/>
  <c r="AD43" i="1"/>
  <c r="AH43" i="1"/>
  <c r="AC43" i="1"/>
  <c r="AG43" i="1"/>
  <c r="AG41" i="1"/>
  <c r="AE41" i="1"/>
  <c r="AH41" i="1"/>
  <c r="AD41" i="1"/>
  <c r="AG40" i="1"/>
  <c r="AE40" i="1"/>
  <c r="AD40" i="1"/>
  <c r="AF40" i="1"/>
  <c r="AH40" i="1"/>
  <c r="AC40" i="1"/>
  <c r="AF39" i="1"/>
  <c r="AG39" i="1"/>
  <c r="AE39" i="1"/>
  <c r="AD39" i="1"/>
  <c r="AH39" i="1"/>
  <c r="AC39" i="1"/>
  <c r="AF38" i="1"/>
  <c r="AG38" i="1"/>
  <c r="AD38" i="1"/>
  <c r="AE38" i="1"/>
  <c r="AC38" i="1"/>
  <c r="AH38" i="1"/>
  <c r="AG37" i="1"/>
  <c r="AE37" i="1"/>
  <c r="AD37" i="1"/>
  <c r="AH37" i="1"/>
  <c r="AF37" i="1"/>
  <c r="AC37" i="1"/>
  <c r="AF36" i="1"/>
  <c r="AG36" i="1"/>
  <c r="AF35" i="1"/>
  <c r="AG35" i="1"/>
  <c r="AE35" i="1"/>
  <c r="AD35" i="1"/>
  <c r="AH35" i="1"/>
  <c r="AC35" i="1"/>
  <c r="AF34" i="1"/>
  <c r="AG34" i="1"/>
  <c r="AD34" i="1"/>
  <c r="AC34" i="1"/>
  <c r="AE34" i="1"/>
  <c r="AH34" i="1"/>
  <c r="AG33" i="1"/>
  <c r="AE33" i="1"/>
  <c r="AF33" i="1"/>
  <c r="AH33" i="1"/>
  <c r="AD33" i="1"/>
  <c r="AC33" i="1"/>
  <c r="AE32" i="1"/>
  <c r="AD32" i="1"/>
  <c r="AH32" i="1"/>
  <c r="AC32" i="1"/>
  <c r="AF32" i="1"/>
  <c r="AF31" i="1"/>
  <c r="AG31" i="1"/>
  <c r="AE31" i="1"/>
  <c r="AD31" i="1"/>
  <c r="AF30" i="1"/>
  <c r="AG30" i="1"/>
  <c r="AD30" i="1"/>
  <c r="AC30" i="1"/>
  <c r="AE30" i="1"/>
  <c r="AH30" i="1"/>
  <c r="AG29" i="1"/>
  <c r="AE29" i="1"/>
  <c r="AH29" i="1"/>
  <c r="AF29" i="1"/>
  <c r="AD29" i="1"/>
  <c r="AC29" i="1"/>
  <c r="AF28" i="1"/>
  <c r="AE28" i="1"/>
  <c r="AD28" i="1"/>
  <c r="AH28" i="1"/>
  <c r="AC28" i="1"/>
  <c r="AG28" i="1"/>
  <c r="AF27" i="1"/>
  <c r="AE27" i="1"/>
  <c r="AD27" i="1"/>
  <c r="AG27" i="1"/>
  <c r="AH27" i="1"/>
  <c r="AC27" i="1"/>
  <c r="AF26" i="1"/>
  <c r="AG26" i="1"/>
  <c r="AD26" i="1"/>
  <c r="AC26" i="1"/>
  <c r="AI26" i="1" s="1"/>
  <c r="AJ26" i="1" s="1"/>
  <c r="AG25" i="1"/>
  <c r="AE25" i="1"/>
  <c r="AH25" i="1"/>
  <c r="AF25" i="1"/>
  <c r="AG24" i="1"/>
  <c r="AF24" i="1"/>
  <c r="AE24" i="1"/>
  <c r="AD24" i="1"/>
  <c r="AH24" i="1"/>
  <c r="AC24" i="1"/>
  <c r="AF23" i="1"/>
  <c r="AG23" i="1"/>
  <c r="AE23" i="1"/>
  <c r="AD23" i="1"/>
  <c r="AH23" i="1"/>
  <c r="AC23" i="1"/>
  <c r="AI23" i="1" s="1"/>
  <c r="AJ23" i="1" s="1"/>
  <c r="AF22" i="1"/>
  <c r="AG22" i="1"/>
  <c r="AD22" i="1"/>
  <c r="AE22" i="1"/>
  <c r="AC22" i="1"/>
  <c r="AH22" i="1"/>
  <c r="AG21" i="1"/>
  <c r="AE21" i="1"/>
  <c r="AD21" i="1"/>
  <c r="AH21" i="1"/>
  <c r="AC21" i="1"/>
  <c r="AF20" i="1"/>
  <c r="AG20" i="1"/>
  <c r="AE20" i="1"/>
  <c r="AD20" i="1"/>
  <c r="AF19" i="1"/>
  <c r="AH19" i="1"/>
  <c r="AG19" i="1"/>
  <c r="AE19" i="1"/>
  <c r="AD19" i="1"/>
  <c r="AC19" i="1"/>
  <c r="AF18" i="1"/>
  <c r="AG18" i="1"/>
  <c r="AD18" i="1"/>
  <c r="AC18" i="1"/>
  <c r="AE18" i="1"/>
  <c r="AH18" i="1"/>
  <c r="AG17" i="1"/>
  <c r="AE17" i="1"/>
  <c r="AD17" i="1"/>
  <c r="AH17" i="1"/>
  <c r="AC17" i="1"/>
  <c r="AF17" i="1"/>
  <c r="AE16" i="1"/>
  <c r="AD16" i="1"/>
  <c r="AH16" i="1"/>
  <c r="AG16" i="1"/>
  <c r="AF16" i="1"/>
  <c r="AC16" i="1"/>
  <c r="AF15" i="1"/>
  <c r="AG15" i="1"/>
  <c r="AH15" i="1"/>
  <c r="AF14" i="1"/>
  <c r="AG14" i="1"/>
  <c r="AD14" i="1"/>
  <c r="AC14" i="1"/>
  <c r="AH14" i="1"/>
  <c r="AE14" i="1"/>
  <c r="AG13" i="1"/>
  <c r="AE13" i="1"/>
  <c r="AF13" i="1"/>
  <c r="AD13" i="1"/>
  <c r="AC13" i="1"/>
  <c r="AF12" i="1"/>
  <c r="AG12" i="1"/>
  <c r="AE12" i="1"/>
  <c r="AD12" i="1"/>
  <c r="AC12" i="1"/>
  <c r="AH12" i="1"/>
  <c r="AF11" i="1"/>
  <c r="AH11" i="1"/>
  <c r="AE11" i="1"/>
  <c r="AD11" i="1"/>
  <c r="AC11" i="1"/>
  <c r="AG9" i="1"/>
  <c r="AE9" i="1"/>
  <c r="AF9" i="1"/>
  <c r="AD9" i="1"/>
  <c r="AH9" i="1"/>
  <c r="AF8" i="1"/>
  <c r="AE8" i="1"/>
  <c r="AD8" i="1"/>
  <c r="AH8" i="1"/>
  <c r="AG8" i="1"/>
  <c r="AC8" i="1"/>
  <c r="AF7" i="1"/>
  <c r="AG7" i="1"/>
  <c r="AH7" i="1"/>
  <c r="AE7" i="1"/>
  <c r="AD7" i="1"/>
  <c r="AC7" i="1"/>
  <c r="AF6" i="1"/>
  <c r="AG6" i="1"/>
  <c r="AD6" i="1"/>
  <c r="AE6" i="1"/>
  <c r="AC6" i="1"/>
  <c r="AG5" i="1"/>
  <c r="AE5" i="1"/>
  <c r="AD5" i="1"/>
  <c r="AH5" i="1"/>
  <c r="AF5" i="1"/>
  <c r="AC5" i="1"/>
  <c r="AF4" i="1"/>
  <c r="AG4" i="1"/>
  <c r="AH4" i="1"/>
  <c r="AF3" i="1"/>
  <c r="AH3" i="1"/>
  <c r="AG3" i="1"/>
  <c r="AE3" i="1"/>
  <c r="AD3" i="1"/>
  <c r="AC3" i="1"/>
  <c r="AF2" i="1"/>
  <c r="AG2" i="1"/>
  <c r="AD2" i="1"/>
  <c r="AC2" i="1"/>
  <c r="AE2" i="1"/>
  <c r="AH2" i="1"/>
  <c r="AC189" i="1"/>
  <c r="AC175" i="1"/>
  <c r="AC153" i="1"/>
  <c r="AC132" i="1"/>
  <c r="AC111" i="1"/>
  <c r="AC89" i="1"/>
  <c r="AC68" i="1"/>
  <c r="AC52" i="1"/>
  <c r="AC31" i="1"/>
  <c r="AC9" i="1"/>
  <c r="AH191" i="1"/>
  <c r="AH170" i="1"/>
  <c r="AH148" i="1"/>
  <c r="AH127" i="1"/>
  <c r="AH106" i="1"/>
  <c r="AH84" i="1"/>
  <c r="AH63" i="1"/>
  <c r="AH42" i="1"/>
  <c r="AH20" i="1"/>
  <c r="AD164" i="1"/>
  <c r="AD121" i="1"/>
  <c r="AD79" i="1"/>
  <c r="AC185" i="1"/>
  <c r="AC169" i="1"/>
  <c r="AC148" i="1"/>
  <c r="AC127" i="1"/>
  <c r="AC105" i="1"/>
  <c r="AC84" i="1"/>
  <c r="AC63" i="1"/>
  <c r="AC47" i="1"/>
  <c r="AC25" i="1"/>
  <c r="AC4" i="1"/>
  <c r="AH186" i="1"/>
  <c r="AH164" i="1"/>
  <c r="AH143" i="1"/>
  <c r="AH122" i="1"/>
  <c r="AH100" i="1"/>
  <c r="AH79" i="1"/>
  <c r="AH58" i="1"/>
  <c r="AH36" i="1"/>
  <c r="AH13" i="1"/>
  <c r="AD188" i="1"/>
  <c r="AD153" i="1"/>
  <c r="AD111" i="1"/>
  <c r="AD68" i="1"/>
  <c r="AD25" i="1"/>
  <c r="AE186" i="1"/>
  <c r="AE143" i="1"/>
  <c r="AE100" i="1"/>
  <c r="AE58" i="1"/>
  <c r="AE15" i="1"/>
  <c r="AF175" i="1"/>
  <c r="AF133" i="1"/>
  <c r="AF64" i="1"/>
  <c r="AG180" i="1"/>
  <c r="AG96" i="1"/>
  <c r="AG11" i="1"/>
  <c r="AI79" i="1" l="1"/>
  <c r="AJ79" i="1" s="1"/>
  <c r="AI6" i="1"/>
  <c r="AJ6" i="1" s="1"/>
  <c r="AI12" i="1"/>
  <c r="AJ12" i="1" s="1"/>
  <c r="AI14" i="1"/>
  <c r="AJ14" i="1" s="1"/>
  <c r="AI139" i="1"/>
  <c r="AJ139" i="1" s="1"/>
  <c r="AI140" i="1"/>
  <c r="AJ140" i="1" s="1"/>
  <c r="AI9" i="1"/>
  <c r="AJ9" i="1" s="1"/>
  <c r="AI13" i="1"/>
  <c r="AJ13" i="1" s="1"/>
  <c r="AI141" i="1"/>
  <c r="AJ141" i="1" s="1"/>
  <c r="AI138" i="1"/>
  <c r="AJ138" i="1" s="1"/>
  <c r="AI142" i="1"/>
  <c r="AJ142" i="1" s="1"/>
  <c r="AI143" i="1"/>
  <c r="AJ143" i="1" s="1"/>
  <c r="AI128" i="1"/>
  <c r="AJ128" i="1" s="1"/>
  <c r="AI11" i="1"/>
  <c r="AJ11" i="1" s="1"/>
  <c r="AI17" i="1"/>
  <c r="AJ17" i="1" s="1"/>
  <c r="AI130" i="1"/>
  <c r="AJ130" i="1" s="1"/>
  <c r="AI7" i="1"/>
  <c r="AJ7" i="1" s="1"/>
  <c r="AI100" i="1"/>
  <c r="AJ100" i="1" s="1"/>
  <c r="AI126" i="1"/>
  <c r="AJ126" i="1" s="1"/>
  <c r="AI8" i="1"/>
  <c r="AJ8" i="1" s="1"/>
  <c r="AI16" i="1"/>
  <c r="AJ16" i="1" s="1"/>
  <c r="AI10" i="1"/>
  <c r="AJ10" i="1" s="1"/>
  <c r="AI15" i="1"/>
  <c r="AJ15" i="1" s="1"/>
  <c r="AI132" i="1"/>
  <c r="AJ132" i="1" s="1"/>
  <c r="AI25" i="1"/>
  <c r="AJ25" i="1" s="1"/>
  <c r="AI127" i="1"/>
  <c r="AJ127" i="1" s="1"/>
  <c r="AI18" i="1"/>
  <c r="AJ18" i="1" s="1"/>
  <c r="AI19" i="1"/>
  <c r="AJ19" i="1" s="1"/>
  <c r="AI22" i="1"/>
  <c r="AJ22" i="1" s="1"/>
  <c r="AI21" i="1"/>
  <c r="AJ21" i="1" s="1"/>
  <c r="AI24" i="1"/>
  <c r="AJ24" i="1" s="1"/>
  <c r="AI123" i="1"/>
  <c r="AJ123" i="1" s="1"/>
  <c r="AI129" i="1"/>
  <c r="AJ129" i="1" s="1"/>
  <c r="AI133" i="1"/>
  <c r="AJ133" i="1" s="1"/>
  <c r="AI135" i="1"/>
  <c r="AJ135" i="1" s="1"/>
  <c r="AI134" i="1"/>
  <c r="AJ134" i="1" s="1"/>
  <c r="AI137" i="1"/>
  <c r="AJ137" i="1" s="1"/>
  <c r="AI125" i="1"/>
  <c r="AJ125" i="1" s="1"/>
  <c r="AI131" i="1"/>
  <c r="AJ131" i="1" s="1"/>
  <c r="AI124" i="1"/>
  <c r="AJ124" i="1" s="1"/>
  <c r="AI136" i="1"/>
  <c r="AJ136" i="1" s="1"/>
  <c r="AI20" i="1"/>
  <c r="AJ20" i="1" s="1"/>
  <c r="AI4" i="1"/>
  <c r="AJ4" i="1" s="1"/>
  <c r="AI41" i="1"/>
  <c r="AJ41" i="1" s="1"/>
  <c r="AI31" i="1"/>
  <c r="AJ31" i="1" s="1"/>
  <c r="AI84" i="1"/>
  <c r="AJ84" i="1" s="1"/>
  <c r="AI169" i="1"/>
  <c r="AJ169" i="1" s="1"/>
  <c r="AI121" i="1"/>
  <c r="AJ121" i="1" s="1"/>
  <c r="AI89" i="1"/>
  <c r="AJ89" i="1" s="1"/>
  <c r="AI164" i="1"/>
  <c r="AJ164" i="1" s="1"/>
  <c r="AI42" i="1"/>
  <c r="AJ42" i="1" s="1"/>
  <c r="AI49" i="1"/>
  <c r="AJ49" i="1" s="1"/>
  <c r="AI95" i="1"/>
  <c r="AJ95" i="1" s="1"/>
  <c r="AI111" i="1"/>
  <c r="AJ111" i="1" s="1"/>
  <c r="AI43" i="1"/>
  <c r="AJ43" i="1" s="1"/>
  <c r="AI53" i="1"/>
  <c r="AJ53" i="1" s="1"/>
  <c r="AI73" i="1"/>
  <c r="AJ73" i="1" s="1"/>
  <c r="AI75" i="1"/>
  <c r="AJ75" i="1" s="1"/>
  <c r="AI98" i="1"/>
  <c r="AJ98" i="1" s="1"/>
  <c r="AI104" i="1"/>
  <c r="AJ104" i="1" s="1"/>
  <c r="AI56" i="1"/>
  <c r="AJ56" i="1" s="1"/>
  <c r="AI58" i="1"/>
  <c r="AJ58" i="1" s="1"/>
  <c r="AI60" i="1"/>
  <c r="AJ60" i="1" s="1"/>
  <c r="AI62" i="1"/>
  <c r="AJ62" i="1" s="1"/>
  <c r="AI122" i="1"/>
  <c r="AJ122" i="1" s="1"/>
  <c r="AI149" i="1"/>
  <c r="AJ149" i="1" s="1"/>
  <c r="AI162" i="1"/>
  <c r="AJ162" i="1" s="1"/>
  <c r="AI168" i="1"/>
  <c r="AJ168" i="1" s="1"/>
  <c r="AI173" i="1"/>
  <c r="AJ173" i="1" s="1"/>
  <c r="AI174" i="1"/>
  <c r="AJ174" i="1" s="1"/>
  <c r="AI178" i="1"/>
  <c r="AJ178" i="1" s="1"/>
  <c r="AI181" i="1"/>
  <c r="AJ181" i="1" s="1"/>
  <c r="AI184" i="1"/>
  <c r="AJ184" i="1" s="1"/>
  <c r="AI188" i="1"/>
  <c r="AJ188" i="1" s="1"/>
  <c r="AI191" i="1"/>
  <c r="AJ191" i="1" s="1"/>
  <c r="AI185" i="1"/>
  <c r="AJ185" i="1" s="1"/>
  <c r="AI189" i="1"/>
  <c r="AJ189" i="1" s="1"/>
  <c r="AI28" i="1"/>
  <c r="AJ28" i="1" s="1"/>
  <c r="AI57" i="1"/>
  <c r="AJ57" i="1" s="1"/>
  <c r="AI116" i="1"/>
  <c r="AJ116" i="1" s="1"/>
  <c r="AI147" i="1"/>
  <c r="AJ147" i="1" s="1"/>
  <c r="AI156" i="1"/>
  <c r="AJ156" i="1" s="1"/>
  <c r="AI180" i="1"/>
  <c r="AJ180" i="1" s="1"/>
  <c r="AI105" i="1"/>
  <c r="AJ105" i="1" s="1"/>
  <c r="AI148" i="1"/>
  <c r="AJ148" i="1" s="1"/>
  <c r="AI29" i="1"/>
  <c r="AJ29" i="1" s="1"/>
  <c r="AI30" i="1"/>
  <c r="AJ30" i="1" s="1"/>
  <c r="AI36" i="1"/>
  <c r="AJ36" i="1" s="1"/>
  <c r="AI146" i="1"/>
  <c r="AJ146" i="1" s="1"/>
  <c r="AI159" i="1"/>
  <c r="AJ159" i="1" s="1"/>
  <c r="AI2" i="1"/>
  <c r="AI40" i="1"/>
  <c r="AJ40" i="1" s="1"/>
  <c r="AI44" i="1"/>
  <c r="AJ44" i="1" s="1"/>
  <c r="AI48" i="1"/>
  <c r="AJ48" i="1" s="1"/>
  <c r="AI50" i="1"/>
  <c r="AJ50" i="1" s="1"/>
  <c r="AI51" i="1"/>
  <c r="AJ51" i="1" s="1"/>
  <c r="AI55" i="1"/>
  <c r="AJ55" i="1" s="1"/>
  <c r="AI61" i="1"/>
  <c r="AJ61" i="1" s="1"/>
  <c r="AI67" i="1"/>
  <c r="AJ67" i="1" s="1"/>
  <c r="AI71" i="1"/>
  <c r="AJ71" i="1" s="1"/>
  <c r="AI77" i="1"/>
  <c r="AJ77" i="1" s="1"/>
  <c r="AI90" i="1"/>
  <c r="AJ90" i="1" s="1"/>
  <c r="AI94" i="1"/>
  <c r="AJ94" i="1" s="1"/>
  <c r="AI113" i="1"/>
  <c r="AJ113" i="1" s="1"/>
  <c r="AI117" i="1"/>
  <c r="AJ117" i="1" s="1"/>
  <c r="AI64" i="1"/>
  <c r="AJ64" i="1" s="1"/>
  <c r="AI91" i="1"/>
  <c r="AJ91" i="1" s="1"/>
  <c r="AI97" i="1"/>
  <c r="AJ97" i="1" s="1"/>
  <c r="AI101" i="1"/>
  <c r="AJ101" i="1" s="1"/>
  <c r="AI114" i="1"/>
  <c r="AJ114" i="1" s="1"/>
  <c r="AI118" i="1"/>
  <c r="AJ118" i="1" s="1"/>
  <c r="AI145" i="1"/>
  <c r="AJ145" i="1" s="1"/>
  <c r="AI152" i="1"/>
  <c r="AJ152" i="1" s="1"/>
  <c r="AI166" i="1"/>
  <c r="AJ166" i="1" s="1"/>
  <c r="AI170" i="1"/>
  <c r="AJ170" i="1" s="1"/>
  <c r="AI171" i="1"/>
  <c r="AJ171" i="1" s="1"/>
  <c r="AI176" i="1"/>
  <c r="AJ176" i="1" s="1"/>
  <c r="AI190" i="1"/>
  <c r="AJ190" i="1" s="1"/>
  <c r="AI192" i="1"/>
  <c r="AJ192" i="1" s="1"/>
  <c r="AI47" i="1"/>
  <c r="AJ47" i="1" s="1"/>
  <c r="AI52" i="1"/>
  <c r="AJ52" i="1" s="1"/>
  <c r="AI63" i="1"/>
  <c r="AJ63" i="1" s="1"/>
  <c r="AI68" i="1"/>
  <c r="AJ68" i="1" s="1"/>
  <c r="AI153" i="1"/>
  <c r="AJ153" i="1" s="1"/>
  <c r="AI5" i="1"/>
  <c r="AJ5" i="1" s="1"/>
  <c r="AI27" i="1"/>
  <c r="AJ27" i="1" s="1"/>
  <c r="AI38" i="1"/>
  <c r="AJ38" i="1" s="1"/>
  <c r="AI81" i="1"/>
  <c r="AJ81" i="1" s="1"/>
  <c r="AI86" i="1"/>
  <c r="AJ86" i="1" s="1"/>
  <c r="AI92" i="1"/>
  <c r="AJ92" i="1" s="1"/>
  <c r="AI96" i="1"/>
  <c r="AJ96" i="1" s="1"/>
  <c r="AI54" i="1"/>
  <c r="AJ54" i="1" s="1"/>
  <c r="AI70" i="1"/>
  <c r="AJ70" i="1" s="1"/>
  <c r="AI74" i="1"/>
  <c r="AJ74" i="1" s="1"/>
  <c r="AI76" i="1"/>
  <c r="AJ76" i="1" s="1"/>
  <c r="AI78" i="1"/>
  <c r="AJ78" i="1" s="1"/>
  <c r="AI80" i="1"/>
  <c r="AJ80" i="1" s="1"/>
  <c r="AI82" i="1"/>
  <c r="AJ82" i="1" s="1"/>
  <c r="AI85" i="1"/>
  <c r="AJ85" i="1" s="1"/>
  <c r="AI107" i="1"/>
  <c r="AJ107" i="1" s="1"/>
  <c r="AI120" i="1"/>
  <c r="AJ120" i="1" s="1"/>
  <c r="AI150" i="1"/>
  <c r="AJ150" i="1" s="1"/>
  <c r="AI155" i="1"/>
  <c r="AJ155" i="1" s="1"/>
  <c r="AI157" i="1"/>
  <c r="AJ157" i="1" s="1"/>
  <c r="AI160" i="1"/>
  <c r="AJ160" i="1" s="1"/>
  <c r="AI167" i="1"/>
  <c r="AJ167" i="1" s="1"/>
  <c r="AI182" i="1"/>
  <c r="AJ182" i="1" s="1"/>
  <c r="AI187" i="1"/>
  <c r="AJ187" i="1" s="1"/>
  <c r="AI3" i="1"/>
  <c r="AJ3" i="1" s="1"/>
  <c r="AI175" i="1"/>
  <c r="AJ175" i="1" s="1"/>
  <c r="AI32" i="1"/>
  <c r="AJ32" i="1" s="1"/>
  <c r="AI33" i="1"/>
  <c r="AJ33" i="1" s="1"/>
  <c r="AI34" i="1"/>
  <c r="AJ34" i="1" s="1"/>
  <c r="AI35" i="1"/>
  <c r="AJ35" i="1" s="1"/>
  <c r="AI37" i="1"/>
  <c r="AJ37" i="1" s="1"/>
  <c r="AI39" i="1"/>
  <c r="AJ39" i="1" s="1"/>
  <c r="AI45" i="1"/>
  <c r="AJ45" i="1" s="1"/>
  <c r="AI46" i="1"/>
  <c r="AJ46" i="1" s="1"/>
  <c r="AI59" i="1"/>
  <c r="AJ59" i="1" s="1"/>
  <c r="AI65" i="1"/>
  <c r="AJ65" i="1" s="1"/>
  <c r="AI69" i="1"/>
  <c r="AJ69" i="1" s="1"/>
  <c r="AI83" i="1"/>
  <c r="AJ83" i="1" s="1"/>
  <c r="AI88" i="1"/>
  <c r="AJ88" i="1" s="1"/>
  <c r="AI102" i="1"/>
  <c r="AJ102" i="1" s="1"/>
  <c r="AI106" i="1"/>
  <c r="AJ106" i="1" s="1"/>
  <c r="AI108" i="1"/>
  <c r="AJ108" i="1" s="1"/>
  <c r="AI110" i="1"/>
  <c r="AJ110" i="1" s="1"/>
  <c r="AI112" i="1"/>
  <c r="AJ112" i="1" s="1"/>
  <c r="AI115" i="1"/>
  <c r="AJ115" i="1" s="1"/>
  <c r="AI119" i="1"/>
  <c r="AJ119" i="1" s="1"/>
  <c r="AI66" i="1"/>
  <c r="AJ66" i="1" s="1"/>
  <c r="AI72" i="1"/>
  <c r="AJ72" i="1" s="1"/>
  <c r="AI87" i="1"/>
  <c r="AJ87" i="1" s="1"/>
  <c r="AI93" i="1"/>
  <c r="AJ93" i="1" s="1"/>
  <c r="AI99" i="1"/>
  <c r="AJ99" i="1" s="1"/>
  <c r="AI103" i="1"/>
  <c r="AJ103" i="1" s="1"/>
  <c r="AI109" i="1"/>
  <c r="AJ109" i="1" s="1"/>
  <c r="AI144" i="1"/>
  <c r="AJ144" i="1" s="1"/>
  <c r="AI151" i="1"/>
  <c r="AJ151" i="1" s="1"/>
  <c r="AI154" i="1"/>
  <c r="AJ154" i="1" s="1"/>
  <c r="AI158" i="1"/>
  <c r="AJ158" i="1" s="1"/>
  <c r="AI161" i="1"/>
  <c r="AJ161" i="1" s="1"/>
  <c r="AI163" i="1"/>
  <c r="AJ163" i="1" s="1"/>
  <c r="AI165" i="1"/>
  <c r="AJ165" i="1" s="1"/>
  <c r="AI172" i="1"/>
  <c r="AJ172" i="1" s="1"/>
  <c r="AI177" i="1"/>
  <c r="AJ177" i="1" s="1"/>
  <c r="AI179" i="1"/>
  <c r="AJ179" i="1" s="1"/>
  <c r="AI183" i="1"/>
  <c r="AJ183" i="1" s="1"/>
  <c r="AI186" i="1"/>
  <c r="AJ186" i="1" s="1"/>
  <c r="AI193" i="1"/>
  <c r="AJ193" i="1" s="1"/>
  <c r="AJ2" i="1" l="1"/>
  <c r="AM7" i="1"/>
</calcChain>
</file>

<file path=xl/sharedStrings.xml><?xml version="1.0" encoding="utf-8"?>
<sst xmlns="http://schemas.openxmlformats.org/spreadsheetml/2006/main" count="50" uniqueCount="44">
  <si>
    <t>leftShoulder_x</t>
  </si>
  <si>
    <t>leftShoulder_y</t>
  </si>
  <si>
    <t>rightShoulder_x</t>
  </si>
  <si>
    <t>rightShoulder_y</t>
  </si>
  <si>
    <t>leftElbow_x</t>
  </si>
  <si>
    <t>leftElbow_y</t>
  </si>
  <si>
    <t>rightElbow_x</t>
  </si>
  <si>
    <t>rightElbow_y</t>
  </si>
  <si>
    <t>leftWrist_x</t>
  </si>
  <si>
    <t>leftWrist_y</t>
  </si>
  <si>
    <t>rightWrist_x</t>
  </si>
  <si>
    <t>rightWrist_y</t>
  </si>
  <si>
    <t>leftHip_x</t>
  </si>
  <si>
    <t>leftHip_y</t>
  </si>
  <si>
    <t>rightHip_x</t>
  </si>
  <si>
    <t>rightHip_y</t>
  </si>
  <si>
    <t>label</t>
  </si>
  <si>
    <t>leftArm_x</t>
  </si>
  <si>
    <t>rightArm_x</t>
  </si>
  <si>
    <t>leftArm_y</t>
  </si>
  <si>
    <t>rightArm_y</t>
  </si>
  <si>
    <t>takeoff</t>
  </si>
  <si>
    <t>move_forward</t>
  </si>
  <si>
    <t>flip</t>
  </si>
  <si>
    <t>rotate_cw</t>
  </si>
  <si>
    <t>rotate_ccw</t>
  </si>
  <si>
    <t>land</t>
  </si>
  <si>
    <t>distShoulder_x</t>
  </si>
  <si>
    <t>distShoulder_y</t>
  </si>
  <si>
    <t>leftUpperArm_x</t>
  </si>
  <si>
    <t>rightUpperArm_x</t>
  </si>
  <si>
    <t>not detected</t>
  </si>
  <si>
    <t>label_manual_desc</t>
  </si>
  <si>
    <t>Output Stride</t>
  </si>
  <si>
    <t>Image Scale Factor</t>
  </si>
  <si>
    <t>Max Pose Detections</t>
  </si>
  <si>
    <t>NMS Radius</t>
  </si>
  <si>
    <t>Score Threshold</t>
  </si>
  <si>
    <t>Vertical</t>
  </si>
  <si>
    <t>Horizontal</t>
  </si>
  <si>
    <t>Feature Auto-Detection</t>
  </si>
  <si>
    <t>PoseNet Settings</t>
  </si>
  <si>
    <t>Non-detection Rate</t>
  </si>
  <si>
    <t>No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</si>
</sst>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9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M224"/>
  <sheetViews>
    <sheetView tabSelected="1" zoomScale="85" zoomScaleNormal="85" zoomScaleSheetLayoutView="40" workbookViewId="0">
      <pane ySplit="1" topLeftCell="A2" activePane="bottomLeft" state="frozen"/>
      <selection activeCell="N1" sqref="N1"/>
      <selection pane="bottomLeft" activeCell="B2" sqref="B2:Q224"/>
    </sheetView>
  </sheetViews>
  <sheetFormatPr defaultRowHeight="15" outlineLevelCol="1" x14ac:dyDescent="0.25"/>
  <cols>
    <col min="1" max="1" width="6" customWidth="1"/>
    <col min="2" max="3" width="14.28515625" customWidth="1" outlineLevel="1"/>
    <col min="4" max="5" width="15.28515625" customWidth="1" outlineLevel="1"/>
    <col min="6" max="7" width="12" customWidth="1" outlineLevel="1"/>
    <col min="8" max="9" width="12.5703125" customWidth="1" outlineLevel="1"/>
    <col min="10" max="17" width="12" customWidth="1" outlineLevel="1"/>
    <col min="18" max="18" width="5.42578125" customWidth="1" collapsed="1"/>
    <col min="19" max="19" width="9.85546875" hidden="1" customWidth="1" outlineLevel="1"/>
    <col min="20" max="20" width="10.85546875" hidden="1" customWidth="1" outlineLevel="1"/>
    <col min="21" max="21" width="5.42578125" customWidth="1" collapsed="1"/>
    <col min="22" max="22" width="16.42578125" hidden="1" customWidth="1" outlineLevel="1"/>
    <col min="23" max="23" width="16.42578125" customWidth="1" collapsed="1"/>
    <col min="24" max="24" width="16.42578125" hidden="1" customWidth="1" outlineLevel="1"/>
    <col min="25" max="27" width="16.42578125" customWidth="1"/>
    <col min="28" max="28" width="5.28515625" customWidth="1"/>
    <col min="36" max="36" width="18.5703125" bestFit="1" customWidth="1"/>
    <col min="38" max="38" width="21.5703125" bestFit="1" customWidth="1"/>
    <col min="40" max="40" width="13.140625" bestFit="1" customWidth="1"/>
  </cols>
  <sheetData>
    <row r="1" spans="2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S1" t="s">
        <v>27</v>
      </c>
      <c r="T1" t="s">
        <v>28</v>
      </c>
      <c r="V1" t="s">
        <v>29</v>
      </c>
      <c r="W1" t="s">
        <v>17</v>
      </c>
      <c r="X1" t="s">
        <v>30</v>
      </c>
      <c r="Y1" t="s">
        <v>18</v>
      </c>
      <c r="Z1" t="s">
        <v>19</v>
      </c>
      <c r="AA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16</v>
      </c>
      <c r="AJ1" t="s">
        <v>32</v>
      </c>
    </row>
    <row r="2" spans="2:39" x14ac:dyDescent="0.25">
      <c r="B2">
        <v>353.16958193906999</v>
      </c>
      <c r="C2">
        <v>146.3967960027</v>
      </c>
      <c r="D2">
        <v>306.43002767698403</v>
      </c>
      <c r="E2">
        <v>148.40501974803399</v>
      </c>
      <c r="F2">
        <v>369.154807719009</v>
      </c>
      <c r="G2">
        <v>181.97953754449199</v>
      </c>
      <c r="H2">
        <v>291.95918223304199</v>
      </c>
      <c r="I2">
        <v>180.16552548075799</v>
      </c>
      <c r="J2">
        <v>369.97633320837002</v>
      </c>
      <c r="K2">
        <v>215.62295990312799</v>
      </c>
      <c r="L2">
        <v>292.10272308397799</v>
      </c>
      <c r="M2">
        <v>215.028813626247</v>
      </c>
      <c r="N2">
        <v>349.95284961863098</v>
      </c>
      <c r="O2">
        <v>227.94671185676901</v>
      </c>
      <c r="P2">
        <v>316.09070499172998</v>
      </c>
      <c r="Q2">
        <v>229.74369847497201</v>
      </c>
      <c r="S2" s="1">
        <f t="shared" ref="S2:S33" si="0">B2-D2</f>
        <v>46.73955426208596</v>
      </c>
      <c r="T2" s="1">
        <f t="shared" ref="T2:T33" si="1">C2-E2</f>
        <v>-2.0082237453339928</v>
      </c>
      <c r="V2" s="1">
        <f t="shared" ref="V2:V33" si="2">F2-B2</f>
        <v>15.985225779939015</v>
      </c>
      <c r="W2" s="1">
        <f t="shared" ref="W2:W33" si="3">J2-B2</f>
        <v>16.806751269300037</v>
      </c>
      <c r="X2" s="1">
        <f t="shared" ref="X2:X33" si="4">D2-H2</f>
        <v>14.470845443942039</v>
      </c>
      <c r="Y2" s="1">
        <f t="shared" ref="Y2:Y33" si="5">D2-L2</f>
        <v>14.327304593006033</v>
      </c>
      <c r="Z2" s="1">
        <f t="shared" ref="Z2:Z33" si="6">C2-K2</f>
        <v>-69.226163900427991</v>
      </c>
      <c r="AA2" s="1">
        <f t="shared" ref="AA2:AA33" si="7">E2-M2</f>
        <v>-66.623793878213007</v>
      </c>
      <c r="AB2" s="1"/>
      <c r="AC2" t="b">
        <f t="shared" ref="AC2:AC33" si="8">AND(($Z2&gt;$AM$3),($AA2&gt;$AM$3),(ABS($W2)&lt;$AM$5),(ABS($Y2)&lt;$AM$5))</f>
        <v>0</v>
      </c>
      <c r="AD2" t="b">
        <f t="shared" ref="AD2:AD33" si="9">AND((ABS($Z2)&lt;$AM$5),(ABS($AA2)&lt;$AM$5),($W2&gt;$AM$4),($Y2&gt;$AM$4))</f>
        <v>0</v>
      </c>
      <c r="AE2" t="b">
        <f t="shared" ref="AE2:AE33" si="10">AND((ABS($Z2)&lt;$AM$5),(ABS($AA2)&lt;$AM$5),(ABS($W2)&lt;$AM$5),(ABS($Y2)&lt;$AM$5))</f>
        <v>0</v>
      </c>
      <c r="AF2" t="b">
        <f t="shared" ref="AF2:AF33" si="11">AND(($Z2&lt;-$AM$3),(ABS($AA2)&lt;$AM$5),(ABS($W2)&lt;$AM$5),($Y2&gt;$AM$4))</f>
        <v>0</v>
      </c>
      <c r="AG2" t="b">
        <f t="shared" ref="AG2:AG33" si="12">AND((ABS($Z2)&lt;$AM$5),($AA2&lt;-$AM$3),($W2&gt;$AM$4),(ABS($Y2)&lt;$AM$5))</f>
        <v>0</v>
      </c>
      <c r="AH2" t="b">
        <f t="shared" ref="AH2:AH33" si="13">AND(($Z2&lt;-$AM$3),($AA2&lt;-$AM$3),(ABS($W2)&lt;$AM$5),(ABS($Y2)&lt;$AM$5))</f>
        <v>1</v>
      </c>
      <c r="AI2">
        <f t="shared" ref="AI2:AI63" si="14">IF(AC2,0,IF(AD2,1,IF(AE2,2,IF(AF2,3,IF(AG2,4,IF(AH2,5,999))))))</f>
        <v>5</v>
      </c>
      <c r="AJ2" t="str">
        <f>VLOOKUP(AI2,Sheet1!$A$1:$B$7,2)</f>
        <v>land</v>
      </c>
      <c r="AL2" s="3" t="s">
        <v>40</v>
      </c>
    </row>
    <row r="3" spans="2:39" x14ac:dyDescent="0.25">
      <c r="B3">
        <v>353.16958193906999</v>
      </c>
      <c r="C3">
        <v>146.3967960027</v>
      </c>
      <c r="D3">
        <v>306.43002767698403</v>
      </c>
      <c r="E3">
        <v>148.40501974803399</v>
      </c>
      <c r="F3">
        <v>369.154807719009</v>
      </c>
      <c r="G3">
        <v>181.97953754449199</v>
      </c>
      <c r="H3">
        <v>291.95918223304199</v>
      </c>
      <c r="I3">
        <v>180.16552548075799</v>
      </c>
      <c r="J3">
        <v>369.97633320837002</v>
      </c>
      <c r="K3">
        <v>215.62295990312799</v>
      </c>
      <c r="L3">
        <v>292.10272308397799</v>
      </c>
      <c r="M3">
        <v>215.028813626247</v>
      </c>
      <c r="N3">
        <v>349.95284961863098</v>
      </c>
      <c r="O3">
        <v>227.94671185676901</v>
      </c>
      <c r="P3">
        <v>316.09070499172998</v>
      </c>
      <c r="Q3">
        <v>229.74369847497201</v>
      </c>
      <c r="S3" s="1">
        <f t="shared" si="0"/>
        <v>46.73955426208596</v>
      </c>
      <c r="T3" s="1">
        <f t="shared" si="1"/>
        <v>-2.0082237453339928</v>
      </c>
      <c r="V3" s="1">
        <f t="shared" si="2"/>
        <v>15.985225779939015</v>
      </c>
      <c r="W3" s="1">
        <f t="shared" si="3"/>
        <v>16.806751269300037</v>
      </c>
      <c r="X3" s="1">
        <f t="shared" si="4"/>
        <v>14.470845443942039</v>
      </c>
      <c r="Y3" s="1">
        <f t="shared" si="5"/>
        <v>14.327304593006033</v>
      </c>
      <c r="Z3" s="1">
        <f t="shared" si="6"/>
        <v>-69.226163900427991</v>
      </c>
      <c r="AA3" s="1">
        <f t="shared" si="7"/>
        <v>-66.623793878213007</v>
      </c>
      <c r="AB3" s="1"/>
      <c r="AC3" t="b">
        <f t="shared" si="8"/>
        <v>0</v>
      </c>
      <c r="AD3" t="b">
        <f t="shared" si="9"/>
        <v>0</v>
      </c>
      <c r="AE3" t="b">
        <f t="shared" si="10"/>
        <v>0</v>
      </c>
      <c r="AF3" t="b">
        <f t="shared" si="11"/>
        <v>0</v>
      </c>
      <c r="AG3" t="b">
        <f t="shared" si="12"/>
        <v>0</v>
      </c>
      <c r="AH3" t="b">
        <f t="shared" si="13"/>
        <v>1</v>
      </c>
      <c r="AI3">
        <f t="shared" si="14"/>
        <v>5</v>
      </c>
      <c r="AJ3" t="str">
        <f>VLOOKUP(AI3,Sheet1!$A$1:$B$7,2)</f>
        <v>land</v>
      </c>
      <c r="AL3" t="s">
        <v>38</v>
      </c>
      <c r="AM3">
        <v>50</v>
      </c>
    </row>
    <row r="4" spans="2:39" x14ac:dyDescent="0.25">
      <c r="B4">
        <v>353.16958193906999</v>
      </c>
      <c r="C4">
        <v>146.3967960027</v>
      </c>
      <c r="D4">
        <v>306.43002767698403</v>
      </c>
      <c r="E4">
        <v>148.40501974803399</v>
      </c>
      <c r="F4">
        <v>369.154807719009</v>
      </c>
      <c r="G4">
        <v>181.97953754449199</v>
      </c>
      <c r="H4">
        <v>291.95918223304199</v>
      </c>
      <c r="I4">
        <v>180.16552548075799</v>
      </c>
      <c r="J4">
        <v>369.97633320837002</v>
      </c>
      <c r="K4">
        <v>215.62295990312799</v>
      </c>
      <c r="L4">
        <v>292.10272308397799</v>
      </c>
      <c r="M4">
        <v>215.028813626247</v>
      </c>
      <c r="N4">
        <v>349.95284961863098</v>
      </c>
      <c r="O4">
        <v>227.94671185676901</v>
      </c>
      <c r="P4">
        <v>316.09070499172998</v>
      </c>
      <c r="Q4">
        <v>229.74369847497201</v>
      </c>
      <c r="S4" s="1">
        <f t="shared" si="0"/>
        <v>46.73955426208596</v>
      </c>
      <c r="T4" s="1">
        <f t="shared" si="1"/>
        <v>-2.0082237453339928</v>
      </c>
      <c r="V4" s="1">
        <f t="shared" si="2"/>
        <v>15.985225779939015</v>
      </c>
      <c r="W4" s="1">
        <f t="shared" si="3"/>
        <v>16.806751269300037</v>
      </c>
      <c r="X4" s="1">
        <f t="shared" si="4"/>
        <v>14.470845443942039</v>
      </c>
      <c r="Y4" s="1">
        <f t="shared" si="5"/>
        <v>14.327304593006033</v>
      </c>
      <c r="Z4" s="1">
        <f t="shared" si="6"/>
        <v>-69.226163900427991</v>
      </c>
      <c r="AA4" s="1">
        <f t="shared" si="7"/>
        <v>-66.623793878213007</v>
      </c>
      <c r="AB4" s="1"/>
      <c r="AC4" t="b">
        <f t="shared" si="8"/>
        <v>0</v>
      </c>
      <c r="AD4" t="b">
        <f t="shared" si="9"/>
        <v>0</v>
      </c>
      <c r="AE4" t="b">
        <f t="shared" si="10"/>
        <v>0</v>
      </c>
      <c r="AF4" t="b">
        <f t="shared" si="11"/>
        <v>0</v>
      </c>
      <c r="AG4" t="b">
        <f t="shared" si="12"/>
        <v>0</v>
      </c>
      <c r="AH4" t="b">
        <f t="shared" si="13"/>
        <v>1</v>
      </c>
      <c r="AI4">
        <f t="shared" si="14"/>
        <v>5</v>
      </c>
      <c r="AJ4" t="str">
        <f>VLOOKUP(AI4,Sheet1!$A$1:$B$7,2)</f>
        <v>land</v>
      </c>
      <c r="AL4" t="s">
        <v>39</v>
      </c>
      <c r="AM4">
        <v>40</v>
      </c>
    </row>
    <row r="5" spans="2:39" x14ac:dyDescent="0.25">
      <c r="B5">
        <v>353.16958193906999</v>
      </c>
      <c r="C5">
        <v>146.3967960027</v>
      </c>
      <c r="D5">
        <v>306.43002767698403</v>
      </c>
      <c r="E5">
        <v>148.40501974803399</v>
      </c>
      <c r="F5">
        <v>369.154807719009</v>
      </c>
      <c r="G5">
        <v>181.97953754449199</v>
      </c>
      <c r="H5">
        <v>291.95918223304199</v>
      </c>
      <c r="I5">
        <v>180.16552548075799</v>
      </c>
      <c r="J5">
        <v>369.97633320837002</v>
      </c>
      <c r="K5">
        <v>215.62295990312799</v>
      </c>
      <c r="L5">
        <v>292.10272308397799</v>
      </c>
      <c r="M5">
        <v>215.028813626247</v>
      </c>
      <c r="N5">
        <v>349.95284961863098</v>
      </c>
      <c r="O5">
        <v>227.94671185676901</v>
      </c>
      <c r="P5">
        <v>316.09070499172998</v>
      </c>
      <c r="Q5">
        <v>229.74369847497201</v>
      </c>
      <c r="S5" s="1">
        <f t="shared" si="0"/>
        <v>46.73955426208596</v>
      </c>
      <c r="T5" s="1">
        <f t="shared" si="1"/>
        <v>-2.0082237453339928</v>
      </c>
      <c r="V5" s="1">
        <f t="shared" si="2"/>
        <v>15.985225779939015</v>
      </c>
      <c r="W5" s="1">
        <f t="shared" si="3"/>
        <v>16.806751269300037</v>
      </c>
      <c r="X5" s="1">
        <f t="shared" si="4"/>
        <v>14.470845443942039</v>
      </c>
      <c r="Y5" s="1">
        <f t="shared" si="5"/>
        <v>14.327304593006033</v>
      </c>
      <c r="Z5" s="1">
        <f t="shared" si="6"/>
        <v>-69.226163900427991</v>
      </c>
      <c r="AA5" s="1">
        <f t="shared" si="7"/>
        <v>-66.623793878213007</v>
      </c>
      <c r="AB5" s="1"/>
      <c r="AC5" t="b">
        <f t="shared" si="8"/>
        <v>0</v>
      </c>
      <c r="AD5" t="b">
        <f t="shared" si="9"/>
        <v>0</v>
      </c>
      <c r="AE5" t="b">
        <f t="shared" si="10"/>
        <v>0</v>
      </c>
      <c r="AF5" t="b">
        <f t="shared" si="11"/>
        <v>0</v>
      </c>
      <c r="AG5" t="b">
        <f t="shared" si="12"/>
        <v>0</v>
      </c>
      <c r="AH5" t="b">
        <f t="shared" si="13"/>
        <v>1</v>
      </c>
      <c r="AI5">
        <f t="shared" si="14"/>
        <v>5</v>
      </c>
      <c r="AJ5" t="str">
        <f>VLOOKUP(AI5,Sheet1!$A$1:$B$7,2)</f>
        <v>land</v>
      </c>
      <c r="AL5" t="s">
        <v>43</v>
      </c>
      <c r="AM5">
        <v>30</v>
      </c>
    </row>
    <row r="6" spans="2:39" x14ac:dyDescent="0.25">
      <c r="B6">
        <v>353.16958193906999</v>
      </c>
      <c r="C6">
        <v>146.3967960027</v>
      </c>
      <c r="D6">
        <v>306.43002767698403</v>
      </c>
      <c r="E6">
        <v>148.40501974803399</v>
      </c>
      <c r="F6">
        <v>369.154807719009</v>
      </c>
      <c r="G6">
        <v>181.97953754449199</v>
      </c>
      <c r="H6">
        <v>291.95918223304199</v>
      </c>
      <c r="I6">
        <v>180.16552548075799</v>
      </c>
      <c r="J6">
        <v>369.97633320837002</v>
      </c>
      <c r="K6">
        <v>215.62295990312799</v>
      </c>
      <c r="L6">
        <v>292.10272308397799</v>
      </c>
      <c r="M6">
        <v>215.028813626247</v>
      </c>
      <c r="N6">
        <v>349.95284961863098</v>
      </c>
      <c r="O6">
        <v>227.94671185676901</v>
      </c>
      <c r="P6">
        <v>316.09070499172998</v>
      </c>
      <c r="Q6">
        <v>229.74369847497201</v>
      </c>
      <c r="S6" s="1">
        <f t="shared" si="0"/>
        <v>46.73955426208596</v>
      </c>
      <c r="T6" s="1">
        <f t="shared" si="1"/>
        <v>-2.0082237453339928</v>
      </c>
      <c r="V6" s="1">
        <f t="shared" si="2"/>
        <v>15.985225779939015</v>
      </c>
      <c r="W6" s="1">
        <f t="shared" si="3"/>
        <v>16.806751269300037</v>
      </c>
      <c r="X6" s="1">
        <f t="shared" si="4"/>
        <v>14.470845443942039</v>
      </c>
      <c r="Y6" s="1">
        <f t="shared" si="5"/>
        <v>14.327304593006033</v>
      </c>
      <c r="Z6" s="1">
        <f t="shared" si="6"/>
        <v>-69.226163900427991</v>
      </c>
      <c r="AA6" s="1">
        <f t="shared" si="7"/>
        <v>-66.623793878213007</v>
      </c>
      <c r="AB6" s="1"/>
      <c r="AC6" t="b">
        <f t="shared" si="8"/>
        <v>0</v>
      </c>
      <c r="AD6" t="b">
        <f t="shared" si="9"/>
        <v>0</v>
      </c>
      <c r="AE6" t="b">
        <f t="shared" si="10"/>
        <v>0</v>
      </c>
      <c r="AF6" t="b">
        <f t="shared" si="11"/>
        <v>0</v>
      </c>
      <c r="AG6" t="b">
        <f t="shared" si="12"/>
        <v>0</v>
      </c>
      <c r="AH6" t="b">
        <f t="shared" si="13"/>
        <v>1</v>
      </c>
      <c r="AI6">
        <f t="shared" si="14"/>
        <v>5</v>
      </c>
      <c r="AJ6" t="str">
        <f>VLOOKUP(AI6,Sheet1!$A$1:$B$7,2)</f>
        <v>land</v>
      </c>
    </row>
    <row r="7" spans="2:39" x14ac:dyDescent="0.25">
      <c r="B7">
        <v>353.16958193906999</v>
      </c>
      <c r="C7">
        <v>146.3967960027</v>
      </c>
      <c r="D7">
        <v>306.43002767698403</v>
      </c>
      <c r="E7">
        <v>148.40501974803399</v>
      </c>
      <c r="F7">
        <v>369.154807719009</v>
      </c>
      <c r="G7">
        <v>181.97953754449199</v>
      </c>
      <c r="H7">
        <v>291.95918223304199</v>
      </c>
      <c r="I7">
        <v>180.16552548075799</v>
      </c>
      <c r="J7">
        <v>369.97633320837002</v>
      </c>
      <c r="K7">
        <v>215.62295990312799</v>
      </c>
      <c r="L7">
        <v>292.10272308397799</v>
      </c>
      <c r="M7">
        <v>215.028813626247</v>
      </c>
      <c r="N7">
        <v>349.95284961863098</v>
      </c>
      <c r="O7">
        <v>227.94671185676901</v>
      </c>
      <c r="P7">
        <v>316.09070499172998</v>
      </c>
      <c r="Q7">
        <v>229.74369847497201</v>
      </c>
      <c r="S7" s="1">
        <f t="shared" si="0"/>
        <v>46.73955426208596</v>
      </c>
      <c r="T7" s="1">
        <f t="shared" si="1"/>
        <v>-2.0082237453339928</v>
      </c>
      <c r="V7" s="1">
        <f t="shared" si="2"/>
        <v>15.985225779939015</v>
      </c>
      <c r="W7" s="1">
        <f t="shared" si="3"/>
        <v>16.806751269300037</v>
      </c>
      <c r="X7" s="1">
        <f t="shared" si="4"/>
        <v>14.470845443942039</v>
      </c>
      <c r="Y7" s="1">
        <f t="shared" si="5"/>
        <v>14.327304593006033</v>
      </c>
      <c r="Z7" s="1">
        <f t="shared" si="6"/>
        <v>-69.226163900427991</v>
      </c>
      <c r="AA7" s="1">
        <f t="shared" si="7"/>
        <v>-66.623793878213007</v>
      </c>
      <c r="AB7" s="1"/>
      <c r="AC7" t="b">
        <f t="shared" si="8"/>
        <v>0</v>
      </c>
      <c r="AD7" t="b">
        <f t="shared" si="9"/>
        <v>0</v>
      </c>
      <c r="AE7" t="b">
        <f t="shared" si="10"/>
        <v>0</v>
      </c>
      <c r="AF7" t="b">
        <f t="shared" si="11"/>
        <v>0</v>
      </c>
      <c r="AG7" t="b">
        <f t="shared" si="12"/>
        <v>0</v>
      </c>
      <c r="AH7" t="b">
        <f t="shared" si="13"/>
        <v>1</v>
      </c>
      <c r="AI7">
        <f t="shared" si="14"/>
        <v>5</v>
      </c>
      <c r="AJ7" t="str">
        <f>VLOOKUP(AI7,Sheet1!$A$1:$B$7,2)</f>
        <v>land</v>
      </c>
      <c r="AL7" t="s">
        <v>42</v>
      </c>
      <c r="AM7" s="2">
        <f>COUNTIF(AI:AI,999)/COUNT(AI:AI)</f>
        <v>6.7708333333333329E-2</v>
      </c>
    </row>
    <row r="8" spans="2:39" x14ac:dyDescent="0.25">
      <c r="B8">
        <v>353.16958193906999</v>
      </c>
      <c r="C8">
        <v>146.3967960027</v>
      </c>
      <c r="D8">
        <v>306.43002767698403</v>
      </c>
      <c r="E8">
        <v>148.40501974803399</v>
      </c>
      <c r="F8">
        <v>369.154807719009</v>
      </c>
      <c r="G8">
        <v>181.97953754449199</v>
      </c>
      <c r="H8">
        <v>291.95918223304199</v>
      </c>
      <c r="I8">
        <v>180.16552548075799</v>
      </c>
      <c r="J8">
        <v>369.97633320837002</v>
      </c>
      <c r="K8">
        <v>215.62295990312799</v>
      </c>
      <c r="L8">
        <v>292.10272308397799</v>
      </c>
      <c r="M8">
        <v>215.028813626247</v>
      </c>
      <c r="N8">
        <v>349.95284961863098</v>
      </c>
      <c r="O8">
        <v>227.94671185676901</v>
      </c>
      <c r="P8">
        <v>316.09070499172998</v>
      </c>
      <c r="Q8">
        <v>229.74369847497201</v>
      </c>
      <c r="S8" s="1">
        <f t="shared" si="0"/>
        <v>46.73955426208596</v>
      </c>
      <c r="T8" s="1">
        <f t="shared" si="1"/>
        <v>-2.0082237453339928</v>
      </c>
      <c r="V8" s="1">
        <f t="shared" si="2"/>
        <v>15.985225779939015</v>
      </c>
      <c r="W8" s="1">
        <f t="shared" si="3"/>
        <v>16.806751269300037</v>
      </c>
      <c r="X8" s="1">
        <f t="shared" si="4"/>
        <v>14.470845443942039</v>
      </c>
      <c r="Y8" s="1">
        <f t="shared" si="5"/>
        <v>14.327304593006033</v>
      </c>
      <c r="Z8" s="1">
        <f t="shared" si="6"/>
        <v>-69.226163900427991</v>
      </c>
      <c r="AA8" s="1">
        <f t="shared" si="7"/>
        <v>-66.623793878213007</v>
      </c>
      <c r="AB8" s="1"/>
      <c r="AC8" t="b">
        <f t="shared" si="8"/>
        <v>0</v>
      </c>
      <c r="AD8" t="b">
        <f t="shared" si="9"/>
        <v>0</v>
      </c>
      <c r="AE8" t="b">
        <f t="shared" si="10"/>
        <v>0</v>
      </c>
      <c r="AF8" t="b">
        <f t="shared" si="11"/>
        <v>0</v>
      </c>
      <c r="AG8" t="b">
        <f t="shared" si="12"/>
        <v>0</v>
      </c>
      <c r="AH8" t="b">
        <f t="shared" si="13"/>
        <v>1</v>
      </c>
      <c r="AI8">
        <f t="shared" si="14"/>
        <v>5</v>
      </c>
      <c r="AJ8" t="str">
        <f>VLOOKUP(AI8,Sheet1!$A$1:$B$7,2)</f>
        <v>land</v>
      </c>
    </row>
    <row r="9" spans="2:39" x14ac:dyDescent="0.25">
      <c r="B9">
        <v>353.16958193906999</v>
      </c>
      <c r="C9">
        <v>146.3967960027</v>
      </c>
      <c r="D9">
        <v>306.43002767698403</v>
      </c>
      <c r="E9">
        <v>148.40501974803399</v>
      </c>
      <c r="F9">
        <v>369.154807719009</v>
      </c>
      <c r="G9">
        <v>181.97953754449199</v>
      </c>
      <c r="H9">
        <v>291.95918223304199</v>
      </c>
      <c r="I9">
        <v>180.16552548075799</v>
      </c>
      <c r="J9">
        <v>369.97633320837002</v>
      </c>
      <c r="K9">
        <v>215.62295990312799</v>
      </c>
      <c r="L9">
        <v>292.10272308397799</v>
      </c>
      <c r="M9">
        <v>215.028813626247</v>
      </c>
      <c r="N9">
        <v>349.95284961863098</v>
      </c>
      <c r="O9">
        <v>227.94671185676901</v>
      </c>
      <c r="P9">
        <v>316.09070499172998</v>
      </c>
      <c r="Q9">
        <v>229.74369847497201</v>
      </c>
      <c r="S9" s="1">
        <f t="shared" si="0"/>
        <v>46.73955426208596</v>
      </c>
      <c r="T9" s="1">
        <f t="shared" si="1"/>
        <v>-2.0082237453339928</v>
      </c>
      <c r="V9" s="1">
        <f t="shared" si="2"/>
        <v>15.985225779939015</v>
      </c>
      <c r="W9" s="1">
        <f t="shared" si="3"/>
        <v>16.806751269300037</v>
      </c>
      <c r="X9" s="1">
        <f t="shared" si="4"/>
        <v>14.470845443942039</v>
      </c>
      <c r="Y9" s="1">
        <f t="shared" si="5"/>
        <v>14.327304593006033</v>
      </c>
      <c r="Z9" s="1">
        <f t="shared" si="6"/>
        <v>-69.226163900427991</v>
      </c>
      <c r="AA9" s="1">
        <f t="shared" si="7"/>
        <v>-66.623793878213007</v>
      </c>
      <c r="AB9" s="1"/>
      <c r="AC9" t="b">
        <f t="shared" si="8"/>
        <v>0</v>
      </c>
      <c r="AD9" t="b">
        <f t="shared" si="9"/>
        <v>0</v>
      </c>
      <c r="AE9" t="b">
        <f t="shared" si="10"/>
        <v>0</v>
      </c>
      <c r="AF9" t="b">
        <f t="shared" si="11"/>
        <v>0</v>
      </c>
      <c r="AG9" t="b">
        <f t="shared" si="12"/>
        <v>0</v>
      </c>
      <c r="AH9" t="b">
        <f t="shared" si="13"/>
        <v>1</v>
      </c>
      <c r="AI9">
        <f t="shared" si="14"/>
        <v>5</v>
      </c>
      <c r="AJ9" t="str">
        <f>VLOOKUP(AI9,Sheet1!$A$1:$B$7,2)</f>
        <v>land</v>
      </c>
    </row>
    <row r="10" spans="2:39" x14ac:dyDescent="0.25">
      <c r="B10">
        <v>353.79608636407102</v>
      </c>
      <c r="C10">
        <v>152.723057043224</v>
      </c>
      <c r="D10">
        <v>304.70574690832302</v>
      </c>
      <c r="E10">
        <v>156.05807637059399</v>
      </c>
      <c r="F10">
        <v>367.25072417778898</v>
      </c>
      <c r="G10">
        <v>190.81195742584899</v>
      </c>
      <c r="H10">
        <v>292.90887383676397</v>
      </c>
      <c r="I10">
        <v>193.34926451991501</v>
      </c>
      <c r="J10">
        <v>371.667543323872</v>
      </c>
      <c r="K10">
        <v>221.891156573628</v>
      </c>
      <c r="L10">
        <v>289.26600174504603</v>
      </c>
      <c r="M10">
        <v>226.096127693547</v>
      </c>
      <c r="N10">
        <v>348.37411937743701</v>
      </c>
      <c r="O10">
        <v>235.06401658814201</v>
      </c>
      <c r="P10">
        <v>317.13075743278898</v>
      </c>
      <c r="Q10">
        <v>237.45561595698899</v>
      </c>
      <c r="S10" s="1">
        <f t="shared" si="0"/>
        <v>49.090339455747994</v>
      </c>
      <c r="T10" s="1">
        <f t="shared" si="1"/>
        <v>-3.3350193273699915</v>
      </c>
      <c r="V10" s="1">
        <f t="shared" si="2"/>
        <v>13.454637813717966</v>
      </c>
      <c r="W10" s="1">
        <f t="shared" si="3"/>
        <v>17.87145695980098</v>
      </c>
      <c r="X10" s="1">
        <f t="shared" si="4"/>
        <v>11.796873071559048</v>
      </c>
      <c r="Y10" s="1">
        <f t="shared" si="5"/>
        <v>15.439745163276996</v>
      </c>
      <c r="Z10" s="1">
        <f t="shared" si="6"/>
        <v>-69.168099530403993</v>
      </c>
      <c r="AA10" s="1">
        <f t="shared" si="7"/>
        <v>-70.03805132295301</v>
      </c>
      <c r="AB10" s="1"/>
      <c r="AC10" t="b">
        <f t="shared" si="8"/>
        <v>0</v>
      </c>
      <c r="AD10" t="b">
        <f t="shared" si="9"/>
        <v>0</v>
      </c>
      <c r="AE10" t="b">
        <f t="shared" si="10"/>
        <v>0</v>
      </c>
      <c r="AF10" t="b">
        <f t="shared" si="11"/>
        <v>0</v>
      </c>
      <c r="AG10" t="b">
        <f t="shared" si="12"/>
        <v>0</v>
      </c>
      <c r="AH10" t="b">
        <f t="shared" si="13"/>
        <v>1</v>
      </c>
      <c r="AI10">
        <f t="shared" si="14"/>
        <v>5</v>
      </c>
      <c r="AJ10" t="str">
        <f>VLOOKUP(AI10,Sheet1!$A$1:$B$7,2)</f>
        <v>land</v>
      </c>
      <c r="AL10" s="3" t="s">
        <v>41</v>
      </c>
    </row>
    <row r="11" spans="2:39" x14ac:dyDescent="0.25">
      <c r="B11">
        <v>357.03558802792998</v>
      </c>
      <c r="C11">
        <v>154.943618048573</v>
      </c>
      <c r="D11">
        <v>303.30197591917198</v>
      </c>
      <c r="E11">
        <v>153.783797209661</v>
      </c>
      <c r="F11">
        <v>367.52340572893502</v>
      </c>
      <c r="G11">
        <v>198.70117824626999</v>
      </c>
      <c r="H11">
        <v>297.04605030222501</v>
      </c>
      <c r="I11">
        <v>199.238616749801</v>
      </c>
      <c r="J11">
        <v>373.56088671450698</v>
      </c>
      <c r="K11">
        <v>237.046811706672</v>
      </c>
      <c r="L11">
        <v>293.06551097128602</v>
      </c>
      <c r="M11">
        <v>238.621574869619</v>
      </c>
      <c r="N11">
        <v>349.049098540633</v>
      </c>
      <c r="O11">
        <v>242.86306594945401</v>
      </c>
      <c r="P11">
        <v>315.51342233474003</v>
      </c>
      <c r="Q11">
        <v>239.01487322236699</v>
      </c>
      <c r="S11" s="1">
        <f t="shared" si="0"/>
        <v>53.733612108757995</v>
      </c>
      <c r="T11" s="1">
        <f t="shared" si="1"/>
        <v>1.1598208389119975</v>
      </c>
      <c r="V11" s="1">
        <f t="shared" si="2"/>
        <v>10.487817701005042</v>
      </c>
      <c r="W11" s="1">
        <f t="shared" si="3"/>
        <v>16.525298686577003</v>
      </c>
      <c r="X11" s="1">
        <f t="shared" si="4"/>
        <v>6.2559256169469677</v>
      </c>
      <c r="Y11" s="1">
        <f t="shared" si="5"/>
        <v>10.236464947885963</v>
      </c>
      <c r="Z11" s="1">
        <f t="shared" si="6"/>
        <v>-82.103193658099002</v>
      </c>
      <c r="AA11" s="1">
        <f t="shared" si="7"/>
        <v>-84.837777659957993</v>
      </c>
      <c r="AB11" s="1"/>
      <c r="AC11" t="b">
        <f t="shared" si="8"/>
        <v>0</v>
      </c>
      <c r="AD11" t="b">
        <f t="shared" si="9"/>
        <v>0</v>
      </c>
      <c r="AE11" t="b">
        <f t="shared" si="10"/>
        <v>0</v>
      </c>
      <c r="AF11" t="b">
        <f t="shared" si="11"/>
        <v>0</v>
      </c>
      <c r="AG11" t="b">
        <f t="shared" si="12"/>
        <v>0</v>
      </c>
      <c r="AH11" t="b">
        <f t="shared" si="13"/>
        <v>1</v>
      </c>
      <c r="AI11">
        <f t="shared" si="14"/>
        <v>5</v>
      </c>
      <c r="AJ11" t="str">
        <f>VLOOKUP(AI11,Sheet1!$A$1:$B$7,2)</f>
        <v>land</v>
      </c>
      <c r="AL11" t="s">
        <v>33</v>
      </c>
      <c r="AM11">
        <v>8</v>
      </c>
    </row>
    <row r="12" spans="2:39" x14ac:dyDescent="0.25">
      <c r="B12">
        <v>357.48825868723998</v>
      </c>
      <c r="C12">
        <v>171.070742778495</v>
      </c>
      <c r="D12">
        <v>305.38996643741302</v>
      </c>
      <c r="E12">
        <v>168.85770801761899</v>
      </c>
      <c r="F12">
        <v>364.36958888507297</v>
      </c>
      <c r="G12">
        <v>213.85785923447699</v>
      </c>
      <c r="H12">
        <v>297.68711337169299</v>
      </c>
      <c r="I12">
        <v>210.67753145609001</v>
      </c>
      <c r="J12">
        <v>369.80161067245501</v>
      </c>
      <c r="K12">
        <v>255.58237216941299</v>
      </c>
      <c r="L12">
        <v>298.59454102237402</v>
      </c>
      <c r="M12">
        <v>251.60238802306901</v>
      </c>
      <c r="N12">
        <v>351.17842977080801</v>
      </c>
      <c r="O12">
        <v>256.53389904514103</v>
      </c>
      <c r="P12">
        <v>315.14167725380702</v>
      </c>
      <c r="Q12">
        <v>252.697893912898</v>
      </c>
      <c r="S12" s="1">
        <f t="shared" si="0"/>
        <v>52.098292249826955</v>
      </c>
      <c r="T12" s="1">
        <f t="shared" si="1"/>
        <v>2.2130347608760133</v>
      </c>
      <c r="V12" s="1">
        <f t="shared" si="2"/>
        <v>6.8813301978329946</v>
      </c>
      <c r="W12" s="1">
        <f t="shared" si="3"/>
        <v>12.313351985215036</v>
      </c>
      <c r="X12" s="1">
        <f t="shared" si="4"/>
        <v>7.7028530657200349</v>
      </c>
      <c r="Y12" s="1">
        <f t="shared" si="5"/>
        <v>6.7954254150390057</v>
      </c>
      <c r="Z12" s="1">
        <f t="shared" si="6"/>
        <v>-84.511629390917989</v>
      </c>
      <c r="AA12" s="1">
        <f t="shared" si="7"/>
        <v>-82.744680005450022</v>
      </c>
      <c r="AB12" s="1"/>
      <c r="AC12" t="b">
        <f t="shared" si="8"/>
        <v>0</v>
      </c>
      <c r="AD12" t="b">
        <f t="shared" si="9"/>
        <v>0</v>
      </c>
      <c r="AE12" t="b">
        <f t="shared" si="10"/>
        <v>0</v>
      </c>
      <c r="AF12" t="b">
        <f t="shared" si="11"/>
        <v>0</v>
      </c>
      <c r="AG12" t="b">
        <f t="shared" si="12"/>
        <v>0</v>
      </c>
      <c r="AH12" t="b">
        <f t="shared" si="13"/>
        <v>1</v>
      </c>
      <c r="AI12">
        <f t="shared" si="14"/>
        <v>5</v>
      </c>
      <c r="AJ12" t="str">
        <f>VLOOKUP(AI12,Sheet1!$A$1:$B$7,2)</f>
        <v>land</v>
      </c>
      <c r="AL12" t="s">
        <v>34</v>
      </c>
      <c r="AM12">
        <v>1</v>
      </c>
    </row>
    <row r="13" spans="2:39" x14ac:dyDescent="0.25">
      <c r="B13">
        <v>352.46433203819203</v>
      </c>
      <c r="C13">
        <v>170.59984633080799</v>
      </c>
      <c r="D13">
        <v>301.96911466818398</v>
      </c>
      <c r="E13">
        <v>171.03973473353301</v>
      </c>
      <c r="F13">
        <v>364.38539140409</v>
      </c>
      <c r="G13">
        <v>211.43790204731599</v>
      </c>
      <c r="H13">
        <v>296.77943466210598</v>
      </c>
      <c r="I13">
        <v>215.17012904612699</v>
      </c>
      <c r="J13">
        <v>364.29007489534303</v>
      </c>
      <c r="K13">
        <v>253.49884194501101</v>
      </c>
      <c r="L13">
        <v>295.63027958922601</v>
      </c>
      <c r="M13">
        <v>250.81081301666899</v>
      </c>
      <c r="N13">
        <v>347.62505457487902</v>
      </c>
      <c r="O13">
        <v>257.41999523332203</v>
      </c>
      <c r="P13">
        <v>312.54505922820698</v>
      </c>
      <c r="Q13">
        <v>255.68161494636101</v>
      </c>
      <c r="S13" s="1">
        <f t="shared" si="0"/>
        <v>50.495217370008049</v>
      </c>
      <c r="T13" s="1">
        <f t="shared" si="1"/>
        <v>-0.43988840272501761</v>
      </c>
      <c r="V13" s="1">
        <f t="shared" si="2"/>
        <v>11.921059365897975</v>
      </c>
      <c r="W13" s="1">
        <f t="shared" si="3"/>
        <v>11.825742857150999</v>
      </c>
      <c r="X13" s="1">
        <f t="shared" si="4"/>
        <v>5.1896800060779924</v>
      </c>
      <c r="Y13" s="1">
        <f t="shared" si="5"/>
        <v>6.3388350789579704</v>
      </c>
      <c r="Z13" s="1">
        <f t="shared" si="6"/>
        <v>-82.898995614203017</v>
      </c>
      <c r="AA13" s="1">
        <f t="shared" si="7"/>
        <v>-79.771078283135978</v>
      </c>
      <c r="AB13" s="1"/>
      <c r="AC13" t="b">
        <f t="shared" si="8"/>
        <v>0</v>
      </c>
      <c r="AD13" t="b">
        <f t="shared" si="9"/>
        <v>0</v>
      </c>
      <c r="AE13" t="b">
        <f t="shared" si="10"/>
        <v>0</v>
      </c>
      <c r="AF13" t="b">
        <f t="shared" si="11"/>
        <v>0</v>
      </c>
      <c r="AG13" t="b">
        <f t="shared" si="12"/>
        <v>0</v>
      </c>
      <c r="AH13" t="b">
        <f t="shared" si="13"/>
        <v>1</v>
      </c>
      <c r="AI13">
        <f t="shared" si="14"/>
        <v>5</v>
      </c>
      <c r="AJ13" t="str">
        <f>VLOOKUP(AI13,Sheet1!$A$1:$B$7,2)</f>
        <v>land</v>
      </c>
      <c r="AL13" t="s">
        <v>35</v>
      </c>
      <c r="AM13">
        <v>0</v>
      </c>
    </row>
    <row r="14" spans="2:39" x14ac:dyDescent="0.25">
      <c r="B14">
        <v>348.04790960857201</v>
      </c>
      <c r="C14">
        <v>163.55592473616801</v>
      </c>
      <c r="D14">
        <v>297.90830108979998</v>
      </c>
      <c r="E14">
        <v>164.38199750968801</v>
      </c>
      <c r="F14">
        <v>357.77775997987402</v>
      </c>
      <c r="G14">
        <v>208.72648452855501</v>
      </c>
      <c r="H14">
        <v>289.17576649742603</v>
      </c>
      <c r="I14">
        <v>210.55368209741999</v>
      </c>
      <c r="J14">
        <v>362.01885880263802</v>
      </c>
      <c r="K14">
        <v>248.53594531972601</v>
      </c>
      <c r="L14">
        <v>289.79816177633302</v>
      </c>
      <c r="M14">
        <v>246.296335829236</v>
      </c>
      <c r="N14">
        <v>343.064325944318</v>
      </c>
      <c r="O14">
        <v>250.09010137513599</v>
      </c>
      <c r="P14">
        <v>309.19963047214401</v>
      </c>
      <c r="Q14">
        <v>248.849108899622</v>
      </c>
      <c r="S14" s="1">
        <f t="shared" si="0"/>
        <v>50.139608518772036</v>
      </c>
      <c r="T14" s="1">
        <f t="shared" si="1"/>
        <v>-0.82607277351999642</v>
      </c>
      <c r="V14" s="1">
        <f t="shared" si="2"/>
        <v>9.7298503713020068</v>
      </c>
      <c r="W14" s="1">
        <f t="shared" si="3"/>
        <v>13.970949194066009</v>
      </c>
      <c r="X14" s="1">
        <f t="shared" si="4"/>
        <v>8.7325345923739519</v>
      </c>
      <c r="Y14" s="1">
        <f t="shared" si="5"/>
        <v>8.1101393134669593</v>
      </c>
      <c r="Z14" s="1">
        <f t="shared" si="6"/>
        <v>-84.980020583558002</v>
      </c>
      <c r="AA14" s="1">
        <f t="shared" si="7"/>
        <v>-81.914338319547994</v>
      </c>
      <c r="AB14" s="1"/>
      <c r="AC14" t="b">
        <f t="shared" si="8"/>
        <v>0</v>
      </c>
      <c r="AD14" t="b">
        <f t="shared" si="9"/>
        <v>0</v>
      </c>
      <c r="AE14" t="b">
        <f t="shared" si="10"/>
        <v>0</v>
      </c>
      <c r="AF14" t="b">
        <f t="shared" si="11"/>
        <v>0</v>
      </c>
      <c r="AG14" t="b">
        <f t="shared" si="12"/>
        <v>0</v>
      </c>
      <c r="AH14" t="b">
        <f t="shared" si="13"/>
        <v>1</v>
      </c>
      <c r="AI14">
        <f t="shared" si="14"/>
        <v>5</v>
      </c>
      <c r="AJ14" t="str">
        <f>VLOOKUP(AI14,Sheet1!$A$1:$B$7,2)</f>
        <v>land</v>
      </c>
      <c r="AL14" t="s">
        <v>36</v>
      </c>
      <c r="AM14">
        <v>30</v>
      </c>
    </row>
    <row r="15" spans="2:39" x14ac:dyDescent="0.25">
      <c r="B15">
        <v>347.31895121352898</v>
      </c>
      <c r="C15">
        <v>167.494479092684</v>
      </c>
      <c r="D15">
        <v>293.974096409705</v>
      </c>
      <c r="E15">
        <v>168.175858382694</v>
      </c>
      <c r="F15">
        <v>354.87959332940699</v>
      </c>
      <c r="G15">
        <v>210.415590379001</v>
      </c>
      <c r="H15">
        <v>289.000909452754</v>
      </c>
      <c r="I15">
        <v>213.94897428677899</v>
      </c>
      <c r="J15">
        <v>357.12093407508797</v>
      </c>
      <c r="K15">
        <v>248.07389531528699</v>
      </c>
      <c r="L15">
        <v>288.841455589161</v>
      </c>
      <c r="M15">
        <v>249.06474244518901</v>
      </c>
      <c r="N15">
        <v>338.74470052372499</v>
      </c>
      <c r="O15">
        <v>253.35884779754701</v>
      </c>
      <c r="P15">
        <v>307.86320371462</v>
      </c>
      <c r="Q15">
        <v>252.088301741295</v>
      </c>
      <c r="S15" s="1">
        <f t="shared" si="0"/>
        <v>53.344854803823978</v>
      </c>
      <c r="T15" s="1">
        <f t="shared" si="1"/>
        <v>-0.68137929000999975</v>
      </c>
      <c r="V15" s="1">
        <f t="shared" si="2"/>
        <v>7.5606421158780108</v>
      </c>
      <c r="W15" s="1">
        <f t="shared" si="3"/>
        <v>9.8019828615589972</v>
      </c>
      <c r="X15" s="1">
        <f t="shared" si="4"/>
        <v>4.9731869569509968</v>
      </c>
      <c r="Y15" s="1">
        <f t="shared" si="5"/>
        <v>5.1326408205439975</v>
      </c>
      <c r="Z15" s="1">
        <f t="shared" si="6"/>
        <v>-80.579416222602987</v>
      </c>
      <c r="AA15" s="1">
        <f t="shared" si="7"/>
        <v>-80.888884062495009</v>
      </c>
      <c r="AB15" s="1"/>
      <c r="AC15" t="b">
        <f t="shared" si="8"/>
        <v>0</v>
      </c>
      <c r="AD15" t="b">
        <f t="shared" si="9"/>
        <v>0</v>
      </c>
      <c r="AE15" t="b">
        <f t="shared" si="10"/>
        <v>0</v>
      </c>
      <c r="AF15" t="b">
        <f t="shared" si="11"/>
        <v>0</v>
      </c>
      <c r="AG15" t="b">
        <f t="shared" si="12"/>
        <v>0</v>
      </c>
      <c r="AH15" t="b">
        <f t="shared" si="13"/>
        <v>1</v>
      </c>
      <c r="AI15">
        <f t="shared" si="14"/>
        <v>5</v>
      </c>
      <c r="AJ15" t="str">
        <f>VLOOKUP(AI15,Sheet1!$A$1:$B$7,2)</f>
        <v>land</v>
      </c>
      <c r="AL15" t="s">
        <v>37</v>
      </c>
      <c r="AM15">
        <v>0.1</v>
      </c>
    </row>
    <row r="16" spans="2:39" x14ac:dyDescent="0.25">
      <c r="B16">
        <v>343.00426898974303</v>
      </c>
      <c r="C16">
        <v>171.22013541659101</v>
      </c>
      <c r="D16">
        <v>291.639196989472</v>
      </c>
      <c r="E16">
        <v>170.11405115147701</v>
      </c>
      <c r="F16">
        <v>350.47030528763003</v>
      </c>
      <c r="G16">
        <v>214.26866777351401</v>
      </c>
      <c r="H16">
        <v>285.313795189156</v>
      </c>
      <c r="I16">
        <v>213.85844934314201</v>
      </c>
      <c r="J16">
        <v>356.35807947336502</v>
      </c>
      <c r="K16">
        <v>253.61220474727</v>
      </c>
      <c r="L16">
        <v>286.126704163272</v>
      </c>
      <c r="M16">
        <v>250.47251489651299</v>
      </c>
      <c r="N16">
        <v>339.89205937438197</v>
      </c>
      <c r="O16">
        <v>255.40778033072999</v>
      </c>
      <c r="P16">
        <v>301.92821822083499</v>
      </c>
      <c r="Q16">
        <v>255.33239158968999</v>
      </c>
      <c r="S16" s="1">
        <f t="shared" si="0"/>
        <v>51.365072000271027</v>
      </c>
      <c r="T16" s="1">
        <f t="shared" si="1"/>
        <v>1.1060842651139922</v>
      </c>
      <c r="V16" s="1">
        <f t="shared" si="2"/>
        <v>7.4660362978870012</v>
      </c>
      <c r="W16" s="1">
        <f t="shared" si="3"/>
        <v>13.353810483621999</v>
      </c>
      <c r="X16" s="1">
        <f t="shared" si="4"/>
        <v>6.3254018003160013</v>
      </c>
      <c r="Y16" s="1">
        <f t="shared" si="5"/>
        <v>5.5124928262000026</v>
      </c>
      <c r="Z16" s="1">
        <f t="shared" si="6"/>
        <v>-82.392069330678993</v>
      </c>
      <c r="AA16" s="1">
        <f t="shared" si="7"/>
        <v>-80.358463745035976</v>
      </c>
      <c r="AB16" s="1"/>
      <c r="AC16" t="b">
        <f t="shared" si="8"/>
        <v>0</v>
      </c>
      <c r="AD16" t="b">
        <f t="shared" si="9"/>
        <v>0</v>
      </c>
      <c r="AE16" t="b">
        <f t="shared" si="10"/>
        <v>0</v>
      </c>
      <c r="AF16" t="b">
        <f t="shared" si="11"/>
        <v>0</v>
      </c>
      <c r="AG16" t="b">
        <f t="shared" si="12"/>
        <v>0</v>
      </c>
      <c r="AH16" t="b">
        <f t="shared" si="13"/>
        <v>1</v>
      </c>
      <c r="AI16">
        <f t="shared" si="14"/>
        <v>5</v>
      </c>
      <c r="AJ16" t="str">
        <f>VLOOKUP(AI16,Sheet1!$A$1:$B$7,2)</f>
        <v>land</v>
      </c>
    </row>
    <row r="17" spans="2:36" x14ac:dyDescent="0.25">
      <c r="B17">
        <v>341.50747097310602</v>
      </c>
      <c r="C17">
        <v>173.23178942561401</v>
      </c>
      <c r="D17">
        <v>290.77872374234698</v>
      </c>
      <c r="E17">
        <v>173.42606316661201</v>
      </c>
      <c r="F17">
        <v>348.88485105493402</v>
      </c>
      <c r="G17">
        <v>217.117926051198</v>
      </c>
      <c r="H17">
        <v>285.13288115249799</v>
      </c>
      <c r="I17">
        <v>217.20770289479501</v>
      </c>
      <c r="J17">
        <v>356.50322936722398</v>
      </c>
      <c r="K17">
        <v>254.54996798557599</v>
      </c>
      <c r="L17">
        <v>284.55354844224303</v>
      </c>
      <c r="M17">
        <v>253.50683067112001</v>
      </c>
      <c r="N17">
        <v>339.15777366119897</v>
      </c>
      <c r="O17">
        <v>259.02305651416702</v>
      </c>
      <c r="P17">
        <v>301.68048249978398</v>
      </c>
      <c r="Q17">
        <v>257.47126960351102</v>
      </c>
      <c r="S17" s="1">
        <f t="shared" si="0"/>
        <v>50.728747230759041</v>
      </c>
      <c r="T17" s="1">
        <f t="shared" si="1"/>
        <v>-0.19427374099799977</v>
      </c>
      <c r="V17" s="1">
        <f t="shared" si="2"/>
        <v>7.3773800818279938</v>
      </c>
      <c r="W17" s="1">
        <f t="shared" si="3"/>
        <v>14.995758394117956</v>
      </c>
      <c r="X17" s="1">
        <f t="shared" si="4"/>
        <v>5.6458425898489963</v>
      </c>
      <c r="Y17" s="1">
        <f t="shared" si="5"/>
        <v>6.225175300103956</v>
      </c>
      <c r="Z17" s="1">
        <f t="shared" si="6"/>
        <v>-81.318178559961979</v>
      </c>
      <c r="AA17" s="1">
        <f t="shared" si="7"/>
        <v>-80.080767504508003</v>
      </c>
      <c r="AB17" s="1"/>
      <c r="AC17" t="b">
        <f t="shared" si="8"/>
        <v>0</v>
      </c>
      <c r="AD17" t="b">
        <f t="shared" si="9"/>
        <v>0</v>
      </c>
      <c r="AE17" t="b">
        <f t="shared" si="10"/>
        <v>0</v>
      </c>
      <c r="AF17" t="b">
        <f t="shared" si="11"/>
        <v>0</v>
      </c>
      <c r="AG17" t="b">
        <f t="shared" si="12"/>
        <v>0</v>
      </c>
      <c r="AH17" t="b">
        <f t="shared" si="13"/>
        <v>1</v>
      </c>
      <c r="AI17">
        <f t="shared" si="14"/>
        <v>5</v>
      </c>
      <c r="AJ17" t="str">
        <f>VLOOKUP(AI17,Sheet1!$A$1:$B$7,2)</f>
        <v>land</v>
      </c>
    </row>
    <row r="18" spans="2:36" x14ac:dyDescent="0.25">
      <c r="B18">
        <v>340.40760974371699</v>
      </c>
      <c r="C18">
        <v>171.34239848017901</v>
      </c>
      <c r="D18">
        <v>289.34727191171697</v>
      </c>
      <c r="E18">
        <v>169.45162117859201</v>
      </c>
      <c r="F18">
        <v>348.21237672561699</v>
      </c>
      <c r="G18">
        <v>212.874333782881</v>
      </c>
      <c r="H18">
        <v>283.00308931118599</v>
      </c>
      <c r="I18">
        <v>215.557122744667</v>
      </c>
      <c r="J18">
        <v>354.438978921368</v>
      </c>
      <c r="K18">
        <v>254.26468734257301</v>
      </c>
      <c r="L18">
        <v>281.87685467808899</v>
      </c>
      <c r="M18">
        <v>251.69568374343399</v>
      </c>
      <c r="N18">
        <v>336.58481591873999</v>
      </c>
      <c r="O18">
        <v>257.51005467098298</v>
      </c>
      <c r="P18">
        <v>300.12420027553497</v>
      </c>
      <c r="Q18">
        <v>255.37898864100899</v>
      </c>
      <c r="S18" s="1">
        <f t="shared" si="0"/>
        <v>51.060337832000016</v>
      </c>
      <c r="T18" s="1">
        <f t="shared" si="1"/>
        <v>1.8907773015870077</v>
      </c>
      <c r="V18" s="1">
        <f t="shared" si="2"/>
        <v>7.8047669819000021</v>
      </c>
      <c r="W18" s="1">
        <f t="shared" si="3"/>
        <v>14.031369177651015</v>
      </c>
      <c r="X18" s="1">
        <f t="shared" si="4"/>
        <v>6.3441826005309849</v>
      </c>
      <c r="Y18" s="1">
        <f t="shared" si="5"/>
        <v>7.4704172336279839</v>
      </c>
      <c r="Z18" s="1">
        <f t="shared" si="6"/>
        <v>-82.922288862393998</v>
      </c>
      <c r="AA18" s="1">
        <f t="shared" si="7"/>
        <v>-82.244062564841983</v>
      </c>
      <c r="AB18" s="1"/>
      <c r="AC18" t="b">
        <f t="shared" si="8"/>
        <v>0</v>
      </c>
      <c r="AD18" t="b">
        <f t="shared" si="9"/>
        <v>0</v>
      </c>
      <c r="AE18" t="b">
        <f t="shared" si="10"/>
        <v>0</v>
      </c>
      <c r="AF18" t="b">
        <f t="shared" si="11"/>
        <v>0</v>
      </c>
      <c r="AG18" t="b">
        <f t="shared" si="12"/>
        <v>0</v>
      </c>
      <c r="AH18" t="b">
        <f t="shared" si="13"/>
        <v>1</v>
      </c>
      <c r="AI18">
        <f t="shared" si="14"/>
        <v>5</v>
      </c>
      <c r="AJ18" t="str">
        <f>VLOOKUP(AI18,Sheet1!$A$1:$B$7,2)</f>
        <v>land</v>
      </c>
    </row>
    <row r="19" spans="2:36" x14ac:dyDescent="0.25">
      <c r="B19">
        <v>339.99264299775302</v>
      </c>
      <c r="C19">
        <v>172.55205247165199</v>
      </c>
      <c r="D19">
        <v>291.91752887261799</v>
      </c>
      <c r="E19">
        <v>170.69168690647101</v>
      </c>
      <c r="F19">
        <v>348.41790957096799</v>
      </c>
      <c r="G19">
        <v>216.69547937889101</v>
      </c>
      <c r="H19">
        <v>283.83568280115998</v>
      </c>
      <c r="I19">
        <v>211.85017624062601</v>
      </c>
      <c r="J19">
        <v>354.453446567529</v>
      </c>
      <c r="K19">
        <v>253.78993028314099</v>
      </c>
      <c r="L19">
        <v>282.38614038645102</v>
      </c>
      <c r="M19">
        <v>250.11062428512699</v>
      </c>
      <c r="N19">
        <v>336.647170610714</v>
      </c>
      <c r="O19">
        <v>258.10083014264399</v>
      </c>
      <c r="P19">
        <v>299.556346278619</v>
      </c>
      <c r="Q19">
        <v>256.25683613105701</v>
      </c>
      <c r="S19" s="1">
        <f t="shared" si="0"/>
        <v>48.07511412513503</v>
      </c>
      <c r="T19" s="1">
        <f t="shared" si="1"/>
        <v>1.8603655651809845</v>
      </c>
      <c r="V19" s="1">
        <f t="shared" si="2"/>
        <v>8.4252665732149694</v>
      </c>
      <c r="W19" s="1">
        <f t="shared" si="3"/>
        <v>14.460803569775976</v>
      </c>
      <c r="X19" s="1">
        <f t="shared" si="4"/>
        <v>8.0818460714580169</v>
      </c>
      <c r="Y19" s="1">
        <f t="shared" si="5"/>
        <v>9.5313884861669749</v>
      </c>
      <c r="Z19" s="1">
        <f t="shared" si="6"/>
        <v>-81.237877811489</v>
      </c>
      <c r="AA19" s="1">
        <f t="shared" si="7"/>
        <v>-79.418937378655983</v>
      </c>
      <c r="AB19" s="1"/>
      <c r="AC19" t="b">
        <f t="shared" si="8"/>
        <v>0</v>
      </c>
      <c r="AD19" t="b">
        <f t="shared" si="9"/>
        <v>0</v>
      </c>
      <c r="AE19" t="b">
        <f t="shared" si="10"/>
        <v>0</v>
      </c>
      <c r="AF19" t="b">
        <f t="shared" si="11"/>
        <v>0</v>
      </c>
      <c r="AG19" t="b">
        <f t="shared" si="12"/>
        <v>0</v>
      </c>
      <c r="AH19" t="b">
        <f t="shared" si="13"/>
        <v>1</v>
      </c>
      <c r="AI19">
        <f t="shared" si="14"/>
        <v>5</v>
      </c>
      <c r="AJ19" t="str">
        <f>VLOOKUP(AI19,Sheet1!$A$1:$B$7,2)</f>
        <v>land</v>
      </c>
    </row>
    <row r="20" spans="2:36" x14ac:dyDescent="0.25">
      <c r="B20">
        <v>337.18117133889302</v>
      </c>
      <c r="C20">
        <v>171.46620722200001</v>
      </c>
      <c r="D20">
        <v>292.862159765162</v>
      </c>
      <c r="E20">
        <v>170.373362567409</v>
      </c>
      <c r="F20">
        <v>368.31706114854802</v>
      </c>
      <c r="G20">
        <v>203.068748021982</v>
      </c>
      <c r="H20">
        <v>261.33503074706198</v>
      </c>
      <c r="I20">
        <v>202.841853062143</v>
      </c>
      <c r="J20">
        <v>356.33336746673803</v>
      </c>
      <c r="K20">
        <v>214.24960404571399</v>
      </c>
      <c r="L20">
        <v>280.58377427135702</v>
      </c>
      <c r="M20">
        <v>216.51324540313601</v>
      </c>
      <c r="N20">
        <v>336.21817397468601</v>
      </c>
      <c r="O20">
        <v>252.08385412083101</v>
      </c>
      <c r="P20">
        <v>301.92456671788602</v>
      </c>
      <c r="Q20">
        <v>252.418811588408</v>
      </c>
      <c r="S20" s="1">
        <f t="shared" si="0"/>
        <v>44.319011573731018</v>
      </c>
      <c r="T20" s="1">
        <f t="shared" si="1"/>
        <v>1.0928446545910049</v>
      </c>
      <c r="V20" s="1">
        <f t="shared" si="2"/>
        <v>31.135889809654998</v>
      </c>
      <c r="W20" s="1">
        <f t="shared" si="3"/>
        <v>19.152196127845002</v>
      </c>
      <c r="X20" s="1">
        <f t="shared" si="4"/>
        <v>31.527129018100027</v>
      </c>
      <c r="Y20" s="1">
        <f t="shared" si="5"/>
        <v>12.27838549380499</v>
      </c>
      <c r="Z20" s="1">
        <f t="shared" si="6"/>
        <v>-42.783396823713986</v>
      </c>
      <c r="AA20" s="1">
        <f t="shared" si="7"/>
        <v>-46.139882835727008</v>
      </c>
      <c r="AB20" s="1"/>
      <c r="AC20" t="b">
        <f t="shared" si="8"/>
        <v>0</v>
      </c>
      <c r="AD20" t="b">
        <f t="shared" si="9"/>
        <v>0</v>
      </c>
      <c r="AE20" t="b">
        <f t="shared" si="10"/>
        <v>0</v>
      </c>
      <c r="AF20" t="b">
        <f t="shared" si="11"/>
        <v>0</v>
      </c>
      <c r="AG20" t="b">
        <f t="shared" si="12"/>
        <v>0</v>
      </c>
      <c r="AH20" t="b">
        <f t="shared" si="13"/>
        <v>0</v>
      </c>
      <c r="AI20">
        <f t="shared" si="14"/>
        <v>999</v>
      </c>
      <c r="AJ20" t="str">
        <f>VLOOKUP(AI20,Sheet1!$A$1:$B$7,2)</f>
        <v>not detected</v>
      </c>
    </row>
    <row r="21" spans="2:36" x14ac:dyDescent="0.25">
      <c r="B21">
        <v>340.21537389047103</v>
      </c>
      <c r="C21">
        <v>168.340544428432</v>
      </c>
      <c r="D21">
        <v>289.30872141279099</v>
      </c>
      <c r="E21">
        <v>167.06598277827899</v>
      </c>
      <c r="F21">
        <v>375.20440702754701</v>
      </c>
      <c r="G21">
        <v>168.417849389493</v>
      </c>
      <c r="H21">
        <v>255.03729315542299</v>
      </c>
      <c r="I21">
        <v>167.02609685208199</v>
      </c>
      <c r="J21">
        <v>338.72479334826699</v>
      </c>
      <c r="K21">
        <v>166.120574015643</v>
      </c>
      <c r="L21">
        <v>286.24507090491699</v>
      </c>
      <c r="M21">
        <v>161.81902504370501</v>
      </c>
      <c r="N21">
        <v>336.22921863814997</v>
      </c>
      <c r="O21">
        <v>251.51433868085601</v>
      </c>
      <c r="P21">
        <v>302.348986681415</v>
      </c>
      <c r="Q21">
        <v>254.13800995647199</v>
      </c>
      <c r="S21" s="1">
        <f t="shared" si="0"/>
        <v>50.906652477680041</v>
      </c>
      <c r="T21" s="1">
        <f t="shared" si="1"/>
        <v>1.2745616501530037</v>
      </c>
      <c r="V21" s="1">
        <f t="shared" si="2"/>
        <v>34.989033137075978</v>
      </c>
      <c r="W21" s="1">
        <f t="shared" si="3"/>
        <v>-1.490580542204043</v>
      </c>
      <c r="X21" s="1">
        <f t="shared" si="4"/>
        <v>34.271428257368001</v>
      </c>
      <c r="Y21" s="1">
        <f t="shared" si="5"/>
        <v>3.0636505078740015</v>
      </c>
      <c r="Z21" s="1">
        <f t="shared" si="6"/>
        <v>2.2199704127889959</v>
      </c>
      <c r="AA21" s="1">
        <f t="shared" si="7"/>
        <v>5.2469577345739822</v>
      </c>
      <c r="AB21" s="1"/>
      <c r="AC21" t="b">
        <f t="shared" si="8"/>
        <v>0</v>
      </c>
      <c r="AD21" t="b">
        <f t="shared" si="9"/>
        <v>0</v>
      </c>
      <c r="AE21" t="b">
        <f t="shared" si="10"/>
        <v>1</v>
      </c>
      <c r="AF21" t="b">
        <f t="shared" si="11"/>
        <v>0</v>
      </c>
      <c r="AG21" t="b">
        <f t="shared" si="12"/>
        <v>0</v>
      </c>
      <c r="AH21" t="b">
        <f t="shared" si="13"/>
        <v>0</v>
      </c>
      <c r="AI21">
        <f t="shared" si="14"/>
        <v>2</v>
      </c>
      <c r="AJ21" t="str">
        <f>VLOOKUP(AI21,Sheet1!$A$1:$B$7,2)</f>
        <v>flip</v>
      </c>
    </row>
    <row r="22" spans="2:36" x14ac:dyDescent="0.25">
      <c r="B22">
        <v>341.03393024366198</v>
      </c>
      <c r="C22">
        <v>165.57513529352099</v>
      </c>
      <c r="D22">
        <v>290.72277002801599</v>
      </c>
      <c r="E22">
        <v>162.695179751761</v>
      </c>
      <c r="F22">
        <v>380.78693311549603</v>
      </c>
      <c r="G22">
        <v>158.35333342279901</v>
      </c>
      <c r="H22">
        <v>253.908714547541</v>
      </c>
      <c r="I22">
        <v>160.65856740036099</v>
      </c>
      <c r="J22">
        <v>349.68316438262099</v>
      </c>
      <c r="K22">
        <v>161.356177944965</v>
      </c>
      <c r="L22">
        <v>291.27981755405801</v>
      </c>
      <c r="M22">
        <v>157.84741552889199</v>
      </c>
      <c r="N22">
        <v>337.95736352037602</v>
      </c>
      <c r="O22">
        <v>251.744077976863</v>
      </c>
      <c r="P22">
        <v>302.77937613392299</v>
      </c>
      <c r="Q22">
        <v>258.34670718074</v>
      </c>
      <c r="S22" s="1">
        <f t="shared" si="0"/>
        <v>50.311160215645998</v>
      </c>
      <c r="T22" s="1">
        <f t="shared" si="1"/>
        <v>2.8799555417599834</v>
      </c>
      <c r="V22" s="1">
        <f t="shared" si="2"/>
        <v>39.753002871834042</v>
      </c>
      <c r="W22" s="1">
        <f t="shared" si="3"/>
        <v>8.6492341389590024</v>
      </c>
      <c r="X22" s="1">
        <f t="shared" si="4"/>
        <v>36.814055480474991</v>
      </c>
      <c r="Y22" s="1">
        <f t="shared" si="5"/>
        <v>-0.55704752604202667</v>
      </c>
      <c r="Z22" s="1">
        <f t="shared" si="6"/>
        <v>4.218957348555989</v>
      </c>
      <c r="AA22" s="1">
        <f t="shared" si="7"/>
        <v>4.8477642228690172</v>
      </c>
      <c r="AB22" s="1"/>
      <c r="AC22" t="b">
        <f t="shared" si="8"/>
        <v>0</v>
      </c>
      <c r="AD22" t="b">
        <f t="shared" si="9"/>
        <v>0</v>
      </c>
      <c r="AE22" t="b">
        <f t="shared" si="10"/>
        <v>1</v>
      </c>
      <c r="AF22" t="b">
        <f t="shared" si="11"/>
        <v>0</v>
      </c>
      <c r="AG22" t="b">
        <f t="shared" si="12"/>
        <v>0</v>
      </c>
      <c r="AH22" t="b">
        <f t="shared" si="13"/>
        <v>0</v>
      </c>
      <c r="AI22">
        <f t="shared" si="14"/>
        <v>2</v>
      </c>
      <c r="AJ22" t="str">
        <f>VLOOKUP(AI22,Sheet1!$A$1:$B$7,2)</f>
        <v>flip</v>
      </c>
    </row>
    <row r="23" spans="2:36" x14ac:dyDescent="0.25">
      <c r="B23">
        <v>341.08095720480901</v>
      </c>
      <c r="C23">
        <v>163.798323907509</v>
      </c>
      <c r="D23">
        <v>290.66845548849699</v>
      </c>
      <c r="E23">
        <v>163.856626837248</v>
      </c>
      <c r="F23">
        <v>378.339709723353</v>
      </c>
      <c r="G23">
        <v>158.03644482731499</v>
      </c>
      <c r="H23">
        <v>253.89145837575899</v>
      </c>
      <c r="I23">
        <v>161.585117848176</v>
      </c>
      <c r="J23">
        <v>351.23847177996601</v>
      </c>
      <c r="K23">
        <v>157.85782360375299</v>
      </c>
      <c r="L23">
        <v>289.591772190955</v>
      </c>
      <c r="M23">
        <v>156.36445285401899</v>
      </c>
      <c r="N23">
        <v>338.19867319405301</v>
      </c>
      <c r="O23">
        <v>249.68077016431201</v>
      </c>
      <c r="P23">
        <v>301.70965547245203</v>
      </c>
      <c r="Q23">
        <v>257.72420121045701</v>
      </c>
      <c r="S23" s="1">
        <f t="shared" si="0"/>
        <v>50.412501716312022</v>
      </c>
      <c r="T23" s="1">
        <f t="shared" si="1"/>
        <v>-5.8302929738999865E-2</v>
      </c>
      <c r="V23" s="1">
        <f t="shared" si="2"/>
        <v>37.258752518543986</v>
      </c>
      <c r="W23" s="1">
        <f t="shared" si="3"/>
        <v>10.157514575156995</v>
      </c>
      <c r="X23" s="1">
        <f t="shared" si="4"/>
        <v>36.776997112738002</v>
      </c>
      <c r="Y23" s="1">
        <f t="shared" si="5"/>
        <v>1.0766832975419902</v>
      </c>
      <c r="Z23" s="1">
        <f t="shared" si="6"/>
        <v>5.9405003037560107</v>
      </c>
      <c r="AA23" s="1">
        <f t="shared" si="7"/>
        <v>7.4921739832290086</v>
      </c>
      <c r="AB23" s="1"/>
      <c r="AC23" t="b">
        <f t="shared" si="8"/>
        <v>0</v>
      </c>
      <c r="AD23" t="b">
        <f t="shared" si="9"/>
        <v>0</v>
      </c>
      <c r="AE23" t="b">
        <f t="shared" si="10"/>
        <v>1</v>
      </c>
      <c r="AF23" t="b">
        <f t="shared" si="11"/>
        <v>0</v>
      </c>
      <c r="AG23" t="b">
        <f t="shared" si="12"/>
        <v>0</v>
      </c>
      <c r="AH23" t="b">
        <f t="shared" si="13"/>
        <v>0</v>
      </c>
      <c r="AI23">
        <f t="shared" si="14"/>
        <v>2</v>
      </c>
      <c r="AJ23" t="str">
        <f>VLOOKUP(AI23,Sheet1!$A$1:$B$7,2)</f>
        <v>flip</v>
      </c>
    </row>
    <row r="24" spans="2:36" x14ac:dyDescent="0.25">
      <c r="B24">
        <v>341.373176514443</v>
      </c>
      <c r="C24">
        <v>166.58544270231101</v>
      </c>
      <c r="D24">
        <v>293.30211573114099</v>
      </c>
      <c r="E24">
        <v>165.550975194693</v>
      </c>
      <c r="F24">
        <v>379.26990575323299</v>
      </c>
      <c r="G24">
        <v>160.929428003807</v>
      </c>
      <c r="H24">
        <v>254.40226333401199</v>
      </c>
      <c r="I24">
        <v>161.14829710623599</v>
      </c>
      <c r="J24">
        <v>344.36709049941902</v>
      </c>
      <c r="K24">
        <v>161.05479960209701</v>
      </c>
      <c r="L24">
        <v>293.873092386206</v>
      </c>
      <c r="M24">
        <v>157.20944684857199</v>
      </c>
      <c r="N24">
        <v>339.599463777707</v>
      </c>
      <c r="O24">
        <v>252.02136759526101</v>
      </c>
      <c r="P24">
        <v>305.37214619665099</v>
      </c>
      <c r="Q24">
        <v>253.49122738989399</v>
      </c>
      <c r="S24" s="1">
        <f t="shared" si="0"/>
        <v>48.071060783302016</v>
      </c>
      <c r="T24" s="1">
        <f t="shared" si="1"/>
        <v>1.0344675076180181</v>
      </c>
      <c r="V24" s="1">
        <f t="shared" si="2"/>
        <v>37.896729238789987</v>
      </c>
      <c r="W24" s="1">
        <f t="shared" si="3"/>
        <v>2.9939139849760181</v>
      </c>
      <c r="X24" s="1">
        <f t="shared" si="4"/>
        <v>38.899852397128996</v>
      </c>
      <c r="Y24" s="1">
        <f t="shared" si="5"/>
        <v>-0.57097665506501016</v>
      </c>
      <c r="Z24" s="1">
        <f t="shared" si="6"/>
        <v>5.5306431002140073</v>
      </c>
      <c r="AA24" s="1">
        <f t="shared" si="7"/>
        <v>8.3415283461210095</v>
      </c>
      <c r="AB24" s="1"/>
      <c r="AC24" t="b">
        <f t="shared" si="8"/>
        <v>0</v>
      </c>
      <c r="AD24" t="b">
        <f t="shared" si="9"/>
        <v>0</v>
      </c>
      <c r="AE24" t="b">
        <f t="shared" si="10"/>
        <v>1</v>
      </c>
      <c r="AF24" t="b">
        <f t="shared" si="11"/>
        <v>0</v>
      </c>
      <c r="AG24" t="b">
        <f t="shared" si="12"/>
        <v>0</v>
      </c>
      <c r="AH24" t="b">
        <f t="shared" si="13"/>
        <v>0</v>
      </c>
      <c r="AI24">
        <f t="shared" si="14"/>
        <v>2</v>
      </c>
      <c r="AJ24" t="str">
        <f>VLOOKUP(AI24,Sheet1!$A$1:$B$7,2)</f>
        <v>flip</v>
      </c>
    </row>
    <row r="25" spans="2:36" x14ac:dyDescent="0.25">
      <c r="B25">
        <v>344.54782133418797</v>
      </c>
      <c r="C25">
        <v>166.060199052032</v>
      </c>
      <c r="D25">
        <v>293.73002906546202</v>
      </c>
      <c r="E25">
        <v>165.81356895398301</v>
      </c>
      <c r="F25">
        <v>379.49344291506202</v>
      </c>
      <c r="G25">
        <v>163.958772493971</v>
      </c>
      <c r="H25">
        <v>257.576331549911</v>
      </c>
      <c r="I25">
        <v>162.07544177581499</v>
      </c>
      <c r="J25">
        <v>344.70786144383101</v>
      </c>
      <c r="K25">
        <v>161.55286438117301</v>
      </c>
      <c r="L25">
        <v>288.097440650301</v>
      </c>
      <c r="M25">
        <v>153.51948496151101</v>
      </c>
      <c r="N25">
        <v>340.26395891138299</v>
      </c>
      <c r="O25">
        <v>254.175333180336</v>
      </c>
      <c r="P25">
        <v>305.86758003415599</v>
      </c>
      <c r="Q25">
        <v>254.361218135906</v>
      </c>
      <c r="S25" s="1">
        <f t="shared" si="0"/>
        <v>50.817792268725952</v>
      </c>
      <c r="T25" s="1">
        <f t="shared" si="1"/>
        <v>0.24663009804899616</v>
      </c>
      <c r="V25" s="1">
        <f t="shared" si="2"/>
        <v>34.945621580874047</v>
      </c>
      <c r="W25" s="1">
        <f t="shared" si="3"/>
        <v>0.16004010964303461</v>
      </c>
      <c r="X25" s="1">
        <f t="shared" si="4"/>
        <v>36.153697515551016</v>
      </c>
      <c r="Y25" s="1">
        <f t="shared" si="5"/>
        <v>5.6325884151610239</v>
      </c>
      <c r="Z25" s="1">
        <f t="shared" si="6"/>
        <v>4.5073346708589952</v>
      </c>
      <c r="AA25" s="1">
        <f t="shared" si="7"/>
        <v>12.294083992471997</v>
      </c>
      <c r="AB25" s="1"/>
      <c r="AC25" t="b">
        <f t="shared" si="8"/>
        <v>0</v>
      </c>
      <c r="AD25" t="b">
        <f t="shared" si="9"/>
        <v>0</v>
      </c>
      <c r="AE25" t="b">
        <f t="shared" si="10"/>
        <v>1</v>
      </c>
      <c r="AF25" t="b">
        <f t="shared" si="11"/>
        <v>0</v>
      </c>
      <c r="AG25" t="b">
        <f t="shared" si="12"/>
        <v>0</v>
      </c>
      <c r="AH25" t="b">
        <f t="shared" si="13"/>
        <v>0</v>
      </c>
      <c r="AI25">
        <f t="shared" si="14"/>
        <v>2</v>
      </c>
      <c r="AJ25" t="str">
        <f>VLOOKUP(AI25,Sheet1!$A$1:$B$7,2)</f>
        <v>flip</v>
      </c>
    </row>
    <row r="26" spans="2:36" x14ac:dyDescent="0.25">
      <c r="B26">
        <v>343.13950525075899</v>
      </c>
      <c r="C26">
        <v>162.89645580106199</v>
      </c>
      <c r="D26">
        <v>294.52533354314698</v>
      </c>
      <c r="E26">
        <v>162.21225739029401</v>
      </c>
      <c r="F26">
        <v>382.223737333999</v>
      </c>
      <c r="G26">
        <v>159.47194331292101</v>
      </c>
      <c r="H26">
        <v>256.42342373093101</v>
      </c>
      <c r="I26">
        <v>157.31280465962701</v>
      </c>
      <c r="J26">
        <v>346.05977761990198</v>
      </c>
      <c r="K26">
        <v>162.416751530911</v>
      </c>
      <c r="L26">
        <v>275.078560827655</v>
      </c>
      <c r="M26">
        <v>151.31785806087299</v>
      </c>
      <c r="N26">
        <v>340.20249690678003</v>
      </c>
      <c r="O26">
        <v>246.75520882798</v>
      </c>
      <c r="P26">
        <v>308.05067788556403</v>
      </c>
      <c r="Q26">
        <v>250.23161228817</v>
      </c>
      <c r="S26" s="1">
        <f t="shared" si="0"/>
        <v>48.614171707612002</v>
      </c>
      <c r="T26" s="1">
        <f t="shared" si="1"/>
        <v>0.68419841076797638</v>
      </c>
      <c r="V26" s="1">
        <f t="shared" si="2"/>
        <v>39.084232083240011</v>
      </c>
      <c r="W26" s="1">
        <f t="shared" si="3"/>
        <v>2.9202723691429924</v>
      </c>
      <c r="X26" s="1">
        <f t="shared" si="4"/>
        <v>38.101909812215979</v>
      </c>
      <c r="Y26" s="1">
        <f t="shared" si="5"/>
        <v>19.446772715491988</v>
      </c>
      <c r="Z26" s="1">
        <f t="shared" si="6"/>
        <v>0.47970427015098949</v>
      </c>
      <c r="AA26" s="1">
        <f t="shared" si="7"/>
        <v>10.89439932942102</v>
      </c>
      <c r="AB26" s="1"/>
      <c r="AC26" t="b">
        <f t="shared" si="8"/>
        <v>0</v>
      </c>
      <c r="AD26" t="b">
        <f t="shared" si="9"/>
        <v>0</v>
      </c>
      <c r="AE26" t="b">
        <f t="shared" si="10"/>
        <v>1</v>
      </c>
      <c r="AF26" t="b">
        <f t="shared" si="11"/>
        <v>0</v>
      </c>
      <c r="AG26" t="b">
        <f t="shared" si="12"/>
        <v>0</v>
      </c>
      <c r="AH26" t="b">
        <f t="shared" si="13"/>
        <v>0</v>
      </c>
      <c r="AI26">
        <f t="shared" si="14"/>
        <v>2</v>
      </c>
      <c r="AJ26" t="str">
        <f>VLOOKUP(AI26,Sheet1!$A$1:$B$7,2)</f>
        <v>flip</v>
      </c>
    </row>
    <row r="27" spans="2:36" x14ac:dyDescent="0.25">
      <c r="B27">
        <v>345.377658163013</v>
      </c>
      <c r="C27">
        <v>160.02944551108999</v>
      </c>
      <c r="D27">
        <v>292.91665895290203</v>
      </c>
      <c r="E27">
        <v>156.80625480022701</v>
      </c>
      <c r="F27">
        <v>385.89969484350303</v>
      </c>
      <c r="G27">
        <v>154.805399791886</v>
      </c>
      <c r="H27">
        <v>255.89838253943199</v>
      </c>
      <c r="I27">
        <v>154.90984926768101</v>
      </c>
      <c r="J27">
        <v>346.65712281237597</v>
      </c>
      <c r="K27">
        <v>157.06315699893801</v>
      </c>
      <c r="L27">
        <v>286.660378020709</v>
      </c>
      <c r="M27">
        <v>143.506915554183</v>
      </c>
      <c r="N27">
        <v>341.72138304506899</v>
      </c>
      <c r="O27">
        <v>247.03591401178701</v>
      </c>
      <c r="P27">
        <v>307.02148244655899</v>
      </c>
      <c r="Q27">
        <v>247.75873470508</v>
      </c>
      <c r="S27" s="1">
        <f t="shared" si="0"/>
        <v>52.46099921011097</v>
      </c>
      <c r="T27" s="1">
        <f t="shared" si="1"/>
        <v>3.2231907108629798</v>
      </c>
      <c r="V27" s="1">
        <f t="shared" si="2"/>
        <v>40.522036680490032</v>
      </c>
      <c r="W27" s="1">
        <f t="shared" si="3"/>
        <v>1.2794646493629784</v>
      </c>
      <c r="X27" s="1">
        <f t="shared" si="4"/>
        <v>37.018276413470034</v>
      </c>
      <c r="Y27" s="1">
        <f t="shared" si="5"/>
        <v>6.2562809321930217</v>
      </c>
      <c r="Z27" s="1">
        <f t="shared" si="6"/>
        <v>2.9662885121519764</v>
      </c>
      <c r="AA27" s="1">
        <f t="shared" si="7"/>
        <v>13.299339246044013</v>
      </c>
      <c r="AB27" s="1"/>
      <c r="AC27" t="b">
        <f t="shared" si="8"/>
        <v>0</v>
      </c>
      <c r="AD27" t="b">
        <f t="shared" si="9"/>
        <v>0</v>
      </c>
      <c r="AE27" t="b">
        <f t="shared" si="10"/>
        <v>1</v>
      </c>
      <c r="AF27" t="b">
        <f t="shared" si="11"/>
        <v>0</v>
      </c>
      <c r="AG27" t="b">
        <f t="shared" si="12"/>
        <v>0</v>
      </c>
      <c r="AH27" t="b">
        <f t="shared" si="13"/>
        <v>0</v>
      </c>
      <c r="AI27">
        <f t="shared" si="14"/>
        <v>2</v>
      </c>
      <c r="AJ27" t="str">
        <f>VLOOKUP(AI27,Sheet1!$A$1:$B$7,2)</f>
        <v>flip</v>
      </c>
    </row>
    <row r="28" spans="2:36" x14ac:dyDescent="0.25">
      <c r="B28">
        <v>346.76453022406901</v>
      </c>
      <c r="C28">
        <v>158.70162286415601</v>
      </c>
      <c r="D28">
        <v>294.62582074446999</v>
      </c>
      <c r="E28">
        <v>156.987066127785</v>
      </c>
      <c r="F28">
        <v>380.108894721779</v>
      </c>
      <c r="G28">
        <v>151.94977419572899</v>
      </c>
      <c r="H28">
        <v>256.49173103802502</v>
      </c>
      <c r="I28">
        <v>155.390845655638</v>
      </c>
      <c r="J28">
        <v>355.058546503196</v>
      </c>
      <c r="K28">
        <v>150.88631369850799</v>
      </c>
      <c r="L28">
        <v>287.619314570374</v>
      </c>
      <c r="M28">
        <v>143.52544627280301</v>
      </c>
      <c r="N28">
        <v>342.08609172706502</v>
      </c>
      <c r="O28">
        <v>246.46272034271999</v>
      </c>
      <c r="P28">
        <v>306.363447288766</v>
      </c>
      <c r="Q28">
        <v>248.62482574979001</v>
      </c>
      <c r="S28" s="1">
        <f t="shared" si="0"/>
        <v>52.138709479599015</v>
      </c>
      <c r="T28" s="1">
        <f t="shared" si="1"/>
        <v>1.7145567363710086</v>
      </c>
      <c r="V28" s="1">
        <f t="shared" si="2"/>
        <v>33.344364497709989</v>
      </c>
      <c r="W28" s="1">
        <f t="shared" si="3"/>
        <v>8.2940162791269927</v>
      </c>
      <c r="X28" s="1">
        <f t="shared" si="4"/>
        <v>38.134089706444968</v>
      </c>
      <c r="Y28" s="1">
        <f t="shared" si="5"/>
        <v>7.0065061740959891</v>
      </c>
      <c r="Z28" s="1">
        <f t="shared" si="6"/>
        <v>7.8153091656480171</v>
      </c>
      <c r="AA28" s="1">
        <f t="shared" si="7"/>
        <v>13.46161985498199</v>
      </c>
      <c r="AB28" s="1"/>
      <c r="AC28" t="b">
        <f t="shared" si="8"/>
        <v>0</v>
      </c>
      <c r="AD28" t="b">
        <f t="shared" si="9"/>
        <v>0</v>
      </c>
      <c r="AE28" t="b">
        <f t="shared" si="10"/>
        <v>1</v>
      </c>
      <c r="AF28" t="b">
        <f t="shared" si="11"/>
        <v>0</v>
      </c>
      <c r="AG28" t="b">
        <f t="shared" si="12"/>
        <v>0</v>
      </c>
      <c r="AH28" t="b">
        <f t="shared" si="13"/>
        <v>0</v>
      </c>
      <c r="AI28">
        <f t="shared" si="14"/>
        <v>2</v>
      </c>
      <c r="AJ28" t="str">
        <f>VLOOKUP(AI28,Sheet1!$A$1:$B$7,2)</f>
        <v>flip</v>
      </c>
    </row>
    <row r="29" spans="2:36" x14ac:dyDescent="0.25">
      <c r="B29">
        <v>343.13994252474498</v>
      </c>
      <c r="C29">
        <v>156.693076361561</v>
      </c>
      <c r="D29">
        <v>293.48131417851499</v>
      </c>
      <c r="E29">
        <v>154.552354227916</v>
      </c>
      <c r="F29">
        <v>382.56467990965598</v>
      </c>
      <c r="G29">
        <v>151.93942370424799</v>
      </c>
      <c r="H29">
        <v>254.482697642056</v>
      </c>
      <c r="I29">
        <v>155.557891652145</v>
      </c>
      <c r="J29">
        <v>351.36650290346</v>
      </c>
      <c r="K29">
        <v>146.98894470489</v>
      </c>
      <c r="L29">
        <v>290.81407785038999</v>
      </c>
      <c r="M29">
        <v>146.88765753651199</v>
      </c>
      <c r="N29">
        <v>340.76486777355302</v>
      </c>
      <c r="O29">
        <v>245.58392587222201</v>
      </c>
      <c r="P29">
        <v>306.02829871396102</v>
      </c>
      <c r="Q29">
        <v>245.31711848543199</v>
      </c>
      <c r="S29" s="1">
        <f t="shared" si="0"/>
        <v>49.658628346229989</v>
      </c>
      <c r="T29" s="1">
        <f t="shared" si="1"/>
        <v>2.1407221336449993</v>
      </c>
      <c r="V29" s="1">
        <f t="shared" si="2"/>
        <v>39.424737384910998</v>
      </c>
      <c r="W29" s="1">
        <f t="shared" si="3"/>
        <v>8.2265603787150212</v>
      </c>
      <c r="X29" s="1">
        <f t="shared" si="4"/>
        <v>38.998616536458997</v>
      </c>
      <c r="Y29" s="1">
        <f t="shared" si="5"/>
        <v>2.667236328125</v>
      </c>
      <c r="Z29" s="1">
        <f t="shared" si="6"/>
        <v>9.7041316566709952</v>
      </c>
      <c r="AA29" s="1">
        <f t="shared" si="7"/>
        <v>7.6646966914040036</v>
      </c>
      <c r="AB29" s="1"/>
      <c r="AC29" t="b">
        <f t="shared" si="8"/>
        <v>0</v>
      </c>
      <c r="AD29" t="b">
        <f t="shared" si="9"/>
        <v>0</v>
      </c>
      <c r="AE29" t="b">
        <f t="shared" si="10"/>
        <v>1</v>
      </c>
      <c r="AF29" t="b">
        <f t="shared" si="11"/>
        <v>0</v>
      </c>
      <c r="AG29" t="b">
        <f t="shared" si="12"/>
        <v>0</v>
      </c>
      <c r="AH29" t="b">
        <f t="shared" si="13"/>
        <v>0</v>
      </c>
      <c r="AI29">
        <f t="shared" si="14"/>
        <v>2</v>
      </c>
      <c r="AJ29" t="str">
        <f>VLOOKUP(AI29,Sheet1!$A$1:$B$7,2)</f>
        <v>flip</v>
      </c>
    </row>
    <row r="30" spans="2:36" x14ac:dyDescent="0.25">
      <c r="B30">
        <v>347.00866259293099</v>
      </c>
      <c r="C30">
        <v>150.978159672614</v>
      </c>
      <c r="D30">
        <v>293.00372227673199</v>
      </c>
      <c r="E30">
        <v>149.836861930992</v>
      </c>
      <c r="F30">
        <v>380.57572929780002</v>
      </c>
      <c r="G30">
        <v>145.849379364078</v>
      </c>
      <c r="H30">
        <v>255.503469892022</v>
      </c>
      <c r="I30">
        <v>146.25403180434799</v>
      </c>
      <c r="J30">
        <v>349.10269449484099</v>
      </c>
      <c r="K30">
        <v>142.572796521176</v>
      </c>
      <c r="L30">
        <v>276.12201515908799</v>
      </c>
      <c r="M30">
        <v>136.479858737163</v>
      </c>
      <c r="N30">
        <v>343.11525124885799</v>
      </c>
      <c r="O30">
        <v>237.782886739009</v>
      </c>
      <c r="P30">
        <v>305.34493493054498</v>
      </c>
      <c r="Q30">
        <v>241.78945190558699</v>
      </c>
      <c r="S30" s="1">
        <f t="shared" si="0"/>
        <v>54.004940316198997</v>
      </c>
      <c r="T30" s="1">
        <f t="shared" si="1"/>
        <v>1.1412977416219974</v>
      </c>
      <c r="V30" s="1">
        <f t="shared" si="2"/>
        <v>33.567066704869035</v>
      </c>
      <c r="W30" s="1">
        <f t="shared" si="3"/>
        <v>2.0940319019100002</v>
      </c>
      <c r="X30" s="1">
        <f t="shared" si="4"/>
        <v>37.500252384709995</v>
      </c>
      <c r="Y30" s="1">
        <f t="shared" si="5"/>
        <v>16.881707117643998</v>
      </c>
      <c r="Z30" s="1">
        <f t="shared" si="6"/>
        <v>8.4053631514379958</v>
      </c>
      <c r="AA30" s="1">
        <f t="shared" si="7"/>
        <v>13.357003193829001</v>
      </c>
      <c r="AB30" s="1"/>
      <c r="AC30" t="b">
        <f t="shared" si="8"/>
        <v>0</v>
      </c>
      <c r="AD30" t="b">
        <f t="shared" si="9"/>
        <v>0</v>
      </c>
      <c r="AE30" t="b">
        <f t="shared" si="10"/>
        <v>1</v>
      </c>
      <c r="AF30" t="b">
        <f t="shared" si="11"/>
        <v>0</v>
      </c>
      <c r="AG30" t="b">
        <f t="shared" si="12"/>
        <v>0</v>
      </c>
      <c r="AH30" t="b">
        <f t="shared" si="13"/>
        <v>0</v>
      </c>
      <c r="AI30">
        <f t="shared" si="14"/>
        <v>2</v>
      </c>
      <c r="AJ30" t="str">
        <f>VLOOKUP(AI30,Sheet1!$A$1:$B$7,2)</f>
        <v>flip</v>
      </c>
    </row>
    <row r="31" spans="2:36" x14ac:dyDescent="0.25">
      <c r="B31">
        <v>344.46395994550898</v>
      </c>
      <c r="C31">
        <v>149.07147695851799</v>
      </c>
      <c r="D31">
        <v>294.10424785403001</v>
      </c>
      <c r="E31">
        <v>148.698560944571</v>
      </c>
      <c r="F31">
        <v>383.76094486664402</v>
      </c>
      <c r="G31">
        <v>143.05272495519699</v>
      </c>
      <c r="H31">
        <v>254.968781433587</v>
      </c>
      <c r="I31">
        <v>147.168868147545</v>
      </c>
      <c r="J31">
        <v>354.78971508441902</v>
      </c>
      <c r="K31">
        <v>144.45630095725801</v>
      </c>
      <c r="L31">
        <v>276.08464583024698</v>
      </c>
      <c r="M31">
        <v>133.02460361988801</v>
      </c>
      <c r="N31">
        <v>342.08696097182599</v>
      </c>
      <c r="O31">
        <v>235.74037956132901</v>
      </c>
      <c r="P31">
        <v>306.19123413664403</v>
      </c>
      <c r="Q31">
        <v>238.5237523214</v>
      </c>
      <c r="S31" s="1">
        <f t="shared" si="0"/>
        <v>50.359712091478968</v>
      </c>
      <c r="T31" s="1">
        <f t="shared" si="1"/>
        <v>0.37291601394699114</v>
      </c>
      <c r="V31" s="1">
        <f t="shared" si="2"/>
        <v>39.296984921135049</v>
      </c>
      <c r="W31" s="1">
        <f t="shared" si="3"/>
        <v>10.32575513891004</v>
      </c>
      <c r="X31" s="1">
        <f t="shared" si="4"/>
        <v>39.135466420443009</v>
      </c>
      <c r="Y31" s="1">
        <f t="shared" si="5"/>
        <v>18.019602023783023</v>
      </c>
      <c r="Z31" s="1">
        <f t="shared" si="6"/>
        <v>4.6151760012599823</v>
      </c>
      <c r="AA31" s="1">
        <f t="shared" si="7"/>
        <v>15.673957324682988</v>
      </c>
      <c r="AB31" s="1"/>
      <c r="AC31" t="b">
        <f t="shared" si="8"/>
        <v>0</v>
      </c>
      <c r="AD31" t="b">
        <f t="shared" si="9"/>
        <v>0</v>
      </c>
      <c r="AE31" t="b">
        <f t="shared" si="10"/>
        <v>1</v>
      </c>
      <c r="AF31" t="b">
        <f t="shared" si="11"/>
        <v>0</v>
      </c>
      <c r="AG31" t="b">
        <f t="shared" si="12"/>
        <v>0</v>
      </c>
      <c r="AH31" t="b">
        <f t="shared" si="13"/>
        <v>0</v>
      </c>
      <c r="AI31">
        <f t="shared" si="14"/>
        <v>2</v>
      </c>
      <c r="AJ31" t="str">
        <f>VLOOKUP(AI31,Sheet1!$A$1:$B$7,2)</f>
        <v>flip</v>
      </c>
    </row>
    <row r="32" spans="2:36" x14ac:dyDescent="0.25">
      <c r="B32">
        <v>349.232638511235</v>
      </c>
      <c r="C32">
        <v>147.175495559014</v>
      </c>
      <c r="D32">
        <v>293.23294158983703</v>
      </c>
      <c r="E32">
        <v>146.578465274222</v>
      </c>
      <c r="F32">
        <v>389.66634114583297</v>
      </c>
      <c r="G32">
        <v>147.05170000330301</v>
      </c>
      <c r="H32">
        <v>251.49792808303701</v>
      </c>
      <c r="I32">
        <v>153.747152768028</v>
      </c>
      <c r="J32">
        <v>348.90466578575399</v>
      </c>
      <c r="K32">
        <v>142.591761776559</v>
      </c>
      <c r="L32">
        <v>290.07772292006001</v>
      </c>
      <c r="M32">
        <v>138.88482247044101</v>
      </c>
      <c r="N32">
        <v>343.31451464226598</v>
      </c>
      <c r="O32">
        <v>231.91403395025699</v>
      </c>
      <c r="P32">
        <v>306.22372740252803</v>
      </c>
      <c r="Q32">
        <v>239.25781362908501</v>
      </c>
      <c r="S32" s="1">
        <f t="shared" si="0"/>
        <v>55.99969692139797</v>
      </c>
      <c r="T32" s="1">
        <f t="shared" si="1"/>
        <v>0.59703028479199816</v>
      </c>
      <c r="V32" s="1">
        <f t="shared" si="2"/>
        <v>40.433702634597978</v>
      </c>
      <c r="W32" s="1">
        <f t="shared" si="3"/>
        <v>-0.32797272548100409</v>
      </c>
      <c r="X32" s="1">
        <f t="shared" si="4"/>
        <v>41.735013506800016</v>
      </c>
      <c r="Y32" s="1">
        <f t="shared" si="5"/>
        <v>3.1552186697770139</v>
      </c>
      <c r="Z32" s="1">
        <f t="shared" si="6"/>
        <v>4.5837337824549991</v>
      </c>
      <c r="AA32" s="1">
        <f t="shared" si="7"/>
        <v>7.693642803780989</v>
      </c>
      <c r="AB32" s="1"/>
      <c r="AC32" t="b">
        <f t="shared" si="8"/>
        <v>0</v>
      </c>
      <c r="AD32" t="b">
        <f t="shared" si="9"/>
        <v>0</v>
      </c>
      <c r="AE32" t="b">
        <f t="shared" si="10"/>
        <v>1</v>
      </c>
      <c r="AF32" t="b">
        <f t="shared" si="11"/>
        <v>0</v>
      </c>
      <c r="AG32" t="b">
        <f t="shared" si="12"/>
        <v>0</v>
      </c>
      <c r="AH32" t="b">
        <f t="shared" si="13"/>
        <v>0</v>
      </c>
      <c r="AI32">
        <f t="shared" si="14"/>
        <v>2</v>
      </c>
      <c r="AJ32" t="str">
        <f>VLOOKUP(AI32,Sheet1!$A$1:$B$7,2)</f>
        <v>flip</v>
      </c>
    </row>
    <row r="33" spans="2:36" x14ac:dyDescent="0.25">
      <c r="B33">
        <v>345.48884917586099</v>
      </c>
      <c r="C33">
        <v>155.06998719423001</v>
      </c>
      <c r="D33">
        <v>295.40221685858501</v>
      </c>
      <c r="E33">
        <v>153.75552316548701</v>
      </c>
      <c r="F33">
        <v>382.20507773931098</v>
      </c>
      <c r="G33">
        <v>160.06043891825999</v>
      </c>
      <c r="H33">
        <v>255.17297633262899</v>
      </c>
      <c r="I33">
        <v>163.83649926861</v>
      </c>
      <c r="J33">
        <v>397.45329400374402</v>
      </c>
      <c r="K33">
        <v>148.39426230174499</v>
      </c>
      <c r="L33">
        <v>241.161857833982</v>
      </c>
      <c r="M33">
        <v>142.37238942442599</v>
      </c>
      <c r="N33">
        <v>342.852994367409</v>
      </c>
      <c r="O33">
        <v>237.99450686819699</v>
      </c>
      <c r="P33">
        <v>306.31505788408299</v>
      </c>
      <c r="Q33">
        <v>239.39097495210001</v>
      </c>
      <c r="S33" s="1">
        <f t="shared" si="0"/>
        <v>50.086632317275985</v>
      </c>
      <c r="T33" s="1">
        <f t="shared" si="1"/>
        <v>1.3144640287430036</v>
      </c>
      <c r="V33" s="1">
        <f t="shared" si="2"/>
        <v>36.716228563449988</v>
      </c>
      <c r="W33" s="1">
        <f t="shared" si="3"/>
        <v>51.964444827883028</v>
      </c>
      <c r="X33" s="1">
        <f t="shared" si="4"/>
        <v>40.229240525956016</v>
      </c>
      <c r="Y33" s="1">
        <f t="shared" si="5"/>
        <v>54.240359024603009</v>
      </c>
      <c r="Z33" s="1">
        <f t="shared" si="6"/>
        <v>6.6757248924850217</v>
      </c>
      <c r="AA33" s="1">
        <f t="shared" si="7"/>
        <v>11.383133741061016</v>
      </c>
      <c r="AB33" s="1"/>
      <c r="AC33" t="b">
        <f t="shared" si="8"/>
        <v>0</v>
      </c>
      <c r="AD33" t="b">
        <f t="shared" si="9"/>
        <v>1</v>
      </c>
      <c r="AE33" t="b">
        <f t="shared" si="10"/>
        <v>0</v>
      </c>
      <c r="AF33" t="b">
        <f t="shared" si="11"/>
        <v>0</v>
      </c>
      <c r="AG33" t="b">
        <f t="shared" si="12"/>
        <v>0</v>
      </c>
      <c r="AH33" t="b">
        <f t="shared" si="13"/>
        <v>0</v>
      </c>
      <c r="AI33">
        <f t="shared" si="14"/>
        <v>1</v>
      </c>
      <c r="AJ33" t="str">
        <f>VLOOKUP(AI33,Sheet1!$A$1:$B$7,2)</f>
        <v>move_forward</v>
      </c>
    </row>
    <row r="34" spans="2:36" x14ac:dyDescent="0.25">
      <c r="B34">
        <v>344.64061574348301</v>
      </c>
      <c r="C34">
        <v>155.802722632506</v>
      </c>
      <c r="D34">
        <v>294.52504234856298</v>
      </c>
      <c r="E34">
        <v>153.41993690797099</v>
      </c>
      <c r="F34">
        <v>379.82917002215299</v>
      </c>
      <c r="G34">
        <v>155.50488107048099</v>
      </c>
      <c r="H34">
        <v>256.14769066302802</v>
      </c>
      <c r="I34">
        <v>154.668001009596</v>
      </c>
      <c r="J34">
        <v>422.16635175225798</v>
      </c>
      <c r="K34">
        <v>150.807445034164</v>
      </c>
      <c r="L34">
        <v>220.30939991063599</v>
      </c>
      <c r="M34">
        <v>154.40772945734699</v>
      </c>
      <c r="N34">
        <v>343.75382988373798</v>
      </c>
      <c r="O34">
        <v>237.58927520687399</v>
      </c>
      <c r="P34">
        <v>306.10122126237201</v>
      </c>
      <c r="Q34">
        <v>239.10738987348</v>
      </c>
      <c r="S34" s="1">
        <f t="shared" ref="S34:S65" si="15">B34-D34</f>
        <v>50.115573394920034</v>
      </c>
      <c r="T34" s="1">
        <f t="shared" ref="T34:T65" si="16">C34-E34</f>
        <v>2.3827857245350117</v>
      </c>
      <c r="V34" s="1">
        <f t="shared" ref="V34:V65" si="17">F34-B34</f>
        <v>35.188554278669983</v>
      </c>
      <c r="W34" s="1">
        <f t="shared" ref="W34:W65" si="18">J34-B34</f>
        <v>77.52573600877497</v>
      </c>
      <c r="X34" s="1">
        <f t="shared" ref="X34:X65" si="19">D34-H34</f>
        <v>38.377351685534961</v>
      </c>
      <c r="Y34" s="1">
        <f t="shared" ref="Y34:Y65" si="20">D34-L34</f>
        <v>74.215642437926988</v>
      </c>
      <c r="Z34" s="1">
        <f t="shared" ref="Z34:Z65" si="21">C34-K34</f>
        <v>4.9952775983419997</v>
      </c>
      <c r="AA34" s="1">
        <f t="shared" ref="AA34:AA65" si="22">E34-M34</f>
        <v>-0.98779254937599603</v>
      </c>
      <c r="AB34" s="1"/>
      <c r="AC34" t="b">
        <f t="shared" ref="AC34:AC65" si="23">AND(($Z34&gt;$AM$3),($AA34&gt;$AM$3),(ABS($W34)&lt;$AM$5),(ABS($Y34)&lt;$AM$5))</f>
        <v>0</v>
      </c>
      <c r="AD34" t="b">
        <f t="shared" ref="AD34:AD65" si="24">AND((ABS($Z34)&lt;$AM$5),(ABS($AA34)&lt;$AM$5),($W34&gt;$AM$4),($Y34&gt;$AM$4))</f>
        <v>1</v>
      </c>
      <c r="AE34" t="b">
        <f t="shared" ref="AE34:AE65" si="25">AND((ABS($Z34)&lt;$AM$5),(ABS($AA34)&lt;$AM$5),(ABS($W34)&lt;$AM$5),(ABS($Y34)&lt;$AM$5))</f>
        <v>0</v>
      </c>
      <c r="AF34" t="b">
        <f t="shared" ref="AF34:AF65" si="26">AND(($Z34&lt;-$AM$3),(ABS($AA34)&lt;$AM$5),(ABS($W34)&lt;$AM$5),($Y34&gt;$AM$4))</f>
        <v>0</v>
      </c>
      <c r="AG34" t="b">
        <f t="shared" ref="AG34:AG65" si="27">AND((ABS($Z34)&lt;$AM$5),($AA34&lt;-$AM$3),($W34&gt;$AM$4),(ABS($Y34)&lt;$AM$5))</f>
        <v>0</v>
      </c>
      <c r="AH34" t="b">
        <f t="shared" ref="AH34:AH65" si="28">AND(($Z34&lt;-$AM$3),($AA34&lt;-$AM$3),(ABS($W34)&lt;$AM$5),(ABS($Y34)&lt;$AM$5))</f>
        <v>0</v>
      </c>
      <c r="AI34">
        <f t="shared" si="14"/>
        <v>1</v>
      </c>
      <c r="AJ34" t="str">
        <f>VLOOKUP(AI34,Sheet1!$A$1:$B$7,2)</f>
        <v>move_forward</v>
      </c>
    </row>
    <row r="35" spans="2:36" x14ac:dyDescent="0.25">
      <c r="B35">
        <v>346.79533899677801</v>
      </c>
      <c r="C35">
        <v>157.28944879253601</v>
      </c>
      <c r="D35">
        <v>295.077362301601</v>
      </c>
      <c r="E35">
        <v>154.74741348000401</v>
      </c>
      <c r="F35">
        <v>384.63047310827602</v>
      </c>
      <c r="G35">
        <v>155.262217934993</v>
      </c>
      <c r="H35">
        <v>255.07674399522</v>
      </c>
      <c r="I35">
        <v>157.38282411345401</v>
      </c>
      <c r="J35">
        <v>427.30982197404398</v>
      </c>
      <c r="K35">
        <v>152.677164057596</v>
      </c>
      <c r="L35">
        <v>223.416574487188</v>
      </c>
      <c r="M35">
        <v>162.14782359988101</v>
      </c>
      <c r="N35">
        <v>344.59208893738202</v>
      </c>
      <c r="O35">
        <v>239.922639391134</v>
      </c>
      <c r="P35">
        <v>310.43405517770901</v>
      </c>
      <c r="Q35">
        <v>239.57727508867501</v>
      </c>
      <c r="S35" s="1">
        <f t="shared" si="15"/>
        <v>51.717976695177015</v>
      </c>
      <c r="T35" s="1">
        <f t="shared" si="16"/>
        <v>2.5420353125319934</v>
      </c>
      <c r="V35" s="1">
        <f t="shared" si="17"/>
        <v>37.835134111498007</v>
      </c>
      <c r="W35" s="1">
        <f t="shared" si="18"/>
        <v>80.51448297726597</v>
      </c>
      <c r="X35" s="1">
        <f t="shared" si="19"/>
        <v>40.000618306381</v>
      </c>
      <c r="Y35" s="1">
        <f t="shared" si="20"/>
        <v>71.660787814412998</v>
      </c>
      <c r="Z35" s="1">
        <f t="shared" si="21"/>
        <v>4.6122847349400047</v>
      </c>
      <c r="AA35" s="1">
        <f t="shared" si="22"/>
        <v>-7.4004101198769945</v>
      </c>
      <c r="AB35" s="1"/>
      <c r="AC35" t="b">
        <f t="shared" si="23"/>
        <v>0</v>
      </c>
      <c r="AD35" t="b">
        <f t="shared" si="24"/>
        <v>1</v>
      </c>
      <c r="AE35" t="b">
        <f t="shared" si="25"/>
        <v>0</v>
      </c>
      <c r="AF35" t="b">
        <f t="shared" si="26"/>
        <v>0</v>
      </c>
      <c r="AG35" t="b">
        <f t="shared" si="27"/>
        <v>0</v>
      </c>
      <c r="AH35" t="b">
        <f t="shared" si="28"/>
        <v>0</v>
      </c>
      <c r="AI35">
        <f t="shared" si="14"/>
        <v>1</v>
      </c>
      <c r="AJ35" t="str">
        <f>VLOOKUP(AI35,Sheet1!$A$1:$B$7,2)</f>
        <v>move_forward</v>
      </c>
    </row>
    <row r="36" spans="2:36" x14ac:dyDescent="0.25">
      <c r="B36">
        <v>346.82811622559302</v>
      </c>
      <c r="C36">
        <v>157.89601106220201</v>
      </c>
      <c r="D36">
        <v>296.09543642161498</v>
      </c>
      <c r="E36">
        <v>153.469806050145</v>
      </c>
      <c r="F36">
        <v>393.72757223168401</v>
      </c>
      <c r="G36">
        <v>156.31109967544199</v>
      </c>
      <c r="H36">
        <v>263.35120202617401</v>
      </c>
      <c r="I36">
        <v>160.92961962580901</v>
      </c>
      <c r="J36">
        <v>425.84020244001698</v>
      </c>
      <c r="K36">
        <v>154.40146690191199</v>
      </c>
      <c r="L36">
        <v>224.555743128579</v>
      </c>
      <c r="M36">
        <v>162.653377605543</v>
      </c>
      <c r="N36">
        <v>345.20010949687702</v>
      </c>
      <c r="O36">
        <v>241.26149506195901</v>
      </c>
      <c r="P36">
        <v>306.15445539284599</v>
      </c>
      <c r="Q36">
        <v>243.257500848104</v>
      </c>
      <c r="S36" s="1">
        <f t="shared" si="15"/>
        <v>50.732679803978044</v>
      </c>
      <c r="T36" s="1">
        <f t="shared" si="16"/>
        <v>4.4262050120570109</v>
      </c>
      <c r="V36" s="1">
        <f t="shared" si="17"/>
        <v>46.899456006090986</v>
      </c>
      <c r="W36" s="1">
        <f t="shared" si="18"/>
        <v>79.01208621442396</v>
      </c>
      <c r="X36" s="1">
        <f t="shared" si="19"/>
        <v>32.744234395440969</v>
      </c>
      <c r="Y36" s="1">
        <f t="shared" si="20"/>
        <v>71.539693293035981</v>
      </c>
      <c r="Z36" s="1">
        <f t="shared" si="21"/>
        <v>3.4945441602900189</v>
      </c>
      <c r="AA36" s="1">
        <f t="shared" si="22"/>
        <v>-9.1835715553980037</v>
      </c>
      <c r="AB36" s="1"/>
      <c r="AC36" t="b">
        <f t="shared" si="23"/>
        <v>0</v>
      </c>
      <c r="AD36" t="b">
        <f t="shared" si="24"/>
        <v>1</v>
      </c>
      <c r="AE36" t="b">
        <f t="shared" si="25"/>
        <v>0</v>
      </c>
      <c r="AF36" t="b">
        <f t="shared" si="26"/>
        <v>0</v>
      </c>
      <c r="AG36" t="b">
        <f t="shared" si="27"/>
        <v>0</v>
      </c>
      <c r="AH36" t="b">
        <f t="shared" si="28"/>
        <v>0</v>
      </c>
      <c r="AI36">
        <f t="shared" si="14"/>
        <v>1</v>
      </c>
      <c r="AJ36" t="str">
        <f>VLOOKUP(AI36,Sheet1!$A$1:$B$7,2)</f>
        <v>move_forward</v>
      </c>
    </row>
    <row r="37" spans="2:36" x14ac:dyDescent="0.25">
      <c r="B37">
        <v>348.64842997907999</v>
      </c>
      <c r="C37">
        <v>156.70002798197299</v>
      </c>
      <c r="D37">
        <v>297.38300437987499</v>
      </c>
      <c r="E37">
        <v>154.92152671733299</v>
      </c>
      <c r="F37">
        <v>392.882576651671</v>
      </c>
      <c r="G37">
        <v>152.76923988132501</v>
      </c>
      <c r="H37">
        <v>264.14815821353801</v>
      </c>
      <c r="I37">
        <v>159.46158798249999</v>
      </c>
      <c r="J37">
        <v>429.09398179860199</v>
      </c>
      <c r="K37">
        <v>154.93699916573399</v>
      </c>
      <c r="L37">
        <v>224.10793792579901</v>
      </c>
      <c r="M37">
        <v>158.654870966776</v>
      </c>
      <c r="N37">
        <v>346.46018909616998</v>
      </c>
      <c r="O37">
        <v>239.42509528194299</v>
      </c>
      <c r="P37">
        <v>308.193907052231</v>
      </c>
      <c r="Q37">
        <v>241.062376574784</v>
      </c>
      <c r="S37" s="1">
        <f t="shared" si="15"/>
        <v>51.265425599205003</v>
      </c>
      <c r="T37" s="1">
        <f t="shared" si="16"/>
        <v>1.7785012646399991</v>
      </c>
      <c r="V37" s="1">
        <f t="shared" si="17"/>
        <v>44.23414667259101</v>
      </c>
      <c r="W37" s="1">
        <f t="shared" si="18"/>
        <v>80.445551819521995</v>
      </c>
      <c r="X37" s="1">
        <f t="shared" si="19"/>
        <v>33.234846166336979</v>
      </c>
      <c r="Y37" s="1">
        <f t="shared" si="20"/>
        <v>73.275066454075983</v>
      </c>
      <c r="Z37" s="1">
        <f t="shared" si="21"/>
        <v>1.7630288162390002</v>
      </c>
      <c r="AA37" s="1">
        <f t="shared" si="22"/>
        <v>-3.7333442494430074</v>
      </c>
      <c r="AB37" s="1"/>
      <c r="AC37" t="b">
        <f t="shared" si="23"/>
        <v>0</v>
      </c>
      <c r="AD37" t="b">
        <f t="shared" si="24"/>
        <v>1</v>
      </c>
      <c r="AE37" t="b">
        <f t="shared" si="25"/>
        <v>0</v>
      </c>
      <c r="AF37" t="b">
        <f t="shared" si="26"/>
        <v>0</v>
      </c>
      <c r="AG37" t="b">
        <f t="shared" si="27"/>
        <v>0</v>
      </c>
      <c r="AH37" t="b">
        <f t="shared" si="28"/>
        <v>0</v>
      </c>
      <c r="AI37">
        <f t="shared" si="14"/>
        <v>1</v>
      </c>
      <c r="AJ37" t="str">
        <f>VLOOKUP(AI37,Sheet1!$A$1:$B$7,2)</f>
        <v>move_forward</v>
      </c>
    </row>
    <row r="38" spans="2:36" x14ac:dyDescent="0.25">
      <c r="B38">
        <v>349.38420348446101</v>
      </c>
      <c r="C38">
        <v>159.435783853994</v>
      </c>
      <c r="D38">
        <v>296.49890676682202</v>
      </c>
      <c r="E38">
        <v>157.146703466048</v>
      </c>
      <c r="F38">
        <v>386.334949752542</v>
      </c>
      <c r="G38">
        <v>159.37632586940899</v>
      </c>
      <c r="H38">
        <v>258.54964902615598</v>
      </c>
      <c r="I38">
        <v>166.61804070180301</v>
      </c>
      <c r="J38">
        <v>424.31999146279099</v>
      </c>
      <c r="K38">
        <v>157.18647228991</v>
      </c>
      <c r="L38">
        <v>222.195533402911</v>
      </c>
      <c r="M38">
        <v>161.60367276149299</v>
      </c>
      <c r="N38">
        <v>345.140137152649</v>
      </c>
      <c r="O38">
        <v>242.21725044492399</v>
      </c>
      <c r="P38">
        <v>306.40862824980798</v>
      </c>
      <c r="Q38">
        <v>242.88712031745499</v>
      </c>
      <c r="S38" s="1">
        <f t="shared" si="15"/>
        <v>52.885296717638994</v>
      </c>
      <c r="T38" s="1">
        <f t="shared" si="16"/>
        <v>2.2890803879460009</v>
      </c>
      <c r="V38" s="1">
        <f t="shared" si="17"/>
        <v>36.950746268080991</v>
      </c>
      <c r="W38" s="1">
        <f t="shared" si="18"/>
        <v>74.935787978329984</v>
      </c>
      <c r="X38" s="1">
        <f t="shared" si="19"/>
        <v>37.949257740666042</v>
      </c>
      <c r="Y38" s="1">
        <f t="shared" si="20"/>
        <v>74.303373363911021</v>
      </c>
      <c r="Z38" s="1">
        <f t="shared" si="21"/>
        <v>2.249311564083996</v>
      </c>
      <c r="AA38" s="1">
        <f t="shared" si="22"/>
        <v>-4.456969295444992</v>
      </c>
      <c r="AB38" s="1"/>
      <c r="AC38" t="b">
        <f t="shared" si="23"/>
        <v>0</v>
      </c>
      <c r="AD38" t="b">
        <f t="shared" si="24"/>
        <v>1</v>
      </c>
      <c r="AE38" t="b">
        <f t="shared" si="25"/>
        <v>0</v>
      </c>
      <c r="AF38" t="b">
        <f t="shared" si="26"/>
        <v>0</v>
      </c>
      <c r="AG38" t="b">
        <f t="shared" si="27"/>
        <v>0</v>
      </c>
      <c r="AH38" t="b">
        <f t="shared" si="28"/>
        <v>0</v>
      </c>
      <c r="AI38">
        <f t="shared" si="14"/>
        <v>1</v>
      </c>
      <c r="AJ38" t="str">
        <f>VLOOKUP(AI38,Sheet1!$A$1:$B$7,2)</f>
        <v>move_forward</v>
      </c>
    </row>
    <row r="39" spans="2:36" x14ac:dyDescent="0.25">
      <c r="B39">
        <v>346.13404718432099</v>
      </c>
      <c r="C39">
        <v>158.83945932852001</v>
      </c>
      <c r="D39">
        <v>292.342448302354</v>
      </c>
      <c r="E39">
        <v>159.537157457928</v>
      </c>
      <c r="F39">
        <v>387.99511130575502</v>
      </c>
      <c r="G39">
        <v>159.52734239509601</v>
      </c>
      <c r="H39">
        <v>263.91375983119099</v>
      </c>
      <c r="I39">
        <v>159.97275031898201</v>
      </c>
      <c r="J39">
        <v>424.42814132425201</v>
      </c>
      <c r="K39">
        <v>160.20381572634599</v>
      </c>
      <c r="L39">
        <v>224.32226895156001</v>
      </c>
      <c r="M39">
        <v>164.60138244306299</v>
      </c>
      <c r="N39">
        <v>346.12317511632301</v>
      </c>
      <c r="O39">
        <v>243.32199193458399</v>
      </c>
      <c r="P39">
        <v>309.32738582858099</v>
      </c>
      <c r="Q39">
        <v>244.30019128650201</v>
      </c>
      <c r="S39" s="1">
        <f t="shared" si="15"/>
        <v>53.791598881966991</v>
      </c>
      <c r="T39" s="1">
        <f t="shared" si="16"/>
        <v>-0.69769812940799625</v>
      </c>
      <c r="V39" s="1">
        <f t="shared" si="17"/>
        <v>41.861064121434026</v>
      </c>
      <c r="W39" s="1">
        <f t="shared" si="18"/>
        <v>78.294094139931019</v>
      </c>
      <c r="X39" s="1">
        <f t="shared" si="19"/>
        <v>28.428688471163014</v>
      </c>
      <c r="Y39" s="1">
        <f t="shared" si="20"/>
        <v>68.020179350793995</v>
      </c>
      <c r="Z39" s="1">
        <f t="shared" si="21"/>
        <v>-1.3643563978259863</v>
      </c>
      <c r="AA39" s="1">
        <f t="shared" si="22"/>
        <v>-5.0642249851349845</v>
      </c>
      <c r="AB39" s="1"/>
      <c r="AC39" t="b">
        <f t="shared" si="23"/>
        <v>0</v>
      </c>
      <c r="AD39" t="b">
        <f t="shared" si="24"/>
        <v>1</v>
      </c>
      <c r="AE39" t="b">
        <f t="shared" si="25"/>
        <v>0</v>
      </c>
      <c r="AF39" t="b">
        <f t="shared" si="26"/>
        <v>0</v>
      </c>
      <c r="AG39" t="b">
        <f t="shared" si="27"/>
        <v>0</v>
      </c>
      <c r="AH39" t="b">
        <f t="shared" si="28"/>
        <v>0</v>
      </c>
      <c r="AI39">
        <f t="shared" si="14"/>
        <v>1</v>
      </c>
      <c r="AJ39" t="str">
        <f>VLOOKUP(AI39,Sheet1!$A$1:$B$7,2)</f>
        <v>move_forward</v>
      </c>
    </row>
    <row r="40" spans="2:36" x14ac:dyDescent="0.25">
      <c r="B40">
        <v>349.09070441319801</v>
      </c>
      <c r="C40">
        <v>159.394387694796</v>
      </c>
      <c r="D40">
        <v>294.31980609140498</v>
      </c>
      <c r="E40">
        <v>154.98214399083699</v>
      </c>
      <c r="F40">
        <v>386.58671446886098</v>
      </c>
      <c r="G40">
        <v>160.67694774893801</v>
      </c>
      <c r="H40">
        <v>258.698123100244</v>
      </c>
      <c r="I40">
        <v>158.63630879504899</v>
      </c>
      <c r="J40">
        <v>420.54382365650002</v>
      </c>
      <c r="K40">
        <v>158.33648326785001</v>
      </c>
      <c r="L40">
        <v>222.37675526695699</v>
      </c>
      <c r="M40">
        <v>162.384879372336</v>
      </c>
      <c r="N40">
        <v>343.84464812316401</v>
      </c>
      <c r="O40">
        <v>241.26372194189301</v>
      </c>
      <c r="P40">
        <v>309.81463825533098</v>
      </c>
      <c r="Q40">
        <v>243.58414341480901</v>
      </c>
      <c r="S40" s="1">
        <f t="shared" si="15"/>
        <v>54.770898321793027</v>
      </c>
      <c r="T40" s="1">
        <f t="shared" si="16"/>
        <v>4.4122437039590068</v>
      </c>
      <c r="V40" s="1">
        <f t="shared" si="17"/>
        <v>37.496010055662964</v>
      </c>
      <c r="W40" s="1">
        <f t="shared" si="18"/>
        <v>71.453119243302012</v>
      </c>
      <c r="X40" s="1">
        <f t="shared" si="19"/>
        <v>35.621682991160981</v>
      </c>
      <c r="Y40" s="1">
        <f t="shared" si="20"/>
        <v>71.943050824447994</v>
      </c>
      <c r="Z40" s="1">
        <f t="shared" si="21"/>
        <v>1.0579044269459814</v>
      </c>
      <c r="AA40" s="1">
        <f t="shared" si="22"/>
        <v>-7.4027353814990136</v>
      </c>
      <c r="AB40" s="1"/>
      <c r="AC40" t="b">
        <f t="shared" si="23"/>
        <v>0</v>
      </c>
      <c r="AD40" t="b">
        <f t="shared" si="24"/>
        <v>1</v>
      </c>
      <c r="AE40" t="b">
        <f t="shared" si="25"/>
        <v>0</v>
      </c>
      <c r="AF40" t="b">
        <f t="shared" si="26"/>
        <v>0</v>
      </c>
      <c r="AG40" t="b">
        <f t="shared" si="27"/>
        <v>0</v>
      </c>
      <c r="AH40" t="b">
        <f t="shared" si="28"/>
        <v>0</v>
      </c>
      <c r="AI40">
        <f t="shared" si="14"/>
        <v>1</v>
      </c>
      <c r="AJ40" t="str">
        <f>VLOOKUP(AI40,Sheet1!$A$1:$B$7,2)</f>
        <v>move_forward</v>
      </c>
    </row>
    <row r="41" spans="2:36" x14ac:dyDescent="0.25">
      <c r="B41">
        <v>349.57444418474699</v>
      </c>
      <c r="C41">
        <v>155.473950569523</v>
      </c>
      <c r="D41">
        <v>296.62954128560602</v>
      </c>
      <c r="E41">
        <v>155.15676570997101</v>
      </c>
      <c r="F41">
        <v>389.12873230462498</v>
      </c>
      <c r="G41">
        <v>153.04499362034201</v>
      </c>
      <c r="H41">
        <v>263.49696299476</v>
      </c>
      <c r="I41">
        <v>159.364259489999</v>
      </c>
      <c r="J41">
        <v>429.46112417308399</v>
      </c>
      <c r="K41">
        <v>154.703210131058</v>
      </c>
      <c r="L41">
        <v>223.24198959374601</v>
      </c>
      <c r="M41">
        <v>160.998083360603</v>
      </c>
      <c r="N41">
        <v>346.278562621106</v>
      </c>
      <c r="O41">
        <v>239.068272854762</v>
      </c>
      <c r="P41">
        <v>310.472903861818</v>
      </c>
      <c r="Q41">
        <v>240.725254437888</v>
      </c>
      <c r="S41" s="1">
        <f t="shared" si="15"/>
        <v>52.94490289914097</v>
      </c>
      <c r="T41" s="1">
        <f t="shared" si="16"/>
        <v>0.31718485955198616</v>
      </c>
      <c r="V41" s="1">
        <f t="shared" si="17"/>
        <v>39.554288119877981</v>
      </c>
      <c r="W41" s="1">
        <f t="shared" si="18"/>
        <v>79.886679988336994</v>
      </c>
      <c r="X41" s="1">
        <f t="shared" si="19"/>
        <v>33.132578290846027</v>
      </c>
      <c r="Y41" s="1">
        <f t="shared" si="20"/>
        <v>73.387551691860011</v>
      </c>
      <c r="Z41" s="1">
        <f t="shared" si="21"/>
        <v>0.77074043846499762</v>
      </c>
      <c r="AA41" s="1">
        <f t="shared" si="22"/>
        <v>-5.8413176506319928</v>
      </c>
      <c r="AB41" s="1"/>
      <c r="AC41" t="b">
        <f t="shared" si="23"/>
        <v>0</v>
      </c>
      <c r="AD41" t="b">
        <f t="shared" si="24"/>
        <v>1</v>
      </c>
      <c r="AE41" t="b">
        <f t="shared" si="25"/>
        <v>0</v>
      </c>
      <c r="AF41" t="b">
        <f t="shared" si="26"/>
        <v>0</v>
      </c>
      <c r="AG41" t="b">
        <f t="shared" si="27"/>
        <v>0</v>
      </c>
      <c r="AH41" t="b">
        <f t="shared" si="28"/>
        <v>0</v>
      </c>
      <c r="AI41">
        <f t="shared" si="14"/>
        <v>1</v>
      </c>
      <c r="AJ41" t="str">
        <f>VLOOKUP(AI41,Sheet1!$A$1:$B$7,2)</f>
        <v>move_forward</v>
      </c>
    </row>
    <row r="42" spans="2:36" x14ac:dyDescent="0.25">
      <c r="B42">
        <v>350.42066818164898</v>
      </c>
      <c r="C42">
        <v>153.782120698602</v>
      </c>
      <c r="D42">
        <v>296.79079848254798</v>
      </c>
      <c r="E42">
        <v>151.758304136248</v>
      </c>
      <c r="F42">
        <v>390.05372226709</v>
      </c>
      <c r="G42">
        <v>150.528330893647</v>
      </c>
      <c r="H42">
        <v>267.08992860140199</v>
      </c>
      <c r="I42">
        <v>154.46964417148999</v>
      </c>
      <c r="J42">
        <v>425.88614995633998</v>
      </c>
      <c r="K42">
        <v>152.55342076243099</v>
      </c>
      <c r="L42">
        <v>229.035384673831</v>
      </c>
      <c r="M42">
        <v>158.84935423385201</v>
      </c>
      <c r="N42">
        <v>348.60122216632902</v>
      </c>
      <c r="O42">
        <v>237.48493218774701</v>
      </c>
      <c r="P42">
        <v>310.17312675102397</v>
      </c>
      <c r="Q42">
        <v>240.22430613479401</v>
      </c>
      <c r="S42" s="1">
        <f t="shared" si="15"/>
        <v>53.629869699100993</v>
      </c>
      <c r="T42" s="1">
        <f t="shared" si="16"/>
        <v>2.0238165623539999</v>
      </c>
      <c r="V42" s="1">
        <f t="shared" si="17"/>
        <v>39.633054085441017</v>
      </c>
      <c r="W42" s="1">
        <f t="shared" si="18"/>
        <v>75.465481774691</v>
      </c>
      <c r="X42" s="1">
        <f t="shared" si="19"/>
        <v>29.700869881145991</v>
      </c>
      <c r="Y42" s="1">
        <f t="shared" si="20"/>
        <v>67.75541380871698</v>
      </c>
      <c r="Z42" s="1">
        <f t="shared" si="21"/>
        <v>1.2286999361710116</v>
      </c>
      <c r="AA42" s="1">
        <f t="shared" si="22"/>
        <v>-7.0910500976040112</v>
      </c>
      <c r="AB42" s="1"/>
      <c r="AC42" t="b">
        <f t="shared" si="23"/>
        <v>0</v>
      </c>
      <c r="AD42" t="b">
        <f t="shared" si="24"/>
        <v>1</v>
      </c>
      <c r="AE42" t="b">
        <f t="shared" si="25"/>
        <v>0</v>
      </c>
      <c r="AF42" t="b">
        <f t="shared" si="26"/>
        <v>0</v>
      </c>
      <c r="AG42" t="b">
        <f t="shared" si="27"/>
        <v>0</v>
      </c>
      <c r="AH42" t="b">
        <f t="shared" si="28"/>
        <v>0</v>
      </c>
      <c r="AI42">
        <f t="shared" si="14"/>
        <v>1</v>
      </c>
      <c r="AJ42" t="str">
        <f>VLOOKUP(AI42,Sheet1!$A$1:$B$7,2)</f>
        <v>move_forward</v>
      </c>
    </row>
    <row r="43" spans="2:36" x14ac:dyDescent="0.25">
      <c r="B43">
        <v>349.77144696324501</v>
      </c>
      <c r="C43">
        <v>152.095566602388</v>
      </c>
      <c r="D43">
        <v>296.52588276313099</v>
      </c>
      <c r="E43">
        <v>150.30572080712901</v>
      </c>
      <c r="F43">
        <v>386.24694968851799</v>
      </c>
      <c r="G43">
        <v>150.71810538874601</v>
      </c>
      <c r="H43">
        <v>267.16536246204799</v>
      </c>
      <c r="I43">
        <v>152.683033207254</v>
      </c>
      <c r="J43">
        <v>426.433007118261</v>
      </c>
      <c r="K43">
        <v>151.783377101002</v>
      </c>
      <c r="L43">
        <v>227.15037702949101</v>
      </c>
      <c r="M43">
        <v>153.88711522043801</v>
      </c>
      <c r="N43">
        <v>347.47223587397701</v>
      </c>
      <c r="O43">
        <v>235.563916776951</v>
      </c>
      <c r="P43">
        <v>311.18387279540599</v>
      </c>
      <c r="Q43">
        <v>237.698927510364</v>
      </c>
      <c r="S43" s="1">
        <f t="shared" si="15"/>
        <v>53.245564200114018</v>
      </c>
      <c r="T43" s="1">
        <f t="shared" si="16"/>
        <v>1.7898457952589979</v>
      </c>
      <c r="V43" s="1">
        <f t="shared" si="17"/>
        <v>36.475502725272975</v>
      </c>
      <c r="W43" s="1">
        <f t="shared" si="18"/>
        <v>76.661560155015991</v>
      </c>
      <c r="X43" s="1">
        <f t="shared" si="19"/>
        <v>29.360520301083</v>
      </c>
      <c r="Y43" s="1">
        <f t="shared" si="20"/>
        <v>69.375505733639983</v>
      </c>
      <c r="Z43" s="1">
        <f t="shared" si="21"/>
        <v>0.31218950138600121</v>
      </c>
      <c r="AA43" s="1">
        <f t="shared" si="22"/>
        <v>-3.581394413308999</v>
      </c>
      <c r="AB43" s="1"/>
      <c r="AC43" t="b">
        <f t="shared" si="23"/>
        <v>0</v>
      </c>
      <c r="AD43" t="b">
        <f t="shared" si="24"/>
        <v>1</v>
      </c>
      <c r="AE43" t="b">
        <f t="shared" si="25"/>
        <v>0</v>
      </c>
      <c r="AF43" t="b">
        <f t="shared" si="26"/>
        <v>0</v>
      </c>
      <c r="AG43" t="b">
        <f t="shared" si="27"/>
        <v>0</v>
      </c>
      <c r="AH43" t="b">
        <f t="shared" si="28"/>
        <v>0</v>
      </c>
      <c r="AI43">
        <f t="shared" si="14"/>
        <v>1</v>
      </c>
      <c r="AJ43" t="str">
        <f>VLOOKUP(AI43,Sheet1!$A$1:$B$7,2)</f>
        <v>move_forward</v>
      </c>
    </row>
    <row r="44" spans="2:36" x14ac:dyDescent="0.25">
      <c r="B44">
        <v>349.82784132633498</v>
      </c>
      <c r="C44">
        <v>154.059366842152</v>
      </c>
      <c r="D44">
        <v>295.31246721650302</v>
      </c>
      <c r="E44">
        <v>151.44192483914</v>
      </c>
      <c r="F44">
        <v>389.76383926367402</v>
      </c>
      <c r="G44">
        <v>151.70427253835999</v>
      </c>
      <c r="H44">
        <v>262.41446592984698</v>
      </c>
      <c r="I44">
        <v>154.75270083792299</v>
      </c>
      <c r="J44">
        <v>422.10852371384499</v>
      </c>
      <c r="K44">
        <v>153.783342712273</v>
      </c>
      <c r="L44">
        <v>226.38595868814201</v>
      </c>
      <c r="M44">
        <v>157.749665564764</v>
      </c>
      <c r="N44">
        <v>345.81907877989801</v>
      </c>
      <c r="O44">
        <v>237.19275460434699</v>
      </c>
      <c r="P44">
        <v>310.12448086369398</v>
      </c>
      <c r="Q44">
        <v>241.43320192494301</v>
      </c>
      <c r="S44" s="1">
        <f t="shared" si="15"/>
        <v>54.515374109831953</v>
      </c>
      <c r="T44" s="1">
        <f t="shared" si="16"/>
        <v>2.6174420030120018</v>
      </c>
      <c r="V44" s="1">
        <f t="shared" si="17"/>
        <v>39.935997937339039</v>
      </c>
      <c r="W44" s="1">
        <f t="shared" si="18"/>
        <v>72.280682387510012</v>
      </c>
      <c r="X44" s="1">
        <f t="shared" si="19"/>
        <v>32.89800128665604</v>
      </c>
      <c r="Y44" s="1">
        <f t="shared" si="20"/>
        <v>68.926508528361012</v>
      </c>
      <c r="Z44" s="1">
        <f t="shared" si="21"/>
        <v>0.27602412987900493</v>
      </c>
      <c r="AA44" s="1">
        <f t="shared" si="22"/>
        <v>-6.3077407256240008</v>
      </c>
      <c r="AB44" s="1"/>
      <c r="AC44" t="b">
        <f t="shared" si="23"/>
        <v>0</v>
      </c>
      <c r="AD44" t="b">
        <f t="shared" si="24"/>
        <v>1</v>
      </c>
      <c r="AE44" t="b">
        <f t="shared" si="25"/>
        <v>0</v>
      </c>
      <c r="AF44" t="b">
        <f t="shared" si="26"/>
        <v>0</v>
      </c>
      <c r="AG44" t="b">
        <f t="shared" si="27"/>
        <v>0</v>
      </c>
      <c r="AH44" t="b">
        <f t="shared" si="28"/>
        <v>0</v>
      </c>
      <c r="AI44">
        <f t="shared" si="14"/>
        <v>1</v>
      </c>
      <c r="AJ44" t="str">
        <f>VLOOKUP(AI44,Sheet1!$A$1:$B$7,2)</f>
        <v>move_forward</v>
      </c>
    </row>
    <row r="45" spans="2:36" x14ac:dyDescent="0.25">
      <c r="B45">
        <v>350.682089566054</v>
      </c>
      <c r="C45">
        <v>149.50335907885599</v>
      </c>
      <c r="D45">
        <v>298.19154278361901</v>
      </c>
      <c r="E45">
        <v>146.245646557394</v>
      </c>
      <c r="F45">
        <v>390.02854478302697</v>
      </c>
      <c r="G45">
        <v>149.88121177882999</v>
      </c>
      <c r="H45">
        <v>266.502889479506</v>
      </c>
      <c r="I45">
        <v>153.44698174055199</v>
      </c>
      <c r="J45">
        <v>427.530934603481</v>
      </c>
      <c r="K45">
        <v>148.574861441807</v>
      </c>
      <c r="L45">
        <v>225.912816919986</v>
      </c>
      <c r="M45">
        <v>152.54743293778299</v>
      </c>
      <c r="N45">
        <v>349.09258355838199</v>
      </c>
      <c r="O45">
        <v>232.466189362281</v>
      </c>
      <c r="P45">
        <v>309.39871693109399</v>
      </c>
      <c r="Q45">
        <v>234.310690494722</v>
      </c>
      <c r="S45" s="1">
        <f t="shared" si="15"/>
        <v>52.49054678243499</v>
      </c>
      <c r="T45" s="1">
        <f t="shared" si="16"/>
        <v>3.2577125214619969</v>
      </c>
      <c r="V45" s="1">
        <f t="shared" si="17"/>
        <v>39.34645521697297</v>
      </c>
      <c r="W45" s="1">
        <f t="shared" si="18"/>
        <v>76.848845037426997</v>
      </c>
      <c r="X45" s="1">
        <f t="shared" si="19"/>
        <v>31.688653304113018</v>
      </c>
      <c r="Y45" s="1">
        <f t="shared" si="20"/>
        <v>72.278725863633014</v>
      </c>
      <c r="Z45" s="1">
        <f t="shared" si="21"/>
        <v>0.92849763704899146</v>
      </c>
      <c r="AA45" s="1">
        <f t="shared" si="22"/>
        <v>-6.3017863803889895</v>
      </c>
      <c r="AB45" s="1"/>
      <c r="AC45" t="b">
        <f t="shared" si="23"/>
        <v>0</v>
      </c>
      <c r="AD45" t="b">
        <f t="shared" si="24"/>
        <v>1</v>
      </c>
      <c r="AE45" t="b">
        <f t="shared" si="25"/>
        <v>0</v>
      </c>
      <c r="AF45" t="b">
        <f t="shared" si="26"/>
        <v>0</v>
      </c>
      <c r="AG45" t="b">
        <f t="shared" si="27"/>
        <v>0</v>
      </c>
      <c r="AH45" t="b">
        <f t="shared" si="28"/>
        <v>0</v>
      </c>
      <c r="AI45">
        <f t="shared" si="14"/>
        <v>1</v>
      </c>
      <c r="AJ45" t="str">
        <f>VLOOKUP(AI45,Sheet1!$A$1:$B$7,2)</f>
        <v>move_forward</v>
      </c>
    </row>
    <row r="46" spans="2:36" x14ac:dyDescent="0.25">
      <c r="B46">
        <v>352.14410718583298</v>
      </c>
      <c r="C46">
        <v>151.64085049457799</v>
      </c>
      <c r="D46">
        <v>297.403811293567</v>
      </c>
      <c r="E46">
        <v>148.52571547913499</v>
      </c>
      <c r="F46">
        <v>384.44893546202297</v>
      </c>
      <c r="G46">
        <v>150.11655601840101</v>
      </c>
      <c r="H46">
        <v>259.24840460079702</v>
      </c>
      <c r="I46">
        <v>156.16093383530901</v>
      </c>
      <c r="J46">
        <v>418.03619915086801</v>
      </c>
      <c r="K46">
        <v>149.998064182273</v>
      </c>
      <c r="L46">
        <v>226.67434178633999</v>
      </c>
      <c r="M46">
        <v>155.01445002081999</v>
      </c>
      <c r="N46">
        <v>346.35129280753199</v>
      </c>
      <c r="O46">
        <v>233.343126163926</v>
      </c>
      <c r="P46">
        <v>310.32926875832999</v>
      </c>
      <c r="Q46">
        <v>234.437501677499</v>
      </c>
      <c r="S46" s="1">
        <f t="shared" si="15"/>
        <v>54.740295892265976</v>
      </c>
      <c r="T46" s="1">
        <f t="shared" si="16"/>
        <v>3.115135015443002</v>
      </c>
      <c r="V46" s="1">
        <f t="shared" si="17"/>
        <v>32.304828276189994</v>
      </c>
      <c r="W46" s="1">
        <f t="shared" si="18"/>
        <v>65.892091965035036</v>
      </c>
      <c r="X46" s="1">
        <f t="shared" si="19"/>
        <v>38.155406692769986</v>
      </c>
      <c r="Y46" s="1">
        <f t="shared" si="20"/>
        <v>70.729469507227009</v>
      </c>
      <c r="Z46" s="1">
        <f t="shared" si="21"/>
        <v>1.6427863123049917</v>
      </c>
      <c r="AA46" s="1">
        <f t="shared" si="22"/>
        <v>-6.4887345416850053</v>
      </c>
      <c r="AB46" s="1"/>
      <c r="AC46" t="b">
        <f t="shared" si="23"/>
        <v>0</v>
      </c>
      <c r="AD46" t="b">
        <f t="shared" si="24"/>
        <v>1</v>
      </c>
      <c r="AE46" t="b">
        <f t="shared" si="25"/>
        <v>0</v>
      </c>
      <c r="AF46" t="b">
        <f t="shared" si="26"/>
        <v>0</v>
      </c>
      <c r="AG46" t="b">
        <f t="shared" si="27"/>
        <v>0</v>
      </c>
      <c r="AH46" t="b">
        <f t="shared" si="28"/>
        <v>0</v>
      </c>
      <c r="AI46">
        <f t="shared" si="14"/>
        <v>1</v>
      </c>
      <c r="AJ46" t="str">
        <f>VLOOKUP(AI46,Sheet1!$A$1:$B$7,2)</f>
        <v>move_forward</v>
      </c>
    </row>
    <row r="47" spans="2:36" x14ac:dyDescent="0.25">
      <c r="B47">
        <v>350.47880296270199</v>
      </c>
      <c r="C47">
        <v>152.248485799067</v>
      </c>
      <c r="D47">
        <v>298.27231360461099</v>
      </c>
      <c r="E47">
        <v>149.58421582147301</v>
      </c>
      <c r="F47">
        <v>386.81230180448</v>
      </c>
      <c r="G47">
        <v>149.55164225862501</v>
      </c>
      <c r="H47">
        <v>262.78262507482299</v>
      </c>
      <c r="I47">
        <v>159.58695329016899</v>
      </c>
      <c r="J47">
        <v>422.008820303243</v>
      </c>
      <c r="K47">
        <v>149.65242817336301</v>
      </c>
      <c r="L47">
        <v>222.77963358079</v>
      </c>
      <c r="M47">
        <v>155.620352803526</v>
      </c>
      <c r="N47">
        <v>346.11466273688899</v>
      </c>
      <c r="O47">
        <v>234.95085218240001</v>
      </c>
      <c r="P47">
        <v>310.65268951946302</v>
      </c>
      <c r="Q47">
        <v>236.79383679121699</v>
      </c>
      <c r="S47" s="1">
        <f t="shared" si="15"/>
        <v>52.206489358091005</v>
      </c>
      <c r="T47" s="1">
        <f t="shared" si="16"/>
        <v>2.6642699775939889</v>
      </c>
      <c r="V47" s="1">
        <f t="shared" si="17"/>
        <v>36.33349884177801</v>
      </c>
      <c r="W47" s="1">
        <f t="shared" si="18"/>
        <v>71.530017340541008</v>
      </c>
      <c r="X47" s="1">
        <f t="shared" si="19"/>
        <v>35.489688529787998</v>
      </c>
      <c r="Y47" s="1">
        <f t="shared" si="20"/>
        <v>75.492680023820981</v>
      </c>
      <c r="Z47" s="1">
        <f t="shared" si="21"/>
        <v>2.5960576257039918</v>
      </c>
      <c r="AA47" s="1">
        <f t="shared" si="22"/>
        <v>-6.0361369820529944</v>
      </c>
      <c r="AB47" s="1"/>
      <c r="AC47" t="b">
        <f t="shared" si="23"/>
        <v>0</v>
      </c>
      <c r="AD47" t="b">
        <f t="shared" si="24"/>
        <v>1</v>
      </c>
      <c r="AE47" t="b">
        <f t="shared" si="25"/>
        <v>0</v>
      </c>
      <c r="AF47" t="b">
        <f t="shared" si="26"/>
        <v>0</v>
      </c>
      <c r="AG47" t="b">
        <f t="shared" si="27"/>
        <v>0</v>
      </c>
      <c r="AH47" t="b">
        <f t="shared" si="28"/>
        <v>0</v>
      </c>
      <c r="AI47">
        <f t="shared" si="14"/>
        <v>1</v>
      </c>
      <c r="AJ47" t="str">
        <f>VLOOKUP(AI47,Sheet1!$A$1:$B$7,2)</f>
        <v>move_forward</v>
      </c>
    </row>
    <row r="48" spans="2:36" x14ac:dyDescent="0.25">
      <c r="B48">
        <v>351.26323585449899</v>
      </c>
      <c r="C48">
        <v>151.93516301806301</v>
      </c>
      <c r="D48">
        <v>299.41670880310102</v>
      </c>
      <c r="E48">
        <v>149.043184647348</v>
      </c>
      <c r="F48">
        <v>387.477386498714</v>
      </c>
      <c r="G48">
        <v>151.96139708633899</v>
      </c>
      <c r="H48">
        <v>259.80739020999903</v>
      </c>
      <c r="I48">
        <v>156.13485775840701</v>
      </c>
      <c r="J48">
        <v>423.65218561784098</v>
      </c>
      <c r="K48">
        <v>151.32243279422801</v>
      </c>
      <c r="L48">
        <v>227.88910936593601</v>
      </c>
      <c r="M48">
        <v>157.52229638129899</v>
      </c>
      <c r="N48">
        <v>347.25551870385198</v>
      </c>
      <c r="O48">
        <v>234.51643929673</v>
      </c>
      <c r="P48">
        <v>313.93720726266201</v>
      </c>
      <c r="Q48">
        <v>234.15407531609199</v>
      </c>
      <c r="S48" s="1">
        <f t="shared" si="15"/>
        <v>51.84652705139797</v>
      </c>
      <c r="T48" s="1">
        <f t="shared" si="16"/>
        <v>2.8919783707150089</v>
      </c>
      <c r="V48" s="1">
        <f t="shared" si="17"/>
        <v>36.21415064421501</v>
      </c>
      <c r="W48" s="1">
        <f t="shared" si="18"/>
        <v>72.388949763341998</v>
      </c>
      <c r="X48" s="1">
        <f t="shared" si="19"/>
        <v>39.609318593101989</v>
      </c>
      <c r="Y48" s="1">
        <f t="shared" si="20"/>
        <v>71.527599437165009</v>
      </c>
      <c r="Z48" s="1">
        <f t="shared" si="21"/>
        <v>0.6127302238350012</v>
      </c>
      <c r="AA48" s="1">
        <f t="shared" si="22"/>
        <v>-8.4791117339509867</v>
      </c>
      <c r="AB48" s="1"/>
      <c r="AC48" t="b">
        <f t="shared" si="23"/>
        <v>0</v>
      </c>
      <c r="AD48" t="b">
        <f t="shared" si="24"/>
        <v>1</v>
      </c>
      <c r="AE48" t="b">
        <f t="shared" si="25"/>
        <v>0</v>
      </c>
      <c r="AF48" t="b">
        <f t="shared" si="26"/>
        <v>0</v>
      </c>
      <c r="AG48" t="b">
        <f t="shared" si="27"/>
        <v>0</v>
      </c>
      <c r="AH48" t="b">
        <f t="shared" si="28"/>
        <v>0</v>
      </c>
      <c r="AI48">
        <f t="shared" si="14"/>
        <v>1</v>
      </c>
      <c r="AJ48" t="str">
        <f>VLOOKUP(AI48,Sheet1!$A$1:$B$7,2)</f>
        <v>move_forward</v>
      </c>
    </row>
    <row r="49" spans="2:36" x14ac:dyDescent="0.25">
      <c r="B49">
        <v>355.61164940326302</v>
      </c>
      <c r="C49">
        <v>150.84623953756699</v>
      </c>
      <c r="D49">
        <v>302.62890470724699</v>
      </c>
      <c r="E49">
        <v>150.10071526622099</v>
      </c>
      <c r="F49">
        <v>390.48035415239599</v>
      </c>
      <c r="G49">
        <v>153.272251871121</v>
      </c>
      <c r="H49">
        <v>260.29503411026297</v>
      </c>
      <c r="I49">
        <v>157.93197986691399</v>
      </c>
      <c r="J49">
        <v>431.00437447546398</v>
      </c>
      <c r="K49">
        <v>149.75287512039199</v>
      </c>
      <c r="L49">
        <v>226.05913882383601</v>
      </c>
      <c r="M49">
        <v>155.63348653200501</v>
      </c>
      <c r="N49">
        <v>351.08944379134499</v>
      </c>
      <c r="O49">
        <v>233.96574476052501</v>
      </c>
      <c r="P49">
        <v>315.32025233264199</v>
      </c>
      <c r="Q49">
        <v>235.664815438978</v>
      </c>
      <c r="S49" s="1">
        <f t="shared" si="15"/>
        <v>52.982744696016027</v>
      </c>
      <c r="T49" s="1">
        <f t="shared" si="16"/>
        <v>0.74552427134599952</v>
      </c>
      <c r="V49" s="1">
        <f t="shared" si="17"/>
        <v>34.868704749132974</v>
      </c>
      <c r="W49" s="1">
        <f t="shared" si="18"/>
        <v>75.39272507220096</v>
      </c>
      <c r="X49" s="1">
        <f t="shared" si="19"/>
        <v>42.333870596984013</v>
      </c>
      <c r="Y49" s="1">
        <f t="shared" si="20"/>
        <v>76.56976588341098</v>
      </c>
      <c r="Z49" s="1">
        <f t="shared" si="21"/>
        <v>1.0933644171749961</v>
      </c>
      <c r="AA49" s="1">
        <f t="shared" si="22"/>
        <v>-5.5327712657840209</v>
      </c>
      <c r="AB49" s="1"/>
      <c r="AC49" t="b">
        <f t="shared" si="23"/>
        <v>0</v>
      </c>
      <c r="AD49" t="b">
        <f t="shared" si="24"/>
        <v>1</v>
      </c>
      <c r="AE49" t="b">
        <f t="shared" si="25"/>
        <v>0</v>
      </c>
      <c r="AF49" t="b">
        <f t="shared" si="26"/>
        <v>0</v>
      </c>
      <c r="AG49" t="b">
        <f t="shared" si="27"/>
        <v>0</v>
      </c>
      <c r="AH49" t="b">
        <f t="shared" si="28"/>
        <v>0</v>
      </c>
      <c r="AI49">
        <f t="shared" si="14"/>
        <v>1</v>
      </c>
      <c r="AJ49" t="str">
        <f>VLOOKUP(AI49,Sheet1!$A$1:$B$7,2)</f>
        <v>move_forward</v>
      </c>
    </row>
    <row r="50" spans="2:36" x14ac:dyDescent="0.25">
      <c r="B50">
        <v>351.314153445275</v>
      </c>
      <c r="C50">
        <v>151.88966440600001</v>
      </c>
      <c r="D50">
        <v>298.72413671412102</v>
      </c>
      <c r="E50">
        <v>149.23080000766399</v>
      </c>
      <c r="F50">
        <v>382.09942858366003</v>
      </c>
      <c r="G50">
        <v>148.855393391582</v>
      </c>
      <c r="H50">
        <v>259.16566279262099</v>
      </c>
      <c r="I50">
        <v>154.88004914297801</v>
      </c>
      <c r="J50">
        <v>423.21061602889199</v>
      </c>
      <c r="K50">
        <v>145.21312058349901</v>
      </c>
      <c r="L50">
        <v>228.197108264218</v>
      </c>
      <c r="M50">
        <v>149.735670997022</v>
      </c>
      <c r="N50">
        <v>347.19710978286503</v>
      </c>
      <c r="O50">
        <v>233.34005246958799</v>
      </c>
      <c r="P50">
        <v>311.08861070485199</v>
      </c>
      <c r="Q50">
        <v>236.22780475253501</v>
      </c>
      <c r="S50" s="1">
        <f t="shared" si="15"/>
        <v>52.59001673115398</v>
      </c>
      <c r="T50" s="1">
        <f t="shared" si="16"/>
        <v>2.6588643983360214</v>
      </c>
      <c r="V50" s="1">
        <f t="shared" si="17"/>
        <v>30.785275138385032</v>
      </c>
      <c r="W50" s="1">
        <f t="shared" si="18"/>
        <v>71.896462583616994</v>
      </c>
      <c r="X50" s="1">
        <f t="shared" si="19"/>
        <v>39.558473921500024</v>
      </c>
      <c r="Y50" s="1">
        <f t="shared" si="20"/>
        <v>70.527028449903014</v>
      </c>
      <c r="Z50" s="1">
        <f t="shared" si="21"/>
        <v>6.676543822501003</v>
      </c>
      <c r="AA50" s="1">
        <f t="shared" si="22"/>
        <v>-0.504870989358011</v>
      </c>
      <c r="AB50" s="1"/>
      <c r="AC50" t="b">
        <f t="shared" si="23"/>
        <v>0</v>
      </c>
      <c r="AD50" t="b">
        <f t="shared" si="24"/>
        <v>1</v>
      </c>
      <c r="AE50" t="b">
        <f t="shared" si="25"/>
        <v>0</v>
      </c>
      <c r="AF50" t="b">
        <f t="shared" si="26"/>
        <v>0</v>
      </c>
      <c r="AG50" t="b">
        <f t="shared" si="27"/>
        <v>0</v>
      </c>
      <c r="AH50" t="b">
        <f t="shared" si="28"/>
        <v>0</v>
      </c>
      <c r="AI50">
        <f t="shared" si="14"/>
        <v>1</v>
      </c>
      <c r="AJ50" t="str">
        <f>VLOOKUP(AI50,Sheet1!$A$1:$B$7,2)</f>
        <v>move_forward</v>
      </c>
    </row>
    <row r="51" spans="2:36" x14ac:dyDescent="0.25">
      <c r="B51">
        <v>348.69973904336899</v>
      </c>
      <c r="C51">
        <v>147.85892063164999</v>
      </c>
      <c r="D51">
        <v>296.80198344009102</v>
      </c>
      <c r="E51">
        <v>149.79709528465301</v>
      </c>
      <c r="F51">
        <v>381.82064990484997</v>
      </c>
      <c r="G51">
        <v>141.58726182094799</v>
      </c>
      <c r="H51">
        <v>257.97065704731301</v>
      </c>
      <c r="I51">
        <v>136.09897928056401</v>
      </c>
      <c r="J51">
        <v>419.56675549065699</v>
      </c>
      <c r="K51">
        <v>124.328055835425</v>
      </c>
      <c r="L51">
        <v>218.79879052040101</v>
      </c>
      <c r="M51">
        <v>117.46551449152599</v>
      </c>
      <c r="N51">
        <v>346.83329553588999</v>
      </c>
      <c r="O51">
        <v>234.785674984308</v>
      </c>
      <c r="P51">
        <v>312.35236627418999</v>
      </c>
      <c r="Q51">
        <v>238.216668868921</v>
      </c>
      <c r="S51" s="1">
        <f t="shared" si="15"/>
        <v>51.897755603277972</v>
      </c>
      <c r="T51" s="1">
        <f t="shared" si="16"/>
        <v>-1.9381746530030171</v>
      </c>
      <c r="V51" s="1">
        <f t="shared" si="17"/>
        <v>33.120910861480979</v>
      </c>
      <c r="W51" s="1">
        <f t="shared" si="18"/>
        <v>70.867016447287995</v>
      </c>
      <c r="X51" s="1">
        <f t="shared" si="19"/>
        <v>38.83132639277801</v>
      </c>
      <c r="Y51" s="1">
        <f t="shared" si="20"/>
        <v>78.003192919690008</v>
      </c>
      <c r="Z51" s="1">
        <f t="shared" si="21"/>
        <v>23.530864796224989</v>
      </c>
      <c r="AA51" s="1">
        <f t="shared" si="22"/>
        <v>32.331580793127017</v>
      </c>
      <c r="AB51" s="1"/>
      <c r="AC51" t="b">
        <f t="shared" si="23"/>
        <v>0</v>
      </c>
      <c r="AD51" t="b">
        <f t="shared" si="24"/>
        <v>0</v>
      </c>
      <c r="AE51" t="b">
        <f t="shared" si="25"/>
        <v>0</v>
      </c>
      <c r="AF51" t="b">
        <f t="shared" si="26"/>
        <v>0</v>
      </c>
      <c r="AG51" t="b">
        <f t="shared" si="27"/>
        <v>0</v>
      </c>
      <c r="AH51" t="b">
        <f t="shared" si="28"/>
        <v>0</v>
      </c>
      <c r="AI51">
        <f t="shared" si="14"/>
        <v>999</v>
      </c>
      <c r="AJ51" t="str">
        <f>VLOOKUP(AI51,Sheet1!$A$1:$B$7,2)</f>
        <v>not detected</v>
      </c>
    </row>
    <row r="52" spans="2:36" x14ac:dyDescent="0.25">
      <c r="B52">
        <v>346.62973846869397</v>
      </c>
      <c r="C52">
        <v>145.12628920234499</v>
      </c>
      <c r="D52">
        <v>294.24505393463602</v>
      </c>
      <c r="E52">
        <v>146.93877585090399</v>
      </c>
      <c r="F52">
        <v>378.32908003627699</v>
      </c>
      <c r="G52">
        <v>127.28005084628499</v>
      </c>
      <c r="H52">
        <v>269.70311072953598</v>
      </c>
      <c r="I52">
        <v>127.72770307028701</v>
      </c>
      <c r="J52">
        <v>402.579837455568</v>
      </c>
      <c r="K52">
        <v>87.484171990360295</v>
      </c>
      <c r="L52">
        <v>241.75645294912599</v>
      </c>
      <c r="M52">
        <v>84.749984902508899</v>
      </c>
      <c r="N52">
        <v>342.73847052647898</v>
      </c>
      <c r="O52">
        <v>236.84851196805201</v>
      </c>
      <c r="P52">
        <v>309.36774520512398</v>
      </c>
      <c r="Q52">
        <v>236.451833132205</v>
      </c>
      <c r="S52" s="1">
        <f t="shared" si="15"/>
        <v>52.384684534057953</v>
      </c>
      <c r="T52" s="1">
        <f t="shared" si="16"/>
        <v>-1.8124866485590019</v>
      </c>
      <c r="V52" s="1">
        <f t="shared" si="17"/>
        <v>31.699341567583019</v>
      </c>
      <c r="W52" s="1">
        <f t="shared" si="18"/>
        <v>55.950098986874025</v>
      </c>
      <c r="X52" s="1">
        <f t="shared" si="19"/>
        <v>24.54194320510004</v>
      </c>
      <c r="Y52" s="1">
        <f t="shared" si="20"/>
        <v>52.488600985510033</v>
      </c>
      <c r="Z52" s="1">
        <f t="shared" si="21"/>
        <v>57.642117211984697</v>
      </c>
      <c r="AA52" s="1">
        <f t="shared" si="22"/>
        <v>62.188790948395095</v>
      </c>
      <c r="AB52" s="1"/>
      <c r="AC52" t="b">
        <f t="shared" si="23"/>
        <v>0</v>
      </c>
      <c r="AD52" t="b">
        <f t="shared" si="24"/>
        <v>0</v>
      </c>
      <c r="AE52" t="b">
        <f t="shared" si="25"/>
        <v>0</v>
      </c>
      <c r="AF52" t="b">
        <f t="shared" si="26"/>
        <v>0</v>
      </c>
      <c r="AG52" t="b">
        <f t="shared" si="27"/>
        <v>0</v>
      </c>
      <c r="AH52" t="b">
        <f t="shared" si="28"/>
        <v>0</v>
      </c>
      <c r="AI52">
        <f t="shared" si="14"/>
        <v>999</v>
      </c>
      <c r="AJ52" t="str">
        <f>VLOOKUP(AI52,Sheet1!$A$1:$B$7,2)</f>
        <v>not detected</v>
      </c>
    </row>
    <row r="53" spans="2:36" x14ac:dyDescent="0.25">
      <c r="B53">
        <v>347.172580978128</v>
      </c>
      <c r="C53">
        <v>142.38553150007601</v>
      </c>
      <c r="D53">
        <v>299.39239935852299</v>
      </c>
      <c r="E53">
        <v>140.91583622938401</v>
      </c>
      <c r="F53">
        <v>369.10531235343802</v>
      </c>
      <c r="G53">
        <v>116.362096935699</v>
      </c>
      <c r="H53">
        <v>279.78906327137599</v>
      </c>
      <c r="I53">
        <v>113.067601790639</v>
      </c>
      <c r="J53">
        <v>375.032580045727</v>
      </c>
      <c r="K53">
        <v>65.807676738714804</v>
      </c>
      <c r="L53">
        <v>275.331436325965</v>
      </c>
      <c r="M53">
        <v>69.021751613495894</v>
      </c>
      <c r="N53">
        <v>347.07475382004799</v>
      </c>
      <c r="O53">
        <v>237.32651027009999</v>
      </c>
      <c r="P53">
        <v>312.234405469367</v>
      </c>
      <c r="Q53">
        <v>235.176140138009</v>
      </c>
      <c r="S53" s="1">
        <f t="shared" si="15"/>
        <v>47.780181619605003</v>
      </c>
      <c r="T53" s="1">
        <f t="shared" si="16"/>
        <v>1.4696952706920001</v>
      </c>
      <c r="V53" s="1">
        <f t="shared" si="17"/>
        <v>21.932731375310027</v>
      </c>
      <c r="W53" s="1">
        <f t="shared" si="18"/>
        <v>27.859999067599006</v>
      </c>
      <c r="X53" s="1">
        <f t="shared" si="19"/>
        <v>19.603336087146999</v>
      </c>
      <c r="Y53" s="1">
        <f t="shared" si="20"/>
        <v>24.060963032557993</v>
      </c>
      <c r="Z53" s="1">
        <f t="shared" si="21"/>
        <v>76.577854761361209</v>
      </c>
      <c r="AA53" s="1">
        <f t="shared" si="22"/>
        <v>71.894084615888119</v>
      </c>
      <c r="AB53" s="1"/>
      <c r="AC53" t="b">
        <f t="shared" si="23"/>
        <v>1</v>
      </c>
      <c r="AD53" t="b">
        <f t="shared" si="24"/>
        <v>0</v>
      </c>
      <c r="AE53" t="b">
        <f t="shared" si="25"/>
        <v>0</v>
      </c>
      <c r="AF53" t="b">
        <f t="shared" si="26"/>
        <v>0</v>
      </c>
      <c r="AG53" t="b">
        <f t="shared" si="27"/>
        <v>0</v>
      </c>
      <c r="AH53" t="b">
        <f t="shared" si="28"/>
        <v>0</v>
      </c>
      <c r="AI53">
        <f t="shared" si="14"/>
        <v>0</v>
      </c>
      <c r="AJ53" t="str">
        <f>VLOOKUP(AI53,Sheet1!$A$1:$B$7,2)</f>
        <v>takeoff</v>
      </c>
    </row>
    <row r="54" spans="2:36" x14ac:dyDescent="0.25">
      <c r="B54">
        <v>340.50645433519298</v>
      </c>
      <c r="C54">
        <v>132.26038217040499</v>
      </c>
      <c r="D54">
        <v>299.90673384583499</v>
      </c>
      <c r="E54">
        <v>131.016999258803</v>
      </c>
      <c r="F54">
        <v>356.52782711372498</v>
      </c>
      <c r="G54">
        <v>104.271087323888</v>
      </c>
      <c r="H54">
        <v>285.75583772825001</v>
      </c>
      <c r="I54">
        <v>102.629405499512</v>
      </c>
      <c r="J54">
        <v>348.13425362392599</v>
      </c>
      <c r="K54">
        <v>56.920697777266199</v>
      </c>
      <c r="L54">
        <v>298.06516433402402</v>
      </c>
      <c r="M54">
        <v>53.207787802052998</v>
      </c>
      <c r="N54">
        <v>340.85259640951199</v>
      </c>
      <c r="O54">
        <v>226.49824356175799</v>
      </c>
      <c r="P54">
        <v>309.53323219624701</v>
      </c>
      <c r="Q54">
        <v>228.296936873905</v>
      </c>
      <c r="S54" s="1">
        <f t="shared" si="15"/>
        <v>40.599720489357992</v>
      </c>
      <c r="T54" s="1">
        <f t="shared" si="16"/>
        <v>1.2433829116019979</v>
      </c>
      <c r="V54" s="1">
        <f t="shared" si="17"/>
        <v>16.021372778531997</v>
      </c>
      <c r="W54" s="1">
        <f t="shared" si="18"/>
        <v>7.6277992887330015</v>
      </c>
      <c r="X54" s="1">
        <f t="shared" si="19"/>
        <v>14.150896117584978</v>
      </c>
      <c r="Y54" s="1">
        <f t="shared" si="20"/>
        <v>1.8415695118109738</v>
      </c>
      <c r="Z54" s="1">
        <f t="shared" si="21"/>
        <v>75.339684393138796</v>
      </c>
      <c r="AA54" s="1">
        <f t="shared" si="22"/>
        <v>77.809211456750006</v>
      </c>
      <c r="AB54" s="1"/>
      <c r="AC54" t="b">
        <f t="shared" si="23"/>
        <v>1</v>
      </c>
      <c r="AD54" t="b">
        <f t="shared" si="24"/>
        <v>0</v>
      </c>
      <c r="AE54" t="b">
        <f t="shared" si="25"/>
        <v>0</v>
      </c>
      <c r="AF54" t="b">
        <f t="shared" si="26"/>
        <v>0</v>
      </c>
      <c r="AG54" t="b">
        <f t="shared" si="27"/>
        <v>0</v>
      </c>
      <c r="AH54" t="b">
        <f t="shared" si="28"/>
        <v>0</v>
      </c>
      <c r="AI54">
        <f t="shared" si="14"/>
        <v>0</v>
      </c>
      <c r="AJ54" t="str">
        <f>VLOOKUP(AI54,Sheet1!$A$1:$B$7,2)</f>
        <v>takeoff</v>
      </c>
    </row>
    <row r="55" spans="2:36" x14ac:dyDescent="0.25">
      <c r="B55">
        <v>336.11338345736999</v>
      </c>
      <c r="C55">
        <v>124.41790526311399</v>
      </c>
      <c r="D55">
        <v>301.19684156083298</v>
      </c>
      <c r="E55">
        <v>130.77147534231301</v>
      </c>
      <c r="F55">
        <v>349.43081824135402</v>
      </c>
      <c r="G55">
        <v>95.829280667778804</v>
      </c>
      <c r="H55">
        <v>289.79361728469303</v>
      </c>
      <c r="I55">
        <v>101.977383571245</v>
      </c>
      <c r="J55">
        <v>341.96052828482902</v>
      </c>
      <c r="K55">
        <v>57.177314032459797</v>
      </c>
      <c r="L55">
        <v>300.43795665481798</v>
      </c>
      <c r="M55">
        <v>51.675663437954199</v>
      </c>
      <c r="N55">
        <v>341.61402059015597</v>
      </c>
      <c r="O55">
        <v>223.21257802951101</v>
      </c>
      <c r="P55">
        <v>309.695688160298</v>
      </c>
      <c r="Q55">
        <v>225.86728408523101</v>
      </c>
      <c r="S55" s="1">
        <f t="shared" si="15"/>
        <v>34.916541896537012</v>
      </c>
      <c r="T55" s="1">
        <f t="shared" si="16"/>
        <v>-6.3535700791990166</v>
      </c>
      <c r="V55" s="1">
        <f t="shared" si="17"/>
        <v>13.317434783984027</v>
      </c>
      <c r="W55" s="1">
        <f t="shared" si="18"/>
        <v>5.847144827459033</v>
      </c>
      <c r="X55" s="1">
        <f t="shared" si="19"/>
        <v>11.403224276139952</v>
      </c>
      <c r="Y55" s="1">
        <f t="shared" si="20"/>
        <v>0.75888490601499825</v>
      </c>
      <c r="Z55" s="1">
        <f t="shared" si="21"/>
        <v>67.240591230654189</v>
      </c>
      <c r="AA55" s="1">
        <f t="shared" si="22"/>
        <v>79.095811904358811</v>
      </c>
      <c r="AB55" s="1"/>
      <c r="AC55" t="b">
        <f t="shared" si="23"/>
        <v>1</v>
      </c>
      <c r="AD55" t="b">
        <f t="shared" si="24"/>
        <v>0</v>
      </c>
      <c r="AE55" t="b">
        <f t="shared" si="25"/>
        <v>0</v>
      </c>
      <c r="AF55" t="b">
        <f t="shared" si="26"/>
        <v>0</v>
      </c>
      <c r="AG55" t="b">
        <f t="shared" si="27"/>
        <v>0</v>
      </c>
      <c r="AH55" t="b">
        <f t="shared" si="28"/>
        <v>0</v>
      </c>
      <c r="AI55">
        <f t="shared" si="14"/>
        <v>0</v>
      </c>
      <c r="AJ55" t="str">
        <f>VLOOKUP(AI55,Sheet1!$A$1:$B$7,2)</f>
        <v>takeoff</v>
      </c>
    </row>
    <row r="56" spans="2:36" x14ac:dyDescent="0.25">
      <c r="B56">
        <v>337.27572906638699</v>
      </c>
      <c r="C56">
        <v>127.08064008716801</v>
      </c>
      <c r="D56">
        <v>304.58077670273599</v>
      </c>
      <c r="E56">
        <v>126.628380225022</v>
      </c>
      <c r="F56">
        <v>347.51042322336502</v>
      </c>
      <c r="G56">
        <v>96.572462408537504</v>
      </c>
      <c r="H56">
        <v>286.52781602519002</v>
      </c>
      <c r="I56">
        <v>98.126857507556394</v>
      </c>
      <c r="J56">
        <v>339.118324508787</v>
      </c>
      <c r="K56">
        <v>51.008416270604798</v>
      </c>
      <c r="L56">
        <v>299.64120970329702</v>
      </c>
      <c r="M56">
        <v>51.923068734102401</v>
      </c>
      <c r="N56">
        <v>342.98354331162602</v>
      </c>
      <c r="O56">
        <v>224.478492010975</v>
      </c>
      <c r="P56">
        <v>306.95466003899998</v>
      </c>
      <c r="Q56">
        <v>228.882044011896</v>
      </c>
      <c r="S56" s="1">
        <f t="shared" si="15"/>
        <v>32.694952363650998</v>
      </c>
      <c r="T56" s="1">
        <f t="shared" si="16"/>
        <v>0.45225986214600766</v>
      </c>
      <c r="V56" s="1">
        <f t="shared" si="17"/>
        <v>10.234694156978037</v>
      </c>
      <c r="W56" s="1">
        <f t="shared" si="18"/>
        <v>1.8425954424000111</v>
      </c>
      <c r="X56" s="1">
        <f t="shared" si="19"/>
        <v>18.052960677545968</v>
      </c>
      <c r="Y56" s="1">
        <f t="shared" si="20"/>
        <v>4.9395669994389664</v>
      </c>
      <c r="Z56" s="1">
        <f t="shared" si="21"/>
        <v>76.072223816563209</v>
      </c>
      <c r="AA56" s="1">
        <f t="shared" si="22"/>
        <v>74.705311490919598</v>
      </c>
      <c r="AB56" s="1"/>
      <c r="AC56" t="b">
        <f t="shared" si="23"/>
        <v>1</v>
      </c>
      <c r="AD56" t="b">
        <f t="shared" si="24"/>
        <v>0</v>
      </c>
      <c r="AE56" t="b">
        <f t="shared" si="25"/>
        <v>0</v>
      </c>
      <c r="AF56" t="b">
        <f t="shared" si="26"/>
        <v>0</v>
      </c>
      <c r="AG56" t="b">
        <f t="shared" si="27"/>
        <v>0</v>
      </c>
      <c r="AH56" t="b">
        <f t="shared" si="28"/>
        <v>0</v>
      </c>
      <c r="AI56">
        <f t="shared" si="14"/>
        <v>0</v>
      </c>
      <c r="AJ56" t="str">
        <f>VLOOKUP(AI56,Sheet1!$A$1:$B$7,2)</f>
        <v>takeoff</v>
      </c>
    </row>
    <row r="57" spans="2:36" x14ac:dyDescent="0.25">
      <c r="B57">
        <v>340.75194203646402</v>
      </c>
      <c r="C57">
        <v>134.020278317731</v>
      </c>
      <c r="D57">
        <v>305.34070152053698</v>
      </c>
      <c r="E57">
        <v>140.630812534066</v>
      </c>
      <c r="F57">
        <v>349.71261649711801</v>
      </c>
      <c r="G57">
        <v>103.593434501147</v>
      </c>
      <c r="H57">
        <v>287.683653145981</v>
      </c>
      <c r="I57">
        <v>109.200648495309</v>
      </c>
      <c r="J57">
        <v>341.73886942449099</v>
      </c>
      <c r="K57">
        <v>58.231085037328199</v>
      </c>
      <c r="L57">
        <v>300.03617755233</v>
      </c>
      <c r="M57">
        <v>62.0740255795371</v>
      </c>
      <c r="N57">
        <v>342.83458812165202</v>
      </c>
      <c r="O57">
        <v>232.37853487752699</v>
      </c>
      <c r="P57">
        <v>312.26824671547899</v>
      </c>
      <c r="Q57">
        <v>236.150335267532</v>
      </c>
      <c r="S57" s="1">
        <f t="shared" si="15"/>
        <v>35.411240515927034</v>
      </c>
      <c r="T57" s="1">
        <f t="shared" si="16"/>
        <v>-6.6105342163349974</v>
      </c>
      <c r="V57" s="1">
        <f t="shared" si="17"/>
        <v>8.9606744606539905</v>
      </c>
      <c r="W57" s="1">
        <f t="shared" si="18"/>
        <v>0.98692738802697022</v>
      </c>
      <c r="X57" s="1">
        <f t="shared" si="19"/>
        <v>17.657048374555984</v>
      </c>
      <c r="Y57" s="1">
        <f t="shared" si="20"/>
        <v>5.3045239682069791</v>
      </c>
      <c r="Z57" s="1">
        <f t="shared" si="21"/>
        <v>75.789193280402799</v>
      </c>
      <c r="AA57" s="1">
        <f t="shared" si="22"/>
        <v>78.556786954528889</v>
      </c>
      <c r="AB57" s="1"/>
      <c r="AC57" t="b">
        <f t="shared" si="23"/>
        <v>1</v>
      </c>
      <c r="AD57" t="b">
        <f t="shared" si="24"/>
        <v>0</v>
      </c>
      <c r="AE57" t="b">
        <f t="shared" si="25"/>
        <v>0</v>
      </c>
      <c r="AF57" t="b">
        <f t="shared" si="26"/>
        <v>0</v>
      </c>
      <c r="AG57" t="b">
        <f t="shared" si="27"/>
        <v>0</v>
      </c>
      <c r="AH57" t="b">
        <f t="shared" si="28"/>
        <v>0</v>
      </c>
      <c r="AI57">
        <f t="shared" si="14"/>
        <v>0</v>
      </c>
      <c r="AJ57" t="str">
        <f>VLOOKUP(AI57,Sheet1!$A$1:$B$7,2)</f>
        <v>takeoff</v>
      </c>
    </row>
    <row r="58" spans="2:36" x14ac:dyDescent="0.25">
      <c r="B58">
        <v>339.49288621332897</v>
      </c>
      <c r="C58">
        <v>153.20249601852001</v>
      </c>
      <c r="D58">
        <v>302.79301647891299</v>
      </c>
      <c r="E58">
        <v>154.993253228024</v>
      </c>
      <c r="F58">
        <v>349.52909062823898</v>
      </c>
      <c r="G58">
        <v>120.72140070651</v>
      </c>
      <c r="H58">
        <v>290.81529325030198</v>
      </c>
      <c r="I58">
        <v>128.39716453632801</v>
      </c>
      <c r="J58">
        <v>338.79562498457199</v>
      </c>
      <c r="K58">
        <v>80.959777186839304</v>
      </c>
      <c r="L58">
        <v>301.22004166975199</v>
      </c>
      <c r="M58">
        <v>79.689015555835397</v>
      </c>
      <c r="N58">
        <v>338.97938805168798</v>
      </c>
      <c r="O58">
        <v>251.023842607945</v>
      </c>
      <c r="P58">
        <v>306.94954906782999</v>
      </c>
      <c r="Q58">
        <v>251.57861141019299</v>
      </c>
      <c r="S58" s="1">
        <f t="shared" si="15"/>
        <v>36.699869734415984</v>
      </c>
      <c r="T58" s="1">
        <f t="shared" si="16"/>
        <v>-1.7907572095039939</v>
      </c>
      <c r="V58" s="1">
        <f t="shared" si="17"/>
        <v>10.036204414910003</v>
      </c>
      <c r="W58" s="1">
        <f t="shared" si="18"/>
        <v>-0.69726122875698593</v>
      </c>
      <c r="X58" s="1">
        <f t="shared" si="19"/>
        <v>11.977723228611012</v>
      </c>
      <c r="Y58" s="1">
        <f t="shared" si="20"/>
        <v>1.5729748091609963</v>
      </c>
      <c r="Z58" s="1">
        <f t="shared" si="21"/>
        <v>72.242718831680705</v>
      </c>
      <c r="AA58" s="1">
        <f t="shared" si="22"/>
        <v>75.304237672188606</v>
      </c>
      <c r="AB58" s="1"/>
      <c r="AC58" t="b">
        <f t="shared" si="23"/>
        <v>1</v>
      </c>
      <c r="AD58" t="b">
        <f t="shared" si="24"/>
        <v>0</v>
      </c>
      <c r="AE58" t="b">
        <f t="shared" si="25"/>
        <v>0</v>
      </c>
      <c r="AF58" t="b">
        <f t="shared" si="26"/>
        <v>0</v>
      </c>
      <c r="AG58" t="b">
        <f t="shared" si="27"/>
        <v>0</v>
      </c>
      <c r="AH58" t="b">
        <f t="shared" si="28"/>
        <v>0</v>
      </c>
      <c r="AI58">
        <f t="shared" si="14"/>
        <v>0</v>
      </c>
      <c r="AJ58" t="str">
        <f>VLOOKUP(AI58,Sheet1!$A$1:$B$7,2)</f>
        <v>takeoff</v>
      </c>
    </row>
    <row r="59" spans="2:36" x14ac:dyDescent="0.25">
      <c r="B59">
        <v>337.465592756467</v>
      </c>
      <c r="C59">
        <v>172.11543230375301</v>
      </c>
      <c r="D59">
        <v>301.95376572450698</v>
      </c>
      <c r="E59">
        <v>172.64432040127801</v>
      </c>
      <c r="F59">
        <v>348.06882788973002</v>
      </c>
      <c r="G59">
        <v>141.87942537142399</v>
      </c>
      <c r="H59">
        <v>285.44468739586398</v>
      </c>
      <c r="I59">
        <v>144.16112855423299</v>
      </c>
      <c r="J59">
        <v>336.02472145598801</v>
      </c>
      <c r="K59">
        <v>90.729694648726493</v>
      </c>
      <c r="L59">
        <v>297.01825037951699</v>
      </c>
      <c r="M59">
        <v>96.725181273123596</v>
      </c>
      <c r="N59">
        <v>337.84805418379102</v>
      </c>
      <c r="O59">
        <v>266.86102631228101</v>
      </c>
      <c r="P59">
        <v>305.90178189872699</v>
      </c>
      <c r="Q59">
        <v>267.321264738764</v>
      </c>
      <c r="S59" s="1">
        <f t="shared" si="15"/>
        <v>35.511827031960024</v>
      </c>
      <c r="T59" s="1">
        <f t="shared" si="16"/>
        <v>-0.5288880975249981</v>
      </c>
      <c r="V59" s="1">
        <f t="shared" si="17"/>
        <v>10.603235133263013</v>
      </c>
      <c r="W59" s="1">
        <f t="shared" si="18"/>
        <v>-1.4408713004789888</v>
      </c>
      <c r="X59" s="1">
        <f t="shared" si="19"/>
        <v>16.509078328643</v>
      </c>
      <c r="Y59" s="1">
        <f t="shared" si="20"/>
        <v>4.9355153449899944</v>
      </c>
      <c r="Z59" s="1">
        <f t="shared" si="21"/>
        <v>81.385737655026517</v>
      </c>
      <c r="AA59" s="1">
        <f t="shared" si="22"/>
        <v>75.919139128154413</v>
      </c>
      <c r="AB59" s="1"/>
      <c r="AC59" t="b">
        <f t="shared" si="23"/>
        <v>1</v>
      </c>
      <c r="AD59" t="b">
        <f t="shared" si="24"/>
        <v>0</v>
      </c>
      <c r="AE59" t="b">
        <f t="shared" si="25"/>
        <v>0</v>
      </c>
      <c r="AF59" t="b">
        <f t="shared" si="26"/>
        <v>0</v>
      </c>
      <c r="AG59" t="b">
        <f t="shared" si="27"/>
        <v>0</v>
      </c>
      <c r="AH59" t="b">
        <f t="shared" si="28"/>
        <v>0</v>
      </c>
      <c r="AI59">
        <f t="shared" si="14"/>
        <v>0</v>
      </c>
      <c r="AJ59" t="str">
        <f>VLOOKUP(AI59,Sheet1!$A$1:$B$7,2)</f>
        <v>takeoff</v>
      </c>
    </row>
    <row r="60" spans="2:36" x14ac:dyDescent="0.25">
      <c r="B60">
        <v>331.89279010887202</v>
      </c>
      <c r="C60">
        <v>158.64859244284099</v>
      </c>
      <c r="D60">
        <v>293.89962194843503</v>
      </c>
      <c r="E60">
        <v>157.443957338877</v>
      </c>
      <c r="F60">
        <v>338.32450396641701</v>
      </c>
      <c r="G60">
        <v>121.266619498835</v>
      </c>
      <c r="H60">
        <v>282.42852354125</v>
      </c>
      <c r="I60">
        <v>136.05758118579001</v>
      </c>
      <c r="J60">
        <v>330.14719307705099</v>
      </c>
      <c r="K60">
        <v>82.794912551976594</v>
      </c>
      <c r="L60">
        <v>292.01111707642099</v>
      </c>
      <c r="M60">
        <v>87.020626269737704</v>
      </c>
      <c r="N60">
        <v>333.50868261255903</v>
      </c>
      <c r="O60">
        <v>256.284926174558</v>
      </c>
      <c r="P60">
        <v>302.32224812439802</v>
      </c>
      <c r="Q60">
        <v>257.34675401360897</v>
      </c>
      <c r="S60" s="1">
        <f t="shared" si="15"/>
        <v>37.993168160436994</v>
      </c>
      <c r="T60" s="1">
        <f t="shared" si="16"/>
        <v>1.2046351039639944</v>
      </c>
      <c r="V60" s="1">
        <f t="shared" si="17"/>
        <v>6.4317138575449917</v>
      </c>
      <c r="W60" s="1">
        <f t="shared" si="18"/>
        <v>-1.7455970318210348</v>
      </c>
      <c r="X60" s="1">
        <f t="shared" si="19"/>
        <v>11.471098407185025</v>
      </c>
      <c r="Y60" s="1">
        <f t="shared" si="20"/>
        <v>1.8885048720140389</v>
      </c>
      <c r="Z60" s="1">
        <f t="shared" si="21"/>
        <v>75.853679890864399</v>
      </c>
      <c r="AA60" s="1">
        <f t="shared" si="22"/>
        <v>70.423331069139294</v>
      </c>
      <c r="AB60" s="1"/>
      <c r="AC60" t="b">
        <f t="shared" si="23"/>
        <v>1</v>
      </c>
      <c r="AD60" t="b">
        <f t="shared" si="24"/>
        <v>0</v>
      </c>
      <c r="AE60" t="b">
        <f t="shared" si="25"/>
        <v>0</v>
      </c>
      <c r="AF60" t="b">
        <f t="shared" si="26"/>
        <v>0</v>
      </c>
      <c r="AG60" t="b">
        <f t="shared" si="27"/>
        <v>0</v>
      </c>
      <c r="AH60" t="b">
        <f t="shared" si="28"/>
        <v>0</v>
      </c>
      <c r="AI60">
        <f t="shared" si="14"/>
        <v>0</v>
      </c>
      <c r="AJ60" t="str">
        <f>VLOOKUP(AI60,Sheet1!$A$1:$B$7,2)</f>
        <v>takeoff</v>
      </c>
    </row>
    <row r="61" spans="2:36" x14ac:dyDescent="0.25">
      <c r="B61">
        <v>332.628181059778</v>
      </c>
      <c r="C61">
        <v>148.57075294026799</v>
      </c>
      <c r="D61">
        <v>295.66753224738898</v>
      </c>
      <c r="E61">
        <v>150.21923879740299</v>
      </c>
      <c r="F61">
        <v>347.57556885151303</v>
      </c>
      <c r="G61">
        <v>120.22598234341901</v>
      </c>
      <c r="H61">
        <v>278.95127523943501</v>
      </c>
      <c r="I61">
        <v>121.30572780746201</v>
      </c>
      <c r="J61">
        <v>331.09950832469298</v>
      </c>
      <c r="K61">
        <v>77.631166550876202</v>
      </c>
      <c r="L61">
        <v>291.79230941603703</v>
      </c>
      <c r="M61">
        <v>78.775729608838105</v>
      </c>
      <c r="N61">
        <v>333.342410022801</v>
      </c>
      <c r="O61">
        <v>249.02535057471101</v>
      </c>
      <c r="P61">
        <v>304.01520739611101</v>
      </c>
      <c r="Q61">
        <v>249.51002479859599</v>
      </c>
      <c r="S61" s="1">
        <f t="shared" si="15"/>
        <v>36.960648812389024</v>
      </c>
      <c r="T61" s="1">
        <f t="shared" si="16"/>
        <v>-1.6484858571350003</v>
      </c>
      <c r="V61" s="1">
        <f t="shared" si="17"/>
        <v>14.947387791735025</v>
      </c>
      <c r="W61" s="1">
        <f t="shared" si="18"/>
        <v>-1.5286727350850242</v>
      </c>
      <c r="X61" s="1">
        <f t="shared" si="19"/>
        <v>16.716257007953971</v>
      </c>
      <c r="Y61" s="1">
        <f t="shared" si="20"/>
        <v>3.8752228313519481</v>
      </c>
      <c r="Z61" s="1">
        <f t="shared" si="21"/>
        <v>70.939586389391792</v>
      </c>
      <c r="AA61" s="1">
        <f t="shared" si="22"/>
        <v>71.443509188564889</v>
      </c>
      <c r="AB61" s="1"/>
      <c r="AC61" t="b">
        <f t="shared" si="23"/>
        <v>1</v>
      </c>
      <c r="AD61" t="b">
        <f t="shared" si="24"/>
        <v>0</v>
      </c>
      <c r="AE61" t="b">
        <f t="shared" si="25"/>
        <v>0</v>
      </c>
      <c r="AF61" t="b">
        <f t="shared" si="26"/>
        <v>0</v>
      </c>
      <c r="AG61" t="b">
        <f t="shared" si="27"/>
        <v>0</v>
      </c>
      <c r="AH61" t="b">
        <f t="shared" si="28"/>
        <v>0</v>
      </c>
      <c r="AI61">
        <f t="shared" si="14"/>
        <v>0</v>
      </c>
      <c r="AJ61" t="str">
        <f>VLOOKUP(AI61,Sheet1!$A$1:$B$7,2)</f>
        <v>takeoff</v>
      </c>
    </row>
    <row r="62" spans="2:36" x14ac:dyDescent="0.25">
      <c r="B62">
        <v>330.60804418289598</v>
      </c>
      <c r="C62">
        <v>135.98261246469499</v>
      </c>
      <c r="D62">
        <v>292.97177765229998</v>
      </c>
      <c r="E62">
        <v>137.05506080804801</v>
      </c>
      <c r="F62">
        <v>342.98033077004902</v>
      </c>
      <c r="G62">
        <v>105.606816555934</v>
      </c>
      <c r="H62">
        <v>277.95216564883498</v>
      </c>
      <c r="I62">
        <v>109.464266174187</v>
      </c>
      <c r="J62">
        <v>335.08066668517898</v>
      </c>
      <c r="K62">
        <v>71.136474609375</v>
      </c>
      <c r="L62">
        <v>294.53896954914501</v>
      </c>
      <c r="M62">
        <v>65.352956759753198</v>
      </c>
      <c r="N62">
        <v>334.24351865457999</v>
      </c>
      <c r="O62">
        <v>239.002873620321</v>
      </c>
      <c r="P62">
        <v>302.75249246172399</v>
      </c>
      <c r="Q62">
        <v>241.039936476983</v>
      </c>
      <c r="S62" s="1">
        <f t="shared" si="15"/>
        <v>37.636266530596004</v>
      </c>
      <c r="T62" s="1">
        <f t="shared" si="16"/>
        <v>-1.0724483433530168</v>
      </c>
      <c r="V62" s="1">
        <f t="shared" si="17"/>
        <v>12.372286587153042</v>
      </c>
      <c r="W62" s="1">
        <f t="shared" si="18"/>
        <v>4.4726225022830022</v>
      </c>
      <c r="X62" s="1">
        <f t="shared" si="19"/>
        <v>15.019612003464999</v>
      </c>
      <c r="Y62" s="1">
        <f t="shared" si="20"/>
        <v>-1.5671918968450314</v>
      </c>
      <c r="Z62" s="1">
        <f t="shared" si="21"/>
        <v>64.846137855319995</v>
      </c>
      <c r="AA62" s="1">
        <f t="shared" si="22"/>
        <v>71.702104048294814</v>
      </c>
      <c r="AB62" s="1"/>
      <c r="AC62" t="b">
        <f t="shared" si="23"/>
        <v>1</v>
      </c>
      <c r="AD62" t="b">
        <f t="shared" si="24"/>
        <v>0</v>
      </c>
      <c r="AE62" t="b">
        <f t="shared" si="25"/>
        <v>0</v>
      </c>
      <c r="AF62" t="b">
        <f t="shared" si="26"/>
        <v>0</v>
      </c>
      <c r="AG62" t="b">
        <f t="shared" si="27"/>
        <v>0</v>
      </c>
      <c r="AH62" t="b">
        <f t="shared" si="28"/>
        <v>0</v>
      </c>
      <c r="AI62">
        <f t="shared" si="14"/>
        <v>0</v>
      </c>
      <c r="AJ62" t="str">
        <f>VLOOKUP(AI62,Sheet1!$A$1:$B$7,2)</f>
        <v>takeoff</v>
      </c>
    </row>
    <row r="63" spans="2:36" x14ac:dyDescent="0.25">
      <c r="B63">
        <v>334.144287109375</v>
      </c>
      <c r="C63">
        <v>136.46658092926199</v>
      </c>
      <c r="D63">
        <v>294.23845577390603</v>
      </c>
      <c r="E63">
        <v>134.31123116555699</v>
      </c>
      <c r="F63">
        <v>350.74890811672998</v>
      </c>
      <c r="G63">
        <v>104.185567779218</v>
      </c>
      <c r="H63">
        <v>281.430481583774</v>
      </c>
      <c r="I63">
        <v>105.473226986778</v>
      </c>
      <c r="J63">
        <v>333.149456488201</v>
      </c>
      <c r="K63">
        <v>66.559330494660898</v>
      </c>
      <c r="L63">
        <v>294.299947970662</v>
      </c>
      <c r="M63">
        <v>63.978457944841701</v>
      </c>
      <c r="N63">
        <v>334.93597792976402</v>
      </c>
      <c r="O63">
        <v>235.02338918520499</v>
      </c>
      <c r="P63">
        <v>304.50860383574599</v>
      </c>
      <c r="Q63">
        <v>238.42937316249299</v>
      </c>
      <c r="S63" s="1">
        <f t="shared" si="15"/>
        <v>39.905831335468974</v>
      </c>
      <c r="T63" s="1">
        <f t="shared" si="16"/>
        <v>2.1553497637050043</v>
      </c>
      <c r="V63" s="1">
        <f t="shared" si="17"/>
        <v>16.604621007354979</v>
      </c>
      <c r="W63" s="1">
        <f t="shared" si="18"/>
        <v>-0.99483062117400323</v>
      </c>
      <c r="X63" s="1">
        <f t="shared" si="19"/>
        <v>12.807974190132029</v>
      </c>
      <c r="Y63" s="1">
        <f t="shared" si="20"/>
        <v>-6.1492196755978057E-2</v>
      </c>
      <c r="Z63" s="1">
        <f t="shared" si="21"/>
        <v>69.907250434601096</v>
      </c>
      <c r="AA63" s="1">
        <f t="shared" si="22"/>
        <v>70.332773220715296</v>
      </c>
      <c r="AB63" s="1"/>
      <c r="AC63" t="b">
        <f t="shared" si="23"/>
        <v>1</v>
      </c>
      <c r="AD63" t="b">
        <f t="shared" si="24"/>
        <v>0</v>
      </c>
      <c r="AE63" t="b">
        <f t="shared" si="25"/>
        <v>0</v>
      </c>
      <c r="AF63" t="b">
        <f t="shared" si="26"/>
        <v>0</v>
      </c>
      <c r="AG63" t="b">
        <f t="shared" si="27"/>
        <v>0</v>
      </c>
      <c r="AH63" t="b">
        <f t="shared" si="28"/>
        <v>0</v>
      </c>
      <c r="AI63">
        <f t="shared" si="14"/>
        <v>0</v>
      </c>
      <c r="AJ63" t="str">
        <f>VLOOKUP(AI63,Sheet1!$A$1:$B$7,2)</f>
        <v>takeoff</v>
      </c>
    </row>
    <row r="64" spans="2:36" x14ac:dyDescent="0.25">
      <c r="B64">
        <v>337.76008256427099</v>
      </c>
      <c r="C64">
        <v>133.94175829897401</v>
      </c>
      <c r="D64">
        <v>299.30455067711398</v>
      </c>
      <c r="E64">
        <v>131.72305472053301</v>
      </c>
      <c r="F64">
        <v>348.59474555764302</v>
      </c>
      <c r="G64">
        <v>102.312207211903</v>
      </c>
      <c r="H64">
        <v>285.26527754314998</v>
      </c>
      <c r="I64">
        <v>105.34329178469299</v>
      </c>
      <c r="J64">
        <v>334.67681836554601</v>
      </c>
      <c r="K64">
        <v>64.8154059625831</v>
      </c>
      <c r="L64">
        <v>294.27390220605901</v>
      </c>
      <c r="M64">
        <v>62.790746063813003</v>
      </c>
      <c r="N64">
        <v>338.441708340275</v>
      </c>
      <c r="O64">
        <v>233.123325807599</v>
      </c>
      <c r="P64">
        <v>305.88046274290599</v>
      </c>
      <c r="Q64">
        <v>233.831285150056</v>
      </c>
      <c r="S64" s="1">
        <f t="shared" si="15"/>
        <v>38.455531887157008</v>
      </c>
      <c r="T64" s="1">
        <f t="shared" si="16"/>
        <v>2.2187035784409943</v>
      </c>
      <c r="V64" s="1">
        <f t="shared" si="17"/>
        <v>10.834662993372035</v>
      </c>
      <c r="W64" s="1">
        <f t="shared" si="18"/>
        <v>-3.0832641987249758</v>
      </c>
      <c r="X64" s="1">
        <f t="shared" si="19"/>
        <v>14.039273133964002</v>
      </c>
      <c r="Y64" s="1">
        <f t="shared" si="20"/>
        <v>5.0306484710549739</v>
      </c>
      <c r="Z64" s="1">
        <f t="shared" si="21"/>
        <v>69.126352336390909</v>
      </c>
      <c r="AA64" s="1">
        <f t="shared" si="22"/>
        <v>68.932308656720011</v>
      </c>
      <c r="AB64" s="1"/>
      <c r="AC64" t="b">
        <f t="shared" si="23"/>
        <v>1</v>
      </c>
      <c r="AD64" t="b">
        <f t="shared" si="24"/>
        <v>0</v>
      </c>
      <c r="AE64" t="b">
        <f t="shared" si="25"/>
        <v>0</v>
      </c>
      <c r="AF64" t="b">
        <f t="shared" si="26"/>
        <v>0</v>
      </c>
      <c r="AG64" t="b">
        <f t="shared" si="27"/>
        <v>0</v>
      </c>
      <c r="AH64" t="b">
        <f t="shared" si="28"/>
        <v>0</v>
      </c>
      <c r="AI64">
        <f t="shared" ref="AI64:AI127" si="29">IF(AC64,0,IF(AD64,1,IF(AE64,2,IF(AF64,3,IF(AG64,4,IF(AH64,5,999))))))</f>
        <v>0</v>
      </c>
      <c r="AJ64" t="str">
        <f>VLOOKUP(AI64,Sheet1!$A$1:$B$7,2)</f>
        <v>takeoff</v>
      </c>
    </row>
    <row r="65" spans="2:36" x14ac:dyDescent="0.25">
      <c r="B65">
        <v>340.14257295436698</v>
      </c>
      <c r="C65">
        <v>137.47823380516601</v>
      </c>
      <c r="D65">
        <v>297.47041000197402</v>
      </c>
      <c r="E65">
        <v>135.962708938953</v>
      </c>
      <c r="F65">
        <v>357.19496644127003</v>
      </c>
      <c r="G65">
        <v>108.880672656456</v>
      </c>
      <c r="H65">
        <v>278.32225781481401</v>
      </c>
      <c r="I65">
        <v>110.25537083567301</v>
      </c>
      <c r="J65">
        <v>357.05915791540099</v>
      </c>
      <c r="K65">
        <v>64.986305478763299</v>
      </c>
      <c r="L65">
        <v>282.31089478985302</v>
      </c>
      <c r="M65">
        <v>64.689994957179906</v>
      </c>
      <c r="N65">
        <v>339.42098765199898</v>
      </c>
      <c r="O65">
        <v>234.44454668944201</v>
      </c>
      <c r="P65">
        <v>306.79430728086697</v>
      </c>
      <c r="Q65">
        <v>233.63777209033901</v>
      </c>
      <c r="S65" s="1">
        <f t="shared" si="15"/>
        <v>42.672162952392966</v>
      </c>
      <c r="T65" s="1">
        <f t="shared" si="16"/>
        <v>1.5155248662130134</v>
      </c>
      <c r="V65" s="1">
        <f t="shared" si="17"/>
        <v>17.052393486903043</v>
      </c>
      <c r="W65" s="1">
        <f t="shared" si="18"/>
        <v>16.916584961034005</v>
      </c>
      <c r="X65" s="1">
        <f t="shared" si="19"/>
        <v>19.148152187160008</v>
      </c>
      <c r="Y65" s="1">
        <f t="shared" si="20"/>
        <v>15.159515212120994</v>
      </c>
      <c r="Z65" s="1">
        <f t="shared" si="21"/>
        <v>72.491928326402714</v>
      </c>
      <c r="AA65" s="1">
        <f t="shared" si="22"/>
        <v>71.272713981773094</v>
      </c>
      <c r="AB65" s="1"/>
      <c r="AC65" t="b">
        <f t="shared" si="23"/>
        <v>1</v>
      </c>
      <c r="AD65" t="b">
        <f t="shared" si="24"/>
        <v>0</v>
      </c>
      <c r="AE65" t="b">
        <f t="shared" si="25"/>
        <v>0</v>
      </c>
      <c r="AF65" t="b">
        <f t="shared" si="26"/>
        <v>0</v>
      </c>
      <c r="AG65" t="b">
        <f t="shared" si="27"/>
        <v>0</v>
      </c>
      <c r="AH65" t="b">
        <f t="shared" si="28"/>
        <v>0</v>
      </c>
      <c r="AI65">
        <f t="shared" si="29"/>
        <v>0</v>
      </c>
      <c r="AJ65" t="str">
        <f>VLOOKUP(AI65,Sheet1!$A$1:$B$7,2)</f>
        <v>takeoff</v>
      </c>
    </row>
    <row r="66" spans="2:36" x14ac:dyDescent="0.25">
      <c r="B66">
        <v>343.63188540201003</v>
      </c>
      <c r="C66">
        <v>148.14414659463799</v>
      </c>
      <c r="D66">
        <v>291.32119032632301</v>
      </c>
      <c r="E66">
        <v>147.54407866560601</v>
      </c>
      <c r="F66">
        <v>376.67039096826198</v>
      </c>
      <c r="G66">
        <v>140.50588756988699</v>
      </c>
      <c r="H66">
        <v>254.34901907922301</v>
      </c>
      <c r="I66">
        <v>135.310994767235</v>
      </c>
      <c r="J66">
        <v>409.87657013662601</v>
      </c>
      <c r="K66">
        <v>118.94999344807501</v>
      </c>
      <c r="L66">
        <v>210.52178984004701</v>
      </c>
      <c r="M66">
        <v>107.538365491096</v>
      </c>
      <c r="N66">
        <v>339.596386746772</v>
      </c>
      <c r="O66">
        <v>234.717740145596</v>
      </c>
      <c r="P66">
        <v>306.58414723183802</v>
      </c>
      <c r="Q66">
        <v>236.21103298840501</v>
      </c>
      <c r="S66" s="1">
        <f t="shared" ref="S66:S97" si="30">B66-D66</f>
        <v>52.310695075687022</v>
      </c>
      <c r="T66" s="1">
        <f t="shared" ref="T66:T97" si="31">C66-E66</f>
        <v>0.60006792903197947</v>
      </c>
      <c r="V66" s="1">
        <f t="shared" ref="V66:V97" si="32">F66-B66</f>
        <v>33.038505566251956</v>
      </c>
      <c r="W66" s="1">
        <f t="shared" ref="W66:W97" si="33">J66-B66</f>
        <v>66.244684734615987</v>
      </c>
      <c r="X66" s="1">
        <f t="shared" ref="X66:X97" si="34">D66-H66</f>
        <v>36.972171247099993</v>
      </c>
      <c r="Y66" s="1">
        <f t="shared" ref="Y66:Y97" si="35">D66-L66</f>
        <v>80.799400486275999</v>
      </c>
      <c r="Z66" s="1">
        <f t="shared" ref="Z66:Z97" si="36">C66-K66</f>
        <v>29.194153146562982</v>
      </c>
      <c r="AA66" s="1">
        <f t="shared" ref="AA66:AA97" si="37">E66-M66</f>
        <v>40.005713174510007</v>
      </c>
      <c r="AB66" s="1"/>
      <c r="AC66" t="b">
        <f t="shared" ref="AC66:AC97" si="38">AND(($Z66&gt;$AM$3),($AA66&gt;$AM$3),(ABS($W66)&lt;$AM$5),(ABS($Y66)&lt;$AM$5))</f>
        <v>0</v>
      </c>
      <c r="AD66" t="b">
        <f t="shared" ref="AD66:AD97" si="39">AND((ABS($Z66)&lt;$AM$5),(ABS($AA66)&lt;$AM$5),($W66&gt;$AM$4),($Y66&gt;$AM$4))</f>
        <v>0</v>
      </c>
      <c r="AE66" t="b">
        <f t="shared" ref="AE66:AE97" si="40">AND((ABS($Z66)&lt;$AM$5),(ABS($AA66)&lt;$AM$5),(ABS($W66)&lt;$AM$5),(ABS($Y66)&lt;$AM$5))</f>
        <v>0</v>
      </c>
      <c r="AF66" t="b">
        <f t="shared" ref="AF66:AF97" si="41">AND(($Z66&lt;-$AM$3),(ABS($AA66)&lt;$AM$5),(ABS($W66)&lt;$AM$5),($Y66&gt;$AM$4))</f>
        <v>0</v>
      </c>
      <c r="AG66" t="b">
        <f t="shared" ref="AG66:AG97" si="42">AND((ABS($Z66)&lt;$AM$5),($AA66&lt;-$AM$3),($W66&gt;$AM$4),(ABS($Y66)&lt;$AM$5))</f>
        <v>0</v>
      </c>
      <c r="AH66" t="b">
        <f t="shared" ref="AH66:AH97" si="43">AND(($Z66&lt;-$AM$3),($AA66&lt;-$AM$3),(ABS($W66)&lt;$AM$5),(ABS($Y66)&lt;$AM$5))</f>
        <v>0</v>
      </c>
      <c r="AI66">
        <f t="shared" si="29"/>
        <v>999</v>
      </c>
      <c r="AJ66" t="str">
        <f>VLOOKUP(AI66,Sheet1!$A$1:$B$7,2)</f>
        <v>not detected</v>
      </c>
    </row>
    <row r="67" spans="2:36" x14ac:dyDescent="0.25">
      <c r="B67">
        <v>340.08891071000102</v>
      </c>
      <c r="C67">
        <v>150.73186975200801</v>
      </c>
      <c r="D67">
        <v>294.53505963510798</v>
      </c>
      <c r="E67">
        <v>151.64096420965501</v>
      </c>
      <c r="F67">
        <v>371.32288156904099</v>
      </c>
      <c r="G67">
        <v>180.058070539672</v>
      </c>
      <c r="H67">
        <v>263.37259157008998</v>
      </c>
      <c r="I67">
        <v>181.2203514954</v>
      </c>
      <c r="J67">
        <v>419.72284639427801</v>
      </c>
      <c r="K67">
        <v>197.64115847694401</v>
      </c>
      <c r="L67">
        <v>244.726976632695</v>
      </c>
      <c r="M67">
        <v>200.68237433725801</v>
      </c>
      <c r="N67">
        <v>337.08369274651602</v>
      </c>
      <c r="O67">
        <v>235.657218304043</v>
      </c>
      <c r="P67">
        <v>303.43689495165</v>
      </c>
      <c r="Q67">
        <v>234.29008387107899</v>
      </c>
      <c r="S67" s="1">
        <f t="shared" si="30"/>
        <v>45.553851074893032</v>
      </c>
      <c r="T67" s="1">
        <f t="shared" si="31"/>
        <v>-0.90909445764700081</v>
      </c>
      <c r="V67" s="1">
        <f t="shared" si="32"/>
        <v>31.233970859039971</v>
      </c>
      <c r="W67" s="1">
        <f t="shared" si="33"/>
        <v>79.633935684276992</v>
      </c>
      <c r="X67" s="1">
        <f t="shared" si="34"/>
        <v>31.162468065018004</v>
      </c>
      <c r="Y67" s="1">
        <f t="shared" si="35"/>
        <v>49.808083002412985</v>
      </c>
      <c r="Z67" s="1">
        <f t="shared" si="36"/>
        <v>-46.909288724936005</v>
      </c>
      <c r="AA67" s="1">
        <f t="shared" si="37"/>
        <v>-49.041410127603001</v>
      </c>
      <c r="AB67" s="1"/>
      <c r="AC67" t="b">
        <f t="shared" si="38"/>
        <v>0</v>
      </c>
      <c r="AD67" t="b">
        <f t="shared" si="39"/>
        <v>0</v>
      </c>
      <c r="AE67" t="b">
        <f t="shared" si="40"/>
        <v>0</v>
      </c>
      <c r="AF67" t="b">
        <f t="shared" si="41"/>
        <v>0</v>
      </c>
      <c r="AG67" t="b">
        <f t="shared" si="42"/>
        <v>0</v>
      </c>
      <c r="AH67" t="b">
        <f t="shared" si="43"/>
        <v>0</v>
      </c>
      <c r="AI67">
        <f t="shared" si="29"/>
        <v>999</v>
      </c>
      <c r="AJ67" t="str">
        <f>VLOOKUP(AI67,Sheet1!$A$1:$B$7,2)</f>
        <v>not detected</v>
      </c>
    </row>
    <row r="68" spans="2:36" x14ac:dyDescent="0.25">
      <c r="B68">
        <v>339.51869440304699</v>
      </c>
      <c r="C68">
        <v>154.34876944499501</v>
      </c>
      <c r="D68">
        <v>289.563123272116</v>
      </c>
      <c r="E68">
        <v>151.77197002709201</v>
      </c>
      <c r="F68">
        <v>348.96636926732299</v>
      </c>
      <c r="G68">
        <v>197.97813617149799</v>
      </c>
      <c r="H68">
        <v>278.41237241434601</v>
      </c>
      <c r="I68">
        <v>197.84100667618699</v>
      </c>
      <c r="J68">
        <v>356.46664105696999</v>
      </c>
      <c r="K68">
        <v>240.01386646488501</v>
      </c>
      <c r="L68">
        <v>275.88199995140297</v>
      </c>
      <c r="M68">
        <v>236.42267948981299</v>
      </c>
      <c r="N68">
        <v>335.03983267110601</v>
      </c>
      <c r="O68">
        <v>238.89850882596701</v>
      </c>
      <c r="P68">
        <v>297.27859280120703</v>
      </c>
      <c r="Q68">
        <v>235.33823541556501</v>
      </c>
      <c r="S68" s="1">
        <f t="shared" si="30"/>
        <v>49.955571130930991</v>
      </c>
      <c r="T68" s="1">
        <f t="shared" si="31"/>
        <v>2.576799417903004</v>
      </c>
      <c r="V68" s="1">
        <f t="shared" si="32"/>
        <v>9.4476748642759958</v>
      </c>
      <c r="W68" s="1">
        <f t="shared" si="33"/>
        <v>16.947946653922997</v>
      </c>
      <c r="X68" s="1">
        <f t="shared" si="34"/>
        <v>11.150750857769992</v>
      </c>
      <c r="Y68" s="1">
        <f t="shared" si="35"/>
        <v>13.681123320713027</v>
      </c>
      <c r="Z68" s="1">
        <f t="shared" si="36"/>
        <v>-85.665097019889998</v>
      </c>
      <c r="AA68" s="1">
        <f t="shared" si="37"/>
        <v>-84.650709462720982</v>
      </c>
      <c r="AB68" s="1"/>
      <c r="AC68" t="b">
        <f t="shared" si="38"/>
        <v>0</v>
      </c>
      <c r="AD68" t="b">
        <f t="shared" si="39"/>
        <v>0</v>
      </c>
      <c r="AE68" t="b">
        <f t="shared" si="40"/>
        <v>0</v>
      </c>
      <c r="AF68" t="b">
        <f t="shared" si="41"/>
        <v>0</v>
      </c>
      <c r="AG68" t="b">
        <f t="shared" si="42"/>
        <v>0</v>
      </c>
      <c r="AH68" t="b">
        <f t="shared" si="43"/>
        <v>1</v>
      </c>
      <c r="AI68">
        <f t="shared" si="29"/>
        <v>5</v>
      </c>
      <c r="AJ68" t="str">
        <f>VLOOKUP(AI68,Sheet1!$A$1:$B$7,2)</f>
        <v>land</v>
      </c>
    </row>
    <row r="69" spans="2:36" x14ac:dyDescent="0.25">
      <c r="B69">
        <v>337.60466806131501</v>
      </c>
      <c r="C69">
        <v>154.58074936655001</v>
      </c>
      <c r="D69">
        <v>286.157103142278</v>
      </c>
      <c r="E69">
        <v>152.92008643926499</v>
      </c>
      <c r="F69">
        <v>347.680710360148</v>
      </c>
      <c r="G69">
        <v>198.29241585277799</v>
      </c>
      <c r="H69">
        <v>280.28905787174102</v>
      </c>
      <c r="I69">
        <v>197.633368268325</v>
      </c>
      <c r="J69">
        <v>350.97602446497302</v>
      </c>
      <c r="K69">
        <v>239.734713854799</v>
      </c>
      <c r="L69">
        <v>279.19287996457803</v>
      </c>
      <c r="M69">
        <v>236.02994723249401</v>
      </c>
      <c r="N69">
        <v>331.14698310598902</v>
      </c>
      <c r="O69">
        <v>241.51078512502201</v>
      </c>
      <c r="P69">
        <v>298.79133432397299</v>
      </c>
      <c r="Q69">
        <v>239.949723903018</v>
      </c>
      <c r="S69" s="1">
        <f t="shared" si="30"/>
        <v>51.447564919037006</v>
      </c>
      <c r="T69" s="1">
        <f t="shared" si="31"/>
        <v>1.6606629272850171</v>
      </c>
      <c r="V69" s="1">
        <f t="shared" si="32"/>
        <v>10.076042298832988</v>
      </c>
      <c r="W69" s="1">
        <f t="shared" si="33"/>
        <v>13.371356403658012</v>
      </c>
      <c r="X69" s="1">
        <f t="shared" si="34"/>
        <v>5.8680452705369817</v>
      </c>
      <c r="Y69" s="1">
        <f t="shared" si="35"/>
        <v>6.9642231776999779</v>
      </c>
      <c r="Z69" s="1">
        <f t="shared" si="36"/>
        <v>-85.153964488248988</v>
      </c>
      <c r="AA69" s="1">
        <f t="shared" si="37"/>
        <v>-83.109860793229018</v>
      </c>
      <c r="AB69" s="1"/>
      <c r="AC69" t="b">
        <f t="shared" si="38"/>
        <v>0</v>
      </c>
      <c r="AD69" t="b">
        <f t="shared" si="39"/>
        <v>0</v>
      </c>
      <c r="AE69" t="b">
        <f t="shared" si="40"/>
        <v>0</v>
      </c>
      <c r="AF69" t="b">
        <f t="shared" si="41"/>
        <v>0</v>
      </c>
      <c r="AG69" t="b">
        <f t="shared" si="42"/>
        <v>0</v>
      </c>
      <c r="AH69" t="b">
        <f t="shared" si="43"/>
        <v>1</v>
      </c>
      <c r="AI69">
        <f t="shared" si="29"/>
        <v>5</v>
      </c>
      <c r="AJ69" t="str">
        <f>VLOOKUP(AI69,Sheet1!$A$1:$B$7,2)</f>
        <v>land</v>
      </c>
    </row>
    <row r="70" spans="2:36" x14ac:dyDescent="0.25">
      <c r="B70">
        <v>332.580109365743</v>
      </c>
      <c r="C70">
        <v>154.07971361474799</v>
      </c>
      <c r="D70">
        <v>281.46439828013899</v>
      </c>
      <c r="E70">
        <v>152.33837551092699</v>
      </c>
      <c r="F70">
        <v>340.96071384906003</v>
      </c>
      <c r="G70">
        <v>196.96056962769299</v>
      </c>
      <c r="H70">
        <v>272.03233812280899</v>
      </c>
      <c r="I70">
        <v>198.92029582824</v>
      </c>
      <c r="J70">
        <v>344.87501002789202</v>
      </c>
      <c r="K70">
        <v>243.772168149403</v>
      </c>
      <c r="L70">
        <v>273.48392046646597</v>
      </c>
      <c r="M70">
        <v>235.32570304628601</v>
      </c>
      <c r="N70">
        <v>328.09604397693801</v>
      </c>
      <c r="O70">
        <v>239.59618808351101</v>
      </c>
      <c r="P70">
        <v>293.95119810179699</v>
      </c>
      <c r="Q70">
        <v>237.515776071689</v>
      </c>
      <c r="S70" s="1">
        <f t="shared" si="30"/>
        <v>51.115711085604005</v>
      </c>
      <c r="T70" s="1">
        <f t="shared" si="31"/>
        <v>1.7413381038209934</v>
      </c>
      <c r="V70" s="1">
        <f t="shared" si="32"/>
        <v>8.380604483317029</v>
      </c>
      <c r="W70" s="1">
        <f t="shared" si="33"/>
        <v>12.294900662149018</v>
      </c>
      <c r="X70" s="1">
        <f t="shared" si="34"/>
        <v>9.4320601573299996</v>
      </c>
      <c r="Y70" s="1">
        <f t="shared" si="35"/>
        <v>7.9804778136730192</v>
      </c>
      <c r="Z70" s="1">
        <f t="shared" si="36"/>
        <v>-89.692454534655013</v>
      </c>
      <c r="AA70" s="1">
        <f t="shared" si="37"/>
        <v>-82.987327535359015</v>
      </c>
      <c r="AB70" s="1"/>
      <c r="AC70" t="b">
        <f t="shared" si="38"/>
        <v>0</v>
      </c>
      <c r="AD70" t="b">
        <f t="shared" si="39"/>
        <v>0</v>
      </c>
      <c r="AE70" t="b">
        <f t="shared" si="40"/>
        <v>0</v>
      </c>
      <c r="AF70" t="b">
        <f t="shared" si="41"/>
        <v>0</v>
      </c>
      <c r="AG70" t="b">
        <f t="shared" si="42"/>
        <v>0</v>
      </c>
      <c r="AH70" t="b">
        <f t="shared" si="43"/>
        <v>1</v>
      </c>
      <c r="AI70">
        <f t="shared" si="29"/>
        <v>5</v>
      </c>
      <c r="AJ70" t="str">
        <f>VLOOKUP(AI70,Sheet1!$A$1:$B$7,2)</f>
        <v>land</v>
      </c>
    </row>
    <row r="71" spans="2:36" x14ac:dyDescent="0.25">
      <c r="B71">
        <v>332.30681264193299</v>
      </c>
      <c r="C71">
        <v>155.59028000458599</v>
      </c>
      <c r="D71">
        <v>281.03465485535099</v>
      </c>
      <c r="E71">
        <v>154.12989391584901</v>
      </c>
      <c r="F71">
        <v>341.05447030933698</v>
      </c>
      <c r="G71">
        <v>197.60477594290899</v>
      </c>
      <c r="H71">
        <v>272.12511445297002</v>
      </c>
      <c r="I71">
        <v>198.824719031819</v>
      </c>
      <c r="J71">
        <v>345.17152710925097</v>
      </c>
      <c r="K71">
        <v>242.95173370812901</v>
      </c>
      <c r="L71">
        <v>274.328619066572</v>
      </c>
      <c r="M71">
        <v>239.320692743861</v>
      </c>
      <c r="N71">
        <v>329.08553426299602</v>
      </c>
      <c r="O71">
        <v>240.08348452868401</v>
      </c>
      <c r="P71">
        <v>293.34550179576399</v>
      </c>
      <c r="Q71">
        <v>237.106778747687</v>
      </c>
      <c r="S71" s="1">
        <f t="shared" si="30"/>
        <v>51.272157786582</v>
      </c>
      <c r="T71" s="1">
        <f t="shared" si="31"/>
        <v>1.4603860887369819</v>
      </c>
      <c r="V71" s="1">
        <f t="shared" si="32"/>
        <v>8.7476576674039848</v>
      </c>
      <c r="W71" s="1">
        <f t="shared" si="33"/>
        <v>12.864714467317981</v>
      </c>
      <c r="X71" s="1">
        <f t="shared" si="34"/>
        <v>8.9095404023809692</v>
      </c>
      <c r="Y71" s="1">
        <f t="shared" si="35"/>
        <v>6.7060357887789905</v>
      </c>
      <c r="Z71" s="1">
        <f t="shared" si="36"/>
        <v>-87.36145370354302</v>
      </c>
      <c r="AA71" s="1">
        <f t="shared" si="37"/>
        <v>-85.190798828011992</v>
      </c>
      <c r="AB71" s="1"/>
      <c r="AC71" t="b">
        <f t="shared" si="38"/>
        <v>0</v>
      </c>
      <c r="AD71" t="b">
        <f t="shared" si="39"/>
        <v>0</v>
      </c>
      <c r="AE71" t="b">
        <f t="shared" si="40"/>
        <v>0</v>
      </c>
      <c r="AF71" t="b">
        <f t="shared" si="41"/>
        <v>0</v>
      </c>
      <c r="AG71" t="b">
        <f t="shared" si="42"/>
        <v>0</v>
      </c>
      <c r="AH71" t="b">
        <f t="shared" si="43"/>
        <v>1</v>
      </c>
      <c r="AI71">
        <f t="shared" si="29"/>
        <v>5</v>
      </c>
      <c r="AJ71" t="str">
        <f>VLOOKUP(AI71,Sheet1!$A$1:$B$7,2)</f>
        <v>land</v>
      </c>
    </row>
    <row r="72" spans="2:36" x14ac:dyDescent="0.25">
      <c r="B72">
        <v>333.09806160828799</v>
      </c>
      <c r="C72">
        <v>161.65440904161599</v>
      </c>
      <c r="D72">
        <v>282.39950412069197</v>
      </c>
      <c r="E72">
        <v>159.51822341370499</v>
      </c>
      <c r="F72">
        <v>341.39365245945601</v>
      </c>
      <c r="G72">
        <v>205.90740889373799</v>
      </c>
      <c r="H72">
        <v>273.811059864399</v>
      </c>
      <c r="I72">
        <v>202.61385350096299</v>
      </c>
      <c r="J72">
        <v>346.27046075854003</v>
      </c>
      <c r="K72">
        <v>247.530422412315</v>
      </c>
      <c r="L72">
        <v>273.12627855635299</v>
      </c>
      <c r="M72">
        <v>238.967310318735</v>
      </c>
      <c r="N72">
        <v>327.35532160995501</v>
      </c>
      <c r="O72">
        <v>246.12004382917701</v>
      </c>
      <c r="P72">
        <v>291.79335185890102</v>
      </c>
      <c r="Q72">
        <v>246.18220581312701</v>
      </c>
      <c r="S72" s="1">
        <f t="shared" si="30"/>
        <v>50.69855748759602</v>
      </c>
      <c r="T72" s="1">
        <f t="shared" si="31"/>
        <v>2.1361856279110043</v>
      </c>
      <c r="V72" s="1">
        <f t="shared" si="32"/>
        <v>8.295590851168015</v>
      </c>
      <c r="W72" s="1">
        <f t="shared" si="33"/>
        <v>13.172399150252033</v>
      </c>
      <c r="X72" s="1">
        <f t="shared" si="34"/>
        <v>8.5884442562929735</v>
      </c>
      <c r="Y72" s="1">
        <f t="shared" si="35"/>
        <v>9.2732255643389863</v>
      </c>
      <c r="Z72" s="1">
        <f t="shared" si="36"/>
        <v>-85.876013370699013</v>
      </c>
      <c r="AA72" s="1">
        <f t="shared" si="37"/>
        <v>-79.449086905030015</v>
      </c>
      <c r="AB72" s="1"/>
      <c r="AC72" t="b">
        <f t="shared" si="38"/>
        <v>0</v>
      </c>
      <c r="AD72" t="b">
        <f t="shared" si="39"/>
        <v>0</v>
      </c>
      <c r="AE72" t="b">
        <f t="shared" si="40"/>
        <v>0</v>
      </c>
      <c r="AF72" t="b">
        <f t="shared" si="41"/>
        <v>0</v>
      </c>
      <c r="AG72" t="b">
        <f t="shared" si="42"/>
        <v>0</v>
      </c>
      <c r="AH72" t="b">
        <f t="shared" si="43"/>
        <v>1</v>
      </c>
      <c r="AI72">
        <f t="shared" si="29"/>
        <v>5</v>
      </c>
      <c r="AJ72" t="str">
        <f>VLOOKUP(AI72,Sheet1!$A$1:$B$7,2)</f>
        <v>land</v>
      </c>
    </row>
    <row r="73" spans="2:36" x14ac:dyDescent="0.25">
      <c r="B73">
        <v>332.40552085647403</v>
      </c>
      <c r="C73">
        <v>162.52939655211199</v>
      </c>
      <c r="D73">
        <v>280.45192820954202</v>
      </c>
      <c r="E73">
        <v>161.461233497926</v>
      </c>
      <c r="F73">
        <v>342.36196918698403</v>
      </c>
      <c r="G73">
        <v>205.88830693831599</v>
      </c>
      <c r="H73">
        <v>272.348964504344</v>
      </c>
      <c r="I73">
        <v>206.55374651983399</v>
      </c>
      <c r="J73">
        <v>345.89459556350499</v>
      </c>
      <c r="K73">
        <v>252.10931822310999</v>
      </c>
      <c r="L73">
        <v>272.34711127258498</v>
      </c>
      <c r="M73">
        <v>247.600824626253</v>
      </c>
      <c r="N73">
        <v>329.30822917823701</v>
      </c>
      <c r="O73">
        <v>249.11451795388399</v>
      </c>
      <c r="P73">
        <v>291.31821570614801</v>
      </c>
      <c r="Q73">
        <v>244.900747222577</v>
      </c>
      <c r="S73" s="1">
        <f t="shared" si="30"/>
        <v>51.953592646932009</v>
      </c>
      <c r="T73" s="1">
        <f t="shared" si="31"/>
        <v>1.0681630541859874</v>
      </c>
      <c r="V73" s="1">
        <f t="shared" si="32"/>
        <v>9.9564483305099998</v>
      </c>
      <c r="W73" s="1">
        <f t="shared" si="33"/>
        <v>13.489074707030966</v>
      </c>
      <c r="X73" s="1">
        <f t="shared" si="34"/>
        <v>8.1029637051980217</v>
      </c>
      <c r="Y73" s="1">
        <f t="shared" si="35"/>
        <v>8.104816936957036</v>
      </c>
      <c r="Z73" s="1">
        <f t="shared" si="36"/>
        <v>-89.579921670998004</v>
      </c>
      <c r="AA73" s="1">
        <f t="shared" si="37"/>
        <v>-86.139591128326998</v>
      </c>
      <c r="AB73" s="1"/>
      <c r="AC73" t="b">
        <f t="shared" si="38"/>
        <v>0</v>
      </c>
      <c r="AD73" t="b">
        <f t="shared" si="39"/>
        <v>0</v>
      </c>
      <c r="AE73" t="b">
        <f t="shared" si="40"/>
        <v>0</v>
      </c>
      <c r="AF73" t="b">
        <f t="shared" si="41"/>
        <v>0</v>
      </c>
      <c r="AG73" t="b">
        <f t="shared" si="42"/>
        <v>0</v>
      </c>
      <c r="AH73" t="b">
        <f t="shared" si="43"/>
        <v>1</v>
      </c>
      <c r="AI73">
        <f t="shared" si="29"/>
        <v>5</v>
      </c>
      <c r="AJ73" t="str">
        <f>VLOOKUP(AI73,Sheet1!$A$1:$B$7,2)</f>
        <v>land</v>
      </c>
    </row>
    <row r="74" spans="2:36" x14ac:dyDescent="0.25">
      <c r="B74">
        <v>332.19711520660502</v>
      </c>
      <c r="C74">
        <v>165.51570513283701</v>
      </c>
      <c r="D74">
        <v>281.18460849563002</v>
      </c>
      <c r="E74">
        <v>164.21729138235199</v>
      </c>
      <c r="F74">
        <v>341.48869121244098</v>
      </c>
      <c r="G74">
        <v>212.12903573195399</v>
      </c>
      <c r="H74">
        <v>272.273029731159</v>
      </c>
      <c r="I74">
        <v>206.87734043371299</v>
      </c>
      <c r="J74">
        <v>345.251852460382</v>
      </c>
      <c r="K74">
        <v>254.368073219476</v>
      </c>
      <c r="L74">
        <v>272.56401917757302</v>
      </c>
      <c r="M74">
        <v>248.67989554213599</v>
      </c>
      <c r="N74">
        <v>327.74136222369202</v>
      </c>
      <c r="O74">
        <v>251.93148865004099</v>
      </c>
      <c r="P74">
        <v>291.088077008818</v>
      </c>
      <c r="Q74">
        <v>249.18559132872301</v>
      </c>
      <c r="S74" s="1">
        <f t="shared" si="30"/>
        <v>51.012506710975003</v>
      </c>
      <c r="T74" s="1">
        <f t="shared" si="31"/>
        <v>1.2984137504850253</v>
      </c>
      <c r="V74" s="1">
        <f t="shared" si="32"/>
        <v>9.2915760058359638</v>
      </c>
      <c r="W74" s="1">
        <f t="shared" si="33"/>
        <v>13.054737253776977</v>
      </c>
      <c r="X74" s="1">
        <f t="shared" si="34"/>
        <v>8.9115787644710167</v>
      </c>
      <c r="Y74" s="1">
        <f t="shared" si="35"/>
        <v>8.6205893180570001</v>
      </c>
      <c r="Z74" s="1">
        <f t="shared" si="36"/>
        <v>-88.85236808663899</v>
      </c>
      <c r="AA74" s="1">
        <f t="shared" si="37"/>
        <v>-84.462604159784007</v>
      </c>
      <c r="AB74" s="1"/>
      <c r="AC74" t="b">
        <f t="shared" si="38"/>
        <v>0</v>
      </c>
      <c r="AD74" t="b">
        <f t="shared" si="39"/>
        <v>0</v>
      </c>
      <c r="AE74" t="b">
        <f t="shared" si="40"/>
        <v>0</v>
      </c>
      <c r="AF74" t="b">
        <f t="shared" si="41"/>
        <v>0</v>
      </c>
      <c r="AG74" t="b">
        <f t="shared" si="42"/>
        <v>0</v>
      </c>
      <c r="AH74" t="b">
        <f t="shared" si="43"/>
        <v>1</v>
      </c>
      <c r="AI74">
        <f t="shared" si="29"/>
        <v>5</v>
      </c>
      <c r="AJ74" t="str">
        <f>VLOOKUP(AI74,Sheet1!$A$1:$B$7,2)</f>
        <v>land</v>
      </c>
    </row>
    <row r="75" spans="2:36" x14ac:dyDescent="0.25">
      <c r="B75">
        <v>333.41694378363201</v>
      </c>
      <c r="C75">
        <v>168.013935855276</v>
      </c>
      <c r="D75">
        <v>283.90291524347703</v>
      </c>
      <c r="E75">
        <v>166.66281492463099</v>
      </c>
      <c r="F75">
        <v>341.76487059389802</v>
      </c>
      <c r="G75">
        <v>215.00246850431</v>
      </c>
      <c r="H75">
        <v>274.76935793438201</v>
      </c>
      <c r="I75">
        <v>210.579073373661</v>
      </c>
      <c r="J75">
        <v>347.04050458814601</v>
      </c>
      <c r="K75">
        <v>257.51205218518697</v>
      </c>
      <c r="L75">
        <v>272.21791079070698</v>
      </c>
      <c r="M75">
        <v>248.57810312799299</v>
      </c>
      <c r="N75">
        <v>328.54112598003297</v>
      </c>
      <c r="O75">
        <v>252.82713000920501</v>
      </c>
      <c r="P75">
        <v>292.88207875232098</v>
      </c>
      <c r="Q75">
        <v>252.502688192161</v>
      </c>
      <c r="S75" s="1">
        <f t="shared" si="30"/>
        <v>49.514028540154982</v>
      </c>
      <c r="T75" s="1">
        <f t="shared" si="31"/>
        <v>1.3511209306450098</v>
      </c>
      <c r="V75" s="1">
        <f t="shared" si="32"/>
        <v>8.3479268102660171</v>
      </c>
      <c r="W75" s="1">
        <f t="shared" si="33"/>
        <v>13.623560804514</v>
      </c>
      <c r="X75" s="1">
        <f t="shared" si="34"/>
        <v>9.1335573090950106</v>
      </c>
      <c r="Y75" s="1">
        <f t="shared" si="35"/>
        <v>11.685004452770045</v>
      </c>
      <c r="Z75" s="1">
        <f t="shared" si="36"/>
        <v>-89.498116329910971</v>
      </c>
      <c r="AA75" s="1">
        <f t="shared" si="37"/>
        <v>-81.915288203361996</v>
      </c>
      <c r="AB75" s="1"/>
      <c r="AC75" t="b">
        <f t="shared" si="38"/>
        <v>0</v>
      </c>
      <c r="AD75" t="b">
        <f t="shared" si="39"/>
        <v>0</v>
      </c>
      <c r="AE75" t="b">
        <f t="shared" si="40"/>
        <v>0</v>
      </c>
      <c r="AF75" t="b">
        <f t="shared" si="41"/>
        <v>0</v>
      </c>
      <c r="AG75" t="b">
        <f t="shared" si="42"/>
        <v>0</v>
      </c>
      <c r="AH75" t="b">
        <f t="shared" si="43"/>
        <v>1</v>
      </c>
      <c r="AI75">
        <f t="shared" si="29"/>
        <v>5</v>
      </c>
      <c r="AJ75" t="str">
        <f>VLOOKUP(AI75,Sheet1!$A$1:$B$7,2)</f>
        <v>land</v>
      </c>
    </row>
    <row r="76" spans="2:36" x14ac:dyDescent="0.25">
      <c r="B76">
        <v>335.53685289235199</v>
      </c>
      <c r="C76">
        <v>168.932489471758</v>
      </c>
      <c r="D76">
        <v>285.39239434457602</v>
      </c>
      <c r="E76">
        <v>166.84418369801301</v>
      </c>
      <c r="F76">
        <v>344.04638594737298</v>
      </c>
      <c r="G76">
        <v>212.04844404224599</v>
      </c>
      <c r="H76">
        <v>276.76649590804101</v>
      </c>
      <c r="I76">
        <v>209.55729051069699</v>
      </c>
      <c r="J76">
        <v>350.01485670912302</v>
      </c>
      <c r="K76">
        <v>251.01993988230601</v>
      </c>
      <c r="L76">
        <v>273.528898579626</v>
      </c>
      <c r="M76">
        <v>245.61318113234199</v>
      </c>
      <c r="N76">
        <v>330.84384803711703</v>
      </c>
      <c r="O76">
        <v>252.146531814752</v>
      </c>
      <c r="P76">
        <v>293.52943432462899</v>
      </c>
      <c r="Q76">
        <v>251.91668391479701</v>
      </c>
      <c r="S76" s="1">
        <f t="shared" si="30"/>
        <v>50.144458547775969</v>
      </c>
      <c r="T76" s="1">
        <f t="shared" si="31"/>
        <v>2.0883057737449917</v>
      </c>
      <c r="V76" s="1">
        <f t="shared" si="32"/>
        <v>8.5095330550209951</v>
      </c>
      <c r="W76" s="1">
        <f t="shared" si="33"/>
        <v>14.478003816771036</v>
      </c>
      <c r="X76" s="1">
        <f t="shared" si="34"/>
        <v>8.6258984365350102</v>
      </c>
      <c r="Y76" s="1">
        <f t="shared" si="35"/>
        <v>11.863495764950017</v>
      </c>
      <c r="Z76" s="1">
        <f t="shared" si="36"/>
        <v>-82.087450410548001</v>
      </c>
      <c r="AA76" s="1">
        <f t="shared" si="37"/>
        <v>-78.76899743432898</v>
      </c>
      <c r="AB76" s="1"/>
      <c r="AC76" t="b">
        <f t="shared" si="38"/>
        <v>0</v>
      </c>
      <c r="AD76" t="b">
        <f t="shared" si="39"/>
        <v>0</v>
      </c>
      <c r="AE76" t="b">
        <f t="shared" si="40"/>
        <v>0</v>
      </c>
      <c r="AF76" t="b">
        <f t="shared" si="41"/>
        <v>0</v>
      </c>
      <c r="AG76" t="b">
        <f t="shared" si="42"/>
        <v>0</v>
      </c>
      <c r="AH76" t="b">
        <f t="shared" si="43"/>
        <v>1</v>
      </c>
      <c r="AI76">
        <f t="shared" si="29"/>
        <v>5</v>
      </c>
      <c r="AJ76" t="str">
        <f>VLOOKUP(AI76,Sheet1!$A$1:$B$7,2)</f>
        <v>land</v>
      </c>
    </row>
    <row r="77" spans="2:36" x14ac:dyDescent="0.25">
      <c r="B77">
        <v>337.72499795585202</v>
      </c>
      <c r="C77">
        <v>166.273032061393</v>
      </c>
      <c r="D77">
        <v>284.57861443831399</v>
      </c>
      <c r="E77">
        <v>166.71410477942601</v>
      </c>
      <c r="F77">
        <v>346.23673558046801</v>
      </c>
      <c r="G77">
        <v>211.52301548399299</v>
      </c>
      <c r="H77">
        <v>277.281153529741</v>
      </c>
      <c r="I77">
        <v>210.12061431594401</v>
      </c>
      <c r="J77">
        <v>348.858586653337</v>
      </c>
      <c r="K77">
        <v>250.46822239430199</v>
      </c>
      <c r="L77">
        <v>274.68247074651401</v>
      </c>
      <c r="M77">
        <v>248.193284048842</v>
      </c>
      <c r="N77">
        <v>333.54178526578499</v>
      </c>
      <c r="O77">
        <v>251.159430538121</v>
      </c>
      <c r="P77">
        <v>293.79020486021102</v>
      </c>
      <c r="Q77">
        <v>250.63778318764</v>
      </c>
      <c r="S77" s="1">
        <f t="shared" si="30"/>
        <v>53.146383517538027</v>
      </c>
      <c r="T77" s="1">
        <f t="shared" si="31"/>
        <v>-0.44107271803301273</v>
      </c>
      <c r="V77" s="1">
        <f t="shared" si="32"/>
        <v>8.5117376246159893</v>
      </c>
      <c r="W77" s="1">
        <f t="shared" si="33"/>
        <v>11.133588697484981</v>
      </c>
      <c r="X77" s="1">
        <f t="shared" si="34"/>
        <v>7.2974609085729867</v>
      </c>
      <c r="Y77" s="1">
        <f t="shared" si="35"/>
        <v>9.8961436917999777</v>
      </c>
      <c r="Z77" s="1">
        <f t="shared" si="36"/>
        <v>-84.195190332908993</v>
      </c>
      <c r="AA77" s="1">
        <f t="shared" si="37"/>
        <v>-81.479179269415994</v>
      </c>
      <c r="AB77" s="1"/>
      <c r="AC77" t="b">
        <f t="shared" si="38"/>
        <v>0</v>
      </c>
      <c r="AD77" t="b">
        <f t="shared" si="39"/>
        <v>0</v>
      </c>
      <c r="AE77" t="b">
        <f t="shared" si="40"/>
        <v>0</v>
      </c>
      <c r="AF77" t="b">
        <f t="shared" si="41"/>
        <v>0</v>
      </c>
      <c r="AG77" t="b">
        <f t="shared" si="42"/>
        <v>0</v>
      </c>
      <c r="AH77" t="b">
        <f t="shared" si="43"/>
        <v>1</v>
      </c>
      <c r="AI77">
        <f t="shared" si="29"/>
        <v>5</v>
      </c>
      <c r="AJ77" t="str">
        <f>VLOOKUP(AI77,Sheet1!$A$1:$B$7,2)</f>
        <v>land</v>
      </c>
    </row>
    <row r="78" spans="2:36" x14ac:dyDescent="0.25">
      <c r="B78">
        <v>337.15647813456502</v>
      </c>
      <c r="C78">
        <v>164.28800328841399</v>
      </c>
      <c r="D78">
        <v>284.846458495322</v>
      </c>
      <c r="E78">
        <v>164.28255730401099</v>
      </c>
      <c r="F78">
        <v>347.42764489533897</v>
      </c>
      <c r="G78">
        <v>207.64207868192901</v>
      </c>
      <c r="H78">
        <v>277.43721406041698</v>
      </c>
      <c r="I78">
        <v>207.28402208324201</v>
      </c>
      <c r="J78">
        <v>351.04560839997998</v>
      </c>
      <c r="K78">
        <v>250.045060526745</v>
      </c>
      <c r="L78">
        <v>275.71041956897</v>
      </c>
      <c r="M78">
        <v>244.46045308990099</v>
      </c>
      <c r="N78">
        <v>331.73026568516701</v>
      </c>
      <c r="O78">
        <v>248.49386953148201</v>
      </c>
      <c r="P78">
        <v>294.01286337612902</v>
      </c>
      <c r="Q78">
        <v>248.24482698017101</v>
      </c>
      <c r="S78" s="1">
        <f t="shared" si="30"/>
        <v>52.310019639243023</v>
      </c>
      <c r="T78" s="1">
        <f t="shared" si="31"/>
        <v>5.4459844029963733E-3</v>
      </c>
      <c r="V78" s="1">
        <f t="shared" si="32"/>
        <v>10.271166760773951</v>
      </c>
      <c r="W78" s="1">
        <f t="shared" si="33"/>
        <v>13.889130265414963</v>
      </c>
      <c r="X78" s="1">
        <f t="shared" si="34"/>
        <v>7.4092444349050197</v>
      </c>
      <c r="Y78" s="1">
        <f t="shared" si="35"/>
        <v>9.1360389263520005</v>
      </c>
      <c r="Z78" s="1">
        <f t="shared" si="36"/>
        <v>-85.757057238331015</v>
      </c>
      <c r="AA78" s="1">
        <f t="shared" si="37"/>
        <v>-80.177895785890001</v>
      </c>
      <c r="AB78" s="1"/>
      <c r="AC78" t="b">
        <f t="shared" si="38"/>
        <v>0</v>
      </c>
      <c r="AD78" t="b">
        <f t="shared" si="39"/>
        <v>0</v>
      </c>
      <c r="AE78" t="b">
        <f t="shared" si="40"/>
        <v>0</v>
      </c>
      <c r="AF78" t="b">
        <f t="shared" si="41"/>
        <v>0</v>
      </c>
      <c r="AG78" t="b">
        <f t="shared" si="42"/>
        <v>0</v>
      </c>
      <c r="AH78" t="b">
        <f t="shared" si="43"/>
        <v>1</v>
      </c>
      <c r="AI78">
        <f t="shared" si="29"/>
        <v>5</v>
      </c>
      <c r="AJ78" t="str">
        <f>VLOOKUP(AI78,Sheet1!$A$1:$B$7,2)</f>
        <v>land</v>
      </c>
    </row>
    <row r="79" spans="2:36" x14ac:dyDescent="0.25">
      <c r="B79">
        <v>335.248875188601</v>
      </c>
      <c r="C79">
        <v>162.403953337518</v>
      </c>
      <c r="D79">
        <v>288.61066821250398</v>
      </c>
      <c r="E79">
        <v>163.00326147744801</v>
      </c>
      <c r="F79">
        <v>353.43744311099101</v>
      </c>
      <c r="G79">
        <v>202.04293749045101</v>
      </c>
      <c r="H79">
        <v>270.55652082060499</v>
      </c>
      <c r="I79">
        <v>196.479107007919</v>
      </c>
      <c r="J79">
        <v>370.50147853568001</v>
      </c>
      <c r="K79">
        <v>230.03926476766799</v>
      </c>
      <c r="L79">
        <v>251.64820377295601</v>
      </c>
      <c r="M79">
        <v>230.29781486720901</v>
      </c>
      <c r="N79">
        <v>330.64835733711999</v>
      </c>
      <c r="O79">
        <v>247.07558944411801</v>
      </c>
      <c r="P79">
        <v>296.28223774745697</v>
      </c>
      <c r="Q79">
        <v>244.24520496586101</v>
      </c>
      <c r="S79" s="1">
        <f t="shared" si="30"/>
        <v>46.638206976097024</v>
      </c>
      <c r="T79" s="1">
        <f t="shared" si="31"/>
        <v>-0.59930813993000243</v>
      </c>
      <c r="V79" s="1">
        <f t="shared" si="32"/>
        <v>18.188567922390007</v>
      </c>
      <c r="W79" s="1">
        <f t="shared" si="33"/>
        <v>35.252603347079003</v>
      </c>
      <c r="X79" s="1">
        <f t="shared" si="34"/>
        <v>18.054147391898994</v>
      </c>
      <c r="Y79" s="1">
        <f t="shared" si="35"/>
        <v>36.962464439547972</v>
      </c>
      <c r="Z79" s="1">
        <f t="shared" si="36"/>
        <v>-67.635311430149983</v>
      </c>
      <c r="AA79" s="1">
        <f t="shared" si="37"/>
        <v>-67.294553389761006</v>
      </c>
      <c r="AB79" s="1"/>
      <c r="AC79" t="b">
        <f t="shared" si="38"/>
        <v>0</v>
      </c>
      <c r="AD79" t="b">
        <f t="shared" si="39"/>
        <v>0</v>
      </c>
      <c r="AE79" t="b">
        <f t="shared" si="40"/>
        <v>0</v>
      </c>
      <c r="AF79" t="b">
        <f t="shared" si="41"/>
        <v>0</v>
      </c>
      <c r="AG79" t="b">
        <f t="shared" si="42"/>
        <v>0</v>
      </c>
      <c r="AH79" t="b">
        <f t="shared" si="43"/>
        <v>0</v>
      </c>
      <c r="AI79">
        <f t="shared" si="29"/>
        <v>999</v>
      </c>
      <c r="AJ79" t="str">
        <f>VLOOKUP(AI79,Sheet1!$A$1:$B$7,2)</f>
        <v>not detected</v>
      </c>
    </row>
    <row r="80" spans="2:36" x14ac:dyDescent="0.25">
      <c r="B80">
        <v>334.39883938709499</v>
      </c>
      <c r="C80">
        <v>160.04516359615499</v>
      </c>
      <c r="D80">
        <v>287.52805881590598</v>
      </c>
      <c r="E80">
        <v>158.456751720597</v>
      </c>
      <c r="F80">
        <v>371.651756443306</v>
      </c>
      <c r="G80">
        <v>176.52956609746099</v>
      </c>
      <c r="H80">
        <v>250.491840142586</v>
      </c>
      <c r="I80">
        <v>172.68394913784201</v>
      </c>
      <c r="J80">
        <v>409.28591374160698</v>
      </c>
      <c r="K80">
        <v>179.96465106343101</v>
      </c>
      <c r="L80">
        <v>210.94238058273999</v>
      </c>
      <c r="M80">
        <v>179.61460944209901</v>
      </c>
      <c r="N80">
        <v>330.39118448893203</v>
      </c>
      <c r="O80">
        <v>243.70741028614299</v>
      </c>
      <c r="P80">
        <v>293.86844098662101</v>
      </c>
      <c r="Q80">
        <v>243.20567429443699</v>
      </c>
      <c r="S80" s="1">
        <f t="shared" si="30"/>
        <v>46.870780571189016</v>
      </c>
      <c r="T80" s="1">
        <f t="shared" si="31"/>
        <v>1.5884118755579948</v>
      </c>
      <c r="V80" s="1">
        <f t="shared" si="32"/>
        <v>37.252917056211004</v>
      </c>
      <c r="W80" s="1">
        <f t="shared" si="33"/>
        <v>74.887074354511981</v>
      </c>
      <c r="X80" s="1">
        <f t="shared" si="34"/>
        <v>37.036218673319979</v>
      </c>
      <c r="Y80" s="1">
        <f t="shared" si="35"/>
        <v>76.585678233165993</v>
      </c>
      <c r="Z80" s="1">
        <f t="shared" si="36"/>
        <v>-19.919487467276014</v>
      </c>
      <c r="AA80" s="1">
        <f t="shared" si="37"/>
        <v>-21.157857721502012</v>
      </c>
      <c r="AB80" s="1"/>
      <c r="AC80" t="b">
        <f t="shared" si="38"/>
        <v>0</v>
      </c>
      <c r="AD80" t="b">
        <f t="shared" si="39"/>
        <v>1</v>
      </c>
      <c r="AE80" t="b">
        <f t="shared" si="40"/>
        <v>0</v>
      </c>
      <c r="AF80" t="b">
        <f t="shared" si="41"/>
        <v>0</v>
      </c>
      <c r="AG80" t="b">
        <f t="shared" si="42"/>
        <v>0</v>
      </c>
      <c r="AH80" t="b">
        <f t="shared" si="43"/>
        <v>0</v>
      </c>
      <c r="AI80">
        <f t="shared" si="29"/>
        <v>1</v>
      </c>
      <c r="AJ80" t="str">
        <f>VLOOKUP(AI80,Sheet1!$A$1:$B$7,2)</f>
        <v>move_forward</v>
      </c>
    </row>
    <row r="81" spans="2:36" x14ac:dyDescent="0.25">
      <c r="B81">
        <v>335.50739402831198</v>
      </c>
      <c r="C81">
        <v>157.15389824316799</v>
      </c>
      <c r="D81">
        <v>280.62887423787998</v>
      </c>
      <c r="E81">
        <v>155.20429885412599</v>
      </c>
      <c r="F81">
        <v>376.89910936882899</v>
      </c>
      <c r="G81">
        <v>158.41734484940699</v>
      </c>
      <c r="H81">
        <v>241.78361045994001</v>
      </c>
      <c r="I81">
        <v>155.04686867711899</v>
      </c>
      <c r="J81">
        <v>414.29946200354198</v>
      </c>
      <c r="K81">
        <v>151.07879678996301</v>
      </c>
      <c r="L81">
        <v>205.933919849365</v>
      </c>
      <c r="M81">
        <v>150.64372169543</v>
      </c>
      <c r="N81">
        <v>331.285585400429</v>
      </c>
      <c r="O81">
        <v>240.378895733371</v>
      </c>
      <c r="P81">
        <v>299.11101861022598</v>
      </c>
      <c r="Q81">
        <v>243.72590208154301</v>
      </c>
      <c r="S81" s="1">
        <f t="shared" si="30"/>
        <v>54.878519790431994</v>
      </c>
      <c r="T81" s="1">
        <f t="shared" si="31"/>
        <v>1.9495993890419925</v>
      </c>
      <c r="V81" s="1">
        <f t="shared" si="32"/>
        <v>41.39171534051701</v>
      </c>
      <c r="W81" s="1">
        <f t="shared" si="33"/>
        <v>78.792067975229998</v>
      </c>
      <c r="X81" s="1">
        <f t="shared" si="34"/>
        <v>38.845263777939977</v>
      </c>
      <c r="Y81" s="1">
        <f t="shared" si="35"/>
        <v>74.694954388514986</v>
      </c>
      <c r="Z81" s="1">
        <f t="shared" si="36"/>
        <v>6.0751014532049794</v>
      </c>
      <c r="AA81" s="1">
        <f t="shared" si="37"/>
        <v>4.5605771586959918</v>
      </c>
      <c r="AB81" s="1"/>
      <c r="AC81" t="b">
        <f t="shared" si="38"/>
        <v>0</v>
      </c>
      <c r="AD81" t="b">
        <f t="shared" si="39"/>
        <v>1</v>
      </c>
      <c r="AE81" t="b">
        <f t="shared" si="40"/>
        <v>0</v>
      </c>
      <c r="AF81" t="b">
        <f t="shared" si="41"/>
        <v>0</v>
      </c>
      <c r="AG81" t="b">
        <f t="shared" si="42"/>
        <v>0</v>
      </c>
      <c r="AH81" t="b">
        <f t="shared" si="43"/>
        <v>0</v>
      </c>
      <c r="AI81">
        <f t="shared" si="29"/>
        <v>1</v>
      </c>
      <c r="AJ81" t="str">
        <f>VLOOKUP(AI81,Sheet1!$A$1:$B$7,2)</f>
        <v>move_forward</v>
      </c>
    </row>
    <row r="82" spans="2:36" x14ac:dyDescent="0.25">
      <c r="B82">
        <v>332.213566736399</v>
      </c>
      <c r="C82">
        <v>156.41678985531101</v>
      </c>
      <c r="D82">
        <v>280.96765503122498</v>
      </c>
      <c r="E82">
        <v>152.62563673184701</v>
      </c>
      <c r="F82">
        <v>371.69714230120002</v>
      </c>
      <c r="G82">
        <v>158.46133468014901</v>
      </c>
      <c r="H82">
        <v>247.595524840633</v>
      </c>
      <c r="I82">
        <v>154.561229810654</v>
      </c>
      <c r="J82">
        <v>409.26805011092301</v>
      </c>
      <c r="K82">
        <v>150.10914615042299</v>
      </c>
      <c r="L82">
        <v>202.20555310000699</v>
      </c>
      <c r="M82">
        <v>152.15545283311499</v>
      </c>
      <c r="N82">
        <v>331.04058890922698</v>
      </c>
      <c r="O82">
        <v>240.19545831337501</v>
      </c>
      <c r="P82">
        <v>295.49441176379798</v>
      </c>
      <c r="Q82">
        <v>242.79478270710101</v>
      </c>
      <c r="S82" s="1">
        <f t="shared" si="30"/>
        <v>51.245911705174024</v>
      </c>
      <c r="T82" s="1">
        <f t="shared" si="31"/>
        <v>3.7911531234639995</v>
      </c>
      <c r="V82" s="1">
        <f t="shared" si="32"/>
        <v>39.483575564801015</v>
      </c>
      <c r="W82" s="1">
        <f t="shared" si="33"/>
        <v>77.054483374524011</v>
      </c>
      <c r="X82" s="1">
        <f t="shared" si="34"/>
        <v>33.372130190591974</v>
      </c>
      <c r="Y82" s="1">
        <f t="shared" si="35"/>
        <v>78.762101931217984</v>
      </c>
      <c r="Z82" s="1">
        <f t="shared" si="36"/>
        <v>6.3076437048880223</v>
      </c>
      <c r="AA82" s="1">
        <f t="shared" si="37"/>
        <v>0.47018389873201727</v>
      </c>
      <c r="AB82" s="1"/>
      <c r="AC82" t="b">
        <f t="shared" si="38"/>
        <v>0</v>
      </c>
      <c r="AD82" t="b">
        <f t="shared" si="39"/>
        <v>1</v>
      </c>
      <c r="AE82" t="b">
        <f t="shared" si="40"/>
        <v>0</v>
      </c>
      <c r="AF82" t="b">
        <f t="shared" si="41"/>
        <v>0</v>
      </c>
      <c r="AG82" t="b">
        <f t="shared" si="42"/>
        <v>0</v>
      </c>
      <c r="AH82" t="b">
        <f t="shared" si="43"/>
        <v>0</v>
      </c>
      <c r="AI82">
        <f t="shared" si="29"/>
        <v>1</v>
      </c>
      <c r="AJ82" t="str">
        <f>VLOOKUP(AI82,Sheet1!$A$1:$B$7,2)</f>
        <v>move_forward</v>
      </c>
    </row>
    <row r="83" spans="2:36" x14ac:dyDescent="0.25">
      <c r="B83">
        <v>333.11649171850303</v>
      </c>
      <c r="C83">
        <v>156.590709323358</v>
      </c>
      <c r="D83">
        <v>280.25025763971098</v>
      </c>
      <c r="E83">
        <v>155.149062844209</v>
      </c>
      <c r="F83">
        <v>372.71045100255702</v>
      </c>
      <c r="G83">
        <v>158.21082278487501</v>
      </c>
      <c r="H83">
        <v>243.21551583577801</v>
      </c>
      <c r="I83">
        <v>157.017637095542</v>
      </c>
      <c r="J83">
        <v>412.423850687759</v>
      </c>
      <c r="K83">
        <v>149.338305515668</v>
      </c>
      <c r="L83">
        <v>202.67566891831399</v>
      </c>
      <c r="M83">
        <v>150.30202966411801</v>
      </c>
      <c r="N83">
        <v>329.63539509223301</v>
      </c>
      <c r="O83">
        <v>242.19635783995901</v>
      </c>
      <c r="P83">
        <v>296.98911935043901</v>
      </c>
      <c r="Q83">
        <v>242.14009065204601</v>
      </c>
      <c r="S83" s="1">
        <f t="shared" si="30"/>
        <v>52.866234078792047</v>
      </c>
      <c r="T83" s="1">
        <f t="shared" si="31"/>
        <v>1.441646479149</v>
      </c>
      <c r="V83" s="1">
        <f t="shared" si="32"/>
        <v>39.593959284053994</v>
      </c>
      <c r="W83" s="1">
        <f t="shared" si="33"/>
        <v>79.307358969255972</v>
      </c>
      <c r="X83" s="1">
        <f t="shared" si="34"/>
        <v>37.034741803932974</v>
      </c>
      <c r="Y83" s="1">
        <f t="shared" si="35"/>
        <v>77.574588721396992</v>
      </c>
      <c r="Z83" s="1">
        <f t="shared" si="36"/>
        <v>7.2524038076900013</v>
      </c>
      <c r="AA83" s="1">
        <f t="shared" si="37"/>
        <v>4.8470331800909889</v>
      </c>
      <c r="AB83" s="1"/>
      <c r="AC83" t="b">
        <f t="shared" si="38"/>
        <v>0</v>
      </c>
      <c r="AD83" t="b">
        <f t="shared" si="39"/>
        <v>1</v>
      </c>
      <c r="AE83" t="b">
        <f t="shared" si="40"/>
        <v>0</v>
      </c>
      <c r="AF83" t="b">
        <f t="shared" si="41"/>
        <v>0</v>
      </c>
      <c r="AG83" t="b">
        <f t="shared" si="42"/>
        <v>0</v>
      </c>
      <c r="AH83" t="b">
        <f t="shared" si="43"/>
        <v>0</v>
      </c>
      <c r="AI83">
        <f t="shared" si="29"/>
        <v>1</v>
      </c>
      <c r="AJ83" t="str">
        <f>VLOOKUP(AI83,Sheet1!$A$1:$B$7,2)</f>
        <v>move_forward</v>
      </c>
    </row>
    <row r="84" spans="2:36" x14ac:dyDescent="0.25">
      <c r="B84">
        <v>333.96160204075301</v>
      </c>
      <c r="C84">
        <v>158.00622226319899</v>
      </c>
      <c r="D84">
        <v>282.035158949817</v>
      </c>
      <c r="E84">
        <v>155.54115303475001</v>
      </c>
      <c r="F84">
        <v>372.01801950144301</v>
      </c>
      <c r="G84">
        <v>159.690268518556</v>
      </c>
      <c r="H84">
        <v>246.93819597434</v>
      </c>
      <c r="I84">
        <v>158.36579272409301</v>
      </c>
      <c r="J84">
        <v>413.84938124043401</v>
      </c>
      <c r="K84">
        <v>150.572474118771</v>
      </c>
      <c r="L84">
        <v>205.174554761552</v>
      </c>
      <c r="M84">
        <v>153.391851703409</v>
      </c>
      <c r="N84">
        <v>331.62261114677898</v>
      </c>
      <c r="O84">
        <v>240.81885597922499</v>
      </c>
      <c r="P84">
        <v>296.79482506726401</v>
      </c>
      <c r="Q84">
        <v>243.14058977252</v>
      </c>
      <c r="S84" s="1">
        <f t="shared" si="30"/>
        <v>51.926443090936004</v>
      </c>
      <c r="T84" s="1">
        <f t="shared" si="31"/>
        <v>2.4650692284489821</v>
      </c>
      <c r="V84" s="1">
        <f t="shared" si="32"/>
        <v>38.05641746069</v>
      </c>
      <c r="W84" s="1">
        <f t="shared" si="33"/>
        <v>79.887779199681006</v>
      </c>
      <c r="X84" s="1">
        <f t="shared" si="34"/>
        <v>35.096962975476998</v>
      </c>
      <c r="Y84" s="1">
        <f t="shared" si="35"/>
        <v>76.860604188265</v>
      </c>
      <c r="Z84" s="1">
        <f t="shared" si="36"/>
        <v>7.4337481444279945</v>
      </c>
      <c r="AA84" s="1">
        <f t="shared" si="37"/>
        <v>2.1493013313410074</v>
      </c>
      <c r="AB84" s="1"/>
      <c r="AC84" t="b">
        <f t="shared" si="38"/>
        <v>0</v>
      </c>
      <c r="AD84" t="b">
        <f t="shared" si="39"/>
        <v>1</v>
      </c>
      <c r="AE84" t="b">
        <f t="shared" si="40"/>
        <v>0</v>
      </c>
      <c r="AF84" t="b">
        <f t="shared" si="41"/>
        <v>0</v>
      </c>
      <c r="AG84" t="b">
        <f t="shared" si="42"/>
        <v>0</v>
      </c>
      <c r="AH84" t="b">
        <f t="shared" si="43"/>
        <v>0</v>
      </c>
      <c r="AI84">
        <f t="shared" si="29"/>
        <v>1</v>
      </c>
      <c r="AJ84" t="str">
        <f>VLOOKUP(AI84,Sheet1!$A$1:$B$7,2)</f>
        <v>move_forward</v>
      </c>
    </row>
    <row r="85" spans="2:36" x14ac:dyDescent="0.25">
      <c r="B85">
        <v>333.97682708209902</v>
      </c>
      <c r="C85">
        <v>158.58869701812901</v>
      </c>
      <c r="D85">
        <v>283.34178279738097</v>
      </c>
      <c r="E85">
        <v>155.36564240243899</v>
      </c>
      <c r="F85">
        <v>372.69359064328103</v>
      </c>
      <c r="G85">
        <v>159.24913652351401</v>
      </c>
      <c r="H85">
        <v>247.11688917018401</v>
      </c>
      <c r="I85">
        <v>158.88805365209501</v>
      </c>
      <c r="J85">
        <v>415.97513256103099</v>
      </c>
      <c r="K85">
        <v>150.22152495434599</v>
      </c>
      <c r="L85">
        <v>207.030368220372</v>
      </c>
      <c r="M85">
        <v>152.4207901501</v>
      </c>
      <c r="N85">
        <v>332.03624351706299</v>
      </c>
      <c r="O85">
        <v>241.74685133436</v>
      </c>
      <c r="P85">
        <v>297.89437871031998</v>
      </c>
      <c r="Q85">
        <v>241.79252801939401</v>
      </c>
      <c r="S85" s="1">
        <f t="shared" si="30"/>
        <v>50.635044284718049</v>
      </c>
      <c r="T85" s="1">
        <f t="shared" si="31"/>
        <v>3.2230546156900175</v>
      </c>
      <c r="V85" s="1">
        <f t="shared" si="32"/>
        <v>38.716763561182006</v>
      </c>
      <c r="W85" s="1">
        <f t="shared" si="33"/>
        <v>81.998305478931968</v>
      </c>
      <c r="X85" s="1">
        <f t="shared" si="34"/>
        <v>36.224893627196963</v>
      </c>
      <c r="Y85" s="1">
        <f t="shared" si="35"/>
        <v>76.311414577008975</v>
      </c>
      <c r="Z85" s="1">
        <f t="shared" si="36"/>
        <v>8.3671720637830163</v>
      </c>
      <c r="AA85" s="1">
        <f t="shared" si="37"/>
        <v>2.9448522523389897</v>
      </c>
      <c r="AB85" s="1"/>
      <c r="AC85" t="b">
        <f t="shared" si="38"/>
        <v>0</v>
      </c>
      <c r="AD85" t="b">
        <f t="shared" si="39"/>
        <v>1</v>
      </c>
      <c r="AE85" t="b">
        <f t="shared" si="40"/>
        <v>0</v>
      </c>
      <c r="AF85" t="b">
        <f t="shared" si="41"/>
        <v>0</v>
      </c>
      <c r="AG85" t="b">
        <f t="shared" si="42"/>
        <v>0</v>
      </c>
      <c r="AH85" t="b">
        <f t="shared" si="43"/>
        <v>0</v>
      </c>
      <c r="AI85">
        <f t="shared" si="29"/>
        <v>1</v>
      </c>
      <c r="AJ85" t="str">
        <f>VLOOKUP(AI85,Sheet1!$A$1:$B$7,2)</f>
        <v>move_forward</v>
      </c>
    </row>
    <row r="86" spans="2:36" x14ac:dyDescent="0.25">
      <c r="B86">
        <v>334.87407376980798</v>
      </c>
      <c r="C86">
        <v>156.829889148284</v>
      </c>
      <c r="D86">
        <v>284.460219734276</v>
      </c>
      <c r="E86">
        <v>154.35607577479101</v>
      </c>
      <c r="F86">
        <v>374.419312680502</v>
      </c>
      <c r="G86">
        <v>158.36262031538999</v>
      </c>
      <c r="H86">
        <v>248.900488662117</v>
      </c>
      <c r="I86">
        <v>157.41724058639099</v>
      </c>
      <c r="J86">
        <v>411.56461839238898</v>
      </c>
      <c r="K86">
        <v>150.449330126256</v>
      </c>
      <c r="L86">
        <v>206.17272399613</v>
      </c>
      <c r="M86">
        <v>153.58932319705599</v>
      </c>
      <c r="N86">
        <v>330.65794144761497</v>
      </c>
      <c r="O86">
        <v>241.029454366349</v>
      </c>
      <c r="P86">
        <v>297.52696008667101</v>
      </c>
      <c r="Q86">
        <v>240.62282763878301</v>
      </c>
      <c r="S86" s="1">
        <f t="shared" si="30"/>
        <v>50.413854035531983</v>
      </c>
      <c r="T86" s="1">
        <f t="shared" si="31"/>
        <v>2.4738133734929875</v>
      </c>
      <c r="V86" s="1">
        <f t="shared" si="32"/>
        <v>39.545238910694025</v>
      </c>
      <c r="W86" s="1">
        <f t="shared" si="33"/>
        <v>76.690544622581001</v>
      </c>
      <c r="X86" s="1">
        <f t="shared" si="34"/>
        <v>35.559731072158996</v>
      </c>
      <c r="Y86" s="1">
        <f t="shared" si="35"/>
        <v>78.287495738145992</v>
      </c>
      <c r="Z86" s="1">
        <f t="shared" si="36"/>
        <v>6.3805590220279953</v>
      </c>
      <c r="AA86" s="1">
        <f t="shared" si="37"/>
        <v>0.76675257773501926</v>
      </c>
      <c r="AB86" s="1"/>
      <c r="AC86" t="b">
        <f t="shared" si="38"/>
        <v>0</v>
      </c>
      <c r="AD86" t="b">
        <f t="shared" si="39"/>
        <v>1</v>
      </c>
      <c r="AE86" t="b">
        <f t="shared" si="40"/>
        <v>0</v>
      </c>
      <c r="AF86" t="b">
        <f t="shared" si="41"/>
        <v>0</v>
      </c>
      <c r="AG86" t="b">
        <f t="shared" si="42"/>
        <v>0</v>
      </c>
      <c r="AH86" t="b">
        <f t="shared" si="43"/>
        <v>0</v>
      </c>
      <c r="AI86">
        <f t="shared" si="29"/>
        <v>1</v>
      </c>
      <c r="AJ86" t="str">
        <f>VLOOKUP(AI86,Sheet1!$A$1:$B$7,2)</f>
        <v>move_forward</v>
      </c>
    </row>
    <row r="87" spans="2:36" x14ac:dyDescent="0.25">
      <c r="B87">
        <v>334.92174675867602</v>
      </c>
      <c r="C87">
        <v>157.474520080437</v>
      </c>
      <c r="D87">
        <v>286.47360176460001</v>
      </c>
      <c r="E87">
        <v>156.96196945222599</v>
      </c>
      <c r="F87">
        <v>377.31930604666502</v>
      </c>
      <c r="G87">
        <v>159.332041831147</v>
      </c>
      <c r="H87">
        <v>255.77232228259501</v>
      </c>
      <c r="I87">
        <v>186.003232798667</v>
      </c>
      <c r="J87">
        <v>417.40252550555999</v>
      </c>
      <c r="K87">
        <v>149.519219428741</v>
      </c>
      <c r="L87">
        <v>222.879552133087</v>
      </c>
      <c r="M87">
        <v>201.34064152175199</v>
      </c>
      <c r="N87">
        <v>330.64435901611699</v>
      </c>
      <c r="O87">
        <v>241.12824518635199</v>
      </c>
      <c r="P87">
        <v>296.47734848432202</v>
      </c>
      <c r="Q87">
        <v>241.286774649428</v>
      </c>
      <c r="S87" s="1">
        <f t="shared" si="30"/>
        <v>48.448144994076017</v>
      </c>
      <c r="T87" s="1">
        <f t="shared" si="31"/>
        <v>0.5125506282110166</v>
      </c>
      <c r="V87" s="1">
        <f t="shared" si="32"/>
        <v>42.397559287988997</v>
      </c>
      <c r="W87" s="1">
        <f t="shared" si="33"/>
        <v>82.480778746883971</v>
      </c>
      <c r="X87" s="1">
        <f t="shared" si="34"/>
        <v>30.701279482004992</v>
      </c>
      <c r="Y87" s="1">
        <f t="shared" si="35"/>
        <v>63.594049631513002</v>
      </c>
      <c r="Z87" s="1">
        <f t="shared" si="36"/>
        <v>7.9553006516960068</v>
      </c>
      <c r="AA87" s="1">
        <f t="shared" si="37"/>
        <v>-44.378672069526004</v>
      </c>
      <c r="AB87" s="1"/>
      <c r="AC87" t="b">
        <f t="shared" si="38"/>
        <v>0</v>
      </c>
      <c r="AD87" t="b">
        <f t="shared" si="39"/>
        <v>0</v>
      </c>
      <c r="AE87" t="b">
        <f t="shared" si="40"/>
        <v>0</v>
      </c>
      <c r="AF87" t="b">
        <f t="shared" si="41"/>
        <v>0</v>
      </c>
      <c r="AG87" t="b">
        <f t="shared" si="42"/>
        <v>0</v>
      </c>
      <c r="AH87" t="b">
        <f t="shared" si="43"/>
        <v>0</v>
      </c>
      <c r="AI87">
        <f t="shared" si="29"/>
        <v>999</v>
      </c>
      <c r="AJ87" t="str">
        <f>VLOOKUP(AI87,Sheet1!$A$1:$B$7,2)</f>
        <v>not detected</v>
      </c>
    </row>
    <row r="88" spans="2:36" x14ac:dyDescent="0.25">
      <c r="B88">
        <v>332.383632087406</v>
      </c>
      <c r="C88">
        <v>156.023459565563</v>
      </c>
      <c r="D88">
        <v>283.40570097285899</v>
      </c>
      <c r="E88">
        <v>162.11080232583899</v>
      </c>
      <c r="F88">
        <v>369.12458181757802</v>
      </c>
      <c r="G88">
        <v>152.663298076605</v>
      </c>
      <c r="H88">
        <v>275.67727021131401</v>
      </c>
      <c r="I88">
        <v>205.081044332169</v>
      </c>
      <c r="J88">
        <v>408.36178651541502</v>
      </c>
      <c r="K88">
        <v>150.23836543141601</v>
      </c>
      <c r="L88">
        <v>272.95877899603801</v>
      </c>
      <c r="M88">
        <v>241.26382767272</v>
      </c>
      <c r="N88">
        <v>330.80129927745099</v>
      </c>
      <c r="O88">
        <v>243.91127041984001</v>
      </c>
      <c r="P88">
        <v>294.81041231803198</v>
      </c>
      <c r="Q88">
        <v>245.47790204747699</v>
      </c>
      <c r="S88" s="1">
        <f t="shared" si="30"/>
        <v>48.977931114547005</v>
      </c>
      <c r="T88" s="1">
        <f t="shared" si="31"/>
        <v>-6.0873427602759875</v>
      </c>
      <c r="V88" s="1">
        <f t="shared" si="32"/>
        <v>36.740949730172019</v>
      </c>
      <c r="W88" s="1">
        <f t="shared" si="33"/>
        <v>75.97815442800902</v>
      </c>
      <c r="X88" s="1">
        <f t="shared" si="34"/>
        <v>7.7284307615449848</v>
      </c>
      <c r="Y88" s="1">
        <f t="shared" si="35"/>
        <v>10.446921976820988</v>
      </c>
      <c r="Z88" s="1">
        <f t="shared" si="36"/>
        <v>5.7850941341469877</v>
      </c>
      <c r="AA88" s="1">
        <f t="shared" si="37"/>
        <v>-79.153025346881009</v>
      </c>
      <c r="AB88" s="1"/>
      <c r="AC88" t="b">
        <f t="shared" si="38"/>
        <v>0</v>
      </c>
      <c r="AD88" t="b">
        <f t="shared" si="39"/>
        <v>0</v>
      </c>
      <c r="AE88" t="b">
        <f t="shared" si="40"/>
        <v>0</v>
      </c>
      <c r="AF88" t="b">
        <f t="shared" si="41"/>
        <v>0</v>
      </c>
      <c r="AG88" t="b">
        <f t="shared" si="42"/>
        <v>1</v>
      </c>
      <c r="AH88" t="b">
        <f t="shared" si="43"/>
        <v>0</v>
      </c>
      <c r="AI88">
        <f t="shared" si="29"/>
        <v>4</v>
      </c>
      <c r="AJ88" t="str">
        <f>VLOOKUP(AI88,Sheet1!$A$1:$B$7,2)</f>
        <v>rotate_ccw</v>
      </c>
    </row>
    <row r="89" spans="2:36" x14ac:dyDescent="0.25">
      <c r="B89">
        <v>330.51316633420299</v>
      </c>
      <c r="C89">
        <v>154.668918351542</v>
      </c>
      <c r="D89">
        <v>282.71726394339902</v>
      </c>
      <c r="E89">
        <v>161.42817797670901</v>
      </c>
      <c r="F89">
        <v>362.41066702169201</v>
      </c>
      <c r="G89">
        <v>152.705422012296</v>
      </c>
      <c r="H89">
        <v>274.66007955831299</v>
      </c>
      <c r="I89">
        <v>209.06809865294201</v>
      </c>
      <c r="J89">
        <v>406.610969434982</v>
      </c>
      <c r="K89">
        <v>146.928543973926</v>
      </c>
      <c r="L89">
        <v>275.54639560163099</v>
      </c>
      <c r="M89">
        <v>241.016393342935</v>
      </c>
      <c r="N89">
        <v>331.21949929573299</v>
      </c>
      <c r="O89">
        <v>243.878962575255</v>
      </c>
      <c r="P89">
        <v>293.65599886877601</v>
      </c>
      <c r="Q89">
        <v>245.41522132921901</v>
      </c>
      <c r="S89" s="1">
        <f t="shared" si="30"/>
        <v>47.795902390803974</v>
      </c>
      <c r="T89" s="1">
        <f t="shared" si="31"/>
        <v>-6.7592596251670045</v>
      </c>
      <c r="V89" s="1">
        <f t="shared" si="32"/>
        <v>31.897500687489014</v>
      </c>
      <c r="W89" s="1">
        <f t="shared" si="33"/>
        <v>76.097803100779004</v>
      </c>
      <c r="X89" s="1">
        <f t="shared" si="34"/>
        <v>8.0571843850860319</v>
      </c>
      <c r="Y89" s="1">
        <f t="shared" si="35"/>
        <v>7.1708683417680277</v>
      </c>
      <c r="Z89" s="1">
        <f t="shared" si="36"/>
        <v>7.740374377616007</v>
      </c>
      <c r="AA89" s="1">
        <f t="shared" si="37"/>
        <v>-79.588215366225995</v>
      </c>
      <c r="AB89" s="1"/>
      <c r="AC89" t="b">
        <f t="shared" si="38"/>
        <v>0</v>
      </c>
      <c r="AD89" t="b">
        <f t="shared" si="39"/>
        <v>0</v>
      </c>
      <c r="AE89" t="b">
        <f t="shared" si="40"/>
        <v>0</v>
      </c>
      <c r="AF89" t="b">
        <f t="shared" si="41"/>
        <v>0</v>
      </c>
      <c r="AG89" t="b">
        <f t="shared" si="42"/>
        <v>1</v>
      </c>
      <c r="AH89" t="b">
        <f t="shared" si="43"/>
        <v>0</v>
      </c>
      <c r="AI89">
        <f t="shared" si="29"/>
        <v>4</v>
      </c>
      <c r="AJ89" t="str">
        <f>VLOOKUP(AI89,Sheet1!$A$1:$B$7,2)</f>
        <v>rotate_ccw</v>
      </c>
    </row>
    <row r="90" spans="2:36" x14ac:dyDescent="0.25">
      <c r="B90">
        <v>329.72884456881599</v>
      </c>
      <c r="C90">
        <v>152.754672738008</v>
      </c>
      <c r="D90">
        <v>280.02740507442201</v>
      </c>
      <c r="E90">
        <v>157.942048248226</v>
      </c>
      <c r="F90">
        <v>359.48816959326803</v>
      </c>
      <c r="G90">
        <v>151.62190894999901</v>
      </c>
      <c r="H90">
        <v>275.13418574280399</v>
      </c>
      <c r="I90">
        <v>205.245596823178</v>
      </c>
      <c r="J90">
        <v>408.26662952489301</v>
      </c>
      <c r="K90">
        <v>145.682341744985</v>
      </c>
      <c r="L90">
        <v>276.24022642018099</v>
      </c>
      <c r="M90">
        <v>237.98281744216999</v>
      </c>
      <c r="N90">
        <v>330.82962397715397</v>
      </c>
      <c r="O90">
        <v>243.55540253395199</v>
      </c>
      <c r="P90">
        <v>291.866926581938</v>
      </c>
      <c r="Q90">
        <v>243.372957580437</v>
      </c>
      <c r="S90" s="1">
        <f t="shared" si="30"/>
        <v>49.701439494393981</v>
      </c>
      <c r="T90" s="1">
        <f t="shared" si="31"/>
        <v>-5.1873755102180041</v>
      </c>
      <c r="V90" s="1">
        <f t="shared" si="32"/>
        <v>29.759325024452039</v>
      </c>
      <c r="W90" s="1">
        <f t="shared" si="33"/>
        <v>78.537784956077019</v>
      </c>
      <c r="X90" s="1">
        <f t="shared" si="34"/>
        <v>4.8932193316180133</v>
      </c>
      <c r="Y90" s="1">
        <f t="shared" si="35"/>
        <v>3.7871786542410177</v>
      </c>
      <c r="Z90" s="1">
        <f t="shared" si="36"/>
        <v>7.0723309930230016</v>
      </c>
      <c r="AA90" s="1">
        <f t="shared" si="37"/>
        <v>-80.040769193943987</v>
      </c>
      <c r="AB90" s="1"/>
      <c r="AC90" t="b">
        <f t="shared" si="38"/>
        <v>0</v>
      </c>
      <c r="AD90" t="b">
        <f t="shared" si="39"/>
        <v>0</v>
      </c>
      <c r="AE90" t="b">
        <f t="shared" si="40"/>
        <v>0</v>
      </c>
      <c r="AF90" t="b">
        <f t="shared" si="41"/>
        <v>0</v>
      </c>
      <c r="AG90" t="b">
        <f t="shared" si="42"/>
        <v>1</v>
      </c>
      <c r="AH90" t="b">
        <f t="shared" si="43"/>
        <v>0</v>
      </c>
      <c r="AI90">
        <f t="shared" si="29"/>
        <v>4</v>
      </c>
      <c r="AJ90" t="str">
        <f>VLOOKUP(AI90,Sheet1!$A$1:$B$7,2)</f>
        <v>rotate_ccw</v>
      </c>
    </row>
    <row r="91" spans="2:36" x14ac:dyDescent="0.25">
      <c r="B91">
        <v>334.01085538698402</v>
      </c>
      <c r="C91">
        <v>147.12127427470099</v>
      </c>
      <c r="D91">
        <v>282.639440744409</v>
      </c>
      <c r="E91">
        <v>152.84235044967201</v>
      </c>
      <c r="F91">
        <v>365.46531737509798</v>
      </c>
      <c r="G91">
        <v>145.44461466041199</v>
      </c>
      <c r="H91">
        <v>273.45129606659702</v>
      </c>
      <c r="I91">
        <v>200.225214081133</v>
      </c>
      <c r="J91">
        <v>410.64630348723801</v>
      </c>
      <c r="K91">
        <v>139.998829016977</v>
      </c>
      <c r="L91">
        <v>276.567461999106</v>
      </c>
      <c r="M91">
        <v>231.277111448646</v>
      </c>
      <c r="N91">
        <v>331.24812169850901</v>
      </c>
      <c r="O91">
        <v>237.20910586463901</v>
      </c>
      <c r="P91">
        <v>293.77993205523899</v>
      </c>
      <c r="Q91">
        <v>234.992303505508</v>
      </c>
      <c r="S91" s="1">
        <f t="shared" si="30"/>
        <v>51.371414642575019</v>
      </c>
      <c r="T91" s="1">
        <f t="shared" si="31"/>
        <v>-5.7210761749710173</v>
      </c>
      <c r="V91" s="1">
        <f t="shared" si="32"/>
        <v>31.454461988113962</v>
      </c>
      <c r="W91" s="1">
        <f t="shared" si="33"/>
        <v>76.635448100253996</v>
      </c>
      <c r="X91" s="1">
        <f t="shared" si="34"/>
        <v>9.1881446778119766</v>
      </c>
      <c r="Y91" s="1">
        <f t="shared" si="35"/>
        <v>6.0719787453029994</v>
      </c>
      <c r="Z91" s="1">
        <f t="shared" si="36"/>
        <v>7.1224452577239958</v>
      </c>
      <c r="AA91" s="1">
        <f t="shared" si="37"/>
        <v>-78.434760998973985</v>
      </c>
      <c r="AB91" s="1"/>
      <c r="AC91" t="b">
        <f t="shared" si="38"/>
        <v>0</v>
      </c>
      <c r="AD91" t="b">
        <f t="shared" si="39"/>
        <v>0</v>
      </c>
      <c r="AE91" t="b">
        <f t="shared" si="40"/>
        <v>0</v>
      </c>
      <c r="AF91" t="b">
        <f t="shared" si="41"/>
        <v>0</v>
      </c>
      <c r="AG91" t="b">
        <f t="shared" si="42"/>
        <v>1</v>
      </c>
      <c r="AH91" t="b">
        <f t="shared" si="43"/>
        <v>0</v>
      </c>
      <c r="AI91">
        <f t="shared" si="29"/>
        <v>4</v>
      </c>
      <c r="AJ91" t="str">
        <f>VLOOKUP(AI91,Sheet1!$A$1:$B$7,2)</f>
        <v>rotate_ccw</v>
      </c>
    </row>
    <row r="92" spans="2:36" x14ac:dyDescent="0.25">
      <c r="B92">
        <v>331.59654469663298</v>
      </c>
      <c r="C92">
        <v>153.19524994864199</v>
      </c>
      <c r="D92">
        <v>282.56123860677002</v>
      </c>
      <c r="E92">
        <v>155.88253997093</v>
      </c>
      <c r="F92">
        <v>369.88881380825399</v>
      </c>
      <c r="G92">
        <v>152.481667516599</v>
      </c>
      <c r="H92">
        <v>275.03578561177102</v>
      </c>
      <c r="I92">
        <v>199.62310194213001</v>
      </c>
      <c r="J92">
        <v>413.20854488330599</v>
      </c>
      <c r="K92">
        <v>146.576169197453</v>
      </c>
      <c r="L92">
        <v>278.30880838547802</v>
      </c>
      <c r="M92">
        <v>236.192537291609</v>
      </c>
      <c r="N92">
        <v>326.566449929187</v>
      </c>
      <c r="O92">
        <v>242.11131057577899</v>
      </c>
      <c r="P92">
        <v>294.22650426108299</v>
      </c>
      <c r="Q92">
        <v>240.87278015265699</v>
      </c>
      <c r="S92" s="1">
        <f t="shared" si="30"/>
        <v>49.035306089862956</v>
      </c>
      <c r="T92" s="1">
        <f t="shared" si="31"/>
        <v>-2.6872900222880105</v>
      </c>
      <c r="V92" s="1">
        <f t="shared" si="32"/>
        <v>38.29226911162101</v>
      </c>
      <c r="W92" s="1">
        <f t="shared" si="33"/>
        <v>81.612000186673015</v>
      </c>
      <c r="X92" s="1">
        <f t="shared" si="34"/>
        <v>7.5254529949990001</v>
      </c>
      <c r="Y92" s="1">
        <f t="shared" si="35"/>
        <v>4.252430221292002</v>
      </c>
      <c r="Z92" s="1">
        <f t="shared" si="36"/>
        <v>6.6190807511889886</v>
      </c>
      <c r="AA92" s="1">
        <f t="shared" si="37"/>
        <v>-80.309997320679003</v>
      </c>
      <c r="AB92" s="1"/>
      <c r="AC92" t="b">
        <f t="shared" si="38"/>
        <v>0</v>
      </c>
      <c r="AD92" t="b">
        <f t="shared" si="39"/>
        <v>0</v>
      </c>
      <c r="AE92" t="b">
        <f t="shared" si="40"/>
        <v>0</v>
      </c>
      <c r="AF92" t="b">
        <f t="shared" si="41"/>
        <v>0</v>
      </c>
      <c r="AG92" t="b">
        <f t="shared" si="42"/>
        <v>1</v>
      </c>
      <c r="AH92" t="b">
        <f t="shared" si="43"/>
        <v>0</v>
      </c>
      <c r="AI92">
        <f t="shared" si="29"/>
        <v>4</v>
      </c>
      <c r="AJ92" t="str">
        <f>VLOOKUP(AI92,Sheet1!$A$1:$B$7,2)</f>
        <v>rotate_ccw</v>
      </c>
    </row>
    <row r="93" spans="2:36" x14ac:dyDescent="0.25">
      <c r="B93">
        <v>329.65224906354899</v>
      </c>
      <c r="C93">
        <v>152.32499064149101</v>
      </c>
      <c r="D93">
        <v>282.74387450014802</v>
      </c>
      <c r="E93">
        <v>156.59731423375899</v>
      </c>
      <c r="F93">
        <v>366.71972723745398</v>
      </c>
      <c r="G93">
        <v>152.91511261437901</v>
      </c>
      <c r="H93">
        <v>273.41874301904301</v>
      </c>
      <c r="I93">
        <v>205.58035417036501</v>
      </c>
      <c r="J93">
        <v>411.71873409036198</v>
      </c>
      <c r="K93">
        <v>147.313863943797</v>
      </c>
      <c r="L93">
        <v>277.17089298965402</v>
      </c>
      <c r="M93">
        <v>239.245691117978</v>
      </c>
      <c r="N93">
        <v>327.68291214254401</v>
      </c>
      <c r="O93">
        <v>243.19046762478499</v>
      </c>
      <c r="P93">
        <v>294.98050466721202</v>
      </c>
      <c r="Q93">
        <v>241.602348988958</v>
      </c>
      <c r="S93" s="1">
        <f t="shared" si="30"/>
        <v>46.908374563400969</v>
      </c>
      <c r="T93" s="1">
        <f t="shared" si="31"/>
        <v>-4.2723235922679805</v>
      </c>
      <c r="V93" s="1">
        <f t="shared" si="32"/>
        <v>37.067478173904988</v>
      </c>
      <c r="W93" s="1">
        <f t="shared" si="33"/>
        <v>82.066485026812984</v>
      </c>
      <c r="X93" s="1">
        <f t="shared" si="34"/>
        <v>9.3251314811050179</v>
      </c>
      <c r="Y93" s="1">
        <f t="shared" si="35"/>
        <v>5.572981510494003</v>
      </c>
      <c r="Z93" s="1">
        <f t="shared" si="36"/>
        <v>5.0111266976940101</v>
      </c>
      <c r="AA93" s="1">
        <f t="shared" si="37"/>
        <v>-82.648376884219005</v>
      </c>
      <c r="AB93" s="1"/>
      <c r="AC93" t="b">
        <f t="shared" si="38"/>
        <v>0</v>
      </c>
      <c r="AD93" t="b">
        <f t="shared" si="39"/>
        <v>0</v>
      </c>
      <c r="AE93" t="b">
        <f t="shared" si="40"/>
        <v>0</v>
      </c>
      <c r="AF93" t="b">
        <f t="shared" si="41"/>
        <v>0</v>
      </c>
      <c r="AG93" t="b">
        <f t="shared" si="42"/>
        <v>1</v>
      </c>
      <c r="AH93" t="b">
        <f t="shared" si="43"/>
        <v>0</v>
      </c>
      <c r="AI93">
        <f t="shared" si="29"/>
        <v>4</v>
      </c>
      <c r="AJ93" t="str">
        <f>VLOOKUP(AI93,Sheet1!$A$1:$B$7,2)</f>
        <v>rotate_ccw</v>
      </c>
    </row>
    <row r="94" spans="2:36" x14ac:dyDescent="0.25">
      <c r="B94">
        <v>329.91122711326199</v>
      </c>
      <c r="C94">
        <v>152.88221956055401</v>
      </c>
      <c r="D94">
        <v>281.72448807606298</v>
      </c>
      <c r="E94">
        <v>158.516462781716</v>
      </c>
      <c r="F94">
        <v>364.31088412919098</v>
      </c>
      <c r="G94">
        <v>151.373138105138</v>
      </c>
      <c r="H94">
        <v>272.79207901555401</v>
      </c>
      <c r="I94">
        <v>202.79398589507201</v>
      </c>
      <c r="J94">
        <v>412.63134900615802</v>
      </c>
      <c r="K94">
        <v>147.14962489509099</v>
      </c>
      <c r="L94">
        <v>274.42378594035398</v>
      </c>
      <c r="M94">
        <v>232.56275523792601</v>
      </c>
      <c r="N94">
        <v>329.39123891917802</v>
      </c>
      <c r="O94">
        <v>242.07559158131599</v>
      </c>
      <c r="P94">
        <v>294.57219465837198</v>
      </c>
      <c r="Q94">
        <v>241.59808394772801</v>
      </c>
      <c r="S94" s="1">
        <f t="shared" si="30"/>
        <v>48.186739037199004</v>
      </c>
      <c r="T94" s="1">
        <f t="shared" si="31"/>
        <v>-5.6342432211619951</v>
      </c>
      <c r="V94" s="1">
        <f t="shared" si="32"/>
        <v>34.399657015928994</v>
      </c>
      <c r="W94" s="1">
        <f t="shared" si="33"/>
        <v>82.720121892896032</v>
      </c>
      <c r="X94" s="1">
        <f t="shared" si="34"/>
        <v>8.9324090605089737</v>
      </c>
      <c r="Y94" s="1">
        <f t="shared" si="35"/>
        <v>7.3007021357090025</v>
      </c>
      <c r="Z94" s="1">
        <f t="shared" si="36"/>
        <v>5.7325946654630116</v>
      </c>
      <c r="AA94" s="1">
        <f t="shared" si="37"/>
        <v>-74.046292456210011</v>
      </c>
      <c r="AB94" s="1"/>
      <c r="AC94" t="b">
        <f t="shared" si="38"/>
        <v>0</v>
      </c>
      <c r="AD94" t="b">
        <f t="shared" si="39"/>
        <v>0</v>
      </c>
      <c r="AE94" t="b">
        <f t="shared" si="40"/>
        <v>0</v>
      </c>
      <c r="AF94" t="b">
        <f t="shared" si="41"/>
        <v>0</v>
      </c>
      <c r="AG94" t="b">
        <f t="shared" si="42"/>
        <v>1</v>
      </c>
      <c r="AH94" t="b">
        <f t="shared" si="43"/>
        <v>0</v>
      </c>
      <c r="AI94">
        <f t="shared" si="29"/>
        <v>4</v>
      </c>
      <c r="AJ94" t="str">
        <f>VLOOKUP(AI94,Sheet1!$A$1:$B$7,2)</f>
        <v>rotate_ccw</v>
      </c>
    </row>
    <row r="95" spans="2:36" x14ac:dyDescent="0.25">
      <c r="B95">
        <v>327.27586405725401</v>
      </c>
      <c r="C95">
        <v>152.58713909737901</v>
      </c>
      <c r="D95">
        <v>278.75379035069801</v>
      </c>
      <c r="E95">
        <v>157.62655108978001</v>
      </c>
      <c r="F95">
        <v>362.54283790528098</v>
      </c>
      <c r="G95">
        <v>152.46776814692601</v>
      </c>
      <c r="H95">
        <v>271.40870442322603</v>
      </c>
      <c r="I95">
        <v>200.27281303486399</v>
      </c>
      <c r="J95">
        <v>401.67122067998298</v>
      </c>
      <c r="K95">
        <v>146.82727325794301</v>
      </c>
      <c r="L95">
        <v>273.21124566486401</v>
      </c>
      <c r="M95">
        <v>235.55519359812399</v>
      </c>
      <c r="N95">
        <v>328.63469706892403</v>
      </c>
      <c r="O95">
        <v>238.76039581621399</v>
      </c>
      <c r="P95">
        <v>291.16167258312299</v>
      </c>
      <c r="Q95">
        <v>240.667151356348</v>
      </c>
      <c r="S95" s="1">
        <f t="shared" si="30"/>
        <v>48.522073706556</v>
      </c>
      <c r="T95" s="1">
        <f t="shared" si="31"/>
        <v>-5.0394119924009999</v>
      </c>
      <c r="V95" s="1">
        <f t="shared" si="32"/>
        <v>35.266973848026964</v>
      </c>
      <c r="W95" s="1">
        <f t="shared" si="33"/>
        <v>74.395356622728968</v>
      </c>
      <c r="X95" s="1">
        <f t="shared" si="34"/>
        <v>7.3450859274719846</v>
      </c>
      <c r="Y95" s="1">
        <f t="shared" si="35"/>
        <v>5.5425446858340024</v>
      </c>
      <c r="Z95" s="1">
        <f t="shared" si="36"/>
        <v>5.7598658394360029</v>
      </c>
      <c r="AA95" s="1">
        <f t="shared" si="37"/>
        <v>-77.928642508343984</v>
      </c>
      <c r="AB95" s="1"/>
      <c r="AC95" t="b">
        <f t="shared" si="38"/>
        <v>0</v>
      </c>
      <c r="AD95" t="b">
        <f t="shared" si="39"/>
        <v>0</v>
      </c>
      <c r="AE95" t="b">
        <f t="shared" si="40"/>
        <v>0</v>
      </c>
      <c r="AF95" t="b">
        <f t="shared" si="41"/>
        <v>0</v>
      </c>
      <c r="AG95" t="b">
        <f t="shared" si="42"/>
        <v>1</v>
      </c>
      <c r="AH95" t="b">
        <f t="shared" si="43"/>
        <v>0</v>
      </c>
      <c r="AI95">
        <f t="shared" si="29"/>
        <v>4</v>
      </c>
      <c r="AJ95" t="str">
        <f>VLOOKUP(AI95,Sheet1!$A$1:$B$7,2)</f>
        <v>rotate_ccw</v>
      </c>
    </row>
    <row r="96" spans="2:36" x14ac:dyDescent="0.25">
      <c r="B96">
        <v>326.75371191136202</v>
      </c>
      <c r="C96">
        <v>153.38798932242801</v>
      </c>
      <c r="D96">
        <v>276.16810489793102</v>
      </c>
      <c r="E96">
        <v>158.88512512594099</v>
      </c>
      <c r="F96">
        <v>361.13631840565699</v>
      </c>
      <c r="G96">
        <v>152.46452992864599</v>
      </c>
      <c r="H96">
        <v>270.04095237213602</v>
      </c>
      <c r="I96">
        <v>202.29589934076799</v>
      </c>
      <c r="J96">
        <v>404.21147592071401</v>
      </c>
      <c r="K96">
        <v>146.18153415572999</v>
      </c>
      <c r="L96">
        <v>272.38205655114501</v>
      </c>
      <c r="M96">
        <v>233.60861687529101</v>
      </c>
      <c r="N96">
        <v>325.90209237772098</v>
      </c>
      <c r="O96">
        <v>241.23311685961301</v>
      </c>
      <c r="P96">
        <v>292.794110025463</v>
      </c>
      <c r="Q96">
        <v>242.180379661898</v>
      </c>
      <c r="S96" s="1">
        <f t="shared" si="30"/>
        <v>50.585607013431002</v>
      </c>
      <c r="T96" s="1">
        <f t="shared" si="31"/>
        <v>-5.4971358035129754</v>
      </c>
      <c r="V96" s="1">
        <f t="shared" si="32"/>
        <v>34.382606494294976</v>
      </c>
      <c r="W96" s="1">
        <f t="shared" si="33"/>
        <v>77.45776400935199</v>
      </c>
      <c r="X96" s="1">
        <f t="shared" si="34"/>
        <v>6.1271525257949975</v>
      </c>
      <c r="Y96" s="1">
        <f t="shared" si="35"/>
        <v>3.7860483467860035</v>
      </c>
      <c r="Z96" s="1">
        <f t="shared" si="36"/>
        <v>7.2064551666980208</v>
      </c>
      <c r="AA96" s="1">
        <f t="shared" si="37"/>
        <v>-74.723491749350018</v>
      </c>
      <c r="AB96" s="1"/>
      <c r="AC96" t="b">
        <f t="shared" si="38"/>
        <v>0</v>
      </c>
      <c r="AD96" t="b">
        <f t="shared" si="39"/>
        <v>0</v>
      </c>
      <c r="AE96" t="b">
        <f t="shared" si="40"/>
        <v>0</v>
      </c>
      <c r="AF96" t="b">
        <f t="shared" si="41"/>
        <v>0</v>
      </c>
      <c r="AG96" t="b">
        <f t="shared" si="42"/>
        <v>1</v>
      </c>
      <c r="AH96" t="b">
        <f t="shared" si="43"/>
        <v>0</v>
      </c>
      <c r="AI96">
        <f t="shared" si="29"/>
        <v>4</v>
      </c>
      <c r="AJ96" t="str">
        <f>VLOOKUP(AI96,Sheet1!$A$1:$B$7,2)</f>
        <v>rotate_ccw</v>
      </c>
    </row>
    <row r="97" spans="2:36" x14ac:dyDescent="0.25">
      <c r="B97">
        <v>330.90075337679599</v>
      </c>
      <c r="C97">
        <v>154.07624427662299</v>
      </c>
      <c r="D97">
        <v>280.67917954865197</v>
      </c>
      <c r="E97">
        <v>156.525512598533</v>
      </c>
      <c r="F97">
        <v>367.159360430628</v>
      </c>
      <c r="G97">
        <v>149.90691816075901</v>
      </c>
      <c r="H97">
        <v>273.27352804030198</v>
      </c>
      <c r="I97">
        <v>197.52326642736</v>
      </c>
      <c r="J97">
        <v>406.25072798645999</v>
      </c>
      <c r="K97">
        <v>145.43585236934399</v>
      </c>
      <c r="L97">
        <v>275.02301237217802</v>
      </c>
      <c r="M97">
        <v>233.15389193641701</v>
      </c>
      <c r="N97">
        <v>328.487229671146</v>
      </c>
      <c r="O97">
        <v>242.14102166399601</v>
      </c>
      <c r="P97">
        <v>293.99143984344101</v>
      </c>
      <c r="Q97">
        <v>239.80950063177099</v>
      </c>
      <c r="S97" s="1">
        <f t="shared" si="30"/>
        <v>50.221573828144017</v>
      </c>
      <c r="T97" s="1">
        <f t="shared" si="31"/>
        <v>-2.4492683219100115</v>
      </c>
      <c r="V97" s="1">
        <f t="shared" si="32"/>
        <v>36.258607053832009</v>
      </c>
      <c r="W97" s="1">
        <f t="shared" si="33"/>
        <v>75.349974609664002</v>
      </c>
      <c r="X97" s="1">
        <f t="shared" si="34"/>
        <v>7.4056515083499903</v>
      </c>
      <c r="Y97" s="1">
        <f t="shared" si="35"/>
        <v>5.6561671764739572</v>
      </c>
      <c r="Z97" s="1">
        <f t="shared" si="36"/>
        <v>8.6403919072789961</v>
      </c>
      <c r="AA97" s="1">
        <f t="shared" si="37"/>
        <v>-76.628379337884013</v>
      </c>
      <c r="AB97" s="1"/>
      <c r="AC97" t="b">
        <f t="shared" si="38"/>
        <v>0</v>
      </c>
      <c r="AD97" t="b">
        <f t="shared" si="39"/>
        <v>0</v>
      </c>
      <c r="AE97" t="b">
        <f t="shared" si="40"/>
        <v>0</v>
      </c>
      <c r="AF97" t="b">
        <f t="shared" si="41"/>
        <v>0</v>
      </c>
      <c r="AG97" t="b">
        <f t="shared" si="42"/>
        <v>1</v>
      </c>
      <c r="AH97" t="b">
        <f t="shared" si="43"/>
        <v>0</v>
      </c>
      <c r="AI97">
        <f t="shared" si="29"/>
        <v>4</v>
      </c>
      <c r="AJ97" t="str">
        <f>VLOOKUP(AI97,Sheet1!$A$1:$B$7,2)</f>
        <v>rotate_ccw</v>
      </c>
    </row>
    <row r="98" spans="2:36" x14ac:dyDescent="0.25">
      <c r="B98">
        <v>330.596659149603</v>
      </c>
      <c r="C98">
        <v>148.29787353128501</v>
      </c>
      <c r="D98">
        <v>280.93256415537297</v>
      </c>
      <c r="E98">
        <v>151.46999262352</v>
      </c>
      <c r="F98">
        <v>366.76530449311298</v>
      </c>
      <c r="G98">
        <v>144.62853139348999</v>
      </c>
      <c r="H98">
        <v>271.68399250337802</v>
      </c>
      <c r="I98">
        <v>198.22627674449501</v>
      </c>
      <c r="J98">
        <v>408.299686859757</v>
      </c>
      <c r="K98">
        <v>142.15887751186099</v>
      </c>
      <c r="L98">
        <v>272.94532064766298</v>
      </c>
      <c r="M98">
        <v>229.42844447323401</v>
      </c>
      <c r="N98">
        <v>327.35164093933503</v>
      </c>
      <c r="O98">
        <v>237.066554337676</v>
      </c>
      <c r="P98">
        <v>296.042357048528</v>
      </c>
      <c r="Q98">
        <v>234.65995534529799</v>
      </c>
      <c r="S98" s="1">
        <f t="shared" ref="S98:S129" si="44">B98-D98</f>
        <v>49.664094994230027</v>
      </c>
      <c r="T98" s="1">
        <f t="shared" ref="T98:T129" si="45">C98-E98</f>
        <v>-3.1721190922349933</v>
      </c>
      <c r="V98" s="1">
        <f t="shared" ref="V98:V129" si="46">F98-B98</f>
        <v>36.168645343509979</v>
      </c>
      <c r="W98" s="1">
        <f t="shared" ref="W98:W129" si="47">J98-B98</f>
        <v>77.703027710154004</v>
      </c>
      <c r="X98" s="1">
        <f t="shared" ref="X98:X129" si="48">D98-H98</f>
        <v>9.2485716519949506</v>
      </c>
      <c r="Y98" s="1">
        <f t="shared" ref="Y98:Y129" si="49">D98-L98</f>
        <v>7.9872435077099908</v>
      </c>
      <c r="Z98" s="1">
        <f t="shared" ref="Z98:Z129" si="50">C98-K98</f>
        <v>6.1389960194240132</v>
      </c>
      <c r="AA98" s="1">
        <f t="shared" ref="AA98:AA129" si="51">E98-M98</f>
        <v>-77.95845184971401</v>
      </c>
      <c r="AB98" s="1"/>
      <c r="AC98" t="b">
        <f t="shared" ref="AC98:AC129" si="52">AND(($Z98&gt;$AM$3),($AA98&gt;$AM$3),(ABS($W98)&lt;$AM$5),(ABS($Y98)&lt;$AM$5))</f>
        <v>0</v>
      </c>
      <c r="AD98" t="b">
        <f t="shared" ref="AD98:AD129" si="53">AND((ABS($Z98)&lt;$AM$5),(ABS($AA98)&lt;$AM$5),($W98&gt;$AM$4),($Y98&gt;$AM$4))</f>
        <v>0</v>
      </c>
      <c r="AE98" t="b">
        <f t="shared" ref="AE98:AE129" si="54">AND((ABS($Z98)&lt;$AM$5),(ABS($AA98)&lt;$AM$5),(ABS($W98)&lt;$AM$5),(ABS($Y98)&lt;$AM$5))</f>
        <v>0</v>
      </c>
      <c r="AF98" t="b">
        <f t="shared" ref="AF98:AF129" si="55">AND(($Z98&lt;-$AM$3),(ABS($AA98)&lt;$AM$5),(ABS($W98)&lt;$AM$5),($Y98&gt;$AM$4))</f>
        <v>0</v>
      </c>
      <c r="AG98" t="b">
        <f t="shared" ref="AG98:AG129" si="56">AND((ABS($Z98)&lt;$AM$5),($AA98&lt;-$AM$3),($W98&gt;$AM$4),(ABS($Y98)&lt;$AM$5))</f>
        <v>1</v>
      </c>
      <c r="AH98" t="b">
        <f t="shared" ref="AH98:AH129" si="57">AND(($Z98&lt;-$AM$3),($AA98&lt;-$AM$3),(ABS($W98)&lt;$AM$5),(ABS($Y98)&lt;$AM$5))</f>
        <v>0</v>
      </c>
      <c r="AI98">
        <f t="shared" si="29"/>
        <v>4</v>
      </c>
      <c r="AJ98" t="str">
        <f>VLOOKUP(AI98,Sheet1!$A$1:$B$7,2)</f>
        <v>rotate_ccw</v>
      </c>
    </row>
    <row r="99" spans="2:36" x14ac:dyDescent="0.25">
      <c r="B99">
        <v>329.39963920798101</v>
      </c>
      <c r="C99">
        <v>147.441502827166</v>
      </c>
      <c r="D99">
        <v>281.48930795196401</v>
      </c>
      <c r="E99">
        <v>152.104262176578</v>
      </c>
      <c r="F99">
        <v>365.347641859009</v>
      </c>
      <c r="G99">
        <v>144.84097438433199</v>
      </c>
      <c r="H99">
        <v>273.55756521601597</v>
      </c>
      <c r="I99">
        <v>197.112210618517</v>
      </c>
      <c r="J99">
        <v>411.00660134265701</v>
      </c>
      <c r="K99">
        <v>139.97950229281801</v>
      </c>
      <c r="L99">
        <v>275.48929030673003</v>
      </c>
      <c r="M99">
        <v>232.070790425919</v>
      </c>
      <c r="N99">
        <v>328.89887226701302</v>
      </c>
      <c r="O99">
        <v>235.69973951666299</v>
      </c>
      <c r="P99">
        <v>295.39143783786199</v>
      </c>
      <c r="Q99">
        <v>236.06424859915899</v>
      </c>
      <c r="S99" s="1">
        <f t="shared" si="44"/>
        <v>47.910331256017002</v>
      </c>
      <c r="T99" s="1">
        <f t="shared" si="45"/>
        <v>-4.6627593494119992</v>
      </c>
      <c r="V99" s="1">
        <f t="shared" si="46"/>
        <v>35.948002651027991</v>
      </c>
      <c r="W99" s="1">
        <f t="shared" si="47"/>
        <v>81.606962134675996</v>
      </c>
      <c r="X99" s="1">
        <f t="shared" si="48"/>
        <v>7.9317427359480348</v>
      </c>
      <c r="Y99" s="1">
        <f t="shared" si="49"/>
        <v>6.0000176452339815</v>
      </c>
      <c r="Z99" s="1">
        <f t="shared" si="50"/>
        <v>7.4620005343479932</v>
      </c>
      <c r="AA99" s="1">
        <f t="shared" si="51"/>
        <v>-79.966528249340996</v>
      </c>
      <c r="AB99" s="1"/>
      <c r="AC99" t="b">
        <f t="shared" si="52"/>
        <v>0</v>
      </c>
      <c r="AD99" t="b">
        <f t="shared" si="53"/>
        <v>0</v>
      </c>
      <c r="AE99" t="b">
        <f t="shared" si="54"/>
        <v>0</v>
      </c>
      <c r="AF99" t="b">
        <f t="shared" si="55"/>
        <v>0</v>
      </c>
      <c r="AG99" t="b">
        <f t="shared" si="56"/>
        <v>1</v>
      </c>
      <c r="AH99" t="b">
        <f t="shared" si="57"/>
        <v>0</v>
      </c>
      <c r="AI99">
        <f t="shared" si="29"/>
        <v>4</v>
      </c>
      <c r="AJ99" t="str">
        <f>VLOOKUP(AI99,Sheet1!$A$1:$B$7,2)</f>
        <v>rotate_ccw</v>
      </c>
    </row>
    <row r="100" spans="2:36" x14ac:dyDescent="0.25">
      <c r="B100">
        <v>326.78331709586001</v>
      </c>
      <c r="C100">
        <v>142.61305165845201</v>
      </c>
      <c r="D100">
        <v>278.06239268226</v>
      </c>
      <c r="E100">
        <v>145.64134056421901</v>
      </c>
      <c r="F100">
        <v>358.00281349893203</v>
      </c>
      <c r="G100">
        <v>140.477351376168</v>
      </c>
      <c r="H100">
        <v>268.38183362337003</v>
      </c>
      <c r="I100">
        <v>191.334845480404</v>
      </c>
      <c r="J100">
        <v>402.72074477932398</v>
      </c>
      <c r="K100">
        <v>134.92788117229301</v>
      </c>
      <c r="L100">
        <v>270.25897130017</v>
      </c>
      <c r="M100">
        <v>225.30371651841</v>
      </c>
      <c r="N100">
        <v>325.10423078732799</v>
      </c>
      <c r="O100">
        <v>232.849521193393</v>
      </c>
      <c r="P100">
        <v>291.51446612148601</v>
      </c>
      <c r="Q100">
        <v>232.60215364097201</v>
      </c>
      <c r="S100" s="1">
        <f t="shared" si="44"/>
        <v>48.720924413600017</v>
      </c>
      <c r="T100" s="1">
        <f t="shared" si="45"/>
        <v>-3.0282889057669991</v>
      </c>
      <c r="V100" s="1">
        <f t="shared" si="46"/>
        <v>31.219496403072014</v>
      </c>
      <c r="W100" s="1">
        <f t="shared" si="47"/>
        <v>75.937427683463966</v>
      </c>
      <c r="X100" s="1">
        <f t="shared" si="48"/>
        <v>9.680559058889969</v>
      </c>
      <c r="Y100" s="1">
        <f t="shared" si="49"/>
        <v>7.8034213820899936</v>
      </c>
      <c r="Z100" s="1">
        <f t="shared" si="50"/>
        <v>7.6851704861589951</v>
      </c>
      <c r="AA100" s="1">
        <f t="shared" si="51"/>
        <v>-79.662375954190992</v>
      </c>
      <c r="AB100" s="1"/>
      <c r="AC100" t="b">
        <f t="shared" si="52"/>
        <v>0</v>
      </c>
      <c r="AD100" t="b">
        <f t="shared" si="53"/>
        <v>0</v>
      </c>
      <c r="AE100" t="b">
        <f t="shared" si="54"/>
        <v>0</v>
      </c>
      <c r="AF100" t="b">
        <f t="shared" si="55"/>
        <v>0</v>
      </c>
      <c r="AG100" t="b">
        <f t="shared" si="56"/>
        <v>1</v>
      </c>
      <c r="AH100" t="b">
        <f t="shared" si="57"/>
        <v>0</v>
      </c>
      <c r="AI100">
        <f t="shared" si="29"/>
        <v>4</v>
      </c>
      <c r="AJ100" t="str">
        <f>VLOOKUP(AI100,Sheet1!$A$1:$B$7,2)</f>
        <v>rotate_ccw</v>
      </c>
    </row>
    <row r="101" spans="2:36" x14ac:dyDescent="0.25">
      <c r="B101">
        <v>322.413913310986</v>
      </c>
      <c r="C101">
        <v>146.92823996755499</v>
      </c>
      <c r="D101">
        <v>275.39790293616699</v>
      </c>
      <c r="E101">
        <v>147.12322146393501</v>
      </c>
      <c r="F101">
        <v>353.52558587964597</v>
      </c>
      <c r="G101">
        <v>171.67401771464699</v>
      </c>
      <c r="H101">
        <v>267.92027863657597</v>
      </c>
      <c r="I101">
        <v>189.635932793324</v>
      </c>
      <c r="J101">
        <v>405.35799192214603</v>
      </c>
      <c r="K101">
        <v>177.940420590293</v>
      </c>
      <c r="L101">
        <v>269.60281155120703</v>
      </c>
      <c r="M101">
        <v>225.281254887328</v>
      </c>
      <c r="N101">
        <v>324.21767392994599</v>
      </c>
      <c r="O101">
        <v>230.057963881381</v>
      </c>
      <c r="P101">
        <v>288.614415173282</v>
      </c>
      <c r="Q101">
        <v>230.773106871397</v>
      </c>
      <c r="S101" s="1">
        <f t="shared" si="44"/>
        <v>47.016010374819018</v>
      </c>
      <c r="T101" s="1">
        <f t="shared" si="45"/>
        <v>-0.1949814963800236</v>
      </c>
      <c r="V101" s="1">
        <f t="shared" si="46"/>
        <v>31.111672568659969</v>
      </c>
      <c r="W101" s="1">
        <f t="shared" si="47"/>
        <v>82.944078611160023</v>
      </c>
      <c r="X101" s="1">
        <f t="shared" si="48"/>
        <v>7.4776242995910138</v>
      </c>
      <c r="Y101" s="1">
        <f t="shared" si="49"/>
        <v>5.7950913849599601</v>
      </c>
      <c r="Z101" s="1">
        <f t="shared" si="50"/>
        <v>-31.012180622738015</v>
      </c>
      <c r="AA101" s="1">
        <f t="shared" si="51"/>
        <v>-78.158033423392993</v>
      </c>
      <c r="AB101" s="1"/>
      <c r="AC101" t="b">
        <f t="shared" si="52"/>
        <v>0</v>
      </c>
      <c r="AD101" t="b">
        <f t="shared" si="53"/>
        <v>0</v>
      </c>
      <c r="AE101" t="b">
        <f t="shared" si="54"/>
        <v>0</v>
      </c>
      <c r="AF101" t="b">
        <f t="shared" si="55"/>
        <v>0</v>
      </c>
      <c r="AG101" t="b">
        <f t="shared" si="56"/>
        <v>0</v>
      </c>
      <c r="AH101" t="b">
        <f t="shared" si="57"/>
        <v>0</v>
      </c>
      <c r="AI101">
        <f t="shared" si="29"/>
        <v>999</v>
      </c>
      <c r="AJ101" t="str">
        <f>VLOOKUP(AI101,Sheet1!$A$1:$B$7,2)</f>
        <v>not detected</v>
      </c>
    </row>
    <row r="102" spans="2:36" x14ac:dyDescent="0.25">
      <c r="B102">
        <v>326.44322857849198</v>
      </c>
      <c r="C102">
        <v>145.25014953935801</v>
      </c>
      <c r="D102">
        <v>281.80197186944599</v>
      </c>
      <c r="E102">
        <v>144.166592079791</v>
      </c>
      <c r="F102">
        <v>338.36498242418901</v>
      </c>
      <c r="G102">
        <v>187.24353330583901</v>
      </c>
      <c r="H102">
        <v>261.49093025291802</v>
      </c>
      <c r="I102">
        <v>177.37226812834399</v>
      </c>
      <c r="J102">
        <v>343.02253711091703</v>
      </c>
      <c r="K102">
        <v>227.790231200655</v>
      </c>
      <c r="L102">
        <v>237.83497019401599</v>
      </c>
      <c r="M102">
        <v>207.30210399022801</v>
      </c>
      <c r="N102">
        <v>323.40764179802198</v>
      </c>
      <c r="O102">
        <v>230.23568578804699</v>
      </c>
      <c r="P102">
        <v>289.86798230693898</v>
      </c>
      <c r="Q102">
        <v>227.16346814314801</v>
      </c>
      <c r="S102" s="1">
        <f t="shared" si="44"/>
        <v>44.64125670904599</v>
      </c>
      <c r="T102" s="1">
        <f t="shared" si="45"/>
        <v>1.0835574595670039</v>
      </c>
      <c r="V102" s="1">
        <f t="shared" si="46"/>
        <v>11.921753845697026</v>
      </c>
      <c r="W102" s="1">
        <f t="shared" si="47"/>
        <v>16.579308532425046</v>
      </c>
      <c r="X102" s="1">
        <f t="shared" si="48"/>
        <v>20.311041616527973</v>
      </c>
      <c r="Y102" s="1">
        <f t="shared" si="49"/>
        <v>43.967001675429998</v>
      </c>
      <c r="Z102" s="1">
        <f t="shared" si="50"/>
        <v>-82.540081661296995</v>
      </c>
      <c r="AA102" s="1">
        <f t="shared" si="51"/>
        <v>-63.135511910437003</v>
      </c>
      <c r="AB102" s="1"/>
      <c r="AC102" t="b">
        <f t="shared" si="52"/>
        <v>0</v>
      </c>
      <c r="AD102" t="b">
        <f t="shared" si="53"/>
        <v>0</v>
      </c>
      <c r="AE102" t="b">
        <f t="shared" si="54"/>
        <v>0</v>
      </c>
      <c r="AF102" t="b">
        <f t="shared" si="55"/>
        <v>0</v>
      </c>
      <c r="AG102" t="b">
        <f t="shared" si="56"/>
        <v>0</v>
      </c>
      <c r="AH102" t="b">
        <f t="shared" si="57"/>
        <v>0</v>
      </c>
      <c r="AI102">
        <f t="shared" si="29"/>
        <v>999</v>
      </c>
      <c r="AJ102" t="str">
        <f>VLOOKUP(AI102,Sheet1!$A$1:$B$7,2)</f>
        <v>not detected</v>
      </c>
    </row>
    <row r="103" spans="2:36" x14ac:dyDescent="0.25">
      <c r="B103">
        <v>328.77907317584902</v>
      </c>
      <c r="C103">
        <v>151.56126687693001</v>
      </c>
      <c r="D103">
        <v>282.40317490805103</v>
      </c>
      <c r="E103">
        <v>144.27825411580801</v>
      </c>
      <c r="F103">
        <v>337.13799981332602</v>
      </c>
      <c r="G103">
        <v>190.93598186339599</v>
      </c>
      <c r="H103">
        <v>248.38700473779301</v>
      </c>
      <c r="I103">
        <v>154.864562601166</v>
      </c>
      <c r="J103">
        <v>337.495585316541</v>
      </c>
      <c r="K103">
        <v>229.97121476219701</v>
      </c>
      <c r="L103">
        <v>205.005806535717</v>
      </c>
      <c r="M103">
        <v>162.36201681243901</v>
      </c>
      <c r="N103">
        <v>322.52936919153501</v>
      </c>
      <c r="O103">
        <v>232.204273054514</v>
      </c>
      <c r="P103">
        <v>288.282069587406</v>
      </c>
      <c r="Q103">
        <v>232.99175335035201</v>
      </c>
      <c r="S103" s="1">
        <f t="shared" si="44"/>
        <v>46.375898267797993</v>
      </c>
      <c r="T103" s="1">
        <f t="shared" si="45"/>
        <v>7.283012761121995</v>
      </c>
      <c r="V103" s="1">
        <f t="shared" si="46"/>
        <v>8.3589266374769977</v>
      </c>
      <c r="W103" s="1">
        <f t="shared" si="47"/>
        <v>8.7165121406919752</v>
      </c>
      <c r="X103" s="1">
        <f t="shared" si="48"/>
        <v>34.016170170258022</v>
      </c>
      <c r="Y103" s="1">
        <f t="shared" si="49"/>
        <v>77.397368372334029</v>
      </c>
      <c r="Z103" s="1">
        <f t="shared" si="50"/>
        <v>-78.409947885267002</v>
      </c>
      <c r="AA103" s="1">
        <f t="shared" si="51"/>
        <v>-18.083762696630998</v>
      </c>
      <c r="AB103" s="1"/>
      <c r="AC103" t="b">
        <f t="shared" si="52"/>
        <v>0</v>
      </c>
      <c r="AD103" t="b">
        <f t="shared" si="53"/>
        <v>0</v>
      </c>
      <c r="AE103" t="b">
        <f t="shared" si="54"/>
        <v>0</v>
      </c>
      <c r="AF103" t="b">
        <f t="shared" si="55"/>
        <v>1</v>
      </c>
      <c r="AG103" t="b">
        <f t="shared" si="56"/>
        <v>0</v>
      </c>
      <c r="AH103" t="b">
        <f t="shared" si="57"/>
        <v>0</v>
      </c>
      <c r="AI103">
        <f t="shared" si="29"/>
        <v>3</v>
      </c>
      <c r="AJ103" t="str">
        <f>VLOOKUP(AI103,Sheet1!$A$1:$B$7,2)</f>
        <v>rotate_cw</v>
      </c>
    </row>
    <row r="104" spans="2:36" x14ac:dyDescent="0.25">
      <c r="B104">
        <v>330.704858186308</v>
      </c>
      <c r="C104">
        <v>155.001600398573</v>
      </c>
      <c r="D104">
        <v>282.85993579062898</v>
      </c>
      <c r="E104">
        <v>146.72649931958</v>
      </c>
      <c r="F104">
        <v>337.55231812101903</v>
      </c>
      <c r="G104">
        <v>196.516877833682</v>
      </c>
      <c r="H104">
        <v>247.33674204556601</v>
      </c>
      <c r="I104">
        <v>149.01979732715</v>
      </c>
      <c r="J104">
        <v>341.91715089819002</v>
      </c>
      <c r="K104">
        <v>232.082815674344</v>
      </c>
      <c r="L104">
        <v>209.03889781114199</v>
      </c>
      <c r="M104">
        <v>143.93195105909501</v>
      </c>
      <c r="N104">
        <v>325.89136855862102</v>
      </c>
      <c r="O104">
        <v>235.80130159728799</v>
      </c>
      <c r="P104">
        <v>292.353510803897</v>
      </c>
      <c r="Q104">
        <v>235.205884614908</v>
      </c>
      <c r="S104" s="1">
        <f t="shared" si="44"/>
        <v>47.844922395679021</v>
      </c>
      <c r="T104" s="1">
        <f t="shared" si="45"/>
        <v>8.2751010789930035</v>
      </c>
      <c r="V104" s="1">
        <f t="shared" si="46"/>
        <v>6.8474599347110257</v>
      </c>
      <c r="W104" s="1">
        <f t="shared" si="47"/>
        <v>11.212292711882014</v>
      </c>
      <c r="X104" s="1">
        <f t="shared" si="48"/>
        <v>35.523193745062969</v>
      </c>
      <c r="Y104" s="1">
        <f t="shared" si="49"/>
        <v>73.821037979486988</v>
      </c>
      <c r="Z104" s="1">
        <f t="shared" si="50"/>
        <v>-77.081215275771001</v>
      </c>
      <c r="AA104" s="1">
        <f t="shared" si="51"/>
        <v>2.7945482604849872</v>
      </c>
      <c r="AB104" s="1"/>
      <c r="AC104" t="b">
        <f t="shared" si="52"/>
        <v>0</v>
      </c>
      <c r="AD104" t="b">
        <f t="shared" si="53"/>
        <v>0</v>
      </c>
      <c r="AE104" t="b">
        <f t="shared" si="54"/>
        <v>0</v>
      </c>
      <c r="AF104" t="b">
        <f t="shared" si="55"/>
        <v>1</v>
      </c>
      <c r="AG104" t="b">
        <f t="shared" si="56"/>
        <v>0</v>
      </c>
      <c r="AH104" t="b">
        <f t="shared" si="57"/>
        <v>0</v>
      </c>
      <c r="AI104">
        <f t="shared" si="29"/>
        <v>3</v>
      </c>
      <c r="AJ104" t="str">
        <f>VLOOKUP(AI104,Sheet1!$A$1:$B$7,2)</f>
        <v>rotate_cw</v>
      </c>
    </row>
    <row r="105" spans="2:36" x14ac:dyDescent="0.25">
      <c r="B105">
        <v>330.23964832179303</v>
      </c>
      <c r="C105">
        <v>157.634245729345</v>
      </c>
      <c r="D105">
        <v>280.43027760293199</v>
      </c>
      <c r="E105">
        <v>146.71622129121701</v>
      </c>
      <c r="F105">
        <v>335.69118578098698</v>
      </c>
      <c r="G105">
        <v>194.08008464547001</v>
      </c>
      <c r="H105">
        <v>246.13046751579699</v>
      </c>
      <c r="I105">
        <v>147.92325300091599</v>
      </c>
      <c r="J105">
        <v>340.32854077187</v>
      </c>
      <c r="K105">
        <v>233.29416867794399</v>
      </c>
      <c r="L105">
        <v>210.554838436663</v>
      </c>
      <c r="M105">
        <v>143.584197772229</v>
      </c>
      <c r="N105">
        <v>323.56036413714003</v>
      </c>
      <c r="O105">
        <v>237.14456215469301</v>
      </c>
      <c r="P105">
        <v>292.28713290197902</v>
      </c>
      <c r="Q105">
        <v>237.57773240071199</v>
      </c>
      <c r="S105" s="1">
        <f t="shared" si="44"/>
        <v>49.809370718861032</v>
      </c>
      <c r="T105" s="1">
        <f t="shared" si="45"/>
        <v>10.918024438127986</v>
      </c>
      <c r="V105" s="1">
        <f t="shared" si="46"/>
        <v>5.4515374591939576</v>
      </c>
      <c r="W105" s="1">
        <f t="shared" si="47"/>
        <v>10.088892450076969</v>
      </c>
      <c r="X105" s="1">
        <f t="shared" si="48"/>
        <v>34.299810087135</v>
      </c>
      <c r="Y105" s="1">
        <f t="shared" si="49"/>
        <v>69.87543916626899</v>
      </c>
      <c r="Z105" s="1">
        <f t="shared" si="50"/>
        <v>-75.659922948598989</v>
      </c>
      <c r="AA105" s="1">
        <f t="shared" si="51"/>
        <v>3.1320235189880066</v>
      </c>
      <c r="AB105" s="1"/>
      <c r="AC105" t="b">
        <f t="shared" si="52"/>
        <v>0</v>
      </c>
      <c r="AD105" t="b">
        <f t="shared" si="53"/>
        <v>0</v>
      </c>
      <c r="AE105" t="b">
        <f t="shared" si="54"/>
        <v>0</v>
      </c>
      <c r="AF105" t="b">
        <f t="shared" si="55"/>
        <v>1</v>
      </c>
      <c r="AG105" t="b">
        <f t="shared" si="56"/>
        <v>0</v>
      </c>
      <c r="AH105" t="b">
        <f t="shared" si="57"/>
        <v>0</v>
      </c>
      <c r="AI105">
        <f t="shared" si="29"/>
        <v>3</v>
      </c>
      <c r="AJ105" t="str">
        <f>VLOOKUP(AI105,Sheet1!$A$1:$B$7,2)</f>
        <v>rotate_cw</v>
      </c>
    </row>
    <row r="106" spans="2:36" x14ac:dyDescent="0.25">
      <c r="B106">
        <v>327.70527289753602</v>
      </c>
      <c r="C106">
        <v>160.98403737106401</v>
      </c>
      <c r="D106">
        <v>276.05832839652402</v>
      </c>
      <c r="E106">
        <v>151.739443401957</v>
      </c>
      <c r="F106">
        <v>336.21948676086703</v>
      </c>
      <c r="G106">
        <v>197.48243981133501</v>
      </c>
      <c r="H106">
        <v>243.21045886095399</v>
      </c>
      <c r="I106">
        <v>153.623094941798</v>
      </c>
      <c r="J106">
        <v>339.18957461678002</v>
      </c>
      <c r="K106">
        <v>239.942745184545</v>
      </c>
      <c r="L106">
        <v>203.709144049911</v>
      </c>
      <c r="M106">
        <v>147.67165440081499</v>
      </c>
      <c r="N106">
        <v>320.91320694716899</v>
      </c>
      <c r="O106">
        <v>241.62680644061501</v>
      </c>
      <c r="P106">
        <v>288.76720121121502</v>
      </c>
      <c r="Q106">
        <v>239.70564537774101</v>
      </c>
      <c r="S106" s="1">
        <f t="shared" si="44"/>
        <v>51.646944501012001</v>
      </c>
      <c r="T106" s="1">
        <f t="shared" si="45"/>
        <v>9.2445939691070009</v>
      </c>
      <c r="V106" s="1">
        <f t="shared" si="46"/>
        <v>8.5142138633310083</v>
      </c>
      <c r="W106" s="1">
        <f t="shared" si="47"/>
        <v>11.484301719244002</v>
      </c>
      <c r="X106" s="1">
        <f t="shared" si="48"/>
        <v>32.847869535570027</v>
      </c>
      <c r="Y106" s="1">
        <f t="shared" si="49"/>
        <v>72.349184346613015</v>
      </c>
      <c r="Z106" s="1">
        <f t="shared" si="50"/>
        <v>-78.958707813480999</v>
      </c>
      <c r="AA106" s="1">
        <f t="shared" si="51"/>
        <v>4.0677890011420175</v>
      </c>
      <c r="AB106" s="1"/>
      <c r="AC106" t="b">
        <f t="shared" si="52"/>
        <v>0</v>
      </c>
      <c r="AD106" t="b">
        <f t="shared" si="53"/>
        <v>0</v>
      </c>
      <c r="AE106" t="b">
        <f t="shared" si="54"/>
        <v>0</v>
      </c>
      <c r="AF106" t="b">
        <f t="shared" si="55"/>
        <v>1</v>
      </c>
      <c r="AG106" t="b">
        <f t="shared" si="56"/>
        <v>0</v>
      </c>
      <c r="AH106" t="b">
        <f t="shared" si="57"/>
        <v>0</v>
      </c>
      <c r="AI106">
        <f t="shared" si="29"/>
        <v>3</v>
      </c>
      <c r="AJ106" t="str">
        <f>VLOOKUP(AI106,Sheet1!$A$1:$B$7,2)</f>
        <v>rotate_cw</v>
      </c>
    </row>
    <row r="107" spans="2:36" x14ac:dyDescent="0.25">
      <c r="B107">
        <v>328.06623558297503</v>
      </c>
      <c r="C107">
        <v>166.546522144535</v>
      </c>
      <c r="D107">
        <v>275.68091466340201</v>
      </c>
      <c r="E107">
        <v>158.85399840598799</v>
      </c>
      <c r="F107">
        <v>332.991324811938</v>
      </c>
      <c r="G107">
        <v>207.7591006902</v>
      </c>
      <c r="H107">
        <v>244.37637690684201</v>
      </c>
      <c r="I107">
        <v>159.59171577437399</v>
      </c>
      <c r="J107">
        <v>337.69555885833199</v>
      </c>
      <c r="K107">
        <v>243.35922079912899</v>
      </c>
      <c r="L107">
        <v>202.554213296368</v>
      </c>
      <c r="M107">
        <v>152.90145277220901</v>
      </c>
      <c r="N107">
        <v>322.08261981017898</v>
      </c>
      <c r="O107">
        <v>247.501312078431</v>
      </c>
      <c r="P107">
        <v>289.99084279812098</v>
      </c>
      <c r="Q107">
        <v>245.564646811616</v>
      </c>
      <c r="S107" s="1">
        <f t="shared" si="44"/>
        <v>52.385320919573019</v>
      </c>
      <c r="T107" s="1">
        <f t="shared" si="45"/>
        <v>7.6925237385470098</v>
      </c>
      <c r="V107" s="1">
        <f t="shared" si="46"/>
        <v>4.9250892289629746</v>
      </c>
      <c r="W107" s="1">
        <f t="shared" si="47"/>
        <v>9.6293232753569669</v>
      </c>
      <c r="X107" s="1">
        <f t="shared" si="48"/>
        <v>31.304537756559995</v>
      </c>
      <c r="Y107" s="1">
        <f t="shared" si="49"/>
        <v>73.126701367034002</v>
      </c>
      <c r="Z107" s="1">
        <f t="shared" si="50"/>
        <v>-76.812698654593987</v>
      </c>
      <c r="AA107" s="1">
        <f t="shared" si="51"/>
        <v>5.9525456337789819</v>
      </c>
      <c r="AB107" s="1"/>
      <c r="AC107" t="b">
        <f t="shared" si="52"/>
        <v>0</v>
      </c>
      <c r="AD107" t="b">
        <f t="shared" si="53"/>
        <v>0</v>
      </c>
      <c r="AE107" t="b">
        <f t="shared" si="54"/>
        <v>0</v>
      </c>
      <c r="AF107" t="b">
        <f t="shared" si="55"/>
        <v>1</v>
      </c>
      <c r="AG107" t="b">
        <f t="shared" si="56"/>
        <v>0</v>
      </c>
      <c r="AH107" t="b">
        <f t="shared" si="57"/>
        <v>0</v>
      </c>
      <c r="AI107">
        <f t="shared" si="29"/>
        <v>3</v>
      </c>
      <c r="AJ107" t="str">
        <f>VLOOKUP(AI107,Sheet1!$A$1:$B$7,2)</f>
        <v>rotate_cw</v>
      </c>
    </row>
    <row r="108" spans="2:36" x14ac:dyDescent="0.25">
      <c r="B108">
        <v>329.28033090503999</v>
      </c>
      <c r="C108">
        <v>165.85792364076099</v>
      </c>
      <c r="D108">
        <v>281.02195221477501</v>
      </c>
      <c r="E108">
        <v>154.93968665221701</v>
      </c>
      <c r="F108">
        <v>336.85181194383699</v>
      </c>
      <c r="G108">
        <v>203.67969605685701</v>
      </c>
      <c r="H108">
        <v>251.01667985720201</v>
      </c>
      <c r="I108">
        <v>157.85389680438999</v>
      </c>
      <c r="J108">
        <v>339.73966432785301</v>
      </c>
      <c r="K108">
        <v>241.244335698778</v>
      </c>
      <c r="L108">
        <v>207.348277015143</v>
      </c>
      <c r="M108">
        <v>151.236365723559</v>
      </c>
      <c r="N108">
        <v>323.80549727646201</v>
      </c>
      <c r="O108">
        <v>243.82212681195699</v>
      </c>
      <c r="P108">
        <v>292.21535247272402</v>
      </c>
      <c r="Q108">
        <v>245.30804559493899</v>
      </c>
      <c r="S108" s="1">
        <f t="shared" si="44"/>
        <v>48.258378690264976</v>
      </c>
      <c r="T108" s="1">
        <f t="shared" si="45"/>
        <v>10.918236988543981</v>
      </c>
      <c r="V108" s="1">
        <f t="shared" si="46"/>
        <v>7.5714810387970033</v>
      </c>
      <c r="W108" s="1">
        <f t="shared" si="47"/>
        <v>10.459333422813017</v>
      </c>
      <c r="X108" s="1">
        <f t="shared" si="48"/>
        <v>30.005272357573006</v>
      </c>
      <c r="Y108" s="1">
        <f t="shared" si="49"/>
        <v>73.673675199632015</v>
      </c>
      <c r="Z108" s="1">
        <f t="shared" si="50"/>
        <v>-75.386412058017015</v>
      </c>
      <c r="AA108" s="1">
        <f t="shared" si="51"/>
        <v>3.7033209286580018</v>
      </c>
      <c r="AB108" s="1"/>
      <c r="AC108" t="b">
        <f t="shared" si="52"/>
        <v>0</v>
      </c>
      <c r="AD108" t="b">
        <f t="shared" si="53"/>
        <v>0</v>
      </c>
      <c r="AE108" t="b">
        <f t="shared" si="54"/>
        <v>0</v>
      </c>
      <c r="AF108" t="b">
        <f t="shared" si="55"/>
        <v>1</v>
      </c>
      <c r="AG108" t="b">
        <f t="shared" si="56"/>
        <v>0</v>
      </c>
      <c r="AH108" t="b">
        <f t="shared" si="57"/>
        <v>0</v>
      </c>
      <c r="AI108">
        <f t="shared" si="29"/>
        <v>3</v>
      </c>
      <c r="AJ108" t="str">
        <f>VLOOKUP(AI108,Sheet1!$A$1:$B$7,2)</f>
        <v>rotate_cw</v>
      </c>
    </row>
    <row r="109" spans="2:36" x14ac:dyDescent="0.25">
      <c r="B109">
        <v>330.034498362367</v>
      </c>
      <c r="C109">
        <v>160.386745299647</v>
      </c>
      <c r="D109">
        <v>281.796462313635</v>
      </c>
      <c r="E109">
        <v>155.04664669077101</v>
      </c>
      <c r="F109">
        <v>338.87134304920397</v>
      </c>
      <c r="G109">
        <v>200.544171807125</v>
      </c>
      <c r="H109">
        <v>248.219052958074</v>
      </c>
      <c r="I109">
        <v>157.15607721760199</v>
      </c>
      <c r="J109">
        <v>342.89941579809602</v>
      </c>
      <c r="K109">
        <v>238.69024329155201</v>
      </c>
      <c r="L109">
        <v>207.94822174602501</v>
      </c>
      <c r="M109">
        <v>151.80954245633799</v>
      </c>
      <c r="N109">
        <v>324.62414071081503</v>
      </c>
      <c r="O109">
        <v>241.28429130570299</v>
      </c>
      <c r="P109">
        <v>295.30367545418602</v>
      </c>
      <c r="Q109">
        <v>243.82879148326001</v>
      </c>
      <c r="S109" s="1">
        <f t="shared" si="44"/>
        <v>48.238036048731999</v>
      </c>
      <c r="T109" s="1">
        <f t="shared" si="45"/>
        <v>5.3400986088759907</v>
      </c>
      <c r="V109" s="1">
        <f t="shared" si="46"/>
        <v>8.8368446868369688</v>
      </c>
      <c r="W109" s="1">
        <f t="shared" si="47"/>
        <v>12.864917435729012</v>
      </c>
      <c r="X109" s="1">
        <f t="shared" si="48"/>
        <v>33.577409355561002</v>
      </c>
      <c r="Y109" s="1">
        <f t="shared" si="49"/>
        <v>73.848240567609992</v>
      </c>
      <c r="Z109" s="1">
        <f t="shared" si="50"/>
        <v>-78.303497991905004</v>
      </c>
      <c r="AA109" s="1">
        <f t="shared" si="51"/>
        <v>3.2371042344330192</v>
      </c>
      <c r="AB109" s="1"/>
      <c r="AC109" t="b">
        <f t="shared" si="52"/>
        <v>0</v>
      </c>
      <c r="AD109" t="b">
        <f t="shared" si="53"/>
        <v>0</v>
      </c>
      <c r="AE109" t="b">
        <f t="shared" si="54"/>
        <v>0</v>
      </c>
      <c r="AF109" t="b">
        <f t="shared" si="55"/>
        <v>1</v>
      </c>
      <c r="AG109" t="b">
        <f t="shared" si="56"/>
        <v>0</v>
      </c>
      <c r="AH109" t="b">
        <f t="shared" si="57"/>
        <v>0</v>
      </c>
      <c r="AI109">
        <f t="shared" si="29"/>
        <v>3</v>
      </c>
      <c r="AJ109" t="str">
        <f>VLOOKUP(AI109,Sheet1!$A$1:$B$7,2)</f>
        <v>rotate_cw</v>
      </c>
    </row>
    <row r="110" spans="2:36" x14ac:dyDescent="0.25">
      <c r="B110">
        <v>330.50000809945197</v>
      </c>
      <c r="C110">
        <v>160.71508040639799</v>
      </c>
      <c r="D110">
        <v>282.58119122111901</v>
      </c>
      <c r="E110">
        <v>154.78348592875099</v>
      </c>
      <c r="F110">
        <v>338.75877573215098</v>
      </c>
      <c r="G110">
        <v>200.20897363255401</v>
      </c>
      <c r="H110">
        <v>246.605825318732</v>
      </c>
      <c r="I110">
        <v>156.48118646149899</v>
      </c>
      <c r="J110">
        <v>340.47336608501001</v>
      </c>
      <c r="K110">
        <v>241.412112859036</v>
      </c>
      <c r="L110">
        <v>208.801182510351</v>
      </c>
      <c r="M110">
        <v>149.14141729568499</v>
      </c>
      <c r="N110">
        <v>326.229618066483</v>
      </c>
      <c r="O110">
        <v>244.55934226134801</v>
      </c>
      <c r="P110">
        <v>294.93700747617902</v>
      </c>
      <c r="Q110">
        <v>244.067143123699</v>
      </c>
      <c r="S110" s="1">
        <f t="shared" si="44"/>
        <v>47.918816878332962</v>
      </c>
      <c r="T110" s="1">
        <f t="shared" si="45"/>
        <v>5.9315944776469962</v>
      </c>
      <c r="V110" s="1">
        <f t="shared" si="46"/>
        <v>8.2587676326990049</v>
      </c>
      <c r="W110" s="1">
        <f t="shared" si="47"/>
        <v>9.9733579855580388</v>
      </c>
      <c r="X110" s="1">
        <f t="shared" si="48"/>
        <v>35.975365902387011</v>
      </c>
      <c r="Y110" s="1">
        <f t="shared" si="49"/>
        <v>73.780008710768016</v>
      </c>
      <c r="Z110" s="1">
        <f t="shared" si="50"/>
        <v>-80.697032452638013</v>
      </c>
      <c r="AA110" s="1">
        <f t="shared" si="51"/>
        <v>5.6420686330660033</v>
      </c>
      <c r="AB110" s="1"/>
      <c r="AC110" t="b">
        <f t="shared" si="52"/>
        <v>0</v>
      </c>
      <c r="AD110" t="b">
        <f t="shared" si="53"/>
        <v>0</v>
      </c>
      <c r="AE110" t="b">
        <f t="shared" si="54"/>
        <v>0</v>
      </c>
      <c r="AF110" t="b">
        <f t="shared" si="55"/>
        <v>1</v>
      </c>
      <c r="AG110" t="b">
        <f t="shared" si="56"/>
        <v>0</v>
      </c>
      <c r="AH110" t="b">
        <f t="shared" si="57"/>
        <v>0</v>
      </c>
      <c r="AI110">
        <f t="shared" si="29"/>
        <v>3</v>
      </c>
      <c r="AJ110" t="str">
        <f>VLOOKUP(AI110,Sheet1!$A$1:$B$7,2)</f>
        <v>rotate_cw</v>
      </c>
    </row>
    <row r="111" spans="2:36" x14ac:dyDescent="0.25">
      <c r="B111">
        <v>329.96147842768801</v>
      </c>
      <c r="C111">
        <v>164.58691135269299</v>
      </c>
      <c r="D111">
        <v>280.65182461369398</v>
      </c>
      <c r="E111">
        <v>154.26794069261899</v>
      </c>
      <c r="F111">
        <v>335.97874694149198</v>
      </c>
      <c r="G111">
        <v>202.68259350895599</v>
      </c>
      <c r="H111">
        <v>244.70279446521999</v>
      </c>
      <c r="I111">
        <v>156.22054763374501</v>
      </c>
      <c r="J111">
        <v>338.37673386126301</v>
      </c>
      <c r="K111">
        <v>240.179514491784</v>
      </c>
      <c r="L111">
        <v>205.90622791935101</v>
      </c>
      <c r="M111">
        <v>149.83314175434299</v>
      </c>
      <c r="N111">
        <v>324.23371349654099</v>
      </c>
      <c r="O111">
        <v>244.810922231533</v>
      </c>
      <c r="P111">
        <v>290.70336026979601</v>
      </c>
      <c r="Q111">
        <v>248.557275364817</v>
      </c>
      <c r="S111" s="1">
        <f t="shared" si="44"/>
        <v>49.309653813994032</v>
      </c>
      <c r="T111" s="1">
        <f t="shared" si="45"/>
        <v>10.318970660074001</v>
      </c>
      <c r="V111" s="1">
        <f t="shared" si="46"/>
        <v>6.0172685138039697</v>
      </c>
      <c r="W111" s="1">
        <f t="shared" si="47"/>
        <v>8.4152554335749983</v>
      </c>
      <c r="X111" s="1">
        <f t="shared" si="48"/>
        <v>35.94903014847398</v>
      </c>
      <c r="Y111" s="1">
        <f t="shared" si="49"/>
        <v>74.745596694342964</v>
      </c>
      <c r="Z111" s="1">
        <f t="shared" si="50"/>
        <v>-75.592603139091011</v>
      </c>
      <c r="AA111" s="1">
        <f t="shared" si="51"/>
        <v>4.4347989382760034</v>
      </c>
      <c r="AB111" s="1"/>
      <c r="AC111" t="b">
        <f t="shared" si="52"/>
        <v>0</v>
      </c>
      <c r="AD111" t="b">
        <f t="shared" si="53"/>
        <v>0</v>
      </c>
      <c r="AE111" t="b">
        <f t="shared" si="54"/>
        <v>0</v>
      </c>
      <c r="AF111" t="b">
        <f t="shared" si="55"/>
        <v>1</v>
      </c>
      <c r="AG111" t="b">
        <f t="shared" si="56"/>
        <v>0</v>
      </c>
      <c r="AH111" t="b">
        <f t="shared" si="57"/>
        <v>0</v>
      </c>
      <c r="AI111">
        <f t="shared" si="29"/>
        <v>3</v>
      </c>
      <c r="AJ111" t="str">
        <f>VLOOKUP(AI111,Sheet1!$A$1:$B$7,2)</f>
        <v>rotate_cw</v>
      </c>
    </row>
    <row r="112" spans="2:36" x14ac:dyDescent="0.25">
      <c r="B112">
        <v>327.48268983187</v>
      </c>
      <c r="C112">
        <v>160.07064303182301</v>
      </c>
      <c r="D112">
        <v>278.62577079785001</v>
      </c>
      <c r="E112">
        <v>154.22932607678899</v>
      </c>
      <c r="F112">
        <v>337.47403547097099</v>
      </c>
      <c r="G112">
        <v>200.17045325506999</v>
      </c>
      <c r="H112">
        <v>249.75964297615499</v>
      </c>
      <c r="I112">
        <v>156.007739786869</v>
      </c>
      <c r="J112">
        <v>338.79374812941199</v>
      </c>
      <c r="K112">
        <v>240.93950138535601</v>
      </c>
      <c r="L112">
        <v>205.00590585042701</v>
      </c>
      <c r="M112">
        <v>150.99907840785201</v>
      </c>
      <c r="N112">
        <v>322.02944931825698</v>
      </c>
      <c r="O112">
        <v>242.404494174691</v>
      </c>
      <c r="P112">
        <v>291.44241791012502</v>
      </c>
      <c r="Q112">
        <v>243.85330942165999</v>
      </c>
      <c r="S112" s="1">
        <f t="shared" si="44"/>
        <v>48.856919034019995</v>
      </c>
      <c r="T112" s="1">
        <f t="shared" si="45"/>
        <v>5.8413169550340172</v>
      </c>
      <c r="V112" s="1">
        <f t="shared" si="46"/>
        <v>9.9913456391009845</v>
      </c>
      <c r="W112" s="1">
        <f t="shared" si="47"/>
        <v>11.31105829754199</v>
      </c>
      <c r="X112" s="1">
        <f t="shared" si="48"/>
        <v>28.866127821695017</v>
      </c>
      <c r="Y112" s="1">
        <f t="shared" si="49"/>
        <v>73.619864947422997</v>
      </c>
      <c r="Z112" s="1">
        <f t="shared" si="50"/>
        <v>-80.868858353533</v>
      </c>
      <c r="AA112" s="1">
        <f t="shared" si="51"/>
        <v>3.2302476689369826</v>
      </c>
      <c r="AB112" s="1"/>
      <c r="AC112" t="b">
        <f t="shared" si="52"/>
        <v>0</v>
      </c>
      <c r="AD112" t="b">
        <f t="shared" si="53"/>
        <v>0</v>
      </c>
      <c r="AE112" t="b">
        <f t="shared" si="54"/>
        <v>0</v>
      </c>
      <c r="AF112" t="b">
        <f t="shared" si="55"/>
        <v>1</v>
      </c>
      <c r="AG112" t="b">
        <f t="shared" si="56"/>
        <v>0</v>
      </c>
      <c r="AH112" t="b">
        <f t="shared" si="57"/>
        <v>0</v>
      </c>
      <c r="AI112">
        <f t="shared" si="29"/>
        <v>3</v>
      </c>
      <c r="AJ112" t="str">
        <f>VLOOKUP(AI112,Sheet1!$A$1:$B$7,2)</f>
        <v>rotate_cw</v>
      </c>
    </row>
    <row r="113" spans="2:36" x14ac:dyDescent="0.25">
      <c r="B113">
        <v>327.95170354617102</v>
      </c>
      <c r="C113">
        <v>159.415415790065</v>
      </c>
      <c r="D113">
        <v>276.80918520284098</v>
      </c>
      <c r="E113">
        <v>153.38270126891101</v>
      </c>
      <c r="F113">
        <v>336.41610336906302</v>
      </c>
      <c r="G113">
        <v>199.04809221908801</v>
      </c>
      <c r="H113">
        <v>246.80226788513201</v>
      </c>
      <c r="I113">
        <v>152.78089591867001</v>
      </c>
      <c r="J113">
        <v>336.83609852481902</v>
      </c>
      <c r="K113">
        <v>241.060106628288</v>
      </c>
      <c r="L113">
        <v>206.240689487065</v>
      </c>
      <c r="M113">
        <v>148.80614460144599</v>
      </c>
      <c r="N113">
        <v>322.73084836360198</v>
      </c>
      <c r="O113">
        <v>243.20116797158801</v>
      </c>
      <c r="P113">
        <v>291.98364161390401</v>
      </c>
      <c r="Q113">
        <v>243.83372913707299</v>
      </c>
      <c r="S113" s="1">
        <f t="shared" si="44"/>
        <v>51.142518343330039</v>
      </c>
      <c r="T113" s="1">
        <f t="shared" si="45"/>
        <v>6.0327145211539914</v>
      </c>
      <c r="V113" s="1">
        <f t="shared" si="46"/>
        <v>8.4643998228920054</v>
      </c>
      <c r="W113" s="1">
        <f t="shared" si="47"/>
        <v>8.8843949786480039</v>
      </c>
      <c r="X113" s="1">
        <f t="shared" si="48"/>
        <v>30.006917317708968</v>
      </c>
      <c r="Y113" s="1">
        <f t="shared" si="49"/>
        <v>70.568495715775981</v>
      </c>
      <c r="Z113" s="1">
        <f t="shared" si="50"/>
        <v>-81.644690838222999</v>
      </c>
      <c r="AA113" s="1">
        <f t="shared" si="51"/>
        <v>4.5765566674650131</v>
      </c>
      <c r="AB113" s="1"/>
      <c r="AC113" t="b">
        <f t="shared" si="52"/>
        <v>0</v>
      </c>
      <c r="AD113" t="b">
        <f t="shared" si="53"/>
        <v>0</v>
      </c>
      <c r="AE113" t="b">
        <f t="shared" si="54"/>
        <v>0</v>
      </c>
      <c r="AF113" t="b">
        <f t="shared" si="55"/>
        <v>1</v>
      </c>
      <c r="AG113" t="b">
        <f t="shared" si="56"/>
        <v>0</v>
      </c>
      <c r="AH113" t="b">
        <f t="shared" si="57"/>
        <v>0</v>
      </c>
      <c r="AI113">
        <f t="shared" si="29"/>
        <v>3</v>
      </c>
      <c r="AJ113" t="str">
        <f>VLOOKUP(AI113,Sheet1!$A$1:$B$7,2)</f>
        <v>rotate_cw</v>
      </c>
    </row>
    <row r="114" spans="2:36" x14ac:dyDescent="0.25">
      <c r="B114">
        <v>322.42932746007301</v>
      </c>
      <c r="C114">
        <v>156.92741748898499</v>
      </c>
      <c r="D114">
        <v>272.12245947188399</v>
      </c>
      <c r="E114">
        <v>149.08864285426699</v>
      </c>
      <c r="F114">
        <v>330.740750570432</v>
      </c>
      <c r="G114">
        <v>196.42154201644601</v>
      </c>
      <c r="H114">
        <v>236.63532901902499</v>
      </c>
      <c r="I114">
        <v>154.302616562954</v>
      </c>
      <c r="J114">
        <v>334.86249155342801</v>
      </c>
      <c r="K114">
        <v>235.68759523032799</v>
      </c>
      <c r="L114">
        <v>203.12359778237001</v>
      </c>
      <c r="M114">
        <v>145.673354382746</v>
      </c>
      <c r="N114">
        <v>317.48006932166697</v>
      </c>
      <c r="O114">
        <v>239.785216898041</v>
      </c>
      <c r="P114">
        <v>283.19870887021102</v>
      </c>
      <c r="Q114">
        <v>238.74205913906599</v>
      </c>
      <c r="S114" s="1">
        <f t="shared" si="44"/>
        <v>50.306867988189026</v>
      </c>
      <c r="T114" s="1">
        <f t="shared" si="45"/>
        <v>7.8387746347179927</v>
      </c>
      <c r="V114" s="1">
        <f t="shared" si="46"/>
        <v>8.3114231103589873</v>
      </c>
      <c r="W114" s="1">
        <f t="shared" si="47"/>
        <v>12.433164093355003</v>
      </c>
      <c r="X114" s="1">
        <f t="shared" si="48"/>
        <v>35.487130452858992</v>
      </c>
      <c r="Y114" s="1">
        <f t="shared" si="49"/>
        <v>68.998861689513973</v>
      </c>
      <c r="Z114" s="1">
        <f t="shared" si="50"/>
        <v>-78.760177741343</v>
      </c>
      <c r="AA114" s="1">
        <f t="shared" si="51"/>
        <v>3.415288471520995</v>
      </c>
      <c r="AB114" s="1"/>
      <c r="AC114" t="b">
        <f t="shared" si="52"/>
        <v>0</v>
      </c>
      <c r="AD114" t="b">
        <f t="shared" si="53"/>
        <v>0</v>
      </c>
      <c r="AE114" t="b">
        <f t="shared" si="54"/>
        <v>0</v>
      </c>
      <c r="AF114" t="b">
        <f t="shared" si="55"/>
        <v>1</v>
      </c>
      <c r="AG114" t="b">
        <f t="shared" si="56"/>
        <v>0</v>
      </c>
      <c r="AH114" t="b">
        <f t="shared" si="57"/>
        <v>0</v>
      </c>
      <c r="AI114">
        <f t="shared" si="29"/>
        <v>3</v>
      </c>
      <c r="AJ114" t="str">
        <f>VLOOKUP(AI114,Sheet1!$A$1:$B$7,2)</f>
        <v>rotate_cw</v>
      </c>
    </row>
    <row r="115" spans="2:36" x14ac:dyDescent="0.25">
      <c r="B115">
        <v>324.42071754973801</v>
      </c>
      <c r="C115">
        <v>158.882518873154</v>
      </c>
      <c r="D115">
        <v>274.048067547887</v>
      </c>
      <c r="E115">
        <v>149.50969808953499</v>
      </c>
      <c r="F115">
        <v>330.57117287393203</v>
      </c>
      <c r="G115">
        <v>197.12351631664501</v>
      </c>
      <c r="H115">
        <v>233.66563456506699</v>
      </c>
      <c r="I115">
        <v>154.870115768077</v>
      </c>
      <c r="J115">
        <v>331.31581009658402</v>
      </c>
      <c r="K115">
        <v>234.34366593149099</v>
      </c>
      <c r="L115">
        <v>200.19935619962899</v>
      </c>
      <c r="M115">
        <v>143.434698737952</v>
      </c>
      <c r="N115">
        <v>318.71154736945198</v>
      </c>
      <c r="O115">
        <v>239.21206411801199</v>
      </c>
      <c r="P115">
        <v>284.58167873099302</v>
      </c>
      <c r="Q115">
        <v>242.95929019597301</v>
      </c>
      <c r="S115" s="1">
        <f t="shared" si="44"/>
        <v>50.372650001851014</v>
      </c>
      <c r="T115" s="1">
        <f t="shared" si="45"/>
        <v>9.3728207836190052</v>
      </c>
      <c r="V115" s="1">
        <f t="shared" si="46"/>
        <v>6.150455324194013</v>
      </c>
      <c r="W115" s="1">
        <f t="shared" si="47"/>
        <v>6.8950925468460014</v>
      </c>
      <c r="X115" s="1">
        <f t="shared" si="48"/>
        <v>40.382432982820006</v>
      </c>
      <c r="Y115" s="1">
        <f t="shared" si="49"/>
        <v>73.848711348258007</v>
      </c>
      <c r="Z115" s="1">
        <f t="shared" si="50"/>
        <v>-75.461147058336991</v>
      </c>
      <c r="AA115" s="1">
        <f t="shared" si="51"/>
        <v>6.0749993515829885</v>
      </c>
      <c r="AB115" s="1"/>
      <c r="AC115" t="b">
        <f t="shared" si="52"/>
        <v>0</v>
      </c>
      <c r="AD115" t="b">
        <f t="shared" si="53"/>
        <v>0</v>
      </c>
      <c r="AE115" t="b">
        <f t="shared" si="54"/>
        <v>0</v>
      </c>
      <c r="AF115" t="b">
        <f t="shared" si="55"/>
        <v>1</v>
      </c>
      <c r="AG115" t="b">
        <f t="shared" si="56"/>
        <v>0</v>
      </c>
      <c r="AH115" t="b">
        <f t="shared" si="57"/>
        <v>0</v>
      </c>
      <c r="AI115">
        <f t="shared" si="29"/>
        <v>3</v>
      </c>
      <c r="AJ115" t="str">
        <f>VLOOKUP(AI115,Sheet1!$A$1:$B$7,2)</f>
        <v>rotate_cw</v>
      </c>
    </row>
    <row r="116" spans="2:36" x14ac:dyDescent="0.25">
      <c r="B116">
        <v>322.958634362966</v>
      </c>
      <c r="C116">
        <v>155.52829379511101</v>
      </c>
      <c r="D116">
        <v>274.42882471551599</v>
      </c>
      <c r="E116">
        <v>148.35609056984899</v>
      </c>
      <c r="F116">
        <v>331.09938171049203</v>
      </c>
      <c r="G116">
        <v>194.223461030149</v>
      </c>
      <c r="H116">
        <v>236.786795039124</v>
      </c>
      <c r="I116">
        <v>146.63713064052499</v>
      </c>
      <c r="J116">
        <v>332.51955963424001</v>
      </c>
      <c r="K116">
        <v>233.491927423134</v>
      </c>
      <c r="L116">
        <v>202.696362475836</v>
      </c>
      <c r="M116">
        <v>140.56273664026801</v>
      </c>
      <c r="N116">
        <v>318.23656199667602</v>
      </c>
      <c r="O116">
        <v>237.90812308894101</v>
      </c>
      <c r="P116">
        <v>284.65313807482897</v>
      </c>
      <c r="Q116">
        <v>237.335812526323</v>
      </c>
      <c r="S116" s="1">
        <f t="shared" si="44"/>
        <v>48.529809647450008</v>
      </c>
      <c r="T116" s="1">
        <f t="shared" si="45"/>
        <v>7.1722032252620238</v>
      </c>
      <c r="V116" s="1">
        <f t="shared" si="46"/>
        <v>8.1407473475260304</v>
      </c>
      <c r="W116" s="1">
        <f t="shared" si="47"/>
        <v>9.5609252712740158</v>
      </c>
      <c r="X116" s="1">
        <f t="shared" si="48"/>
        <v>37.642029676391985</v>
      </c>
      <c r="Y116" s="1">
        <f t="shared" si="49"/>
        <v>71.73246223967999</v>
      </c>
      <c r="Z116" s="1">
        <f t="shared" si="50"/>
        <v>-77.96363362802299</v>
      </c>
      <c r="AA116" s="1">
        <f t="shared" si="51"/>
        <v>7.7933539295809737</v>
      </c>
      <c r="AB116" s="1"/>
      <c r="AC116" t="b">
        <f t="shared" si="52"/>
        <v>0</v>
      </c>
      <c r="AD116" t="b">
        <f t="shared" si="53"/>
        <v>0</v>
      </c>
      <c r="AE116" t="b">
        <f t="shared" si="54"/>
        <v>0</v>
      </c>
      <c r="AF116" t="b">
        <f t="shared" si="55"/>
        <v>1</v>
      </c>
      <c r="AG116" t="b">
        <f t="shared" si="56"/>
        <v>0</v>
      </c>
      <c r="AH116" t="b">
        <f t="shared" si="57"/>
        <v>0</v>
      </c>
      <c r="AI116">
        <f t="shared" si="29"/>
        <v>3</v>
      </c>
      <c r="AJ116" t="str">
        <f>VLOOKUP(AI116,Sheet1!$A$1:$B$7,2)</f>
        <v>rotate_cw</v>
      </c>
    </row>
    <row r="117" spans="2:36" x14ac:dyDescent="0.25">
      <c r="B117">
        <v>325.192458407385</v>
      </c>
      <c r="C117">
        <v>156.51277167096401</v>
      </c>
      <c r="D117">
        <v>273.311484097304</v>
      </c>
      <c r="E117">
        <v>148.18641727116801</v>
      </c>
      <c r="F117">
        <v>332.500640483452</v>
      </c>
      <c r="G117">
        <v>194.81430405983201</v>
      </c>
      <c r="H117">
        <v>243.59964235134001</v>
      </c>
      <c r="I117">
        <v>148.10552230092901</v>
      </c>
      <c r="J117">
        <v>332.26619117821099</v>
      </c>
      <c r="K117">
        <v>235.444169477982</v>
      </c>
      <c r="L117">
        <v>200.44048484091101</v>
      </c>
      <c r="M117">
        <v>142.42889759152399</v>
      </c>
      <c r="N117">
        <v>321.83779410653</v>
      </c>
      <c r="O117">
        <v>239.944695761037</v>
      </c>
      <c r="P117">
        <v>286.210283758515</v>
      </c>
      <c r="Q117">
        <v>239.39243147287499</v>
      </c>
      <c r="S117" s="1">
        <f t="shared" si="44"/>
        <v>51.880974310081001</v>
      </c>
      <c r="T117" s="1">
        <f t="shared" si="45"/>
        <v>8.3263543997960028</v>
      </c>
      <c r="V117" s="1">
        <f t="shared" si="46"/>
        <v>7.3081820760669984</v>
      </c>
      <c r="W117" s="1">
        <f t="shared" si="47"/>
        <v>7.0737327708259841</v>
      </c>
      <c r="X117" s="1">
        <f t="shared" si="48"/>
        <v>29.711841745963994</v>
      </c>
      <c r="Y117" s="1">
        <f t="shared" si="49"/>
        <v>72.870999256392992</v>
      </c>
      <c r="Z117" s="1">
        <f t="shared" si="50"/>
        <v>-78.931397807017987</v>
      </c>
      <c r="AA117" s="1">
        <f t="shared" si="51"/>
        <v>5.7575196796440196</v>
      </c>
      <c r="AB117" s="1"/>
      <c r="AC117" t="b">
        <f t="shared" si="52"/>
        <v>0</v>
      </c>
      <c r="AD117" t="b">
        <f t="shared" si="53"/>
        <v>0</v>
      </c>
      <c r="AE117" t="b">
        <f t="shared" si="54"/>
        <v>0</v>
      </c>
      <c r="AF117" t="b">
        <f t="shared" si="55"/>
        <v>1</v>
      </c>
      <c r="AG117" t="b">
        <f t="shared" si="56"/>
        <v>0</v>
      </c>
      <c r="AH117" t="b">
        <f t="shared" si="57"/>
        <v>0</v>
      </c>
      <c r="AI117">
        <f t="shared" si="29"/>
        <v>3</v>
      </c>
      <c r="AJ117" t="str">
        <f>VLOOKUP(AI117,Sheet1!$A$1:$B$7,2)</f>
        <v>rotate_cw</v>
      </c>
    </row>
    <row r="118" spans="2:36" x14ac:dyDescent="0.25">
      <c r="B118">
        <v>329.705050741138</v>
      </c>
      <c r="C118">
        <v>162.87771954848901</v>
      </c>
      <c r="D118">
        <v>278.62672441190199</v>
      </c>
      <c r="E118">
        <v>153.533241159064</v>
      </c>
      <c r="F118">
        <v>335.067630424318</v>
      </c>
      <c r="G118">
        <v>199.809797420058</v>
      </c>
      <c r="H118">
        <v>246.248981783175</v>
      </c>
      <c r="I118">
        <v>152.724362589088</v>
      </c>
      <c r="J118">
        <v>338.26320461375599</v>
      </c>
      <c r="K118">
        <v>238.56660742084199</v>
      </c>
      <c r="L118">
        <v>204.77788120649399</v>
      </c>
      <c r="M118">
        <v>146.86973241116399</v>
      </c>
      <c r="N118">
        <v>322.87474187817799</v>
      </c>
      <c r="O118">
        <v>243.74568823275999</v>
      </c>
      <c r="P118">
        <v>290.610589724958</v>
      </c>
      <c r="Q118">
        <v>239.71127306432001</v>
      </c>
      <c r="S118" s="1">
        <f t="shared" si="44"/>
        <v>51.078326329236006</v>
      </c>
      <c r="T118" s="1">
        <f t="shared" si="45"/>
        <v>9.3444783894250065</v>
      </c>
      <c r="V118" s="1">
        <f t="shared" si="46"/>
        <v>5.3625796831800017</v>
      </c>
      <c r="W118" s="1">
        <f t="shared" si="47"/>
        <v>8.5581538726179929</v>
      </c>
      <c r="X118" s="1">
        <f t="shared" si="48"/>
        <v>32.377742628726992</v>
      </c>
      <c r="Y118" s="1">
        <f t="shared" si="49"/>
        <v>73.848843205408002</v>
      </c>
      <c r="Z118" s="1">
        <f t="shared" si="50"/>
        <v>-75.688887872352979</v>
      </c>
      <c r="AA118" s="1">
        <f t="shared" si="51"/>
        <v>6.6635087479000106</v>
      </c>
      <c r="AB118" s="1"/>
      <c r="AC118" t="b">
        <f t="shared" si="52"/>
        <v>0</v>
      </c>
      <c r="AD118" t="b">
        <f t="shared" si="53"/>
        <v>0</v>
      </c>
      <c r="AE118" t="b">
        <f t="shared" si="54"/>
        <v>0</v>
      </c>
      <c r="AF118" t="b">
        <f t="shared" si="55"/>
        <v>1</v>
      </c>
      <c r="AG118" t="b">
        <f t="shared" si="56"/>
        <v>0</v>
      </c>
      <c r="AH118" t="b">
        <f t="shared" si="57"/>
        <v>0</v>
      </c>
      <c r="AI118">
        <f t="shared" si="29"/>
        <v>3</v>
      </c>
      <c r="AJ118" t="str">
        <f>VLOOKUP(AI118,Sheet1!$A$1:$B$7,2)</f>
        <v>rotate_cw</v>
      </c>
    </row>
    <row r="119" spans="2:36" x14ac:dyDescent="0.25">
      <c r="B119">
        <v>332.10811669227598</v>
      </c>
      <c r="C119">
        <v>162.69145515957999</v>
      </c>
      <c r="D119">
        <v>283.92684671362798</v>
      </c>
      <c r="E119">
        <v>156.50770457551999</v>
      </c>
      <c r="F119">
        <v>339.90791992741902</v>
      </c>
      <c r="G119">
        <v>201.813382074142</v>
      </c>
      <c r="H119">
        <v>254.57240967953899</v>
      </c>
      <c r="I119">
        <v>155.44887421751099</v>
      </c>
      <c r="J119">
        <v>341.36664331806702</v>
      </c>
      <c r="K119">
        <v>243.38245254742401</v>
      </c>
      <c r="L119">
        <v>212.344246091435</v>
      </c>
      <c r="M119">
        <v>150.48188820449701</v>
      </c>
      <c r="N119">
        <v>327.00870748944698</v>
      </c>
      <c r="O119">
        <v>245.736766920029</v>
      </c>
      <c r="P119">
        <v>292.58623120155698</v>
      </c>
      <c r="Q119">
        <v>244.27087215238001</v>
      </c>
      <c r="S119" s="1">
        <f t="shared" si="44"/>
        <v>48.181269978648004</v>
      </c>
      <c r="T119" s="1">
        <f t="shared" si="45"/>
        <v>6.1837505840599931</v>
      </c>
      <c r="V119" s="1">
        <f t="shared" si="46"/>
        <v>7.7998032351430311</v>
      </c>
      <c r="W119" s="1">
        <f t="shared" si="47"/>
        <v>9.2585266257910348</v>
      </c>
      <c r="X119" s="1">
        <f t="shared" si="48"/>
        <v>29.354437034088988</v>
      </c>
      <c r="Y119" s="1">
        <f t="shared" si="49"/>
        <v>71.582600622192984</v>
      </c>
      <c r="Z119" s="1">
        <f t="shared" si="50"/>
        <v>-80.690997387844021</v>
      </c>
      <c r="AA119" s="1">
        <f t="shared" si="51"/>
        <v>6.0258163710229837</v>
      </c>
      <c r="AB119" s="1"/>
      <c r="AC119" t="b">
        <f t="shared" si="52"/>
        <v>0</v>
      </c>
      <c r="AD119" t="b">
        <f t="shared" si="53"/>
        <v>0</v>
      </c>
      <c r="AE119" t="b">
        <f t="shared" si="54"/>
        <v>0</v>
      </c>
      <c r="AF119" t="b">
        <f t="shared" si="55"/>
        <v>1</v>
      </c>
      <c r="AG119" t="b">
        <f t="shared" si="56"/>
        <v>0</v>
      </c>
      <c r="AH119" t="b">
        <f t="shared" si="57"/>
        <v>0</v>
      </c>
      <c r="AI119">
        <f t="shared" si="29"/>
        <v>3</v>
      </c>
      <c r="AJ119" t="str">
        <f>VLOOKUP(AI119,Sheet1!$A$1:$B$7,2)</f>
        <v>rotate_cw</v>
      </c>
    </row>
    <row r="120" spans="2:36" x14ac:dyDescent="0.25">
      <c r="B120">
        <v>334.382951203115</v>
      </c>
      <c r="C120">
        <v>162.369113548109</v>
      </c>
      <c r="D120">
        <v>283.926001092268</v>
      </c>
      <c r="E120">
        <v>155.011434091322</v>
      </c>
      <c r="F120">
        <v>342.67483173388399</v>
      </c>
      <c r="G120">
        <v>202.578602764621</v>
      </c>
      <c r="H120">
        <v>253.068769554391</v>
      </c>
      <c r="I120">
        <v>155.73672530514901</v>
      </c>
      <c r="J120">
        <v>343.13418516427203</v>
      </c>
      <c r="K120">
        <v>245.41057110840799</v>
      </c>
      <c r="L120">
        <v>213.49437599121799</v>
      </c>
      <c r="M120">
        <v>148.99415772258601</v>
      </c>
      <c r="N120">
        <v>329.402304795492</v>
      </c>
      <c r="O120">
        <v>247.26603171286001</v>
      </c>
      <c r="P120">
        <v>294.12375403429797</v>
      </c>
      <c r="Q120">
        <v>243.30003669851601</v>
      </c>
      <c r="S120" s="1">
        <f t="shared" si="44"/>
        <v>50.456950110847004</v>
      </c>
      <c r="T120" s="1">
        <f t="shared" si="45"/>
        <v>7.3576794567869968</v>
      </c>
      <c r="V120" s="1">
        <f t="shared" si="46"/>
        <v>8.2918805307689922</v>
      </c>
      <c r="W120" s="1">
        <f t="shared" si="47"/>
        <v>8.7512339611570269</v>
      </c>
      <c r="X120" s="1">
        <f t="shared" si="48"/>
        <v>30.857231537876999</v>
      </c>
      <c r="Y120" s="1">
        <f t="shared" si="49"/>
        <v>70.431625101050003</v>
      </c>
      <c r="Z120" s="1">
        <f t="shared" si="50"/>
        <v>-83.041457560298994</v>
      </c>
      <c r="AA120" s="1">
        <f t="shared" si="51"/>
        <v>6.0172763687359918</v>
      </c>
      <c r="AB120" s="1"/>
      <c r="AC120" t="b">
        <f t="shared" si="52"/>
        <v>0</v>
      </c>
      <c r="AD120" t="b">
        <f t="shared" si="53"/>
        <v>0</v>
      </c>
      <c r="AE120" t="b">
        <f t="shared" si="54"/>
        <v>0</v>
      </c>
      <c r="AF120" t="b">
        <f t="shared" si="55"/>
        <v>1</v>
      </c>
      <c r="AG120" t="b">
        <f t="shared" si="56"/>
        <v>0</v>
      </c>
      <c r="AH120" t="b">
        <f t="shared" si="57"/>
        <v>0</v>
      </c>
      <c r="AI120">
        <f t="shared" si="29"/>
        <v>3</v>
      </c>
      <c r="AJ120" t="str">
        <f>VLOOKUP(AI120,Sheet1!$A$1:$B$7,2)</f>
        <v>rotate_cw</v>
      </c>
    </row>
    <row r="121" spans="2:36" x14ac:dyDescent="0.25">
      <c r="B121">
        <v>334.22408117502198</v>
      </c>
      <c r="C121">
        <v>155.74579057431299</v>
      </c>
      <c r="D121">
        <v>284.88908909320003</v>
      </c>
      <c r="E121">
        <v>148.82550882738599</v>
      </c>
      <c r="F121">
        <v>340.45767833836197</v>
      </c>
      <c r="G121">
        <v>197.33147651398099</v>
      </c>
      <c r="H121">
        <v>251.140779853808</v>
      </c>
      <c r="I121">
        <v>147.76923536498199</v>
      </c>
      <c r="J121">
        <v>343.19768438595298</v>
      </c>
      <c r="K121">
        <v>234.242011427123</v>
      </c>
      <c r="L121">
        <v>211.464188562185</v>
      </c>
      <c r="M121">
        <v>142.428358775616</v>
      </c>
      <c r="N121">
        <v>330.03440724353197</v>
      </c>
      <c r="O121">
        <v>236.20019231235699</v>
      </c>
      <c r="P121">
        <v>297.27012308852898</v>
      </c>
      <c r="Q121">
        <v>235.72995046732501</v>
      </c>
      <c r="S121" s="1">
        <f t="shared" si="44"/>
        <v>49.334992081821952</v>
      </c>
      <c r="T121" s="1">
        <f t="shared" si="45"/>
        <v>6.920281746927003</v>
      </c>
      <c r="V121" s="1">
        <f t="shared" si="46"/>
        <v>6.2335971633399936</v>
      </c>
      <c r="W121" s="1">
        <f t="shared" si="47"/>
        <v>8.9736032109310031</v>
      </c>
      <c r="X121" s="1">
        <f t="shared" si="48"/>
        <v>33.748309239392029</v>
      </c>
      <c r="Y121" s="1">
        <f t="shared" si="49"/>
        <v>73.424900531015027</v>
      </c>
      <c r="Z121" s="1">
        <f t="shared" si="50"/>
        <v>-78.496220852810012</v>
      </c>
      <c r="AA121" s="1">
        <f t="shared" si="51"/>
        <v>6.3971500517699837</v>
      </c>
      <c r="AB121" s="1"/>
      <c r="AC121" t="b">
        <f t="shared" si="52"/>
        <v>0</v>
      </c>
      <c r="AD121" t="b">
        <f t="shared" si="53"/>
        <v>0</v>
      </c>
      <c r="AE121" t="b">
        <f t="shared" si="54"/>
        <v>0</v>
      </c>
      <c r="AF121" t="b">
        <f t="shared" si="55"/>
        <v>1</v>
      </c>
      <c r="AG121" t="b">
        <f t="shared" si="56"/>
        <v>0</v>
      </c>
      <c r="AH121" t="b">
        <f t="shared" si="57"/>
        <v>0</v>
      </c>
      <c r="AI121">
        <f t="shared" si="29"/>
        <v>3</v>
      </c>
      <c r="AJ121" t="str">
        <f>VLOOKUP(AI121,Sheet1!$A$1:$B$7,2)</f>
        <v>rotate_cw</v>
      </c>
    </row>
    <row r="122" spans="2:36" x14ac:dyDescent="0.25">
      <c r="B122">
        <v>340.25931359843901</v>
      </c>
      <c r="C122">
        <v>154.92289728644499</v>
      </c>
      <c r="D122">
        <v>288.790227278337</v>
      </c>
      <c r="E122">
        <v>148.733844071563</v>
      </c>
      <c r="F122">
        <v>349.21373340190797</v>
      </c>
      <c r="G122">
        <v>193.14132754948801</v>
      </c>
      <c r="H122">
        <v>260.82605636138601</v>
      </c>
      <c r="I122">
        <v>148.917699575928</v>
      </c>
      <c r="J122">
        <v>350.26842789250702</v>
      </c>
      <c r="K122">
        <v>234.119906596855</v>
      </c>
      <c r="L122">
        <v>218.10907300614599</v>
      </c>
      <c r="M122">
        <v>144.162469061434</v>
      </c>
      <c r="N122">
        <v>337.21616868535801</v>
      </c>
      <c r="O122">
        <v>237.351779090929</v>
      </c>
      <c r="P122">
        <v>302.09890356560999</v>
      </c>
      <c r="Q122">
        <v>235.27928551962199</v>
      </c>
      <c r="S122" s="1">
        <f t="shared" si="44"/>
        <v>51.469086320102008</v>
      </c>
      <c r="T122" s="1">
        <f t="shared" si="45"/>
        <v>6.1890532148819943</v>
      </c>
      <c r="V122" s="1">
        <f t="shared" si="46"/>
        <v>8.9544198034689657</v>
      </c>
      <c r="W122" s="1">
        <f t="shared" si="47"/>
        <v>10.009114294068013</v>
      </c>
      <c r="X122" s="1">
        <f t="shared" si="48"/>
        <v>27.964170916950991</v>
      </c>
      <c r="Y122" s="1">
        <f t="shared" si="49"/>
        <v>70.681154272191009</v>
      </c>
      <c r="Z122" s="1">
        <f t="shared" si="50"/>
        <v>-79.19700931041001</v>
      </c>
      <c r="AA122" s="1">
        <f t="shared" si="51"/>
        <v>4.5713750101290032</v>
      </c>
      <c r="AB122" s="1"/>
      <c r="AC122" t="b">
        <f t="shared" si="52"/>
        <v>0</v>
      </c>
      <c r="AD122" t="b">
        <f t="shared" si="53"/>
        <v>0</v>
      </c>
      <c r="AE122" t="b">
        <f t="shared" si="54"/>
        <v>0</v>
      </c>
      <c r="AF122" t="b">
        <f t="shared" si="55"/>
        <v>1</v>
      </c>
      <c r="AG122" t="b">
        <f t="shared" si="56"/>
        <v>0</v>
      </c>
      <c r="AH122" t="b">
        <f t="shared" si="57"/>
        <v>0</v>
      </c>
      <c r="AI122">
        <f t="shared" si="29"/>
        <v>3</v>
      </c>
      <c r="AJ122" t="str">
        <f>VLOOKUP(AI122,Sheet1!$A$1:$B$7,2)</f>
        <v>rotate_cw</v>
      </c>
    </row>
    <row r="123" spans="2:36" x14ac:dyDescent="0.25">
      <c r="B123">
        <v>336.10060946447902</v>
      </c>
      <c r="C123">
        <v>169.98527478465999</v>
      </c>
      <c r="D123">
        <v>289.64314392957601</v>
      </c>
      <c r="E123">
        <v>164.92358540379701</v>
      </c>
      <c r="F123">
        <v>345.86180242505299</v>
      </c>
      <c r="G123">
        <v>207.40102739717099</v>
      </c>
      <c r="H123">
        <v>252.563768721304</v>
      </c>
      <c r="I123">
        <v>175.88707373459701</v>
      </c>
      <c r="J123">
        <v>345.20111614305603</v>
      </c>
      <c r="K123">
        <v>250.19662965931801</v>
      </c>
      <c r="L123">
        <v>212.775894815887</v>
      </c>
      <c r="M123">
        <v>175.449680062227</v>
      </c>
      <c r="N123">
        <v>330.67099524523502</v>
      </c>
      <c r="O123">
        <v>254.47399687817401</v>
      </c>
      <c r="P123">
        <v>295.24668134595902</v>
      </c>
      <c r="Q123">
        <v>251.01009796336101</v>
      </c>
      <c r="S123" s="1">
        <f t="shared" si="44"/>
        <v>46.457465534903008</v>
      </c>
      <c r="T123" s="1">
        <f t="shared" si="45"/>
        <v>5.0616893808629868</v>
      </c>
      <c r="V123" s="1">
        <f t="shared" si="46"/>
        <v>9.7611929605739647</v>
      </c>
      <c r="W123" s="1">
        <f t="shared" si="47"/>
        <v>9.1005066785770055</v>
      </c>
      <c r="X123" s="1">
        <f t="shared" si="48"/>
        <v>37.079375208272012</v>
      </c>
      <c r="Y123" s="1">
        <f t="shared" si="49"/>
        <v>76.867249113689013</v>
      </c>
      <c r="Z123" s="1">
        <f t="shared" si="50"/>
        <v>-80.211354874658014</v>
      </c>
      <c r="AA123" s="1">
        <f t="shared" si="51"/>
        <v>-10.526094658429997</v>
      </c>
      <c r="AB123" s="1"/>
      <c r="AC123" t="b">
        <f t="shared" si="52"/>
        <v>0</v>
      </c>
      <c r="AD123" t="b">
        <f t="shared" si="53"/>
        <v>0</v>
      </c>
      <c r="AE123" t="b">
        <f t="shared" si="54"/>
        <v>0</v>
      </c>
      <c r="AF123" t="b">
        <f t="shared" si="55"/>
        <v>1</v>
      </c>
      <c r="AG123" t="b">
        <f t="shared" si="56"/>
        <v>0</v>
      </c>
      <c r="AH123" t="b">
        <f t="shared" si="57"/>
        <v>0</v>
      </c>
      <c r="AI123">
        <f t="shared" si="29"/>
        <v>3</v>
      </c>
      <c r="AJ123" t="str">
        <f>VLOOKUP(AI123,Sheet1!$A$1:$B$7,2)</f>
        <v>rotate_cw</v>
      </c>
    </row>
    <row r="124" spans="2:36" x14ac:dyDescent="0.25">
      <c r="B124">
        <v>328.78536616079799</v>
      </c>
      <c r="C124">
        <v>174.55535066052099</v>
      </c>
      <c r="D124">
        <v>283.63610145605003</v>
      </c>
      <c r="E124">
        <v>173.99948329804499</v>
      </c>
      <c r="F124">
        <v>339.391792231073</v>
      </c>
      <c r="G124">
        <v>211.45029693022801</v>
      </c>
      <c r="H124">
        <v>269.35341592460202</v>
      </c>
      <c r="I124">
        <v>214.55177645854599</v>
      </c>
      <c r="J124">
        <v>346.43019304079598</v>
      </c>
      <c r="K124">
        <v>251.34784142008201</v>
      </c>
      <c r="L124">
        <v>257.08921893513002</v>
      </c>
      <c r="M124">
        <v>256.01373555544302</v>
      </c>
      <c r="N124">
        <v>324.06011548275802</v>
      </c>
      <c r="O124">
        <v>257.98696651015098</v>
      </c>
      <c r="P124">
        <v>289.77336190511397</v>
      </c>
      <c r="Q124">
        <v>255.877058742918</v>
      </c>
      <c r="S124" s="1">
        <f t="shared" si="44"/>
        <v>45.149264704747964</v>
      </c>
      <c r="T124" s="1">
        <f t="shared" si="45"/>
        <v>0.55586736247599333</v>
      </c>
      <c r="V124" s="1">
        <f t="shared" si="46"/>
        <v>10.606426070275006</v>
      </c>
      <c r="W124" s="1">
        <f t="shared" si="47"/>
        <v>17.644826879997993</v>
      </c>
      <c r="X124" s="1">
        <f t="shared" si="48"/>
        <v>14.28268553144801</v>
      </c>
      <c r="Y124" s="1">
        <f t="shared" si="49"/>
        <v>26.546882520920008</v>
      </c>
      <c r="Z124" s="1">
        <f t="shared" si="50"/>
        <v>-76.792490759561019</v>
      </c>
      <c r="AA124" s="1">
        <f t="shared" si="51"/>
        <v>-82.014252257398027</v>
      </c>
      <c r="AB124" s="1"/>
      <c r="AC124" t="b">
        <f t="shared" si="52"/>
        <v>0</v>
      </c>
      <c r="AD124" t="b">
        <f t="shared" si="53"/>
        <v>0</v>
      </c>
      <c r="AE124" t="b">
        <f t="shared" si="54"/>
        <v>0</v>
      </c>
      <c r="AF124" t="b">
        <f t="shared" si="55"/>
        <v>0</v>
      </c>
      <c r="AG124" t="b">
        <f t="shared" si="56"/>
        <v>0</v>
      </c>
      <c r="AH124" t="b">
        <f t="shared" si="57"/>
        <v>1</v>
      </c>
      <c r="AI124">
        <f t="shared" si="29"/>
        <v>5</v>
      </c>
      <c r="AJ124" t="str">
        <f>VLOOKUP(AI124,Sheet1!$A$1:$B$7,2)</f>
        <v>land</v>
      </c>
    </row>
    <row r="125" spans="2:36" x14ac:dyDescent="0.25">
      <c r="B125">
        <v>318.64695182908702</v>
      </c>
      <c r="C125">
        <v>178.545379885659</v>
      </c>
      <c r="D125">
        <v>271.08775929817</v>
      </c>
      <c r="E125">
        <v>182.55023528859101</v>
      </c>
      <c r="F125">
        <v>346.87152687783799</v>
      </c>
      <c r="G125">
        <v>203.849929946673</v>
      </c>
      <c r="H125">
        <v>265.70753245180401</v>
      </c>
      <c r="I125">
        <v>222.08675158704301</v>
      </c>
      <c r="J125">
        <v>380.91626979351702</v>
      </c>
      <c r="K125">
        <v>222.58487782065001</v>
      </c>
      <c r="L125">
        <v>265.33530031900199</v>
      </c>
      <c r="M125">
        <v>257.66175445492098</v>
      </c>
      <c r="N125">
        <v>317.832249886993</v>
      </c>
      <c r="O125">
        <v>261.52772834890698</v>
      </c>
      <c r="P125">
        <v>287.22239610331502</v>
      </c>
      <c r="Q125">
        <v>263.18451250330298</v>
      </c>
      <c r="S125" s="1">
        <f t="shared" si="44"/>
        <v>47.559192530917016</v>
      </c>
      <c r="T125" s="1">
        <f t="shared" si="45"/>
        <v>-4.0048554029320087</v>
      </c>
      <c r="V125" s="1">
        <f t="shared" si="46"/>
        <v>28.224575048750978</v>
      </c>
      <c r="W125" s="1">
        <f t="shared" si="47"/>
        <v>62.269317964430002</v>
      </c>
      <c r="X125" s="1">
        <f t="shared" si="48"/>
        <v>5.3802268463659857</v>
      </c>
      <c r="Y125" s="1">
        <f t="shared" si="49"/>
        <v>5.7524589791680114</v>
      </c>
      <c r="Z125" s="1">
        <f t="shared" si="50"/>
        <v>-44.039497934991005</v>
      </c>
      <c r="AA125" s="1">
        <f t="shared" si="51"/>
        <v>-75.11151916632997</v>
      </c>
      <c r="AB125" s="1"/>
      <c r="AC125" t="b">
        <f t="shared" si="52"/>
        <v>0</v>
      </c>
      <c r="AD125" t="b">
        <f t="shared" si="53"/>
        <v>0</v>
      </c>
      <c r="AE125" t="b">
        <f t="shared" si="54"/>
        <v>0</v>
      </c>
      <c r="AF125" t="b">
        <f t="shared" si="55"/>
        <v>0</v>
      </c>
      <c r="AG125" t="b">
        <f t="shared" si="56"/>
        <v>0</v>
      </c>
      <c r="AH125" t="b">
        <f t="shared" si="57"/>
        <v>0</v>
      </c>
      <c r="AI125">
        <f t="shared" si="29"/>
        <v>999</v>
      </c>
      <c r="AJ125" t="str">
        <f>VLOOKUP(AI125,Sheet1!$A$1:$B$7,2)</f>
        <v>not detected</v>
      </c>
    </row>
    <row r="126" spans="2:36" x14ac:dyDescent="0.25">
      <c r="B126">
        <v>320.65958851698201</v>
      </c>
      <c r="C126">
        <v>172.76462417828299</v>
      </c>
      <c r="D126">
        <v>269.34330703711203</v>
      </c>
      <c r="E126">
        <v>176.56742523386899</v>
      </c>
      <c r="F126">
        <v>363.43402302095598</v>
      </c>
      <c r="G126">
        <v>179.47012645245599</v>
      </c>
      <c r="H126">
        <v>263.124501980123</v>
      </c>
      <c r="I126">
        <v>218.34584062749599</v>
      </c>
      <c r="J126">
        <v>394.11513438533598</v>
      </c>
      <c r="K126">
        <v>176.737428185299</v>
      </c>
      <c r="L126">
        <v>266.03104240333101</v>
      </c>
      <c r="M126">
        <v>256.93012955324798</v>
      </c>
      <c r="N126">
        <v>319.75929971366497</v>
      </c>
      <c r="O126">
        <v>260.79745097089699</v>
      </c>
      <c r="P126">
        <v>286.19812975939197</v>
      </c>
      <c r="Q126">
        <v>260.20171232001701</v>
      </c>
      <c r="S126" s="1">
        <f t="shared" si="44"/>
        <v>51.316281479869986</v>
      </c>
      <c r="T126" s="1">
        <f t="shared" si="45"/>
        <v>-3.8028010555860021</v>
      </c>
      <c r="V126" s="1">
        <f t="shared" si="46"/>
        <v>42.774434503973964</v>
      </c>
      <c r="W126" s="1">
        <f t="shared" si="47"/>
        <v>73.455545868353965</v>
      </c>
      <c r="X126" s="1">
        <f t="shared" si="48"/>
        <v>6.2188050569890265</v>
      </c>
      <c r="Y126" s="1">
        <f t="shared" si="49"/>
        <v>3.3122646337810124</v>
      </c>
      <c r="Z126" s="1">
        <f t="shared" si="50"/>
        <v>-3.9728040070160091</v>
      </c>
      <c r="AA126" s="1">
        <f t="shared" si="51"/>
        <v>-80.362704319378992</v>
      </c>
      <c r="AB126" s="1"/>
      <c r="AC126" t="b">
        <f t="shared" si="52"/>
        <v>0</v>
      </c>
      <c r="AD126" t="b">
        <f t="shared" si="53"/>
        <v>0</v>
      </c>
      <c r="AE126" t="b">
        <f t="shared" si="54"/>
        <v>0</v>
      </c>
      <c r="AF126" t="b">
        <f t="shared" si="55"/>
        <v>0</v>
      </c>
      <c r="AG126" t="b">
        <f t="shared" si="56"/>
        <v>1</v>
      </c>
      <c r="AH126" t="b">
        <f t="shared" si="57"/>
        <v>0</v>
      </c>
      <c r="AI126">
        <f t="shared" si="29"/>
        <v>4</v>
      </c>
      <c r="AJ126" t="str">
        <f>VLOOKUP(AI126,Sheet1!$A$1:$B$7,2)</f>
        <v>rotate_ccw</v>
      </c>
    </row>
    <row r="127" spans="2:36" x14ac:dyDescent="0.25">
      <c r="B127">
        <v>321.44582112630201</v>
      </c>
      <c r="C127">
        <v>168.250586366552</v>
      </c>
      <c r="D127">
        <v>272.67702991551801</v>
      </c>
      <c r="E127">
        <v>173.43780412734401</v>
      </c>
      <c r="F127">
        <v>362.78702288442298</v>
      </c>
      <c r="G127">
        <v>167.65560900182001</v>
      </c>
      <c r="H127">
        <v>265.936449481789</v>
      </c>
      <c r="I127">
        <v>213.25288413694901</v>
      </c>
      <c r="J127">
        <v>400.89533608483202</v>
      </c>
      <c r="K127">
        <v>164.90764448556999</v>
      </c>
      <c r="L127">
        <v>266.12373424367303</v>
      </c>
      <c r="M127">
        <v>252.850500514088</v>
      </c>
      <c r="N127">
        <v>322.10569312410502</v>
      </c>
      <c r="O127">
        <v>255.60097982717099</v>
      </c>
      <c r="P127">
        <v>288.513296407545</v>
      </c>
      <c r="Q127">
        <v>255.63750220655601</v>
      </c>
      <c r="S127" s="1">
        <f t="shared" si="44"/>
        <v>48.768791210784002</v>
      </c>
      <c r="T127" s="1">
        <f t="shared" si="45"/>
        <v>-5.1872177607920094</v>
      </c>
      <c r="V127" s="1">
        <f t="shared" si="46"/>
        <v>41.341201758120974</v>
      </c>
      <c r="W127" s="1">
        <f t="shared" si="47"/>
        <v>79.449514958530017</v>
      </c>
      <c r="X127" s="1">
        <f t="shared" si="48"/>
        <v>6.7405804337290078</v>
      </c>
      <c r="Y127" s="1">
        <f t="shared" si="49"/>
        <v>6.5532956718449782</v>
      </c>
      <c r="Z127" s="1">
        <f t="shared" si="50"/>
        <v>3.3429418809820106</v>
      </c>
      <c r="AA127" s="1">
        <f t="shared" si="51"/>
        <v>-79.412696386743988</v>
      </c>
      <c r="AB127" s="1"/>
      <c r="AC127" t="b">
        <f t="shared" si="52"/>
        <v>0</v>
      </c>
      <c r="AD127" t="b">
        <f t="shared" si="53"/>
        <v>0</v>
      </c>
      <c r="AE127" t="b">
        <f t="shared" si="54"/>
        <v>0</v>
      </c>
      <c r="AF127" t="b">
        <f t="shared" si="55"/>
        <v>0</v>
      </c>
      <c r="AG127" t="b">
        <f t="shared" si="56"/>
        <v>1</v>
      </c>
      <c r="AH127" t="b">
        <f t="shared" si="57"/>
        <v>0</v>
      </c>
      <c r="AI127">
        <f t="shared" si="29"/>
        <v>4</v>
      </c>
      <c r="AJ127" t="str">
        <f>VLOOKUP(AI127,Sheet1!$A$1:$B$7,2)</f>
        <v>rotate_ccw</v>
      </c>
    </row>
    <row r="128" spans="2:36" x14ac:dyDescent="0.25">
      <c r="B128">
        <v>323.130076620816</v>
      </c>
      <c r="C128">
        <v>162.72190569823101</v>
      </c>
      <c r="D128">
        <v>271.30441674688899</v>
      </c>
      <c r="E128">
        <v>168.17378780050399</v>
      </c>
      <c r="F128">
        <v>356.41909245254402</v>
      </c>
      <c r="G128">
        <v>163.98287621915401</v>
      </c>
      <c r="H128">
        <v>266.50349886684802</v>
      </c>
      <c r="I128">
        <v>209.37787158796701</v>
      </c>
      <c r="J128">
        <v>400.32344583086399</v>
      </c>
      <c r="K128">
        <v>159.184494825044</v>
      </c>
      <c r="L128">
        <v>266.350636836288</v>
      </c>
      <c r="M128">
        <v>249.00215003757501</v>
      </c>
      <c r="N128">
        <v>320.587394437142</v>
      </c>
      <c r="O128">
        <v>247.394662336869</v>
      </c>
      <c r="P128">
        <v>290.234806970774</v>
      </c>
      <c r="Q128">
        <v>248.90418111143799</v>
      </c>
      <c r="S128" s="1">
        <f t="shared" si="44"/>
        <v>51.825659873927009</v>
      </c>
      <c r="T128" s="1">
        <f t="shared" si="45"/>
        <v>-5.4518821022729753</v>
      </c>
      <c r="V128" s="1">
        <f t="shared" si="46"/>
        <v>33.289015831728022</v>
      </c>
      <c r="W128" s="1">
        <f t="shared" si="47"/>
        <v>77.19336921004799</v>
      </c>
      <c r="X128" s="1">
        <f t="shared" si="48"/>
        <v>4.80091788004097</v>
      </c>
      <c r="Y128" s="1">
        <f t="shared" si="49"/>
        <v>4.9537799106009857</v>
      </c>
      <c r="Z128" s="1">
        <f t="shared" si="50"/>
        <v>3.5374108731870137</v>
      </c>
      <c r="AA128" s="1">
        <f t="shared" si="51"/>
        <v>-80.828362237071019</v>
      </c>
      <c r="AB128" s="1"/>
      <c r="AC128" t="b">
        <f t="shared" si="52"/>
        <v>0</v>
      </c>
      <c r="AD128" t="b">
        <f t="shared" si="53"/>
        <v>0</v>
      </c>
      <c r="AE128" t="b">
        <f t="shared" si="54"/>
        <v>0</v>
      </c>
      <c r="AF128" t="b">
        <f t="shared" si="55"/>
        <v>0</v>
      </c>
      <c r="AG128" t="b">
        <f t="shared" si="56"/>
        <v>1</v>
      </c>
      <c r="AH128" t="b">
        <f t="shared" si="57"/>
        <v>0</v>
      </c>
      <c r="AI128">
        <f t="shared" ref="AI128:AI191" si="58">IF(AC128,0,IF(AD128,1,IF(AE128,2,IF(AF128,3,IF(AG128,4,IF(AH128,5,999))))))</f>
        <v>4</v>
      </c>
      <c r="AJ128" t="str">
        <f>VLOOKUP(AI128,Sheet1!$A$1:$B$7,2)</f>
        <v>rotate_ccw</v>
      </c>
    </row>
    <row r="129" spans="2:36" x14ac:dyDescent="0.25">
      <c r="B129">
        <v>321.73754169289299</v>
      </c>
      <c r="C129">
        <v>161.66758390108001</v>
      </c>
      <c r="D129">
        <v>275.77083449039702</v>
      </c>
      <c r="E129">
        <v>165.843432468793</v>
      </c>
      <c r="F129">
        <v>361.01283165327499</v>
      </c>
      <c r="G129">
        <v>161.044327653235</v>
      </c>
      <c r="H129">
        <v>266.71063462328101</v>
      </c>
      <c r="I129">
        <v>207.631331155466</v>
      </c>
      <c r="J129">
        <v>400.52168040102299</v>
      </c>
      <c r="K129">
        <v>157.15292851970199</v>
      </c>
      <c r="L129">
        <v>268.02045861315003</v>
      </c>
      <c r="M129">
        <v>245.91062227212799</v>
      </c>
      <c r="N129">
        <v>322.68828526115698</v>
      </c>
      <c r="O129">
        <v>245.97472902584201</v>
      </c>
      <c r="P129">
        <v>288.32646036976598</v>
      </c>
      <c r="Q129">
        <v>247.379340560945</v>
      </c>
      <c r="S129" s="1">
        <f t="shared" si="44"/>
        <v>45.966707202495968</v>
      </c>
      <c r="T129" s="1">
        <f t="shared" si="45"/>
        <v>-4.1758485677129897</v>
      </c>
      <c r="V129" s="1">
        <f t="shared" si="46"/>
        <v>39.275289960381997</v>
      </c>
      <c r="W129" s="1">
        <f t="shared" si="47"/>
        <v>78.784138708130001</v>
      </c>
      <c r="X129" s="1">
        <f t="shared" si="48"/>
        <v>9.0601998671160118</v>
      </c>
      <c r="Y129" s="1">
        <f t="shared" si="49"/>
        <v>7.7503758772469951</v>
      </c>
      <c r="Z129" s="1">
        <f t="shared" si="50"/>
        <v>4.5146553813780201</v>
      </c>
      <c r="AA129" s="1">
        <f t="shared" si="51"/>
        <v>-80.067189803334998</v>
      </c>
      <c r="AB129" s="1"/>
      <c r="AC129" t="b">
        <f t="shared" si="52"/>
        <v>0</v>
      </c>
      <c r="AD129" t="b">
        <f t="shared" si="53"/>
        <v>0</v>
      </c>
      <c r="AE129" t="b">
        <f t="shared" si="54"/>
        <v>0</v>
      </c>
      <c r="AF129" t="b">
        <f t="shared" si="55"/>
        <v>0</v>
      </c>
      <c r="AG129" t="b">
        <f t="shared" si="56"/>
        <v>1</v>
      </c>
      <c r="AH129" t="b">
        <f t="shared" si="57"/>
        <v>0</v>
      </c>
      <c r="AI129">
        <f t="shared" si="58"/>
        <v>4</v>
      </c>
      <c r="AJ129" t="str">
        <f>VLOOKUP(AI129,Sheet1!$A$1:$B$7,2)</f>
        <v>rotate_ccw</v>
      </c>
    </row>
    <row r="130" spans="2:36" x14ac:dyDescent="0.25">
      <c r="B130">
        <v>325.491003244409</v>
      </c>
      <c r="C130">
        <v>159.272767242367</v>
      </c>
      <c r="D130">
        <v>272.14669418937598</v>
      </c>
      <c r="E130">
        <v>164.987464001516</v>
      </c>
      <c r="F130">
        <v>365.75016449601299</v>
      </c>
      <c r="G130">
        <v>158.47817806058401</v>
      </c>
      <c r="H130">
        <v>266.97083834788202</v>
      </c>
      <c r="I130">
        <v>203.584334048861</v>
      </c>
      <c r="J130">
        <v>403.54745789538401</v>
      </c>
      <c r="K130">
        <v>157.46154131899399</v>
      </c>
      <c r="L130">
        <v>269.07984367479003</v>
      </c>
      <c r="M130">
        <v>243.29693348664799</v>
      </c>
      <c r="N130">
        <v>323.87783514568201</v>
      </c>
      <c r="O130">
        <v>245.92203055577301</v>
      </c>
      <c r="P130">
        <v>288.77785488327498</v>
      </c>
      <c r="Q130">
        <v>245.29323602075499</v>
      </c>
      <c r="S130" s="1">
        <f t="shared" ref="S130:S161" si="59">B130-D130</f>
        <v>53.344309055033023</v>
      </c>
      <c r="T130" s="1">
        <f t="shared" ref="T130:T161" si="60">C130-E130</f>
        <v>-5.7146967591490068</v>
      </c>
      <c r="V130" s="1">
        <f t="shared" ref="V130:V161" si="61">F130-B130</f>
        <v>40.259161251603985</v>
      </c>
      <c r="W130" s="1">
        <f t="shared" ref="W130:W161" si="62">J130-B130</f>
        <v>78.056454650975013</v>
      </c>
      <c r="X130" s="1">
        <f t="shared" ref="X130:X161" si="63">D130-H130</f>
        <v>5.1758558414939557</v>
      </c>
      <c r="Y130" s="1">
        <f t="shared" ref="Y130:Y161" si="64">D130-L130</f>
        <v>3.0668505145859513</v>
      </c>
      <c r="Z130" s="1">
        <f t="shared" ref="Z130:Z161" si="65">C130-K130</f>
        <v>1.8112259233730015</v>
      </c>
      <c r="AA130" s="1">
        <f t="shared" ref="AA130:AA161" si="66">E130-M130</f>
        <v>-78.309469485131984</v>
      </c>
      <c r="AB130" s="1"/>
      <c r="AC130" t="b">
        <f t="shared" ref="AC130:AC161" si="67">AND(($Z130&gt;$AM$3),($AA130&gt;$AM$3),(ABS($W130)&lt;$AM$5),(ABS($Y130)&lt;$AM$5))</f>
        <v>0</v>
      </c>
      <c r="AD130" t="b">
        <f t="shared" ref="AD130:AD161" si="68">AND((ABS($Z130)&lt;$AM$5),(ABS($AA130)&lt;$AM$5),($W130&gt;$AM$4),($Y130&gt;$AM$4))</f>
        <v>0</v>
      </c>
      <c r="AE130" t="b">
        <f t="shared" ref="AE130:AE161" si="69">AND((ABS($Z130)&lt;$AM$5),(ABS($AA130)&lt;$AM$5),(ABS($W130)&lt;$AM$5),(ABS($Y130)&lt;$AM$5))</f>
        <v>0</v>
      </c>
      <c r="AF130" t="b">
        <f t="shared" ref="AF130:AF161" si="70">AND(($Z130&lt;-$AM$3),(ABS($AA130)&lt;$AM$5),(ABS($W130)&lt;$AM$5),($Y130&gt;$AM$4))</f>
        <v>0</v>
      </c>
      <c r="AG130" t="b">
        <f t="shared" ref="AG130:AG161" si="71">AND((ABS($Z130)&lt;$AM$5),($AA130&lt;-$AM$3),($W130&gt;$AM$4),(ABS($Y130)&lt;$AM$5))</f>
        <v>1</v>
      </c>
      <c r="AH130" t="b">
        <f t="shared" ref="AH130:AH161" si="72">AND(($Z130&lt;-$AM$3),($AA130&lt;-$AM$3),(ABS($W130)&lt;$AM$5),(ABS($Y130)&lt;$AM$5))</f>
        <v>0</v>
      </c>
      <c r="AI130">
        <f t="shared" si="58"/>
        <v>4</v>
      </c>
      <c r="AJ130" t="str">
        <f>VLOOKUP(AI130,Sheet1!$A$1:$B$7,2)</f>
        <v>rotate_ccw</v>
      </c>
    </row>
    <row r="131" spans="2:36" x14ac:dyDescent="0.25">
      <c r="B131">
        <v>323.368319591263</v>
      </c>
      <c r="C131">
        <v>158.13638634711899</v>
      </c>
      <c r="D131">
        <v>273.83875938764999</v>
      </c>
      <c r="E131">
        <v>163.39590173443</v>
      </c>
      <c r="F131">
        <v>368.79717062999799</v>
      </c>
      <c r="G131">
        <v>159.67841118133001</v>
      </c>
      <c r="H131">
        <v>265.42183066996301</v>
      </c>
      <c r="I131">
        <v>204.45788377435201</v>
      </c>
      <c r="J131">
        <v>410.01416825570197</v>
      </c>
      <c r="K131">
        <v>157.47917126903499</v>
      </c>
      <c r="L131">
        <v>267.94574984630299</v>
      </c>
      <c r="M131">
        <v>243.75513121139099</v>
      </c>
      <c r="N131">
        <v>323.72209969289997</v>
      </c>
      <c r="O131">
        <v>246.61761697200501</v>
      </c>
      <c r="P131">
        <v>290.46875</v>
      </c>
      <c r="Q131">
        <v>246.53302408424</v>
      </c>
      <c r="S131" s="1">
        <f t="shared" si="59"/>
        <v>49.529560203613016</v>
      </c>
      <c r="T131" s="1">
        <f t="shared" si="60"/>
        <v>-5.2595153873110121</v>
      </c>
      <c r="V131" s="1">
        <f t="shared" si="61"/>
        <v>45.42885103873499</v>
      </c>
      <c r="W131" s="1">
        <f t="shared" si="62"/>
        <v>86.645848664438972</v>
      </c>
      <c r="X131" s="1">
        <f t="shared" si="63"/>
        <v>8.4169287176869716</v>
      </c>
      <c r="Y131" s="1">
        <f t="shared" si="64"/>
        <v>5.8930095413469985</v>
      </c>
      <c r="Z131" s="1">
        <f t="shared" si="65"/>
        <v>0.65721507808399338</v>
      </c>
      <c r="AA131" s="1">
        <f t="shared" si="66"/>
        <v>-80.359229476960991</v>
      </c>
      <c r="AB131" s="1"/>
      <c r="AC131" t="b">
        <f t="shared" si="67"/>
        <v>0</v>
      </c>
      <c r="AD131" t="b">
        <f t="shared" si="68"/>
        <v>0</v>
      </c>
      <c r="AE131" t="b">
        <f t="shared" si="69"/>
        <v>0</v>
      </c>
      <c r="AF131" t="b">
        <f t="shared" si="70"/>
        <v>0</v>
      </c>
      <c r="AG131" t="b">
        <f t="shared" si="71"/>
        <v>1</v>
      </c>
      <c r="AH131" t="b">
        <f t="shared" si="72"/>
        <v>0</v>
      </c>
      <c r="AI131">
        <f t="shared" si="58"/>
        <v>4</v>
      </c>
      <c r="AJ131" t="str">
        <f>VLOOKUP(AI131,Sheet1!$A$1:$B$7,2)</f>
        <v>rotate_ccw</v>
      </c>
    </row>
    <row r="132" spans="2:36" x14ac:dyDescent="0.25">
      <c r="B132">
        <v>323.19947590760103</v>
      </c>
      <c r="C132">
        <v>162.978134860952</v>
      </c>
      <c r="D132">
        <v>273.78973166901102</v>
      </c>
      <c r="E132">
        <v>166.99773631186599</v>
      </c>
      <c r="F132">
        <v>368.52272551959902</v>
      </c>
      <c r="G132">
        <v>162.96778672845301</v>
      </c>
      <c r="H132">
        <v>264.79469672951802</v>
      </c>
      <c r="I132">
        <v>208.66596826791201</v>
      </c>
      <c r="J132">
        <v>400.804843028763</v>
      </c>
      <c r="K132">
        <v>162.29984102239001</v>
      </c>
      <c r="L132">
        <v>267.24499712999699</v>
      </c>
      <c r="M132">
        <v>247.50254044320999</v>
      </c>
      <c r="N132">
        <v>323.380264836653</v>
      </c>
      <c r="O132">
        <v>249.24505173277899</v>
      </c>
      <c r="P132">
        <v>286.76081701100901</v>
      </c>
      <c r="Q132">
        <v>248.173834415621</v>
      </c>
      <c r="S132" s="1">
        <f t="shared" si="59"/>
        <v>49.409744238590008</v>
      </c>
      <c r="T132" s="1">
        <f t="shared" si="60"/>
        <v>-4.0196014509139957</v>
      </c>
      <c r="V132" s="1">
        <f t="shared" si="61"/>
        <v>45.323249611997994</v>
      </c>
      <c r="W132" s="1">
        <f t="shared" si="62"/>
        <v>77.605367121161976</v>
      </c>
      <c r="X132" s="1">
        <f t="shared" si="63"/>
        <v>8.9950349394929958</v>
      </c>
      <c r="Y132" s="1">
        <f t="shared" si="64"/>
        <v>6.5447345390140299</v>
      </c>
      <c r="Z132" s="1">
        <f t="shared" si="65"/>
        <v>0.67829383856198433</v>
      </c>
      <c r="AA132" s="1">
        <f t="shared" si="66"/>
        <v>-80.504804131344002</v>
      </c>
      <c r="AB132" s="1"/>
      <c r="AC132" t="b">
        <f t="shared" si="67"/>
        <v>0</v>
      </c>
      <c r="AD132" t="b">
        <f t="shared" si="68"/>
        <v>0</v>
      </c>
      <c r="AE132" t="b">
        <f t="shared" si="69"/>
        <v>0</v>
      </c>
      <c r="AF132" t="b">
        <f t="shared" si="70"/>
        <v>0</v>
      </c>
      <c r="AG132" t="b">
        <f t="shared" si="71"/>
        <v>1</v>
      </c>
      <c r="AH132" t="b">
        <f t="shared" si="72"/>
        <v>0</v>
      </c>
      <c r="AI132">
        <f t="shared" si="58"/>
        <v>4</v>
      </c>
      <c r="AJ132" t="str">
        <f>VLOOKUP(AI132,Sheet1!$A$1:$B$7,2)</f>
        <v>rotate_ccw</v>
      </c>
    </row>
    <row r="133" spans="2:36" x14ac:dyDescent="0.25">
      <c r="B133">
        <v>321.18791625398001</v>
      </c>
      <c r="C133">
        <v>163.444630096629</v>
      </c>
      <c r="D133">
        <v>270.79441160952302</v>
      </c>
      <c r="E133">
        <v>167.527936003928</v>
      </c>
      <c r="F133">
        <v>361.19011901566199</v>
      </c>
      <c r="G133">
        <v>163.89856253819499</v>
      </c>
      <c r="H133">
        <v>263.68655091778299</v>
      </c>
      <c r="I133">
        <v>210.225550589047</v>
      </c>
      <c r="J133">
        <v>401.99340434624298</v>
      </c>
      <c r="K133">
        <v>163.42963168283299</v>
      </c>
      <c r="L133">
        <v>264.66207880921002</v>
      </c>
      <c r="M133">
        <v>248.11204019106901</v>
      </c>
      <c r="N133">
        <v>319.494459926611</v>
      </c>
      <c r="O133">
        <v>251.802723775706</v>
      </c>
      <c r="P133">
        <v>285.93898972063801</v>
      </c>
      <c r="Q133">
        <v>250.25967233024701</v>
      </c>
      <c r="S133" s="1">
        <f t="shared" si="59"/>
        <v>50.393504644456982</v>
      </c>
      <c r="T133" s="1">
        <f t="shared" si="60"/>
        <v>-4.0833059072990068</v>
      </c>
      <c r="V133" s="1">
        <f t="shared" si="61"/>
        <v>40.002202761681986</v>
      </c>
      <c r="W133" s="1">
        <f t="shared" si="62"/>
        <v>80.805488092262976</v>
      </c>
      <c r="X133" s="1">
        <f t="shared" si="63"/>
        <v>7.1078606917400293</v>
      </c>
      <c r="Y133" s="1">
        <f t="shared" si="64"/>
        <v>6.1323328003130086</v>
      </c>
      <c r="Z133" s="1">
        <f t="shared" si="65"/>
        <v>1.4998413796007526E-2</v>
      </c>
      <c r="AA133" s="1">
        <f t="shared" si="66"/>
        <v>-80.584104187141008</v>
      </c>
      <c r="AB133" s="1"/>
      <c r="AC133" t="b">
        <f t="shared" si="67"/>
        <v>0</v>
      </c>
      <c r="AD133" t="b">
        <f t="shared" si="68"/>
        <v>0</v>
      </c>
      <c r="AE133" t="b">
        <f t="shared" si="69"/>
        <v>0</v>
      </c>
      <c r="AF133" t="b">
        <f t="shared" si="70"/>
        <v>0</v>
      </c>
      <c r="AG133" t="b">
        <f t="shared" si="71"/>
        <v>1</v>
      </c>
      <c r="AH133" t="b">
        <f t="shared" si="72"/>
        <v>0</v>
      </c>
      <c r="AI133">
        <f t="shared" si="58"/>
        <v>4</v>
      </c>
      <c r="AJ133" t="str">
        <f>VLOOKUP(AI133,Sheet1!$A$1:$B$7,2)</f>
        <v>rotate_ccw</v>
      </c>
    </row>
    <row r="134" spans="2:36" x14ac:dyDescent="0.25">
      <c r="B134">
        <v>323.02196966716599</v>
      </c>
      <c r="C134">
        <v>161.748318823397</v>
      </c>
      <c r="D134">
        <v>270.13084471884798</v>
      </c>
      <c r="E134">
        <v>165.192435911795</v>
      </c>
      <c r="F134">
        <v>365.353085968355</v>
      </c>
      <c r="G134">
        <v>163.27046190709399</v>
      </c>
      <c r="H134">
        <v>263.56120466621002</v>
      </c>
      <c r="I134">
        <v>208.36586764700499</v>
      </c>
      <c r="J134">
        <v>402.80256226164403</v>
      </c>
      <c r="K134">
        <v>162.11017456417599</v>
      </c>
      <c r="L134">
        <v>264.38480322959799</v>
      </c>
      <c r="M134">
        <v>243.97263379731999</v>
      </c>
      <c r="N134">
        <v>319.42412438174102</v>
      </c>
      <c r="O134">
        <v>246.60775037446899</v>
      </c>
      <c r="P134">
        <v>285.08186533176098</v>
      </c>
      <c r="Q134">
        <v>248.387588275159</v>
      </c>
      <c r="S134" s="1">
        <f t="shared" si="59"/>
        <v>52.891124948318009</v>
      </c>
      <c r="T134" s="1">
        <f t="shared" si="60"/>
        <v>-3.4441170883980021</v>
      </c>
      <c r="V134" s="1">
        <f t="shared" si="61"/>
        <v>42.331116301189013</v>
      </c>
      <c r="W134" s="1">
        <f t="shared" si="62"/>
        <v>79.780592594478037</v>
      </c>
      <c r="X134" s="1">
        <f t="shared" si="63"/>
        <v>6.5696400526379648</v>
      </c>
      <c r="Y134" s="1">
        <f t="shared" si="64"/>
        <v>5.7460414892499898</v>
      </c>
      <c r="Z134" s="1">
        <f t="shared" si="65"/>
        <v>-0.36185574077899219</v>
      </c>
      <c r="AA134" s="1">
        <f t="shared" si="66"/>
        <v>-78.780197885524984</v>
      </c>
      <c r="AB134" s="1"/>
      <c r="AC134" t="b">
        <f t="shared" si="67"/>
        <v>0</v>
      </c>
      <c r="AD134" t="b">
        <f t="shared" si="68"/>
        <v>0</v>
      </c>
      <c r="AE134" t="b">
        <f t="shared" si="69"/>
        <v>0</v>
      </c>
      <c r="AF134" t="b">
        <f t="shared" si="70"/>
        <v>0</v>
      </c>
      <c r="AG134" t="b">
        <f t="shared" si="71"/>
        <v>1</v>
      </c>
      <c r="AH134" t="b">
        <f t="shared" si="72"/>
        <v>0</v>
      </c>
      <c r="AI134">
        <f t="shared" si="58"/>
        <v>4</v>
      </c>
      <c r="AJ134" t="str">
        <f>VLOOKUP(AI134,Sheet1!$A$1:$B$7,2)</f>
        <v>rotate_ccw</v>
      </c>
    </row>
    <row r="135" spans="2:36" x14ac:dyDescent="0.25">
      <c r="B135">
        <v>320.803814687623</v>
      </c>
      <c r="C135">
        <v>161.47840586575501</v>
      </c>
      <c r="D135">
        <v>271.59708273165899</v>
      </c>
      <c r="E135">
        <v>165.74649883375099</v>
      </c>
      <c r="F135">
        <v>364.64023584061499</v>
      </c>
      <c r="G135">
        <v>163.43989398464299</v>
      </c>
      <c r="H135">
        <v>265.19714066202602</v>
      </c>
      <c r="I135">
        <v>207.554878815536</v>
      </c>
      <c r="J135">
        <v>407.13521900146799</v>
      </c>
      <c r="K135">
        <v>159.50439154723699</v>
      </c>
      <c r="L135">
        <v>264.33731416578701</v>
      </c>
      <c r="M135">
        <v>245.65820286692301</v>
      </c>
      <c r="N135">
        <v>320.18376113867402</v>
      </c>
      <c r="O135">
        <v>248.72209327165399</v>
      </c>
      <c r="P135">
        <v>286.610699453248</v>
      </c>
      <c r="Q135">
        <v>248.24105696244601</v>
      </c>
      <c r="S135" s="1">
        <f t="shared" si="59"/>
        <v>49.206731955964017</v>
      </c>
      <c r="T135" s="1">
        <f t="shared" si="60"/>
        <v>-4.2680929679959831</v>
      </c>
      <c r="V135" s="1">
        <f t="shared" si="61"/>
        <v>43.836421152991988</v>
      </c>
      <c r="W135" s="1">
        <f t="shared" si="62"/>
        <v>86.331404313844985</v>
      </c>
      <c r="X135" s="1">
        <f t="shared" si="63"/>
        <v>6.3999420696329707</v>
      </c>
      <c r="Y135" s="1">
        <f t="shared" si="64"/>
        <v>7.2597685658719797</v>
      </c>
      <c r="Z135" s="1">
        <f t="shared" si="65"/>
        <v>1.9740143185180159</v>
      </c>
      <c r="AA135" s="1">
        <f t="shared" si="66"/>
        <v>-79.911704033172015</v>
      </c>
      <c r="AB135" s="1"/>
      <c r="AC135" t="b">
        <f t="shared" si="67"/>
        <v>0</v>
      </c>
      <c r="AD135" t="b">
        <f t="shared" si="68"/>
        <v>0</v>
      </c>
      <c r="AE135" t="b">
        <f t="shared" si="69"/>
        <v>0</v>
      </c>
      <c r="AF135" t="b">
        <f t="shared" si="70"/>
        <v>0</v>
      </c>
      <c r="AG135" t="b">
        <f t="shared" si="71"/>
        <v>1</v>
      </c>
      <c r="AH135" t="b">
        <f t="shared" si="72"/>
        <v>0</v>
      </c>
      <c r="AI135">
        <f t="shared" si="58"/>
        <v>4</v>
      </c>
      <c r="AJ135" t="str">
        <f>VLOOKUP(AI135,Sheet1!$A$1:$B$7,2)</f>
        <v>rotate_ccw</v>
      </c>
    </row>
    <row r="136" spans="2:36" x14ac:dyDescent="0.25">
      <c r="B136">
        <v>322.17479543098301</v>
      </c>
      <c r="C136">
        <v>161.88482234140201</v>
      </c>
      <c r="D136">
        <v>273.23550063098497</v>
      </c>
      <c r="E136">
        <v>166.63899572908699</v>
      </c>
      <c r="F136">
        <v>368.00868994063399</v>
      </c>
      <c r="G136">
        <v>164.486686271038</v>
      </c>
      <c r="H136">
        <v>264.82820724800598</v>
      </c>
      <c r="I136">
        <v>206.443717262961</v>
      </c>
      <c r="J136">
        <v>406.18468503063099</v>
      </c>
      <c r="K136">
        <v>163.31032025133501</v>
      </c>
      <c r="L136">
        <v>267.91449717059101</v>
      </c>
      <c r="M136">
        <v>244.521873869301</v>
      </c>
      <c r="N136">
        <v>323.277639295629</v>
      </c>
      <c r="O136">
        <v>249.09227963985899</v>
      </c>
      <c r="P136">
        <v>288.301402207987</v>
      </c>
      <c r="Q136">
        <v>247.81578023640299</v>
      </c>
      <c r="S136" s="1">
        <f t="shared" si="59"/>
        <v>48.939294799998038</v>
      </c>
      <c r="T136" s="1">
        <f t="shared" si="60"/>
        <v>-4.7541733876849719</v>
      </c>
      <c r="V136" s="1">
        <f t="shared" si="61"/>
        <v>45.833894509650975</v>
      </c>
      <c r="W136" s="1">
        <f t="shared" si="62"/>
        <v>84.009889599647977</v>
      </c>
      <c r="X136" s="1">
        <f t="shared" si="63"/>
        <v>8.4072933829789918</v>
      </c>
      <c r="Y136" s="1">
        <f t="shared" si="64"/>
        <v>5.3210034603939675</v>
      </c>
      <c r="Z136" s="1">
        <f t="shared" si="65"/>
        <v>-1.4254979099330001</v>
      </c>
      <c r="AA136" s="1">
        <f t="shared" si="66"/>
        <v>-77.882878140214018</v>
      </c>
      <c r="AB136" s="1"/>
      <c r="AC136" t="b">
        <f t="shared" si="67"/>
        <v>0</v>
      </c>
      <c r="AD136" t="b">
        <f t="shared" si="68"/>
        <v>0</v>
      </c>
      <c r="AE136" t="b">
        <f t="shared" si="69"/>
        <v>0</v>
      </c>
      <c r="AF136" t="b">
        <f t="shared" si="70"/>
        <v>0</v>
      </c>
      <c r="AG136" t="b">
        <f t="shared" si="71"/>
        <v>1</v>
      </c>
      <c r="AH136" t="b">
        <f t="shared" si="72"/>
        <v>0</v>
      </c>
      <c r="AI136">
        <f t="shared" si="58"/>
        <v>4</v>
      </c>
      <c r="AJ136" t="str">
        <f>VLOOKUP(AI136,Sheet1!$A$1:$B$7,2)</f>
        <v>rotate_ccw</v>
      </c>
    </row>
    <row r="137" spans="2:36" x14ac:dyDescent="0.25">
      <c r="B137">
        <v>322.44912338859399</v>
      </c>
      <c r="C137">
        <v>162.75823760486301</v>
      </c>
      <c r="D137">
        <v>272.96028028732201</v>
      </c>
      <c r="E137">
        <v>166.43637239806901</v>
      </c>
      <c r="F137">
        <v>364.84327753196499</v>
      </c>
      <c r="G137">
        <v>163.51874353517599</v>
      </c>
      <c r="H137">
        <v>265.344030973847</v>
      </c>
      <c r="I137">
        <v>206.539356239754</v>
      </c>
      <c r="J137">
        <v>400.54402910325899</v>
      </c>
      <c r="K137">
        <v>161.59756862083901</v>
      </c>
      <c r="L137">
        <v>265.140812709621</v>
      </c>
      <c r="M137">
        <v>247.20185600425901</v>
      </c>
      <c r="N137">
        <v>318.73722094495099</v>
      </c>
      <c r="O137">
        <v>248.23705951456699</v>
      </c>
      <c r="P137">
        <v>286.448031601747</v>
      </c>
      <c r="Q137">
        <v>247.22820451345299</v>
      </c>
      <c r="S137" s="1">
        <f t="shared" si="59"/>
        <v>49.488843101271982</v>
      </c>
      <c r="T137" s="1">
        <f t="shared" si="60"/>
        <v>-3.6781347932059987</v>
      </c>
      <c r="V137" s="1">
        <f t="shared" si="61"/>
        <v>42.394154143370997</v>
      </c>
      <c r="W137" s="1">
        <f t="shared" si="62"/>
        <v>78.094905714665003</v>
      </c>
      <c r="X137" s="1">
        <f t="shared" si="63"/>
        <v>7.6162493134750093</v>
      </c>
      <c r="Y137" s="1">
        <f t="shared" si="64"/>
        <v>7.8194675777010048</v>
      </c>
      <c r="Z137" s="1">
        <f t="shared" si="65"/>
        <v>1.1606689840239994</v>
      </c>
      <c r="AA137" s="1">
        <f t="shared" si="66"/>
        <v>-80.765483606190003</v>
      </c>
      <c r="AB137" s="1"/>
      <c r="AC137" t="b">
        <f t="shared" si="67"/>
        <v>0</v>
      </c>
      <c r="AD137" t="b">
        <f t="shared" si="68"/>
        <v>0</v>
      </c>
      <c r="AE137" t="b">
        <f t="shared" si="69"/>
        <v>0</v>
      </c>
      <c r="AF137" t="b">
        <f t="shared" si="70"/>
        <v>0</v>
      </c>
      <c r="AG137" t="b">
        <f t="shared" si="71"/>
        <v>1</v>
      </c>
      <c r="AH137" t="b">
        <f t="shared" si="72"/>
        <v>0</v>
      </c>
      <c r="AI137">
        <f t="shared" si="58"/>
        <v>4</v>
      </c>
      <c r="AJ137" t="str">
        <f>VLOOKUP(AI137,Sheet1!$A$1:$B$7,2)</f>
        <v>rotate_ccw</v>
      </c>
    </row>
    <row r="138" spans="2:36" x14ac:dyDescent="0.25">
      <c r="B138">
        <v>323.54677124987597</v>
      </c>
      <c r="C138">
        <v>161.62879145422599</v>
      </c>
      <c r="D138">
        <v>275.20575404355498</v>
      </c>
      <c r="E138">
        <v>164.658789927057</v>
      </c>
      <c r="F138">
        <v>359.93568191407701</v>
      </c>
      <c r="G138">
        <v>155.28484191249299</v>
      </c>
      <c r="H138">
        <v>247.57959157934599</v>
      </c>
      <c r="I138">
        <v>190.55407534189999</v>
      </c>
      <c r="J138">
        <v>394.25030941835098</v>
      </c>
      <c r="K138">
        <v>136.31226497271001</v>
      </c>
      <c r="L138">
        <v>240.28310115868399</v>
      </c>
      <c r="M138">
        <v>195.002985141746</v>
      </c>
      <c r="N138">
        <v>322.15763351175201</v>
      </c>
      <c r="O138">
        <v>244.442431427711</v>
      </c>
      <c r="P138">
        <v>286.84585812344102</v>
      </c>
      <c r="Q138">
        <v>244.63373393891399</v>
      </c>
      <c r="S138" s="1">
        <f t="shared" si="59"/>
        <v>48.341017206320998</v>
      </c>
      <c r="T138" s="1">
        <f t="shared" si="60"/>
        <v>-3.0299984728310108</v>
      </c>
      <c r="V138" s="1">
        <f t="shared" si="61"/>
        <v>36.388910664201035</v>
      </c>
      <c r="W138" s="1">
        <f t="shared" si="62"/>
        <v>70.703538168475006</v>
      </c>
      <c r="X138" s="1">
        <f t="shared" si="63"/>
        <v>27.626162464208988</v>
      </c>
      <c r="Y138" s="1">
        <f t="shared" si="64"/>
        <v>34.922652884870985</v>
      </c>
      <c r="Z138" s="1">
        <f t="shared" si="65"/>
        <v>25.316526481515979</v>
      </c>
      <c r="AA138" s="1">
        <f t="shared" si="66"/>
        <v>-30.344195214688995</v>
      </c>
      <c r="AB138" s="1"/>
      <c r="AC138" t="b">
        <f t="shared" si="67"/>
        <v>0</v>
      </c>
      <c r="AD138" t="b">
        <f t="shared" si="68"/>
        <v>0</v>
      </c>
      <c r="AE138" t="b">
        <f t="shared" si="69"/>
        <v>0</v>
      </c>
      <c r="AF138" t="b">
        <f t="shared" si="70"/>
        <v>0</v>
      </c>
      <c r="AG138" t="b">
        <f t="shared" si="71"/>
        <v>0</v>
      </c>
      <c r="AH138" t="b">
        <f t="shared" si="72"/>
        <v>0</v>
      </c>
      <c r="AI138">
        <f t="shared" si="58"/>
        <v>999</v>
      </c>
      <c r="AJ138" t="str">
        <f>VLOOKUP(AI138,Sheet1!$A$1:$B$7,2)</f>
        <v>not detected</v>
      </c>
    </row>
    <row r="139" spans="2:36" x14ac:dyDescent="0.25">
      <c r="B139">
        <v>319.884224118779</v>
      </c>
      <c r="C139">
        <v>157.21415804002001</v>
      </c>
      <c r="D139">
        <v>273.33212420085403</v>
      </c>
      <c r="E139">
        <v>153.62716424792799</v>
      </c>
      <c r="F139">
        <v>347.824262616005</v>
      </c>
      <c r="G139">
        <v>137.043160888155</v>
      </c>
      <c r="H139">
        <v>248.38033763529899</v>
      </c>
      <c r="I139">
        <v>127.794536566381</v>
      </c>
      <c r="J139">
        <v>359.21481935522098</v>
      </c>
      <c r="K139">
        <v>91.9779987617476</v>
      </c>
      <c r="L139">
        <v>247.31488895265599</v>
      </c>
      <c r="M139">
        <v>91.525725350571406</v>
      </c>
      <c r="N139">
        <v>319.06570410464798</v>
      </c>
      <c r="O139">
        <v>245.230762892999</v>
      </c>
      <c r="P139">
        <v>282.09224562320998</v>
      </c>
      <c r="Q139">
        <v>246.426594998317</v>
      </c>
      <c r="S139" s="1">
        <f t="shared" si="59"/>
        <v>46.552099917924977</v>
      </c>
      <c r="T139" s="1">
        <f t="shared" si="60"/>
        <v>3.5869937920920165</v>
      </c>
      <c r="V139" s="1">
        <f t="shared" si="61"/>
        <v>27.940038497225999</v>
      </c>
      <c r="W139" s="1">
        <f t="shared" si="62"/>
        <v>39.33059523644198</v>
      </c>
      <c r="X139" s="1">
        <f t="shared" si="63"/>
        <v>24.951786565555039</v>
      </c>
      <c r="Y139" s="1">
        <f t="shared" si="64"/>
        <v>26.017235248198034</v>
      </c>
      <c r="Z139" s="1">
        <f t="shared" si="65"/>
        <v>65.23615927827241</v>
      </c>
      <c r="AA139" s="1">
        <f t="shared" si="66"/>
        <v>62.101438897356587</v>
      </c>
      <c r="AB139" s="1"/>
      <c r="AC139" t="b">
        <f t="shared" si="67"/>
        <v>0</v>
      </c>
      <c r="AD139" t="b">
        <f t="shared" si="68"/>
        <v>0</v>
      </c>
      <c r="AE139" t="b">
        <f t="shared" si="69"/>
        <v>0</v>
      </c>
      <c r="AF139" t="b">
        <f t="shared" si="70"/>
        <v>0</v>
      </c>
      <c r="AG139" t="b">
        <f t="shared" si="71"/>
        <v>0</v>
      </c>
      <c r="AH139" t="b">
        <f t="shared" si="72"/>
        <v>0</v>
      </c>
      <c r="AI139">
        <f t="shared" si="58"/>
        <v>999</v>
      </c>
      <c r="AJ139" t="str">
        <f>VLOOKUP(AI139,Sheet1!$A$1:$B$7,2)</f>
        <v>not detected</v>
      </c>
    </row>
    <row r="140" spans="2:36" x14ac:dyDescent="0.25">
      <c r="B140">
        <v>318.66042536393502</v>
      </c>
      <c r="C140">
        <v>146.102142621296</v>
      </c>
      <c r="D140">
        <v>278.33927148514601</v>
      </c>
      <c r="E140">
        <v>139.44561303039899</v>
      </c>
      <c r="F140">
        <v>331.99049673939197</v>
      </c>
      <c r="G140">
        <v>114.494843109969</v>
      </c>
      <c r="H140">
        <v>265.994386778435</v>
      </c>
      <c r="I140">
        <v>111.11934992526</v>
      </c>
      <c r="J140">
        <v>324.98878322318001</v>
      </c>
      <c r="K140">
        <v>70.907850930857094</v>
      </c>
      <c r="L140">
        <v>276.59421803261898</v>
      </c>
      <c r="M140">
        <v>70.418350832658803</v>
      </c>
      <c r="N140">
        <v>313.49523800432502</v>
      </c>
      <c r="O140">
        <v>239.713000323757</v>
      </c>
      <c r="P140">
        <v>281.769167401402</v>
      </c>
      <c r="Q140">
        <v>238.82985443695901</v>
      </c>
      <c r="S140" s="1">
        <f t="shared" si="59"/>
        <v>40.321153878789005</v>
      </c>
      <c r="T140" s="1">
        <f t="shared" si="60"/>
        <v>6.6565295908970086</v>
      </c>
      <c r="V140" s="1">
        <f t="shared" si="61"/>
        <v>13.330071375456953</v>
      </c>
      <c r="W140" s="1">
        <f t="shared" si="62"/>
        <v>6.3283578592449885</v>
      </c>
      <c r="X140" s="1">
        <f t="shared" si="63"/>
        <v>12.344884706711014</v>
      </c>
      <c r="Y140" s="1">
        <f t="shared" si="64"/>
        <v>1.7450534525270314</v>
      </c>
      <c r="Z140" s="1">
        <f t="shared" si="65"/>
        <v>75.194291690438902</v>
      </c>
      <c r="AA140" s="1">
        <f t="shared" si="66"/>
        <v>69.027262197740185</v>
      </c>
      <c r="AB140" s="1"/>
      <c r="AC140" t="b">
        <f t="shared" si="67"/>
        <v>1</v>
      </c>
      <c r="AD140" t="b">
        <f t="shared" si="68"/>
        <v>0</v>
      </c>
      <c r="AE140" t="b">
        <f t="shared" si="69"/>
        <v>0</v>
      </c>
      <c r="AF140" t="b">
        <f t="shared" si="70"/>
        <v>0</v>
      </c>
      <c r="AG140" t="b">
        <f t="shared" si="71"/>
        <v>0</v>
      </c>
      <c r="AH140" t="b">
        <f t="shared" si="72"/>
        <v>0</v>
      </c>
      <c r="AI140">
        <f t="shared" si="58"/>
        <v>0</v>
      </c>
      <c r="AJ140" t="str">
        <f>VLOOKUP(AI140,Sheet1!$A$1:$B$7,2)</f>
        <v>takeoff</v>
      </c>
    </row>
    <row r="141" spans="2:36" x14ac:dyDescent="0.25">
      <c r="B141">
        <v>318.43000969427197</v>
      </c>
      <c r="C141">
        <v>137.669096093853</v>
      </c>
      <c r="D141">
        <v>281.72688319973003</v>
      </c>
      <c r="E141">
        <v>137.48462120523899</v>
      </c>
      <c r="F141">
        <v>329.237234106561</v>
      </c>
      <c r="G141">
        <v>106.095172003006</v>
      </c>
      <c r="H141">
        <v>268.930591866491</v>
      </c>
      <c r="I141">
        <v>110.443338470781</v>
      </c>
      <c r="J141">
        <v>312.71755706642398</v>
      </c>
      <c r="K141">
        <v>62.962142266884399</v>
      </c>
      <c r="L141">
        <v>280.75312706343101</v>
      </c>
      <c r="M141">
        <v>65.975822142264306</v>
      </c>
      <c r="N141">
        <v>316.362679287155</v>
      </c>
      <c r="O141">
        <v>237.85464821103699</v>
      </c>
      <c r="P141">
        <v>283.02135179016398</v>
      </c>
      <c r="Q141">
        <v>238.09711222416701</v>
      </c>
      <c r="S141" s="1">
        <f t="shared" si="59"/>
        <v>36.703126494541948</v>
      </c>
      <c r="T141" s="1">
        <f t="shared" si="60"/>
        <v>0.18447488861400529</v>
      </c>
      <c r="V141" s="1">
        <f t="shared" si="61"/>
        <v>10.807224412289031</v>
      </c>
      <c r="W141" s="1">
        <f t="shared" si="62"/>
        <v>-5.7124526278479948</v>
      </c>
      <c r="X141" s="1">
        <f t="shared" si="63"/>
        <v>12.796291333239026</v>
      </c>
      <c r="Y141" s="1">
        <f t="shared" si="64"/>
        <v>0.97375613629901636</v>
      </c>
      <c r="Z141" s="1">
        <f t="shared" si="65"/>
        <v>74.706953826968601</v>
      </c>
      <c r="AA141" s="1">
        <f t="shared" si="66"/>
        <v>71.508799062974688</v>
      </c>
      <c r="AB141" s="1"/>
      <c r="AC141" t="b">
        <f t="shared" si="67"/>
        <v>1</v>
      </c>
      <c r="AD141" t="b">
        <f t="shared" si="68"/>
        <v>0</v>
      </c>
      <c r="AE141" t="b">
        <f t="shared" si="69"/>
        <v>0</v>
      </c>
      <c r="AF141" t="b">
        <f t="shared" si="70"/>
        <v>0</v>
      </c>
      <c r="AG141" t="b">
        <f t="shared" si="71"/>
        <v>0</v>
      </c>
      <c r="AH141" t="b">
        <f t="shared" si="72"/>
        <v>0</v>
      </c>
      <c r="AI141">
        <f t="shared" si="58"/>
        <v>0</v>
      </c>
      <c r="AJ141" t="str">
        <f>VLOOKUP(AI141,Sheet1!$A$1:$B$7,2)</f>
        <v>takeoff</v>
      </c>
    </row>
    <row r="142" spans="2:36" x14ac:dyDescent="0.25">
      <c r="B142">
        <v>320.02307982241302</v>
      </c>
      <c r="C142">
        <v>133.20716906299501</v>
      </c>
      <c r="D142">
        <v>285.26730843253199</v>
      </c>
      <c r="E142">
        <v>140.06258361687301</v>
      </c>
      <c r="F142">
        <v>331.88580457256398</v>
      </c>
      <c r="G142">
        <v>104.41587807008101</v>
      </c>
      <c r="H142">
        <v>269.79380120974901</v>
      </c>
      <c r="I142">
        <v>110.43773885005101</v>
      </c>
      <c r="J142">
        <v>318.07029398696602</v>
      </c>
      <c r="K142">
        <v>63.7398227425508</v>
      </c>
      <c r="L142">
        <v>279.65273358433899</v>
      </c>
      <c r="M142">
        <v>64.134262117220501</v>
      </c>
      <c r="N142">
        <v>318.85865077399899</v>
      </c>
      <c r="O142">
        <v>234.036024791241</v>
      </c>
      <c r="P142">
        <v>282.92922370995001</v>
      </c>
      <c r="Q142">
        <v>235.006489340397</v>
      </c>
      <c r="S142" s="1">
        <f t="shared" si="59"/>
        <v>34.755771389881033</v>
      </c>
      <c r="T142" s="1">
        <f t="shared" si="60"/>
        <v>-6.8554145538780062</v>
      </c>
      <c r="V142" s="1">
        <f t="shared" si="61"/>
        <v>11.86272475015096</v>
      </c>
      <c r="W142" s="1">
        <f t="shared" si="62"/>
        <v>-1.9527858354470027</v>
      </c>
      <c r="X142" s="1">
        <f t="shared" si="63"/>
        <v>15.473507222782985</v>
      </c>
      <c r="Y142" s="1">
        <f t="shared" si="64"/>
        <v>5.6145748481930013</v>
      </c>
      <c r="Z142" s="1">
        <f t="shared" si="65"/>
        <v>69.467346320444207</v>
      </c>
      <c r="AA142" s="1">
        <f t="shared" si="66"/>
        <v>75.928321499652512</v>
      </c>
      <c r="AB142" s="1"/>
      <c r="AC142" t="b">
        <f t="shared" si="67"/>
        <v>1</v>
      </c>
      <c r="AD142" t="b">
        <f t="shared" si="68"/>
        <v>0</v>
      </c>
      <c r="AE142" t="b">
        <f t="shared" si="69"/>
        <v>0</v>
      </c>
      <c r="AF142" t="b">
        <f t="shared" si="70"/>
        <v>0</v>
      </c>
      <c r="AG142" t="b">
        <f t="shared" si="71"/>
        <v>0</v>
      </c>
      <c r="AH142" t="b">
        <f t="shared" si="72"/>
        <v>0</v>
      </c>
      <c r="AI142">
        <f t="shared" si="58"/>
        <v>0</v>
      </c>
      <c r="AJ142" t="str">
        <f>VLOOKUP(AI142,Sheet1!$A$1:$B$7,2)</f>
        <v>takeoff</v>
      </c>
    </row>
    <row r="143" spans="2:36" x14ac:dyDescent="0.25">
      <c r="B143">
        <v>318.21680728858098</v>
      </c>
      <c r="C143">
        <v>154.20150982653101</v>
      </c>
      <c r="D143">
        <v>284.14389117634101</v>
      </c>
      <c r="E143">
        <v>154.83035710598901</v>
      </c>
      <c r="F143">
        <v>332.69788118335299</v>
      </c>
      <c r="G143">
        <v>119.97635113512401</v>
      </c>
      <c r="H143">
        <v>269.11697821594498</v>
      </c>
      <c r="I143">
        <v>125.026874179315</v>
      </c>
      <c r="J143">
        <v>315.53094222082302</v>
      </c>
      <c r="K143">
        <v>84.562750124780095</v>
      </c>
      <c r="L143">
        <v>284.56293524912297</v>
      </c>
      <c r="M143">
        <v>79.755196762891401</v>
      </c>
      <c r="N143">
        <v>319.45581686251899</v>
      </c>
      <c r="O143">
        <v>251.47640201556499</v>
      </c>
      <c r="P143">
        <v>286.27081173479399</v>
      </c>
      <c r="Q143">
        <v>249.42365263279501</v>
      </c>
      <c r="S143" s="1">
        <f t="shared" si="59"/>
        <v>34.072916112239966</v>
      </c>
      <c r="T143" s="1">
        <f t="shared" si="60"/>
        <v>-0.62884727945800023</v>
      </c>
      <c r="V143" s="1">
        <f t="shared" si="61"/>
        <v>14.48107389477201</v>
      </c>
      <c r="W143" s="1">
        <f t="shared" si="62"/>
        <v>-2.685865067757959</v>
      </c>
      <c r="X143" s="1">
        <f t="shared" si="63"/>
        <v>15.026912960396032</v>
      </c>
      <c r="Y143" s="1">
        <f t="shared" si="64"/>
        <v>-0.41904407278195777</v>
      </c>
      <c r="Z143" s="1">
        <f t="shared" si="65"/>
        <v>69.638759701750914</v>
      </c>
      <c r="AA143" s="1">
        <f t="shared" si="66"/>
        <v>75.075160343097608</v>
      </c>
      <c r="AB143" s="1"/>
      <c r="AC143" t="b">
        <f t="shared" si="67"/>
        <v>1</v>
      </c>
      <c r="AD143" t="b">
        <f t="shared" si="68"/>
        <v>0</v>
      </c>
      <c r="AE143" t="b">
        <f t="shared" si="69"/>
        <v>0</v>
      </c>
      <c r="AF143" t="b">
        <f t="shared" si="70"/>
        <v>0</v>
      </c>
      <c r="AG143" t="b">
        <f t="shared" si="71"/>
        <v>0</v>
      </c>
      <c r="AH143" t="b">
        <f t="shared" si="72"/>
        <v>0</v>
      </c>
      <c r="AI143">
        <f t="shared" si="58"/>
        <v>0</v>
      </c>
      <c r="AJ143" t="str">
        <f>VLOOKUP(AI143,Sheet1!$A$1:$B$7,2)</f>
        <v>takeoff</v>
      </c>
    </row>
    <row r="144" spans="2:36" x14ac:dyDescent="0.25">
      <c r="B144">
        <v>324.67478687352599</v>
      </c>
      <c r="C144">
        <v>159.93456915115399</v>
      </c>
      <c r="D144">
        <v>288.05082661657298</v>
      </c>
      <c r="E144">
        <v>162.21753820052299</v>
      </c>
      <c r="F144">
        <v>336.100984546245</v>
      </c>
      <c r="G144">
        <v>130.315155609969</v>
      </c>
      <c r="H144">
        <v>277.12822695667302</v>
      </c>
      <c r="I144">
        <v>134.28105941030401</v>
      </c>
      <c r="J144">
        <v>318.696418268044</v>
      </c>
      <c r="K144">
        <v>93.719644606995502</v>
      </c>
      <c r="L144">
        <v>288.84556485578298</v>
      </c>
      <c r="M144">
        <v>91.253794373719899</v>
      </c>
      <c r="N144">
        <v>323.574436935015</v>
      </c>
      <c r="O144">
        <v>261.92912539266302</v>
      </c>
      <c r="P144">
        <v>291.65862199442802</v>
      </c>
      <c r="Q144">
        <v>263.25353900675498</v>
      </c>
      <c r="S144" s="1">
        <f t="shared" si="59"/>
        <v>36.623960256953012</v>
      </c>
      <c r="T144" s="1">
        <f t="shared" si="60"/>
        <v>-2.2829690493690009</v>
      </c>
      <c r="V144" s="1">
        <f t="shared" si="61"/>
        <v>11.426197672719013</v>
      </c>
      <c r="W144" s="1">
        <f t="shared" si="62"/>
        <v>-5.9783686054819896</v>
      </c>
      <c r="X144" s="1">
        <f t="shared" si="63"/>
        <v>10.922599659899959</v>
      </c>
      <c r="Y144" s="1">
        <f t="shared" si="64"/>
        <v>-0.7947382392100053</v>
      </c>
      <c r="Z144" s="1">
        <f t="shared" si="65"/>
        <v>66.214924544158492</v>
      </c>
      <c r="AA144" s="1">
        <f t="shared" si="66"/>
        <v>70.963743826803096</v>
      </c>
      <c r="AB144" s="1"/>
      <c r="AC144" t="b">
        <f t="shared" si="67"/>
        <v>1</v>
      </c>
      <c r="AD144" t="b">
        <f t="shared" si="68"/>
        <v>0</v>
      </c>
      <c r="AE144" t="b">
        <f t="shared" si="69"/>
        <v>0</v>
      </c>
      <c r="AF144" t="b">
        <f t="shared" si="70"/>
        <v>0</v>
      </c>
      <c r="AG144" t="b">
        <f t="shared" si="71"/>
        <v>0</v>
      </c>
      <c r="AH144" t="b">
        <f t="shared" si="72"/>
        <v>0</v>
      </c>
      <c r="AI144">
        <f t="shared" si="58"/>
        <v>0</v>
      </c>
      <c r="AJ144" t="str">
        <f>VLOOKUP(AI144,Sheet1!$A$1:$B$7,2)</f>
        <v>takeoff</v>
      </c>
    </row>
    <row r="145" spans="2:36" x14ac:dyDescent="0.25">
      <c r="B145">
        <v>324.93976852151798</v>
      </c>
      <c r="C145">
        <v>148.20223721590901</v>
      </c>
      <c r="D145">
        <v>288.69035838339499</v>
      </c>
      <c r="E145">
        <v>147.020258510339</v>
      </c>
      <c r="F145">
        <v>336.214717244273</v>
      </c>
      <c r="G145">
        <v>114.464446827926</v>
      </c>
      <c r="H145">
        <v>277.18482573450399</v>
      </c>
      <c r="I145">
        <v>118.89177253836</v>
      </c>
      <c r="J145">
        <v>322.14555448077101</v>
      </c>
      <c r="K145">
        <v>80.488847123644007</v>
      </c>
      <c r="L145">
        <v>292.86683093126697</v>
      </c>
      <c r="M145">
        <v>73.892029002151304</v>
      </c>
      <c r="N145">
        <v>327.83550147949899</v>
      </c>
      <c r="O145">
        <v>247.759235535313</v>
      </c>
      <c r="P145">
        <v>291.65338452958298</v>
      </c>
      <c r="Q145">
        <v>247.574588622401</v>
      </c>
      <c r="S145" s="1">
        <f t="shared" si="59"/>
        <v>36.249410138122983</v>
      </c>
      <c r="T145" s="1">
        <f t="shared" si="60"/>
        <v>1.1819787055700033</v>
      </c>
      <c r="V145" s="1">
        <f t="shared" si="61"/>
        <v>11.274948722755028</v>
      </c>
      <c r="W145" s="1">
        <f t="shared" si="62"/>
        <v>-2.7942140407469651</v>
      </c>
      <c r="X145" s="1">
        <f t="shared" si="63"/>
        <v>11.505532648891005</v>
      </c>
      <c r="Y145" s="1">
        <f t="shared" si="64"/>
        <v>-4.1764725478719811</v>
      </c>
      <c r="Z145" s="1">
        <f t="shared" si="65"/>
        <v>67.713390092265001</v>
      </c>
      <c r="AA145" s="1">
        <f t="shared" si="66"/>
        <v>73.128229508187701</v>
      </c>
      <c r="AB145" s="1"/>
      <c r="AC145" t="b">
        <f t="shared" si="67"/>
        <v>1</v>
      </c>
      <c r="AD145" t="b">
        <f t="shared" si="68"/>
        <v>0</v>
      </c>
      <c r="AE145" t="b">
        <f t="shared" si="69"/>
        <v>0</v>
      </c>
      <c r="AF145" t="b">
        <f t="shared" si="70"/>
        <v>0</v>
      </c>
      <c r="AG145" t="b">
        <f t="shared" si="71"/>
        <v>0</v>
      </c>
      <c r="AH145" t="b">
        <f t="shared" si="72"/>
        <v>0</v>
      </c>
      <c r="AI145">
        <f t="shared" si="58"/>
        <v>0</v>
      </c>
      <c r="AJ145" t="str">
        <f>VLOOKUP(AI145,Sheet1!$A$1:$B$7,2)</f>
        <v>takeoff</v>
      </c>
    </row>
    <row r="146" spans="2:36" x14ac:dyDescent="0.25">
      <c r="B146">
        <v>322.83110559834103</v>
      </c>
      <c r="C146">
        <v>142.60058413096201</v>
      </c>
      <c r="D146">
        <v>290.137861351266</v>
      </c>
      <c r="E146">
        <v>141.52862935943199</v>
      </c>
      <c r="F146">
        <v>332.04289922970298</v>
      </c>
      <c r="G146">
        <v>112.878610235944</v>
      </c>
      <c r="H146">
        <v>280.63169868071498</v>
      </c>
      <c r="I146">
        <v>112.044469982574</v>
      </c>
      <c r="J146">
        <v>319.48268607141</v>
      </c>
      <c r="K146">
        <v>73.744477641002803</v>
      </c>
      <c r="L146">
        <v>292.624865587665</v>
      </c>
      <c r="M146">
        <v>69.300614855002095</v>
      </c>
      <c r="N146">
        <v>326.45041274421698</v>
      </c>
      <c r="O146">
        <v>243.188941967663</v>
      </c>
      <c r="P146">
        <v>294.05108989697402</v>
      </c>
      <c r="Q146">
        <v>241.597237133324</v>
      </c>
      <c r="S146" s="1">
        <f t="shared" si="59"/>
        <v>32.693244247075029</v>
      </c>
      <c r="T146" s="1">
        <f t="shared" si="60"/>
        <v>1.0719547715300166</v>
      </c>
      <c r="V146" s="1">
        <f t="shared" si="61"/>
        <v>9.2117936313619566</v>
      </c>
      <c r="W146" s="1">
        <f t="shared" si="62"/>
        <v>-3.3484195269310248</v>
      </c>
      <c r="X146" s="1">
        <f t="shared" si="63"/>
        <v>9.5061626705510207</v>
      </c>
      <c r="Y146" s="1">
        <f t="shared" si="64"/>
        <v>-2.4870042363990024</v>
      </c>
      <c r="Z146" s="1">
        <f t="shared" si="65"/>
        <v>68.856106489959203</v>
      </c>
      <c r="AA146" s="1">
        <f t="shared" si="66"/>
        <v>72.228014504429893</v>
      </c>
      <c r="AB146" s="1"/>
      <c r="AC146" t="b">
        <f t="shared" si="67"/>
        <v>1</v>
      </c>
      <c r="AD146" t="b">
        <f t="shared" si="68"/>
        <v>0</v>
      </c>
      <c r="AE146" t="b">
        <f t="shared" si="69"/>
        <v>0</v>
      </c>
      <c r="AF146" t="b">
        <f t="shared" si="70"/>
        <v>0</v>
      </c>
      <c r="AG146" t="b">
        <f t="shared" si="71"/>
        <v>0</v>
      </c>
      <c r="AH146" t="b">
        <f t="shared" si="72"/>
        <v>0</v>
      </c>
      <c r="AI146">
        <f t="shared" si="58"/>
        <v>0</v>
      </c>
      <c r="AJ146" t="str">
        <f>VLOOKUP(AI146,Sheet1!$A$1:$B$7,2)</f>
        <v>takeoff</v>
      </c>
    </row>
    <row r="147" spans="2:36" x14ac:dyDescent="0.25">
      <c r="B147">
        <v>326.00443931929101</v>
      </c>
      <c r="C147">
        <v>139.60000907139801</v>
      </c>
      <c r="D147">
        <v>290.601132469719</v>
      </c>
      <c r="E147">
        <v>149.17424562869499</v>
      </c>
      <c r="F147">
        <v>339.79256869492298</v>
      </c>
      <c r="G147">
        <v>112.75221713753599</v>
      </c>
      <c r="H147">
        <v>277.44006574247999</v>
      </c>
      <c r="I147">
        <v>117.763124752246</v>
      </c>
      <c r="J147">
        <v>319.37959547479699</v>
      </c>
      <c r="K147">
        <v>73.782865733979307</v>
      </c>
      <c r="L147">
        <v>290.32497315610101</v>
      </c>
      <c r="M147">
        <v>66.490589488636303</v>
      </c>
      <c r="N147">
        <v>326.67140581031498</v>
      </c>
      <c r="O147">
        <v>241.92062055333699</v>
      </c>
      <c r="P147">
        <v>290.53483477889199</v>
      </c>
      <c r="Q147">
        <v>239.91629699319901</v>
      </c>
      <c r="S147" s="1">
        <f t="shared" si="59"/>
        <v>35.403306849572004</v>
      </c>
      <c r="T147" s="1">
        <f t="shared" si="60"/>
        <v>-9.5742365572969845</v>
      </c>
      <c r="V147" s="1">
        <f t="shared" si="61"/>
        <v>13.788129375631968</v>
      </c>
      <c r="W147" s="1">
        <f t="shared" si="62"/>
        <v>-6.6248438444940234</v>
      </c>
      <c r="X147" s="1">
        <f t="shared" si="63"/>
        <v>13.161066727239017</v>
      </c>
      <c r="Y147" s="1">
        <f t="shared" si="64"/>
        <v>0.27615931361799539</v>
      </c>
      <c r="Z147" s="1">
        <f t="shared" si="65"/>
        <v>65.817143337418699</v>
      </c>
      <c r="AA147" s="1">
        <f t="shared" si="66"/>
        <v>82.683656140058687</v>
      </c>
      <c r="AB147" s="1"/>
      <c r="AC147" t="b">
        <f t="shared" si="67"/>
        <v>1</v>
      </c>
      <c r="AD147" t="b">
        <f t="shared" si="68"/>
        <v>0</v>
      </c>
      <c r="AE147" t="b">
        <f t="shared" si="69"/>
        <v>0</v>
      </c>
      <c r="AF147" t="b">
        <f t="shared" si="70"/>
        <v>0</v>
      </c>
      <c r="AG147" t="b">
        <f t="shared" si="71"/>
        <v>0</v>
      </c>
      <c r="AH147" t="b">
        <f t="shared" si="72"/>
        <v>0</v>
      </c>
      <c r="AI147">
        <f t="shared" si="58"/>
        <v>0</v>
      </c>
      <c r="AJ147" t="str">
        <f>VLOOKUP(AI147,Sheet1!$A$1:$B$7,2)</f>
        <v>takeoff</v>
      </c>
    </row>
    <row r="148" spans="2:36" x14ac:dyDescent="0.25">
      <c r="B148">
        <v>324.41786990534803</v>
      </c>
      <c r="C148">
        <v>138.34326971912901</v>
      </c>
      <c r="D148">
        <v>288.737950136687</v>
      </c>
      <c r="E148">
        <v>136.035033663533</v>
      </c>
      <c r="F148">
        <v>330.34078926460001</v>
      </c>
      <c r="G148">
        <v>112.99402474852999</v>
      </c>
      <c r="H148">
        <v>278.05336540909099</v>
      </c>
      <c r="I148">
        <v>110.57319818541001</v>
      </c>
      <c r="J148">
        <v>320.52969837640597</v>
      </c>
      <c r="K148">
        <v>69.960589096359598</v>
      </c>
      <c r="L148">
        <v>289.05109327174603</v>
      </c>
      <c r="M148">
        <v>68.1402739510727</v>
      </c>
      <c r="N148">
        <v>326.30058975581301</v>
      </c>
      <c r="O148">
        <v>241.04558448710799</v>
      </c>
      <c r="P148">
        <v>289.143967952396</v>
      </c>
      <c r="Q148">
        <v>239.11414019401099</v>
      </c>
      <c r="S148" s="1">
        <f t="shared" si="59"/>
        <v>35.679919768661023</v>
      </c>
      <c r="T148" s="1">
        <f t="shared" si="60"/>
        <v>2.3082360555960122</v>
      </c>
      <c r="V148" s="1">
        <f t="shared" si="61"/>
        <v>5.9229193592519778</v>
      </c>
      <c r="W148" s="1">
        <f t="shared" si="62"/>
        <v>-3.8881715289420526</v>
      </c>
      <c r="X148" s="1">
        <f t="shared" si="63"/>
        <v>10.684584727596018</v>
      </c>
      <c r="Y148" s="1">
        <f t="shared" si="64"/>
        <v>-0.31314313505902192</v>
      </c>
      <c r="Z148" s="1">
        <f t="shared" si="65"/>
        <v>68.382680622769414</v>
      </c>
      <c r="AA148" s="1">
        <f t="shared" si="66"/>
        <v>67.894759712460299</v>
      </c>
      <c r="AB148" s="1"/>
      <c r="AC148" t="b">
        <f t="shared" si="67"/>
        <v>1</v>
      </c>
      <c r="AD148" t="b">
        <f t="shared" si="68"/>
        <v>0</v>
      </c>
      <c r="AE148" t="b">
        <f t="shared" si="69"/>
        <v>0</v>
      </c>
      <c r="AF148" t="b">
        <f t="shared" si="70"/>
        <v>0</v>
      </c>
      <c r="AG148" t="b">
        <f t="shared" si="71"/>
        <v>0</v>
      </c>
      <c r="AH148" t="b">
        <f t="shared" si="72"/>
        <v>0</v>
      </c>
      <c r="AI148">
        <f t="shared" si="58"/>
        <v>0</v>
      </c>
      <c r="AJ148" t="str">
        <f>VLOOKUP(AI148,Sheet1!$A$1:$B$7,2)</f>
        <v>takeoff</v>
      </c>
    </row>
    <row r="149" spans="2:36" x14ac:dyDescent="0.25">
      <c r="B149">
        <v>318.78868934667503</v>
      </c>
      <c r="C149">
        <v>145.91890234271699</v>
      </c>
      <c r="D149">
        <v>290.90311396931702</v>
      </c>
      <c r="E149">
        <v>141.98203217907599</v>
      </c>
      <c r="F149">
        <v>331.31927152757203</v>
      </c>
      <c r="G149">
        <v>112.22706058816701</v>
      </c>
      <c r="H149">
        <v>277.14087535984697</v>
      </c>
      <c r="I149">
        <v>117.65533447265599</v>
      </c>
      <c r="J149">
        <v>318.83239263983501</v>
      </c>
      <c r="K149">
        <v>78.5216390758941</v>
      </c>
      <c r="L149">
        <v>286.82451920109997</v>
      </c>
      <c r="M149">
        <v>74.219245829995501</v>
      </c>
      <c r="N149">
        <v>325.304049089621</v>
      </c>
      <c r="O149">
        <v>240.92265316598201</v>
      </c>
      <c r="P149">
        <v>294.07828139656101</v>
      </c>
      <c r="Q149">
        <v>242.448074631156</v>
      </c>
      <c r="S149" s="1">
        <f t="shared" si="59"/>
        <v>27.885575377358009</v>
      </c>
      <c r="T149" s="1">
        <f t="shared" si="60"/>
        <v>3.9368701636410037</v>
      </c>
      <c r="V149" s="1">
        <f t="shared" si="61"/>
        <v>12.530582180896999</v>
      </c>
      <c r="W149" s="1">
        <f t="shared" si="62"/>
        <v>4.3703293159978784E-2</v>
      </c>
      <c r="X149" s="1">
        <f t="shared" si="63"/>
        <v>13.762238609470046</v>
      </c>
      <c r="Y149" s="1">
        <f t="shared" si="64"/>
        <v>4.0785947682170445</v>
      </c>
      <c r="Z149" s="1">
        <f t="shared" si="65"/>
        <v>67.39726326682289</v>
      </c>
      <c r="AA149" s="1">
        <f t="shared" si="66"/>
        <v>67.762786349080486</v>
      </c>
      <c r="AB149" s="1"/>
      <c r="AC149" t="b">
        <f t="shared" si="67"/>
        <v>1</v>
      </c>
      <c r="AD149" t="b">
        <f t="shared" si="68"/>
        <v>0</v>
      </c>
      <c r="AE149" t="b">
        <f t="shared" si="69"/>
        <v>0</v>
      </c>
      <c r="AF149" t="b">
        <f t="shared" si="70"/>
        <v>0</v>
      </c>
      <c r="AG149" t="b">
        <f t="shared" si="71"/>
        <v>0</v>
      </c>
      <c r="AH149" t="b">
        <f t="shared" si="72"/>
        <v>0</v>
      </c>
      <c r="AI149">
        <f t="shared" si="58"/>
        <v>0</v>
      </c>
      <c r="AJ149" t="str">
        <f>VLOOKUP(AI149,Sheet1!$A$1:$B$7,2)</f>
        <v>takeoff</v>
      </c>
    </row>
    <row r="150" spans="2:36" x14ac:dyDescent="0.25">
      <c r="B150">
        <v>323.208892002678</v>
      </c>
      <c r="C150">
        <v>144.06564660102501</v>
      </c>
      <c r="D150">
        <v>289.39694276541502</v>
      </c>
      <c r="E150">
        <v>142.04413706354001</v>
      </c>
      <c r="F150">
        <v>332.51703440107201</v>
      </c>
      <c r="G150">
        <v>112.38052658500401</v>
      </c>
      <c r="H150">
        <v>277.248479231462</v>
      </c>
      <c r="I150">
        <v>110.82816771170501</v>
      </c>
      <c r="J150">
        <v>319.45901253023698</v>
      </c>
      <c r="K150">
        <v>76.641415682705897</v>
      </c>
      <c r="L150">
        <v>293.55184015692799</v>
      </c>
      <c r="M150">
        <v>73.185485775324494</v>
      </c>
      <c r="N150">
        <v>327.23581781131202</v>
      </c>
      <c r="O150">
        <v>243.62331278480301</v>
      </c>
      <c r="P150">
        <v>295.14301414549999</v>
      </c>
      <c r="Q150">
        <v>245.09974280069</v>
      </c>
      <c r="S150" s="1">
        <f t="shared" si="59"/>
        <v>33.811949237262979</v>
      </c>
      <c r="T150" s="1">
        <f t="shared" si="60"/>
        <v>2.0215095374850023</v>
      </c>
      <c r="V150" s="1">
        <f t="shared" si="61"/>
        <v>9.3081423983940113</v>
      </c>
      <c r="W150" s="1">
        <f t="shared" si="62"/>
        <v>-3.7498794724410232</v>
      </c>
      <c r="X150" s="1">
        <f t="shared" si="63"/>
        <v>12.14846353395302</v>
      </c>
      <c r="Y150" s="1">
        <f t="shared" si="64"/>
        <v>-4.154897391512975</v>
      </c>
      <c r="Z150" s="1">
        <f t="shared" si="65"/>
        <v>67.424230918319111</v>
      </c>
      <c r="AA150" s="1">
        <f t="shared" si="66"/>
        <v>68.858651288215512</v>
      </c>
      <c r="AB150" s="1"/>
      <c r="AC150" t="b">
        <f t="shared" si="67"/>
        <v>1</v>
      </c>
      <c r="AD150" t="b">
        <f t="shared" si="68"/>
        <v>0</v>
      </c>
      <c r="AE150" t="b">
        <f t="shared" si="69"/>
        <v>0</v>
      </c>
      <c r="AF150" t="b">
        <f t="shared" si="70"/>
        <v>0</v>
      </c>
      <c r="AG150" t="b">
        <f t="shared" si="71"/>
        <v>0</v>
      </c>
      <c r="AH150" t="b">
        <f t="shared" si="72"/>
        <v>0</v>
      </c>
      <c r="AI150">
        <f t="shared" si="58"/>
        <v>0</v>
      </c>
      <c r="AJ150" t="str">
        <f>VLOOKUP(AI150,Sheet1!$A$1:$B$7,2)</f>
        <v>takeoff</v>
      </c>
    </row>
    <row r="151" spans="2:36" x14ac:dyDescent="0.25">
      <c r="B151">
        <v>325.23216343980602</v>
      </c>
      <c r="C151">
        <v>142.68139635533601</v>
      </c>
      <c r="D151">
        <v>291.89498829050598</v>
      </c>
      <c r="E151">
        <v>142.96267809877901</v>
      </c>
      <c r="F151">
        <v>333.53573430017599</v>
      </c>
      <c r="G151">
        <v>111.59058520456099</v>
      </c>
      <c r="H151">
        <v>277.587335234004</v>
      </c>
      <c r="I151">
        <v>111.52509886921</v>
      </c>
      <c r="J151">
        <v>320.86871251110699</v>
      </c>
      <c r="K151">
        <v>76.493248808459498</v>
      </c>
      <c r="L151">
        <v>293.36817736874201</v>
      </c>
      <c r="M151">
        <v>71.320743359168503</v>
      </c>
      <c r="N151">
        <v>328.02193254467801</v>
      </c>
      <c r="O151">
        <v>242.970329026591</v>
      </c>
      <c r="P151">
        <v>295.27854111898898</v>
      </c>
      <c r="Q151">
        <v>242.97480286805799</v>
      </c>
      <c r="S151" s="1">
        <f t="shared" si="59"/>
        <v>33.337175149300037</v>
      </c>
      <c r="T151" s="1">
        <f t="shared" si="60"/>
        <v>-0.28128174344300305</v>
      </c>
      <c r="V151" s="1">
        <f t="shared" si="61"/>
        <v>8.3035708603699732</v>
      </c>
      <c r="W151" s="1">
        <f t="shared" si="62"/>
        <v>-4.3634509286990237</v>
      </c>
      <c r="X151" s="1">
        <f t="shared" si="63"/>
        <v>14.307653056501977</v>
      </c>
      <c r="Y151" s="1">
        <f t="shared" si="64"/>
        <v>-1.4731890782360324</v>
      </c>
      <c r="Z151" s="1">
        <f t="shared" si="65"/>
        <v>66.188147546876507</v>
      </c>
      <c r="AA151" s="1">
        <f t="shared" si="66"/>
        <v>71.641934739610505</v>
      </c>
      <c r="AB151" s="1"/>
      <c r="AC151" t="b">
        <f t="shared" si="67"/>
        <v>1</v>
      </c>
      <c r="AD151" t="b">
        <f t="shared" si="68"/>
        <v>0</v>
      </c>
      <c r="AE151" t="b">
        <f t="shared" si="69"/>
        <v>0</v>
      </c>
      <c r="AF151" t="b">
        <f t="shared" si="70"/>
        <v>0</v>
      </c>
      <c r="AG151" t="b">
        <f t="shared" si="71"/>
        <v>0</v>
      </c>
      <c r="AH151" t="b">
        <f t="shared" si="72"/>
        <v>0</v>
      </c>
      <c r="AI151">
        <f t="shared" si="58"/>
        <v>0</v>
      </c>
      <c r="AJ151" t="str">
        <f>VLOOKUP(AI151,Sheet1!$A$1:$B$7,2)</f>
        <v>takeoff</v>
      </c>
    </row>
    <row r="152" spans="2:36" x14ac:dyDescent="0.25">
      <c r="B152">
        <v>323.118812838248</v>
      </c>
      <c r="C152">
        <v>145.36219010141301</v>
      </c>
      <c r="D152">
        <v>286.27725995923998</v>
      </c>
      <c r="E152">
        <v>146.92207836449501</v>
      </c>
      <c r="F152">
        <v>335.69579210326498</v>
      </c>
      <c r="G152">
        <v>113.677492040912</v>
      </c>
      <c r="H152">
        <v>277.10661612415697</v>
      </c>
      <c r="I152">
        <v>117.90179133667201</v>
      </c>
      <c r="J152">
        <v>317.97607036186798</v>
      </c>
      <c r="K152">
        <v>71.1732834539756</v>
      </c>
      <c r="L152">
        <v>292.47855284390999</v>
      </c>
      <c r="M152">
        <v>72.712187172242494</v>
      </c>
      <c r="N152">
        <v>325.03031991292698</v>
      </c>
      <c r="O152">
        <v>242.477216781067</v>
      </c>
      <c r="P152">
        <v>292.45574360586801</v>
      </c>
      <c r="Q152">
        <v>243.90350277277599</v>
      </c>
      <c r="S152" s="1">
        <f t="shared" si="59"/>
        <v>36.84155287900802</v>
      </c>
      <c r="T152" s="1">
        <f t="shared" si="60"/>
        <v>-1.5598882630820015</v>
      </c>
      <c r="V152" s="1">
        <f t="shared" si="61"/>
        <v>12.576979265016973</v>
      </c>
      <c r="W152" s="1">
        <f t="shared" si="62"/>
        <v>-5.1427424763800218</v>
      </c>
      <c r="X152" s="1">
        <f t="shared" si="63"/>
        <v>9.1706438350830126</v>
      </c>
      <c r="Y152" s="1">
        <f t="shared" si="64"/>
        <v>-6.2012928846700106</v>
      </c>
      <c r="Z152" s="1">
        <f t="shared" si="65"/>
        <v>74.188906647437406</v>
      </c>
      <c r="AA152" s="1">
        <f t="shared" si="66"/>
        <v>74.209891192252513</v>
      </c>
      <c r="AB152" s="1"/>
      <c r="AC152" t="b">
        <f t="shared" si="67"/>
        <v>1</v>
      </c>
      <c r="AD152" t="b">
        <f t="shared" si="68"/>
        <v>0</v>
      </c>
      <c r="AE152" t="b">
        <f t="shared" si="69"/>
        <v>0</v>
      </c>
      <c r="AF152" t="b">
        <f t="shared" si="70"/>
        <v>0</v>
      </c>
      <c r="AG152" t="b">
        <f t="shared" si="71"/>
        <v>0</v>
      </c>
      <c r="AH152" t="b">
        <f t="shared" si="72"/>
        <v>0</v>
      </c>
      <c r="AI152">
        <f t="shared" si="58"/>
        <v>0</v>
      </c>
      <c r="AJ152" t="str">
        <f>VLOOKUP(AI152,Sheet1!$A$1:$B$7,2)</f>
        <v>takeoff</v>
      </c>
    </row>
    <row r="153" spans="2:36" x14ac:dyDescent="0.25">
      <c r="B153">
        <v>321.96499527724802</v>
      </c>
      <c r="C153">
        <v>144.07994711877899</v>
      </c>
      <c r="D153">
        <v>284.03573661430499</v>
      </c>
      <c r="E153">
        <v>141.43266738343101</v>
      </c>
      <c r="F153">
        <v>332.85730009395297</v>
      </c>
      <c r="G153">
        <v>111.76338373228501</v>
      </c>
      <c r="H153">
        <v>275.27168129292698</v>
      </c>
      <c r="I153">
        <v>110.496065490593</v>
      </c>
      <c r="J153">
        <v>321.26536581753498</v>
      </c>
      <c r="K153">
        <v>82.548358788197902</v>
      </c>
      <c r="L153">
        <v>287.411402601389</v>
      </c>
      <c r="M153">
        <v>69.137262904870795</v>
      </c>
      <c r="N153">
        <v>322.95296522866602</v>
      </c>
      <c r="O153">
        <v>240.82361676980199</v>
      </c>
      <c r="P153">
        <v>292.021034686674</v>
      </c>
      <c r="Q153">
        <v>238.45518600109</v>
      </c>
      <c r="S153" s="1">
        <f t="shared" si="59"/>
        <v>37.929258662943028</v>
      </c>
      <c r="T153" s="1">
        <f t="shared" si="60"/>
        <v>2.6472797353479791</v>
      </c>
      <c r="V153" s="1">
        <f t="shared" si="61"/>
        <v>10.89230481670495</v>
      </c>
      <c r="W153" s="1">
        <f t="shared" si="62"/>
        <v>-0.69962945971303725</v>
      </c>
      <c r="X153" s="1">
        <f t="shared" si="63"/>
        <v>8.7640553213780095</v>
      </c>
      <c r="Y153" s="1">
        <f t="shared" si="64"/>
        <v>-3.3756659870840053</v>
      </c>
      <c r="Z153" s="1">
        <f t="shared" si="65"/>
        <v>61.531588330581087</v>
      </c>
      <c r="AA153" s="1">
        <f t="shared" si="66"/>
        <v>72.295404478560215</v>
      </c>
      <c r="AB153" s="1"/>
      <c r="AC153" t="b">
        <f t="shared" si="67"/>
        <v>1</v>
      </c>
      <c r="AD153" t="b">
        <f t="shared" si="68"/>
        <v>0</v>
      </c>
      <c r="AE153" t="b">
        <f t="shared" si="69"/>
        <v>0</v>
      </c>
      <c r="AF153" t="b">
        <f t="shared" si="70"/>
        <v>0</v>
      </c>
      <c r="AG153" t="b">
        <f t="shared" si="71"/>
        <v>0</v>
      </c>
      <c r="AH153" t="b">
        <f t="shared" si="72"/>
        <v>0</v>
      </c>
      <c r="AI153">
        <f t="shared" si="58"/>
        <v>0</v>
      </c>
      <c r="AJ153" t="str">
        <f>VLOOKUP(AI153,Sheet1!$A$1:$B$7,2)</f>
        <v>takeoff</v>
      </c>
    </row>
    <row r="154" spans="2:36" x14ac:dyDescent="0.25">
      <c r="B154">
        <v>319.95211584684699</v>
      </c>
      <c r="C154">
        <v>145.66480140605299</v>
      </c>
      <c r="D154">
        <v>286.20874389841202</v>
      </c>
      <c r="E154">
        <v>142.27441444961499</v>
      </c>
      <c r="F154">
        <v>329.44836488455502</v>
      </c>
      <c r="G154">
        <v>112.460072942818</v>
      </c>
      <c r="H154">
        <v>274.11675463732098</v>
      </c>
      <c r="I154">
        <v>110.681356224398</v>
      </c>
      <c r="J154">
        <v>318.84406356449898</v>
      </c>
      <c r="K154">
        <v>71.513434766966995</v>
      </c>
      <c r="L154">
        <v>286.62391505911802</v>
      </c>
      <c r="M154">
        <v>67.720634347540596</v>
      </c>
      <c r="N154">
        <v>321.46648196059101</v>
      </c>
      <c r="O154">
        <v>242.39316827399</v>
      </c>
      <c r="P154">
        <v>288.83652094981102</v>
      </c>
      <c r="Q154">
        <v>238.42835311405699</v>
      </c>
      <c r="S154" s="1">
        <f t="shared" si="59"/>
        <v>33.743371948434969</v>
      </c>
      <c r="T154" s="1">
        <f t="shared" si="60"/>
        <v>3.3903869564379931</v>
      </c>
      <c r="V154" s="1">
        <f t="shared" si="61"/>
        <v>9.4962490377080258</v>
      </c>
      <c r="W154" s="1">
        <f t="shared" si="62"/>
        <v>-1.1080522823480123</v>
      </c>
      <c r="X154" s="1">
        <f t="shared" si="63"/>
        <v>12.091989261091044</v>
      </c>
      <c r="Y154" s="1">
        <f t="shared" si="64"/>
        <v>-0.41517116070599513</v>
      </c>
      <c r="Z154" s="1">
        <f t="shared" si="65"/>
        <v>74.151366639085992</v>
      </c>
      <c r="AA154" s="1">
        <f t="shared" si="66"/>
        <v>74.553780102074398</v>
      </c>
      <c r="AB154" s="1"/>
      <c r="AC154" t="b">
        <f t="shared" si="67"/>
        <v>1</v>
      </c>
      <c r="AD154" t="b">
        <f t="shared" si="68"/>
        <v>0</v>
      </c>
      <c r="AE154" t="b">
        <f t="shared" si="69"/>
        <v>0</v>
      </c>
      <c r="AF154" t="b">
        <f t="shared" si="70"/>
        <v>0</v>
      </c>
      <c r="AG154" t="b">
        <f t="shared" si="71"/>
        <v>0</v>
      </c>
      <c r="AH154" t="b">
        <f t="shared" si="72"/>
        <v>0</v>
      </c>
      <c r="AI154">
        <f t="shared" si="58"/>
        <v>0</v>
      </c>
      <c r="AJ154" t="str">
        <f>VLOOKUP(AI154,Sheet1!$A$1:$B$7,2)</f>
        <v>takeoff</v>
      </c>
    </row>
    <row r="155" spans="2:36" x14ac:dyDescent="0.25">
      <c r="B155">
        <v>318.30934256362298</v>
      </c>
      <c r="C155">
        <v>141.264058409483</v>
      </c>
      <c r="D155">
        <v>283.317113216454</v>
      </c>
      <c r="E155">
        <v>140.44336750441801</v>
      </c>
      <c r="F155">
        <v>334.63216242255299</v>
      </c>
      <c r="G155">
        <v>109.941261727008</v>
      </c>
      <c r="H155">
        <v>273.23799482830702</v>
      </c>
      <c r="I155">
        <v>109.678644740808</v>
      </c>
      <c r="J155">
        <v>313.736903957469</v>
      </c>
      <c r="K155">
        <v>74.150803265561507</v>
      </c>
      <c r="L155">
        <v>285.07207548072103</v>
      </c>
      <c r="M155">
        <v>69.144503893862293</v>
      </c>
      <c r="N155">
        <v>320.06311160504902</v>
      </c>
      <c r="O155">
        <v>240.344610395693</v>
      </c>
      <c r="P155">
        <v>287.38485182631001</v>
      </c>
      <c r="Q155">
        <v>238.70690376007499</v>
      </c>
      <c r="S155" s="1">
        <f t="shared" si="59"/>
        <v>34.992229347168973</v>
      </c>
      <c r="T155" s="1">
        <f t="shared" si="60"/>
        <v>0.82069090506499265</v>
      </c>
      <c r="V155" s="1">
        <f t="shared" si="61"/>
        <v>16.322819858930018</v>
      </c>
      <c r="W155" s="1">
        <f t="shared" si="62"/>
        <v>-4.5724386061539803</v>
      </c>
      <c r="X155" s="1">
        <f t="shared" si="63"/>
        <v>10.079118388146981</v>
      </c>
      <c r="Y155" s="1">
        <f t="shared" si="64"/>
        <v>-1.7549622642670215</v>
      </c>
      <c r="Z155" s="1">
        <f t="shared" si="65"/>
        <v>67.113255143921492</v>
      </c>
      <c r="AA155" s="1">
        <f t="shared" si="66"/>
        <v>71.298863610555713</v>
      </c>
      <c r="AB155" s="1"/>
      <c r="AC155" t="b">
        <f t="shared" si="67"/>
        <v>1</v>
      </c>
      <c r="AD155" t="b">
        <f t="shared" si="68"/>
        <v>0</v>
      </c>
      <c r="AE155" t="b">
        <f t="shared" si="69"/>
        <v>0</v>
      </c>
      <c r="AF155" t="b">
        <f t="shared" si="70"/>
        <v>0</v>
      </c>
      <c r="AG155" t="b">
        <f t="shared" si="71"/>
        <v>0</v>
      </c>
      <c r="AH155" t="b">
        <f t="shared" si="72"/>
        <v>0</v>
      </c>
      <c r="AI155">
        <f t="shared" si="58"/>
        <v>0</v>
      </c>
      <c r="AJ155" t="str">
        <f>VLOOKUP(AI155,Sheet1!$A$1:$B$7,2)</f>
        <v>takeoff</v>
      </c>
    </row>
    <row r="156" spans="2:36" x14ac:dyDescent="0.25">
      <c r="B156">
        <v>322.84474130301999</v>
      </c>
      <c r="C156">
        <v>150.23890763458101</v>
      </c>
      <c r="D156">
        <v>286.14849313552099</v>
      </c>
      <c r="E156">
        <v>144.464562962473</v>
      </c>
      <c r="F156">
        <v>333.13861093626502</v>
      </c>
      <c r="G156">
        <v>111.302484427647</v>
      </c>
      <c r="H156">
        <v>271.55882680208902</v>
      </c>
      <c r="I156">
        <v>118.320967369805</v>
      </c>
      <c r="J156">
        <v>315.22477522092203</v>
      </c>
      <c r="K156">
        <v>83.275657315082796</v>
      </c>
      <c r="L156">
        <v>285.55322246340501</v>
      </c>
      <c r="M156">
        <v>74.9911292562021</v>
      </c>
      <c r="N156">
        <v>321.43734803885201</v>
      </c>
      <c r="O156">
        <v>245.172021313399</v>
      </c>
      <c r="P156">
        <v>290.10422596622601</v>
      </c>
      <c r="Q156">
        <v>242.951802421069</v>
      </c>
      <c r="S156" s="1">
        <f t="shared" si="59"/>
        <v>36.696248167498993</v>
      </c>
      <c r="T156" s="1">
        <f t="shared" si="60"/>
        <v>5.7743446721080147</v>
      </c>
      <c r="V156" s="1">
        <f t="shared" si="61"/>
        <v>10.293869633245038</v>
      </c>
      <c r="W156" s="1">
        <f t="shared" si="62"/>
        <v>-7.6199660820979602</v>
      </c>
      <c r="X156" s="1">
        <f t="shared" si="63"/>
        <v>14.589666333431978</v>
      </c>
      <c r="Y156" s="1">
        <f t="shared" si="64"/>
        <v>0.59527067211598705</v>
      </c>
      <c r="Z156" s="1">
        <f t="shared" si="65"/>
        <v>66.963250319498215</v>
      </c>
      <c r="AA156" s="1">
        <f t="shared" si="66"/>
        <v>69.473433706270896</v>
      </c>
      <c r="AB156" s="1"/>
      <c r="AC156" t="b">
        <f t="shared" si="67"/>
        <v>1</v>
      </c>
      <c r="AD156" t="b">
        <f t="shared" si="68"/>
        <v>0</v>
      </c>
      <c r="AE156" t="b">
        <f t="shared" si="69"/>
        <v>0</v>
      </c>
      <c r="AF156" t="b">
        <f t="shared" si="70"/>
        <v>0</v>
      </c>
      <c r="AG156" t="b">
        <f t="shared" si="71"/>
        <v>0</v>
      </c>
      <c r="AH156" t="b">
        <f t="shared" si="72"/>
        <v>0</v>
      </c>
      <c r="AI156">
        <f t="shared" si="58"/>
        <v>0</v>
      </c>
      <c r="AJ156" t="str">
        <f>VLOOKUP(AI156,Sheet1!$A$1:$B$7,2)</f>
        <v>takeoff</v>
      </c>
    </row>
    <row r="157" spans="2:36" x14ac:dyDescent="0.25">
      <c r="B157">
        <v>323.72172828722501</v>
      </c>
      <c r="C157">
        <v>151.64955961779799</v>
      </c>
      <c r="D157">
        <v>286.77960243646902</v>
      </c>
      <c r="E157">
        <v>146.69168677944899</v>
      </c>
      <c r="F157">
        <v>331.44946925447999</v>
      </c>
      <c r="G157">
        <v>111.907214432891</v>
      </c>
      <c r="H157">
        <v>276.071343806117</v>
      </c>
      <c r="I157">
        <v>116.626215928704</v>
      </c>
      <c r="J157">
        <v>319.50001311339798</v>
      </c>
      <c r="K157">
        <v>85.520330513758495</v>
      </c>
      <c r="L157">
        <v>284.24180451162601</v>
      </c>
      <c r="M157">
        <v>80.252283592304707</v>
      </c>
      <c r="N157">
        <v>322.297482362479</v>
      </c>
      <c r="O157">
        <v>243.46123336233401</v>
      </c>
      <c r="P157">
        <v>290.47174101192201</v>
      </c>
      <c r="Q157">
        <v>245.21994979890599</v>
      </c>
      <c r="S157" s="1">
        <f t="shared" si="59"/>
        <v>36.942125850755986</v>
      </c>
      <c r="T157" s="1">
        <f t="shared" si="60"/>
        <v>4.9578728383490045</v>
      </c>
      <c r="V157" s="1">
        <f t="shared" si="61"/>
        <v>7.7277409672549879</v>
      </c>
      <c r="W157" s="1">
        <f t="shared" si="62"/>
        <v>-4.2217151738270218</v>
      </c>
      <c r="X157" s="1">
        <f t="shared" si="63"/>
        <v>10.70825863035202</v>
      </c>
      <c r="Y157" s="1">
        <f t="shared" si="64"/>
        <v>2.5377979248430051</v>
      </c>
      <c r="Z157" s="1">
        <f t="shared" si="65"/>
        <v>66.129229104039496</v>
      </c>
      <c r="AA157" s="1">
        <f t="shared" si="66"/>
        <v>66.439403187144279</v>
      </c>
      <c r="AB157" s="1"/>
      <c r="AC157" t="b">
        <f t="shared" si="67"/>
        <v>1</v>
      </c>
      <c r="AD157" t="b">
        <f t="shared" si="68"/>
        <v>0</v>
      </c>
      <c r="AE157" t="b">
        <f t="shared" si="69"/>
        <v>0</v>
      </c>
      <c r="AF157" t="b">
        <f t="shared" si="70"/>
        <v>0</v>
      </c>
      <c r="AG157" t="b">
        <f t="shared" si="71"/>
        <v>0</v>
      </c>
      <c r="AH157" t="b">
        <f t="shared" si="72"/>
        <v>0</v>
      </c>
      <c r="AI157">
        <f t="shared" si="58"/>
        <v>0</v>
      </c>
      <c r="AJ157" t="str">
        <f>VLOOKUP(AI157,Sheet1!$A$1:$B$7,2)</f>
        <v>takeoff</v>
      </c>
    </row>
    <row r="158" spans="2:36" x14ac:dyDescent="0.25">
      <c r="B158">
        <v>326.54948615726499</v>
      </c>
      <c r="C158">
        <v>148.18005938862601</v>
      </c>
      <c r="D158">
        <v>283.55698523739801</v>
      </c>
      <c r="E158">
        <v>142.98495657600199</v>
      </c>
      <c r="F158">
        <v>344.02612960357402</v>
      </c>
      <c r="G158">
        <v>114.469020593493</v>
      </c>
      <c r="H158">
        <v>261.92135996163103</v>
      </c>
      <c r="I158">
        <v>111.71087736811199</v>
      </c>
      <c r="J158">
        <v>339.58716803817299</v>
      </c>
      <c r="K158">
        <v>77.833047346635297</v>
      </c>
      <c r="L158">
        <v>268.33644427017703</v>
      </c>
      <c r="M158">
        <v>72.309006737352107</v>
      </c>
      <c r="N158">
        <v>323.659301414308</v>
      </c>
      <c r="O158">
        <v>242.44794881873099</v>
      </c>
      <c r="P158">
        <v>288.72730755316297</v>
      </c>
      <c r="Q158">
        <v>242.19153244954001</v>
      </c>
      <c r="S158" s="1">
        <f t="shared" si="59"/>
        <v>42.992500919866984</v>
      </c>
      <c r="T158" s="1">
        <f t="shared" si="60"/>
        <v>5.1951028126240146</v>
      </c>
      <c r="V158" s="1">
        <f t="shared" si="61"/>
        <v>17.476643446309026</v>
      </c>
      <c r="W158" s="1">
        <f t="shared" si="62"/>
        <v>13.037681880907996</v>
      </c>
      <c r="X158" s="1">
        <f t="shared" si="63"/>
        <v>21.635625275766984</v>
      </c>
      <c r="Y158" s="1">
        <f t="shared" si="64"/>
        <v>15.220540967220984</v>
      </c>
      <c r="Z158" s="1">
        <f t="shared" si="65"/>
        <v>70.347012041990709</v>
      </c>
      <c r="AA158" s="1">
        <f t="shared" si="66"/>
        <v>70.675949838649885</v>
      </c>
      <c r="AB158" s="1"/>
      <c r="AC158" t="b">
        <f t="shared" si="67"/>
        <v>1</v>
      </c>
      <c r="AD158" t="b">
        <f t="shared" si="68"/>
        <v>0</v>
      </c>
      <c r="AE158" t="b">
        <f t="shared" si="69"/>
        <v>0</v>
      </c>
      <c r="AF158" t="b">
        <f t="shared" si="70"/>
        <v>0</v>
      </c>
      <c r="AG158" t="b">
        <f t="shared" si="71"/>
        <v>0</v>
      </c>
      <c r="AH158" t="b">
        <f t="shared" si="72"/>
        <v>0</v>
      </c>
      <c r="AI158">
        <f t="shared" si="58"/>
        <v>0</v>
      </c>
      <c r="AJ158" t="str">
        <f>VLOOKUP(AI158,Sheet1!$A$1:$B$7,2)</f>
        <v>takeoff</v>
      </c>
    </row>
    <row r="159" spans="2:36" x14ac:dyDescent="0.25">
      <c r="B159">
        <v>321.830951515908</v>
      </c>
      <c r="C159">
        <v>155.568045924632</v>
      </c>
      <c r="D159">
        <v>278.248774090084</v>
      </c>
      <c r="E159">
        <v>155.729807194393</v>
      </c>
      <c r="F159">
        <v>357.74546486129799</v>
      </c>
      <c r="G159">
        <v>158.883620215772</v>
      </c>
      <c r="H159">
        <v>233.810412269821</v>
      </c>
      <c r="I159">
        <v>170.50350584389</v>
      </c>
      <c r="J159">
        <v>395.01870491304999</v>
      </c>
      <c r="K159">
        <v>144.261555903557</v>
      </c>
      <c r="L159">
        <v>196.19220944565799</v>
      </c>
      <c r="M159">
        <v>147.80189651263399</v>
      </c>
      <c r="N159">
        <v>318.89287867252199</v>
      </c>
      <c r="O159">
        <v>241.226053217752</v>
      </c>
      <c r="P159">
        <v>285.345997983622</v>
      </c>
      <c r="Q159">
        <v>239.93360975075899</v>
      </c>
      <c r="S159" s="1">
        <f t="shared" si="59"/>
        <v>43.582177425824</v>
      </c>
      <c r="T159" s="1">
        <f t="shared" si="60"/>
        <v>-0.16176126976100136</v>
      </c>
      <c r="V159" s="1">
        <f t="shared" si="61"/>
        <v>35.914513345389992</v>
      </c>
      <c r="W159" s="1">
        <f t="shared" si="62"/>
        <v>73.187753397141989</v>
      </c>
      <c r="X159" s="1">
        <f t="shared" si="63"/>
        <v>44.438361820262998</v>
      </c>
      <c r="Y159" s="1">
        <f t="shared" si="64"/>
        <v>82.056564644426004</v>
      </c>
      <c r="Z159" s="1">
        <f t="shared" si="65"/>
        <v>11.306490021075007</v>
      </c>
      <c r="AA159" s="1">
        <f t="shared" si="66"/>
        <v>7.9279106817590161</v>
      </c>
      <c r="AB159" s="1"/>
      <c r="AC159" t="b">
        <f t="shared" si="67"/>
        <v>0</v>
      </c>
      <c r="AD159" t="b">
        <f t="shared" si="68"/>
        <v>1</v>
      </c>
      <c r="AE159" t="b">
        <f t="shared" si="69"/>
        <v>0</v>
      </c>
      <c r="AF159" t="b">
        <f t="shared" si="70"/>
        <v>0</v>
      </c>
      <c r="AG159" t="b">
        <f t="shared" si="71"/>
        <v>0</v>
      </c>
      <c r="AH159" t="b">
        <f t="shared" si="72"/>
        <v>0</v>
      </c>
      <c r="AI159">
        <f t="shared" si="58"/>
        <v>1</v>
      </c>
      <c r="AJ159" t="str">
        <f>VLOOKUP(AI159,Sheet1!$A$1:$B$7,2)</f>
        <v>move_forward</v>
      </c>
    </row>
    <row r="160" spans="2:36" x14ac:dyDescent="0.25">
      <c r="B160">
        <v>322.98130607906199</v>
      </c>
      <c r="C160">
        <v>159.49318190205599</v>
      </c>
      <c r="D160">
        <v>273.91156671171501</v>
      </c>
      <c r="E160">
        <v>159.254837520026</v>
      </c>
      <c r="F160">
        <v>339.91922170629903</v>
      </c>
      <c r="G160">
        <v>195.26674653712499</v>
      </c>
      <c r="H160">
        <v>262.39136802830001</v>
      </c>
      <c r="I160">
        <v>197.040760290295</v>
      </c>
      <c r="J160">
        <v>362.26071229666502</v>
      </c>
      <c r="K160">
        <v>215.48815479238201</v>
      </c>
      <c r="L160">
        <v>246.84436864385799</v>
      </c>
      <c r="M160">
        <v>234.04975298343101</v>
      </c>
      <c r="N160">
        <v>314.76946675570201</v>
      </c>
      <c r="O160">
        <v>240.983963980483</v>
      </c>
      <c r="P160">
        <v>282.47678572909302</v>
      </c>
      <c r="Q160">
        <v>240.19651513775099</v>
      </c>
      <c r="S160" s="1">
        <f t="shared" si="59"/>
        <v>49.069739367346983</v>
      </c>
      <c r="T160" s="1">
        <f t="shared" si="60"/>
        <v>0.23834438202999308</v>
      </c>
      <c r="V160" s="1">
        <f t="shared" si="61"/>
        <v>16.937915627237032</v>
      </c>
      <c r="W160" s="1">
        <f t="shared" si="62"/>
        <v>39.279406217603025</v>
      </c>
      <c r="X160" s="1">
        <f t="shared" si="63"/>
        <v>11.520198683415003</v>
      </c>
      <c r="Y160" s="1">
        <f t="shared" si="64"/>
        <v>27.067198067857021</v>
      </c>
      <c r="Z160" s="1">
        <f t="shared" si="65"/>
        <v>-55.994972890326011</v>
      </c>
      <c r="AA160" s="1">
        <f t="shared" si="66"/>
        <v>-74.794915463405005</v>
      </c>
      <c r="AB160" s="1"/>
      <c r="AC160" t="b">
        <f t="shared" si="67"/>
        <v>0</v>
      </c>
      <c r="AD160" t="b">
        <f t="shared" si="68"/>
        <v>0</v>
      </c>
      <c r="AE160" t="b">
        <f t="shared" si="69"/>
        <v>0</v>
      </c>
      <c r="AF160" t="b">
        <f t="shared" si="70"/>
        <v>0</v>
      </c>
      <c r="AG160" t="b">
        <f t="shared" si="71"/>
        <v>0</v>
      </c>
      <c r="AH160" t="b">
        <f t="shared" si="72"/>
        <v>0</v>
      </c>
      <c r="AI160">
        <f t="shared" si="58"/>
        <v>999</v>
      </c>
      <c r="AJ160" t="str">
        <f>VLOOKUP(AI160,Sheet1!$A$1:$B$7,2)</f>
        <v>not detected</v>
      </c>
    </row>
    <row r="161" spans="2:36" x14ac:dyDescent="0.25">
      <c r="B161">
        <v>323.58163071281302</v>
      </c>
      <c r="C161">
        <v>160.54451698480599</v>
      </c>
      <c r="D161">
        <v>268.82953854722001</v>
      </c>
      <c r="E161">
        <v>158.16340698500201</v>
      </c>
      <c r="F161">
        <v>330.88608716148099</v>
      </c>
      <c r="G161">
        <v>203.380382126531</v>
      </c>
      <c r="H161">
        <v>263.96051102528202</v>
      </c>
      <c r="I161">
        <v>204.36996508350299</v>
      </c>
      <c r="J161">
        <v>332.12868544350999</v>
      </c>
      <c r="K161">
        <v>240.317422330505</v>
      </c>
      <c r="L161">
        <v>258.93745336487302</v>
      </c>
      <c r="M161">
        <v>241.896011158981</v>
      </c>
      <c r="N161">
        <v>314.39729759855101</v>
      </c>
      <c r="O161">
        <v>244.44190398331099</v>
      </c>
      <c r="P161">
        <v>280.24119131561298</v>
      </c>
      <c r="Q161">
        <v>241.96647918249499</v>
      </c>
      <c r="S161" s="1">
        <f t="shared" si="59"/>
        <v>54.752092165593012</v>
      </c>
      <c r="T161" s="1">
        <f t="shared" si="60"/>
        <v>2.3811099998039822</v>
      </c>
      <c r="V161" s="1">
        <f t="shared" si="61"/>
        <v>7.3044564486679633</v>
      </c>
      <c r="W161" s="1">
        <f t="shared" si="62"/>
        <v>8.5470547306969706</v>
      </c>
      <c r="X161" s="1">
        <f t="shared" si="63"/>
        <v>4.8690275219379942</v>
      </c>
      <c r="Y161" s="1">
        <f t="shared" si="64"/>
        <v>9.8920851823469889</v>
      </c>
      <c r="Z161" s="1">
        <f t="shared" si="65"/>
        <v>-79.772905345699002</v>
      </c>
      <c r="AA161" s="1">
        <f t="shared" si="66"/>
        <v>-83.732604173978984</v>
      </c>
      <c r="AB161" s="1"/>
      <c r="AC161" t="b">
        <f t="shared" si="67"/>
        <v>0</v>
      </c>
      <c r="AD161" t="b">
        <f t="shared" si="68"/>
        <v>0</v>
      </c>
      <c r="AE161" t="b">
        <f t="shared" si="69"/>
        <v>0</v>
      </c>
      <c r="AF161" t="b">
        <f t="shared" si="70"/>
        <v>0</v>
      </c>
      <c r="AG161" t="b">
        <f t="shared" si="71"/>
        <v>0</v>
      </c>
      <c r="AH161" t="b">
        <f t="shared" si="72"/>
        <v>1</v>
      </c>
      <c r="AI161">
        <f t="shared" si="58"/>
        <v>5</v>
      </c>
      <c r="AJ161" t="str">
        <f>VLOOKUP(AI161,Sheet1!$A$1:$B$7,2)</f>
        <v>land</v>
      </c>
    </row>
    <row r="162" spans="2:36" x14ac:dyDescent="0.25">
      <c r="B162">
        <v>320.89698538395999</v>
      </c>
      <c r="C162">
        <v>155.385380920345</v>
      </c>
      <c r="D162">
        <v>269.24997338751399</v>
      </c>
      <c r="E162">
        <v>154.30234727597301</v>
      </c>
      <c r="F162">
        <v>327.68485215414501</v>
      </c>
      <c r="G162">
        <v>199.68242540419899</v>
      </c>
      <c r="H162">
        <v>264.83370933110803</v>
      </c>
      <c r="I162">
        <v>199.518796182838</v>
      </c>
      <c r="J162">
        <v>332.24402646129499</v>
      </c>
      <c r="K162">
        <v>236.82626542782899</v>
      </c>
      <c r="L162">
        <v>263.63257530176202</v>
      </c>
      <c r="M162">
        <v>235.23149857309301</v>
      </c>
      <c r="N162">
        <v>315.89060224439601</v>
      </c>
      <c r="O162">
        <v>242.128002618382</v>
      </c>
      <c r="P162">
        <v>280.14846777652298</v>
      </c>
      <c r="Q162">
        <v>240.72998304951699</v>
      </c>
      <c r="S162" s="1">
        <f t="shared" ref="S162:S193" si="73">B162-D162</f>
        <v>51.647011996445997</v>
      </c>
      <c r="T162" s="1">
        <f t="shared" ref="T162:T193" si="74">C162-E162</f>
        <v>1.0830336443719943</v>
      </c>
      <c r="V162" s="1">
        <f t="shared" ref="V162:V193" si="75">F162-B162</f>
        <v>6.787866770185019</v>
      </c>
      <c r="W162" s="1">
        <f t="shared" ref="W162:W193" si="76">J162-B162</f>
        <v>11.347041077335007</v>
      </c>
      <c r="X162" s="1">
        <f t="shared" ref="X162:X193" si="77">D162-H162</f>
        <v>4.4162640564059643</v>
      </c>
      <c r="Y162" s="1">
        <f t="shared" ref="Y162:Y193" si="78">D162-L162</f>
        <v>5.6173980857519723</v>
      </c>
      <c r="Z162" s="1">
        <f t="shared" ref="Z162:Z193" si="79">C162-K162</f>
        <v>-81.440884507483986</v>
      </c>
      <c r="AA162" s="1">
        <f t="shared" ref="AA162:AA193" si="80">E162-M162</f>
        <v>-80.929151297120001</v>
      </c>
      <c r="AB162" s="1"/>
      <c r="AC162" t="b">
        <f t="shared" ref="AC162:AC193" si="81">AND(($Z162&gt;$AM$3),($AA162&gt;$AM$3),(ABS($W162)&lt;$AM$5),(ABS($Y162)&lt;$AM$5))</f>
        <v>0</v>
      </c>
      <c r="AD162" t="b">
        <f t="shared" ref="AD162:AD193" si="82">AND((ABS($Z162)&lt;$AM$5),(ABS($AA162)&lt;$AM$5),($W162&gt;$AM$4),($Y162&gt;$AM$4))</f>
        <v>0</v>
      </c>
      <c r="AE162" t="b">
        <f t="shared" ref="AE162:AE193" si="83">AND((ABS($Z162)&lt;$AM$5),(ABS($AA162)&lt;$AM$5),(ABS($W162)&lt;$AM$5),(ABS($Y162)&lt;$AM$5))</f>
        <v>0</v>
      </c>
      <c r="AF162" t="b">
        <f t="shared" ref="AF162:AF193" si="84">AND(($Z162&lt;-$AM$3),(ABS($AA162)&lt;$AM$5),(ABS($W162)&lt;$AM$5),($Y162&gt;$AM$4))</f>
        <v>0</v>
      </c>
      <c r="AG162" t="b">
        <f t="shared" ref="AG162:AG193" si="85">AND((ABS($Z162)&lt;$AM$5),($AA162&lt;-$AM$3),($W162&gt;$AM$4),(ABS($Y162)&lt;$AM$5))</f>
        <v>0</v>
      </c>
      <c r="AH162" t="b">
        <f t="shared" ref="AH162:AH193" si="86">AND(($Z162&lt;-$AM$3),($AA162&lt;-$AM$3),(ABS($W162)&lt;$AM$5),(ABS($Y162)&lt;$AM$5))</f>
        <v>1</v>
      </c>
      <c r="AI162">
        <f t="shared" si="58"/>
        <v>5</v>
      </c>
      <c r="AJ162" t="str">
        <f>VLOOKUP(AI162,Sheet1!$A$1:$B$7,2)</f>
        <v>land</v>
      </c>
    </row>
    <row r="163" spans="2:36" x14ac:dyDescent="0.25">
      <c r="B163">
        <v>327.62097061904399</v>
      </c>
      <c r="C163">
        <v>153.29299053732399</v>
      </c>
      <c r="D163">
        <v>276.75367888681097</v>
      </c>
      <c r="E163">
        <v>150.68504575443001</v>
      </c>
      <c r="F163">
        <v>337.05549243125398</v>
      </c>
      <c r="G163">
        <v>197.963101344683</v>
      </c>
      <c r="H163">
        <v>268.70608023934199</v>
      </c>
      <c r="I163">
        <v>197.675854156687</v>
      </c>
      <c r="J163">
        <v>339.41692141371601</v>
      </c>
      <c r="K163">
        <v>243.00362020415901</v>
      </c>
      <c r="L163">
        <v>266.237671115387</v>
      </c>
      <c r="M163">
        <v>233.52329294474799</v>
      </c>
      <c r="N163">
        <v>322.134909968805</v>
      </c>
      <c r="O163">
        <v>237.921469851729</v>
      </c>
      <c r="P163">
        <v>286.47807574761799</v>
      </c>
      <c r="Q163">
        <v>237.435288056258</v>
      </c>
      <c r="S163" s="1">
        <f t="shared" si="73"/>
        <v>50.867291732233014</v>
      </c>
      <c r="T163" s="1">
        <f t="shared" si="74"/>
        <v>2.6079447828939806</v>
      </c>
      <c r="V163" s="1">
        <f t="shared" si="75"/>
        <v>9.4345218122099936</v>
      </c>
      <c r="W163" s="1">
        <f t="shared" si="76"/>
        <v>11.795950794672024</v>
      </c>
      <c r="X163" s="1">
        <f t="shared" si="77"/>
        <v>8.0475986474689876</v>
      </c>
      <c r="Y163" s="1">
        <f t="shared" si="78"/>
        <v>10.516007771423972</v>
      </c>
      <c r="Z163" s="1">
        <f t="shared" si="79"/>
        <v>-89.710629666835018</v>
      </c>
      <c r="AA163" s="1">
        <f t="shared" si="80"/>
        <v>-82.838247190317986</v>
      </c>
      <c r="AB163" s="1"/>
      <c r="AC163" t="b">
        <f t="shared" si="81"/>
        <v>0</v>
      </c>
      <c r="AD163" t="b">
        <f t="shared" si="82"/>
        <v>0</v>
      </c>
      <c r="AE163" t="b">
        <f t="shared" si="83"/>
        <v>0</v>
      </c>
      <c r="AF163" t="b">
        <f t="shared" si="84"/>
        <v>0</v>
      </c>
      <c r="AG163" t="b">
        <f t="shared" si="85"/>
        <v>0</v>
      </c>
      <c r="AH163" t="b">
        <f t="shared" si="86"/>
        <v>1</v>
      </c>
      <c r="AI163">
        <f t="shared" si="58"/>
        <v>5</v>
      </c>
      <c r="AJ163" t="str">
        <f>VLOOKUP(AI163,Sheet1!$A$1:$B$7,2)</f>
        <v>land</v>
      </c>
    </row>
    <row r="164" spans="2:36" x14ac:dyDescent="0.25">
      <c r="B164">
        <v>343.040122081883</v>
      </c>
      <c r="C164">
        <v>152.55177177284</v>
      </c>
      <c r="D164">
        <v>290.99701168789397</v>
      </c>
      <c r="E164">
        <v>151.80638287082499</v>
      </c>
      <c r="F164">
        <v>352.09810904793602</v>
      </c>
      <c r="G164">
        <v>195.59586518914699</v>
      </c>
      <c r="H164">
        <v>283.82384838086102</v>
      </c>
      <c r="I164">
        <v>200.347639733086</v>
      </c>
      <c r="J164">
        <v>354.33648614145102</v>
      </c>
      <c r="K164">
        <v>238.49806287575899</v>
      </c>
      <c r="L164">
        <v>279.35606487931</v>
      </c>
      <c r="M164">
        <v>234.815643504104</v>
      </c>
      <c r="N164">
        <v>338.64914157379201</v>
      </c>
      <c r="O164">
        <v>239.561465547654</v>
      </c>
      <c r="P164">
        <v>301.20689669303198</v>
      </c>
      <c r="Q164">
        <v>237.26905935662401</v>
      </c>
      <c r="S164" s="1">
        <f t="shared" si="73"/>
        <v>52.043110393989025</v>
      </c>
      <c r="T164" s="1">
        <f t="shared" si="74"/>
        <v>0.74538890201500863</v>
      </c>
      <c r="V164" s="1">
        <f t="shared" si="75"/>
        <v>9.0579869660530221</v>
      </c>
      <c r="W164" s="1">
        <f t="shared" si="76"/>
        <v>11.29636405956802</v>
      </c>
      <c r="X164" s="1">
        <f t="shared" si="77"/>
        <v>7.1731633070329508</v>
      </c>
      <c r="Y164" s="1">
        <f t="shared" si="78"/>
        <v>11.640946808583976</v>
      </c>
      <c r="Z164" s="1">
        <f t="shared" si="79"/>
        <v>-85.946291102918991</v>
      </c>
      <c r="AA164" s="1">
        <f t="shared" si="80"/>
        <v>-83.009260633279013</v>
      </c>
      <c r="AB164" s="1"/>
      <c r="AC164" t="b">
        <f t="shared" si="81"/>
        <v>0</v>
      </c>
      <c r="AD164" t="b">
        <f t="shared" si="82"/>
        <v>0</v>
      </c>
      <c r="AE164" t="b">
        <f t="shared" si="83"/>
        <v>0</v>
      </c>
      <c r="AF164" t="b">
        <f t="shared" si="84"/>
        <v>0</v>
      </c>
      <c r="AG164" t="b">
        <f t="shared" si="85"/>
        <v>0</v>
      </c>
      <c r="AH164" t="b">
        <f t="shared" si="86"/>
        <v>1</v>
      </c>
      <c r="AI164">
        <f t="shared" si="58"/>
        <v>5</v>
      </c>
      <c r="AJ164" t="str">
        <f>VLOOKUP(AI164,Sheet1!$A$1:$B$7,2)</f>
        <v>land</v>
      </c>
    </row>
    <row r="165" spans="2:36" x14ac:dyDescent="0.25">
      <c r="B165">
        <v>350.42361676787101</v>
      </c>
      <c r="C165">
        <v>147.919684283073</v>
      </c>
      <c r="D165">
        <v>300.08036488417002</v>
      </c>
      <c r="E165">
        <v>146.338894795665</v>
      </c>
      <c r="F165">
        <v>357.142157532027</v>
      </c>
      <c r="G165">
        <v>190.53033066602299</v>
      </c>
      <c r="H165">
        <v>290.66150382043401</v>
      </c>
      <c r="I165">
        <v>192.39962991145899</v>
      </c>
      <c r="J165">
        <v>360.844752596452</v>
      </c>
      <c r="K165">
        <v>233.33555467536999</v>
      </c>
      <c r="L165">
        <v>288.58772482728801</v>
      </c>
      <c r="M165">
        <v>230.533669856839</v>
      </c>
      <c r="N165">
        <v>345.75466933408597</v>
      </c>
      <c r="O165">
        <v>234.84732016952501</v>
      </c>
      <c r="P165">
        <v>307.23386800684602</v>
      </c>
      <c r="Q165">
        <v>233.82887439042199</v>
      </c>
      <c r="S165" s="1">
        <f t="shared" si="73"/>
        <v>50.343251883700987</v>
      </c>
      <c r="T165" s="1">
        <f t="shared" si="74"/>
        <v>1.5807894874079977</v>
      </c>
      <c r="V165" s="1">
        <f t="shared" si="75"/>
        <v>6.7185407641559891</v>
      </c>
      <c r="W165" s="1">
        <f t="shared" si="76"/>
        <v>10.421135828580987</v>
      </c>
      <c r="X165" s="1">
        <f t="shared" si="77"/>
        <v>9.4188610637360171</v>
      </c>
      <c r="Y165" s="1">
        <f t="shared" si="78"/>
        <v>11.49264005688201</v>
      </c>
      <c r="Z165" s="1">
        <f t="shared" si="79"/>
        <v>-85.415870392296995</v>
      </c>
      <c r="AA165" s="1">
        <f t="shared" si="80"/>
        <v>-84.194775061173999</v>
      </c>
      <c r="AB165" s="1"/>
      <c r="AC165" t="b">
        <f t="shared" si="81"/>
        <v>0</v>
      </c>
      <c r="AD165" t="b">
        <f t="shared" si="82"/>
        <v>0</v>
      </c>
      <c r="AE165" t="b">
        <f t="shared" si="83"/>
        <v>0</v>
      </c>
      <c r="AF165" t="b">
        <f t="shared" si="84"/>
        <v>0</v>
      </c>
      <c r="AG165" t="b">
        <f t="shared" si="85"/>
        <v>0</v>
      </c>
      <c r="AH165" t="b">
        <f t="shared" si="86"/>
        <v>1</v>
      </c>
      <c r="AI165">
        <f t="shared" si="58"/>
        <v>5</v>
      </c>
      <c r="AJ165" t="str">
        <f>VLOOKUP(AI165,Sheet1!$A$1:$B$7,2)</f>
        <v>land</v>
      </c>
    </row>
    <row r="166" spans="2:36" x14ac:dyDescent="0.25">
      <c r="B166">
        <v>344.941692623481</v>
      </c>
      <c r="C166">
        <v>145.92795244483</v>
      </c>
      <c r="D166">
        <v>292.82583806187</v>
      </c>
      <c r="E166">
        <v>144.72988806113599</v>
      </c>
      <c r="F166">
        <v>352.39280375259102</v>
      </c>
      <c r="G166">
        <v>191.96822878170201</v>
      </c>
      <c r="H166">
        <v>288.043242299349</v>
      </c>
      <c r="I166">
        <v>191.50725858660101</v>
      </c>
      <c r="J166">
        <v>357.36763952656003</v>
      </c>
      <c r="K166">
        <v>233.05444955321701</v>
      </c>
      <c r="L166">
        <v>285.40643725161601</v>
      </c>
      <c r="M166">
        <v>231.10589864138001</v>
      </c>
      <c r="N166">
        <v>341.39736760095701</v>
      </c>
      <c r="O166">
        <v>232.04305023774</v>
      </c>
      <c r="P166">
        <v>304.15951070439002</v>
      </c>
      <c r="Q166">
        <v>231.45917702930899</v>
      </c>
      <c r="S166" s="1">
        <f t="shared" si="73"/>
        <v>52.115854561611002</v>
      </c>
      <c r="T166" s="1">
        <f t="shared" si="74"/>
        <v>1.1980643836940033</v>
      </c>
      <c r="V166" s="1">
        <f t="shared" si="75"/>
        <v>7.4511111291100178</v>
      </c>
      <c r="W166" s="1">
        <f t="shared" si="76"/>
        <v>12.425946903079023</v>
      </c>
      <c r="X166" s="1">
        <f t="shared" si="77"/>
        <v>4.7825957625209981</v>
      </c>
      <c r="Y166" s="1">
        <f t="shared" si="78"/>
        <v>7.4194008102539897</v>
      </c>
      <c r="Z166" s="1">
        <f t="shared" si="79"/>
        <v>-87.126497108387014</v>
      </c>
      <c r="AA166" s="1">
        <f t="shared" si="80"/>
        <v>-86.376010580244014</v>
      </c>
      <c r="AB166" s="1"/>
      <c r="AC166" t="b">
        <f t="shared" si="81"/>
        <v>0</v>
      </c>
      <c r="AD166" t="b">
        <f t="shared" si="82"/>
        <v>0</v>
      </c>
      <c r="AE166" t="b">
        <f t="shared" si="83"/>
        <v>0</v>
      </c>
      <c r="AF166" t="b">
        <f t="shared" si="84"/>
        <v>0</v>
      </c>
      <c r="AG166" t="b">
        <f t="shared" si="85"/>
        <v>0</v>
      </c>
      <c r="AH166" t="b">
        <f t="shared" si="86"/>
        <v>1</v>
      </c>
      <c r="AI166">
        <f t="shared" si="58"/>
        <v>5</v>
      </c>
      <c r="AJ166" t="str">
        <f>VLOOKUP(AI166,Sheet1!$A$1:$B$7,2)</f>
        <v>land</v>
      </c>
    </row>
    <row r="167" spans="2:36" x14ac:dyDescent="0.25">
      <c r="B167">
        <v>327.56118943152597</v>
      </c>
      <c r="C167">
        <v>146.36292245876899</v>
      </c>
      <c r="D167">
        <v>276.37306442381202</v>
      </c>
      <c r="E167">
        <v>144.62995355779401</v>
      </c>
      <c r="F167">
        <v>335.20054291398202</v>
      </c>
      <c r="G167">
        <v>190.086709762476</v>
      </c>
      <c r="H167">
        <v>267.79678567702501</v>
      </c>
      <c r="I167">
        <v>192.10605242287599</v>
      </c>
      <c r="J167">
        <v>338.38645320367999</v>
      </c>
      <c r="K167">
        <v>228.34220224908699</v>
      </c>
      <c r="L167">
        <v>266.29867300603001</v>
      </c>
      <c r="M167">
        <v>228.559819033987</v>
      </c>
      <c r="N167">
        <v>322.404206382908</v>
      </c>
      <c r="O167">
        <v>231.788947607447</v>
      </c>
      <c r="P167">
        <v>286.03996915651499</v>
      </c>
      <c r="Q167">
        <v>229.075292865519</v>
      </c>
      <c r="S167" s="1">
        <f t="shared" si="73"/>
        <v>51.18812500771395</v>
      </c>
      <c r="T167" s="1">
        <f t="shared" si="74"/>
        <v>1.7329689009749814</v>
      </c>
      <c r="V167" s="1">
        <f t="shared" si="75"/>
        <v>7.6393534824560447</v>
      </c>
      <c r="W167" s="1">
        <f t="shared" si="76"/>
        <v>10.825263772154017</v>
      </c>
      <c r="X167" s="1">
        <f t="shared" si="77"/>
        <v>8.5762787467870112</v>
      </c>
      <c r="Y167" s="1">
        <f t="shared" si="78"/>
        <v>10.07439141778201</v>
      </c>
      <c r="Z167" s="1">
        <f t="shared" si="79"/>
        <v>-81.979279790318003</v>
      </c>
      <c r="AA167" s="1">
        <f t="shared" si="80"/>
        <v>-83.929865476192987</v>
      </c>
      <c r="AB167" s="1"/>
      <c r="AC167" t="b">
        <f t="shared" si="81"/>
        <v>0</v>
      </c>
      <c r="AD167" t="b">
        <f t="shared" si="82"/>
        <v>0</v>
      </c>
      <c r="AE167" t="b">
        <f t="shared" si="83"/>
        <v>0</v>
      </c>
      <c r="AF167" t="b">
        <f t="shared" si="84"/>
        <v>0</v>
      </c>
      <c r="AG167" t="b">
        <f t="shared" si="85"/>
        <v>0</v>
      </c>
      <c r="AH167" t="b">
        <f t="shared" si="86"/>
        <v>1</v>
      </c>
      <c r="AI167">
        <f t="shared" si="58"/>
        <v>5</v>
      </c>
      <c r="AJ167" t="str">
        <f>VLOOKUP(AI167,Sheet1!$A$1:$B$7,2)</f>
        <v>land</v>
      </c>
    </row>
    <row r="168" spans="2:36" x14ac:dyDescent="0.25">
      <c r="B168">
        <v>327.34759651654099</v>
      </c>
      <c r="C168">
        <v>144.91125901204001</v>
      </c>
      <c r="D168">
        <v>276.23998271345499</v>
      </c>
      <c r="E168">
        <v>144.606188558372</v>
      </c>
      <c r="F168">
        <v>336.16872248114697</v>
      </c>
      <c r="G168">
        <v>190.34738826953301</v>
      </c>
      <c r="H168">
        <v>270.63807241912798</v>
      </c>
      <c r="I168">
        <v>190.561033736827</v>
      </c>
      <c r="J168">
        <v>341.69627498488097</v>
      </c>
      <c r="K168">
        <v>232.020266575238</v>
      </c>
      <c r="L168">
        <v>271.297392641763</v>
      </c>
      <c r="M168">
        <v>229.88108080486899</v>
      </c>
      <c r="N168">
        <v>323.36232117566999</v>
      </c>
      <c r="O168">
        <v>231.593780598227</v>
      </c>
      <c r="P168">
        <v>287.97056900193098</v>
      </c>
      <c r="Q168">
        <v>228.640941918274</v>
      </c>
      <c r="S168" s="1">
        <f t="shared" si="73"/>
        <v>51.107613803085997</v>
      </c>
      <c r="T168" s="1">
        <f t="shared" si="74"/>
        <v>0.30507045366800867</v>
      </c>
      <c r="V168" s="1">
        <f t="shared" si="75"/>
        <v>8.821125964605983</v>
      </c>
      <c r="W168" s="1">
        <f t="shared" si="76"/>
        <v>14.348678468339983</v>
      </c>
      <c r="X168" s="1">
        <f t="shared" si="77"/>
        <v>5.6019102943270127</v>
      </c>
      <c r="Y168" s="1">
        <f t="shared" si="78"/>
        <v>4.9425900716919955</v>
      </c>
      <c r="Z168" s="1">
        <f t="shared" si="79"/>
        <v>-87.109007563197991</v>
      </c>
      <c r="AA168" s="1">
        <f t="shared" si="80"/>
        <v>-85.274892246496989</v>
      </c>
      <c r="AB168" s="1"/>
      <c r="AC168" t="b">
        <f t="shared" si="81"/>
        <v>0</v>
      </c>
      <c r="AD168" t="b">
        <f t="shared" si="82"/>
        <v>0</v>
      </c>
      <c r="AE168" t="b">
        <f t="shared" si="83"/>
        <v>0</v>
      </c>
      <c r="AF168" t="b">
        <f t="shared" si="84"/>
        <v>0</v>
      </c>
      <c r="AG168" t="b">
        <f t="shared" si="85"/>
        <v>0</v>
      </c>
      <c r="AH168" t="b">
        <f t="shared" si="86"/>
        <v>1</v>
      </c>
      <c r="AI168">
        <f t="shared" si="58"/>
        <v>5</v>
      </c>
      <c r="AJ168" t="str">
        <f>VLOOKUP(AI168,Sheet1!$A$1:$B$7,2)</f>
        <v>land</v>
      </c>
    </row>
    <row r="169" spans="2:36" x14ac:dyDescent="0.25">
      <c r="B169">
        <v>327.96956331997302</v>
      </c>
      <c r="C169">
        <v>147.65087599482101</v>
      </c>
      <c r="D169">
        <v>276.63574025905899</v>
      </c>
      <c r="E169">
        <v>147.60152074801701</v>
      </c>
      <c r="F169">
        <v>338.41434810210501</v>
      </c>
      <c r="G169">
        <v>187.97443587482601</v>
      </c>
      <c r="H169">
        <v>271.64845495239001</v>
      </c>
      <c r="I169">
        <v>191.68122329873199</v>
      </c>
      <c r="J169">
        <v>342.13376013588498</v>
      </c>
      <c r="K169">
        <v>231.179885057767</v>
      </c>
      <c r="L169">
        <v>271.67213958209902</v>
      </c>
      <c r="M169">
        <v>227.97621680616501</v>
      </c>
      <c r="N169">
        <v>325.90677993557398</v>
      </c>
      <c r="O169">
        <v>230.55718323140999</v>
      </c>
      <c r="P169">
        <v>288.679752922359</v>
      </c>
      <c r="Q169">
        <v>229.547617873984</v>
      </c>
      <c r="S169" s="1">
        <f t="shared" si="73"/>
        <v>51.333823060914028</v>
      </c>
      <c r="T169" s="1">
        <f t="shared" si="74"/>
        <v>4.9355246803997943E-2</v>
      </c>
      <c r="V169" s="1">
        <f t="shared" si="75"/>
        <v>10.44478478213199</v>
      </c>
      <c r="W169" s="1">
        <f t="shared" si="76"/>
        <v>14.164196815911964</v>
      </c>
      <c r="X169" s="1">
        <f t="shared" si="77"/>
        <v>4.98728530666898</v>
      </c>
      <c r="Y169" s="1">
        <f t="shared" si="78"/>
        <v>4.9636006769599703</v>
      </c>
      <c r="Z169" s="1">
        <f t="shared" si="79"/>
        <v>-83.529009062945988</v>
      </c>
      <c r="AA169" s="1">
        <f t="shared" si="80"/>
        <v>-80.374696058148004</v>
      </c>
      <c r="AB169" s="1"/>
      <c r="AC169" t="b">
        <f t="shared" si="81"/>
        <v>0</v>
      </c>
      <c r="AD169" t="b">
        <f t="shared" si="82"/>
        <v>0</v>
      </c>
      <c r="AE169" t="b">
        <f t="shared" si="83"/>
        <v>0</v>
      </c>
      <c r="AF169" t="b">
        <f t="shared" si="84"/>
        <v>0</v>
      </c>
      <c r="AG169" t="b">
        <f t="shared" si="85"/>
        <v>0</v>
      </c>
      <c r="AH169" t="b">
        <f t="shared" si="86"/>
        <v>1</v>
      </c>
      <c r="AI169">
        <f t="shared" si="58"/>
        <v>5</v>
      </c>
      <c r="AJ169" t="str">
        <f>VLOOKUP(AI169,Sheet1!$A$1:$B$7,2)</f>
        <v>land</v>
      </c>
    </row>
    <row r="170" spans="2:36" x14ac:dyDescent="0.25">
      <c r="B170">
        <v>324.45293607305001</v>
      </c>
      <c r="C170">
        <v>149.64735454535099</v>
      </c>
      <c r="D170">
        <v>275.44275172325399</v>
      </c>
      <c r="E170">
        <v>150.277730445781</v>
      </c>
      <c r="F170">
        <v>337.83293906357898</v>
      </c>
      <c r="G170">
        <v>191.03118364201001</v>
      </c>
      <c r="H170">
        <v>259.81573360979399</v>
      </c>
      <c r="I170">
        <v>192.73785702017801</v>
      </c>
      <c r="J170">
        <v>343.49574470218698</v>
      </c>
      <c r="K170">
        <v>224.640811815322</v>
      </c>
      <c r="L170">
        <v>266.518887885938</v>
      </c>
      <c r="M170">
        <v>227.43581194958199</v>
      </c>
      <c r="N170">
        <v>322.99989432143502</v>
      </c>
      <c r="O170">
        <v>233.26554828667901</v>
      </c>
      <c r="P170">
        <v>283.90043394260402</v>
      </c>
      <c r="Q170">
        <v>230.07935054206399</v>
      </c>
      <c r="S170" s="1">
        <f t="shared" si="73"/>
        <v>49.01018434979602</v>
      </c>
      <c r="T170" s="1">
        <f t="shared" si="74"/>
        <v>-0.63037590043001046</v>
      </c>
      <c r="V170" s="1">
        <f t="shared" si="75"/>
        <v>13.380002990528965</v>
      </c>
      <c r="W170" s="1">
        <f t="shared" si="76"/>
        <v>19.042808629136971</v>
      </c>
      <c r="X170" s="1">
        <f t="shared" si="77"/>
        <v>15.627018113459997</v>
      </c>
      <c r="Y170" s="1">
        <f t="shared" si="78"/>
        <v>8.9238638373159915</v>
      </c>
      <c r="Z170" s="1">
        <f t="shared" si="79"/>
        <v>-74.993457269971003</v>
      </c>
      <c r="AA170" s="1">
        <f t="shared" si="80"/>
        <v>-77.158081503800986</v>
      </c>
      <c r="AB170" s="1"/>
      <c r="AC170" t="b">
        <f t="shared" si="81"/>
        <v>0</v>
      </c>
      <c r="AD170" t="b">
        <f t="shared" si="82"/>
        <v>0</v>
      </c>
      <c r="AE170" t="b">
        <f t="shared" si="83"/>
        <v>0</v>
      </c>
      <c r="AF170" t="b">
        <f t="shared" si="84"/>
        <v>0</v>
      </c>
      <c r="AG170" t="b">
        <f t="shared" si="85"/>
        <v>0</v>
      </c>
      <c r="AH170" t="b">
        <f t="shared" si="86"/>
        <v>1</v>
      </c>
      <c r="AI170">
        <f t="shared" si="58"/>
        <v>5</v>
      </c>
      <c r="AJ170" t="str">
        <f>VLOOKUP(AI170,Sheet1!$A$1:$B$7,2)</f>
        <v>land</v>
      </c>
    </row>
    <row r="171" spans="2:36" x14ac:dyDescent="0.25">
      <c r="B171">
        <v>323.43095362092203</v>
      </c>
      <c r="C171">
        <v>148.822344160987</v>
      </c>
      <c r="D171">
        <v>279.39004376789501</v>
      </c>
      <c r="E171">
        <v>148.65255521165301</v>
      </c>
      <c r="F171">
        <v>357.836891885429</v>
      </c>
      <c r="G171">
        <v>166.854298049249</v>
      </c>
      <c r="H171">
        <v>234.636988346045</v>
      </c>
      <c r="I171">
        <v>168.116728962097</v>
      </c>
      <c r="J171">
        <v>334.27130772980797</v>
      </c>
      <c r="K171">
        <v>163.20984433115601</v>
      </c>
      <c r="L171">
        <v>263.44806351744501</v>
      </c>
      <c r="M171">
        <v>162.00747741957201</v>
      </c>
      <c r="N171">
        <v>321.00667655185498</v>
      </c>
      <c r="O171">
        <v>229.76515263886</v>
      </c>
      <c r="P171">
        <v>289.13622140507698</v>
      </c>
      <c r="Q171">
        <v>234.74088672855601</v>
      </c>
      <c r="S171" s="1">
        <f t="shared" si="73"/>
        <v>44.040909853027017</v>
      </c>
      <c r="T171" s="1">
        <f t="shared" si="74"/>
        <v>0.16978894933399147</v>
      </c>
      <c r="V171" s="1">
        <f t="shared" si="75"/>
        <v>34.405938264506972</v>
      </c>
      <c r="W171" s="1">
        <f t="shared" si="76"/>
        <v>10.840354108885947</v>
      </c>
      <c r="X171" s="1">
        <f t="shared" si="77"/>
        <v>44.753055421850007</v>
      </c>
      <c r="Y171" s="1">
        <f t="shared" si="78"/>
        <v>15.941980250450001</v>
      </c>
      <c r="Z171" s="1">
        <f t="shared" si="79"/>
        <v>-14.387500170169005</v>
      </c>
      <c r="AA171" s="1">
        <f t="shared" si="80"/>
        <v>-13.354922207919003</v>
      </c>
      <c r="AB171" s="1"/>
      <c r="AC171" t="b">
        <f t="shared" si="81"/>
        <v>0</v>
      </c>
      <c r="AD171" t="b">
        <f t="shared" si="82"/>
        <v>0</v>
      </c>
      <c r="AE171" t="b">
        <f t="shared" si="83"/>
        <v>1</v>
      </c>
      <c r="AF171" t="b">
        <f t="shared" si="84"/>
        <v>0</v>
      </c>
      <c r="AG171" t="b">
        <f t="shared" si="85"/>
        <v>0</v>
      </c>
      <c r="AH171" t="b">
        <f t="shared" si="86"/>
        <v>0</v>
      </c>
      <c r="AI171">
        <f t="shared" si="58"/>
        <v>2</v>
      </c>
      <c r="AJ171" t="str">
        <f>VLOOKUP(AI171,Sheet1!$A$1:$B$7,2)</f>
        <v>flip</v>
      </c>
    </row>
    <row r="172" spans="2:36" x14ac:dyDescent="0.25">
      <c r="B172">
        <v>325.43027109444398</v>
      </c>
      <c r="C172">
        <v>141.20110041999399</v>
      </c>
      <c r="D172">
        <v>273.94079994816298</v>
      </c>
      <c r="E172">
        <v>142.92139492881699</v>
      </c>
      <c r="F172">
        <v>370.18618422473497</v>
      </c>
      <c r="G172">
        <v>135.795057107227</v>
      </c>
      <c r="H172">
        <v>235.295744740755</v>
      </c>
      <c r="I172">
        <v>140.15003099501999</v>
      </c>
      <c r="J172">
        <v>333.06999411439801</v>
      </c>
      <c r="K172">
        <v>137.47073683627801</v>
      </c>
      <c r="L172">
        <v>270.386519349205</v>
      </c>
      <c r="M172">
        <v>134.27968273203101</v>
      </c>
      <c r="N172">
        <v>325.55357295754902</v>
      </c>
      <c r="O172">
        <v>230.74856498024599</v>
      </c>
      <c r="P172">
        <v>288.45866463948897</v>
      </c>
      <c r="Q172">
        <v>236.22314824110299</v>
      </c>
      <c r="S172" s="1">
        <f t="shared" si="73"/>
        <v>51.489471146281005</v>
      </c>
      <c r="T172" s="1">
        <f t="shared" si="74"/>
        <v>-1.7202945088230024</v>
      </c>
      <c r="V172" s="1">
        <f t="shared" si="75"/>
        <v>44.755913130290992</v>
      </c>
      <c r="W172" s="1">
        <f t="shared" si="76"/>
        <v>7.6397230199540331</v>
      </c>
      <c r="X172" s="1">
        <f t="shared" si="77"/>
        <v>38.645055207407978</v>
      </c>
      <c r="Y172" s="1">
        <f t="shared" si="78"/>
        <v>3.5542805989579733</v>
      </c>
      <c r="Z172" s="1">
        <f t="shared" si="79"/>
        <v>3.7303635837159845</v>
      </c>
      <c r="AA172" s="1">
        <f t="shared" si="80"/>
        <v>8.6417121967859885</v>
      </c>
      <c r="AB172" s="1"/>
      <c r="AC172" t="b">
        <f t="shared" si="81"/>
        <v>0</v>
      </c>
      <c r="AD172" t="b">
        <f t="shared" si="82"/>
        <v>0</v>
      </c>
      <c r="AE172" t="b">
        <f t="shared" si="83"/>
        <v>1</v>
      </c>
      <c r="AF172" t="b">
        <f t="shared" si="84"/>
        <v>0</v>
      </c>
      <c r="AG172" t="b">
        <f t="shared" si="85"/>
        <v>0</v>
      </c>
      <c r="AH172" t="b">
        <f t="shared" si="86"/>
        <v>0</v>
      </c>
      <c r="AI172">
        <f t="shared" si="58"/>
        <v>2</v>
      </c>
      <c r="AJ172" t="str">
        <f>VLOOKUP(AI172,Sheet1!$A$1:$B$7,2)</f>
        <v>flip</v>
      </c>
    </row>
    <row r="173" spans="2:36" x14ac:dyDescent="0.25">
      <c r="B173">
        <v>327.39490286057202</v>
      </c>
      <c r="C173">
        <v>143.29270151150399</v>
      </c>
      <c r="D173">
        <v>274.51026663395999</v>
      </c>
      <c r="E173">
        <v>144.70498627386399</v>
      </c>
      <c r="F173">
        <v>370.57483642963803</v>
      </c>
      <c r="G173">
        <v>135.85541029561099</v>
      </c>
      <c r="H173">
        <v>236.16020359322499</v>
      </c>
      <c r="I173">
        <v>137.67664580718099</v>
      </c>
      <c r="J173">
        <v>336.718907167937</v>
      </c>
      <c r="K173">
        <v>135.91416905344599</v>
      </c>
      <c r="L173">
        <v>270.90256629208602</v>
      </c>
      <c r="M173">
        <v>134.30333522611099</v>
      </c>
      <c r="N173">
        <v>326.84234932512197</v>
      </c>
      <c r="O173">
        <v>230.54168580198299</v>
      </c>
      <c r="P173">
        <v>291.77036857906199</v>
      </c>
      <c r="Q173">
        <v>237.96915421274099</v>
      </c>
      <c r="S173" s="1">
        <f t="shared" si="73"/>
        <v>52.884636226612031</v>
      </c>
      <c r="T173" s="1">
        <f t="shared" si="74"/>
        <v>-1.4122847623600023</v>
      </c>
      <c r="V173" s="1">
        <f t="shared" si="75"/>
        <v>43.179933569066009</v>
      </c>
      <c r="W173" s="1">
        <f t="shared" si="76"/>
        <v>9.3240043073649872</v>
      </c>
      <c r="X173" s="1">
        <f t="shared" si="77"/>
        <v>38.350063040734995</v>
      </c>
      <c r="Y173" s="1">
        <f t="shared" si="78"/>
        <v>3.607700341873965</v>
      </c>
      <c r="Z173" s="1">
        <f t="shared" si="79"/>
        <v>7.3785324580580038</v>
      </c>
      <c r="AA173" s="1">
        <f t="shared" si="80"/>
        <v>10.401651047753006</v>
      </c>
      <c r="AB173" s="1"/>
      <c r="AC173" t="b">
        <f t="shared" si="81"/>
        <v>0</v>
      </c>
      <c r="AD173" t="b">
        <f t="shared" si="82"/>
        <v>0</v>
      </c>
      <c r="AE173" t="b">
        <f t="shared" si="83"/>
        <v>1</v>
      </c>
      <c r="AF173" t="b">
        <f t="shared" si="84"/>
        <v>0</v>
      </c>
      <c r="AG173" t="b">
        <f t="shared" si="85"/>
        <v>0</v>
      </c>
      <c r="AH173" t="b">
        <f t="shared" si="86"/>
        <v>0</v>
      </c>
      <c r="AI173">
        <f t="shared" si="58"/>
        <v>2</v>
      </c>
      <c r="AJ173" t="str">
        <f>VLOOKUP(AI173,Sheet1!$A$1:$B$7,2)</f>
        <v>flip</v>
      </c>
    </row>
    <row r="174" spans="2:36" x14ac:dyDescent="0.25">
      <c r="B174">
        <v>330.81714166095799</v>
      </c>
      <c r="C174">
        <v>144.809903070236</v>
      </c>
      <c r="D174">
        <v>279.47579768031602</v>
      </c>
      <c r="E174">
        <v>143.73694978355101</v>
      </c>
      <c r="F174">
        <v>371.336992935735</v>
      </c>
      <c r="G174">
        <v>136.57121718811899</v>
      </c>
      <c r="H174">
        <v>238.540005314783</v>
      </c>
      <c r="I174">
        <v>141.507012849126</v>
      </c>
      <c r="J174">
        <v>337.14074494902701</v>
      </c>
      <c r="K174">
        <v>137.53731725583799</v>
      </c>
      <c r="L174">
        <v>278.93466557748297</v>
      </c>
      <c r="M174">
        <v>135.487139905481</v>
      </c>
      <c r="N174">
        <v>329.035513879375</v>
      </c>
      <c r="O174">
        <v>231.18364830097701</v>
      </c>
      <c r="P174">
        <v>289.79754359047899</v>
      </c>
      <c r="Q174">
        <v>237.173486431355</v>
      </c>
      <c r="S174" s="1">
        <f t="shared" si="73"/>
        <v>51.341343980641966</v>
      </c>
      <c r="T174" s="1">
        <f t="shared" si="74"/>
        <v>1.0729532866849922</v>
      </c>
      <c r="V174" s="1">
        <f t="shared" si="75"/>
        <v>40.519851274777011</v>
      </c>
      <c r="W174" s="1">
        <f t="shared" si="76"/>
        <v>6.3236032880690232</v>
      </c>
      <c r="X174" s="1">
        <f t="shared" si="77"/>
        <v>40.935792365533018</v>
      </c>
      <c r="Y174" s="1">
        <f t="shared" si="78"/>
        <v>0.54113210283304625</v>
      </c>
      <c r="Z174" s="1">
        <f t="shared" si="79"/>
        <v>7.2725858143980133</v>
      </c>
      <c r="AA174" s="1">
        <f t="shared" si="80"/>
        <v>8.2498098780700104</v>
      </c>
      <c r="AB174" s="1"/>
      <c r="AC174" t="b">
        <f t="shared" si="81"/>
        <v>0</v>
      </c>
      <c r="AD174" t="b">
        <f t="shared" si="82"/>
        <v>0</v>
      </c>
      <c r="AE174" t="b">
        <f t="shared" si="83"/>
        <v>1</v>
      </c>
      <c r="AF174" t="b">
        <f t="shared" si="84"/>
        <v>0</v>
      </c>
      <c r="AG174" t="b">
        <f t="shared" si="85"/>
        <v>0</v>
      </c>
      <c r="AH174" t="b">
        <f t="shared" si="86"/>
        <v>0</v>
      </c>
      <c r="AI174">
        <f t="shared" si="58"/>
        <v>2</v>
      </c>
      <c r="AJ174" t="str">
        <f>VLOOKUP(AI174,Sheet1!$A$1:$B$7,2)</f>
        <v>flip</v>
      </c>
    </row>
    <row r="175" spans="2:36" x14ac:dyDescent="0.25">
      <c r="B175">
        <v>333.166931055921</v>
      </c>
      <c r="C175">
        <v>144.63447312724</v>
      </c>
      <c r="D175">
        <v>281.57989453742101</v>
      </c>
      <c r="E175">
        <v>145.162480537785</v>
      </c>
      <c r="F175">
        <v>378.45252062660398</v>
      </c>
      <c r="G175">
        <v>139.80349421753101</v>
      </c>
      <c r="H175">
        <v>242.990092538167</v>
      </c>
      <c r="I175">
        <v>146.760161643804</v>
      </c>
      <c r="J175">
        <v>338.78830655114501</v>
      </c>
      <c r="K175">
        <v>142.19015569061801</v>
      </c>
      <c r="L175">
        <v>282.36885348014101</v>
      </c>
      <c r="M175">
        <v>136.00333183562699</v>
      </c>
      <c r="N175">
        <v>330.41453043619703</v>
      </c>
      <c r="O175">
        <v>231.590801989049</v>
      </c>
      <c r="P175">
        <v>296.05876711684101</v>
      </c>
      <c r="Q175">
        <v>236.06751730275701</v>
      </c>
      <c r="S175" s="1">
        <f t="shared" si="73"/>
        <v>51.587036518499986</v>
      </c>
      <c r="T175" s="1">
        <f t="shared" si="74"/>
        <v>-0.52800741054500122</v>
      </c>
      <c r="V175" s="1">
        <f t="shared" si="75"/>
        <v>45.285589570682987</v>
      </c>
      <c r="W175" s="1">
        <f t="shared" si="76"/>
        <v>5.6213754952240151</v>
      </c>
      <c r="X175" s="1">
        <f t="shared" si="77"/>
        <v>38.589801999254007</v>
      </c>
      <c r="Y175" s="1">
        <f t="shared" si="78"/>
        <v>-0.78895894272000078</v>
      </c>
      <c r="Z175" s="1">
        <f t="shared" si="79"/>
        <v>2.4443174366219864</v>
      </c>
      <c r="AA175" s="1">
        <f t="shared" si="80"/>
        <v>9.1591487021580065</v>
      </c>
      <c r="AB175" s="1"/>
      <c r="AC175" t="b">
        <f t="shared" si="81"/>
        <v>0</v>
      </c>
      <c r="AD175" t="b">
        <f t="shared" si="82"/>
        <v>0</v>
      </c>
      <c r="AE175" t="b">
        <f t="shared" si="83"/>
        <v>1</v>
      </c>
      <c r="AF175" t="b">
        <f t="shared" si="84"/>
        <v>0</v>
      </c>
      <c r="AG175" t="b">
        <f t="shared" si="85"/>
        <v>0</v>
      </c>
      <c r="AH175" t="b">
        <f t="shared" si="86"/>
        <v>0</v>
      </c>
      <c r="AI175">
        <f t="shared" si="58"/>
        <v>2</v>
      </c>
      <c r="AJ175" t="str">
        <f>VLOOKUP(AI175,Sheet1!$A$1:$B$7,2)</f>
        <v>flip</v>
      </c>
    </row>
    <row r="176" spans="2:36" x14ac:dyDescent="0.25">
      <c r="B176">
        <v>335.33035736325002</v>
      </c>
      <c r="C176">
        <v>144.456086955161</v>
      </c>
      <c r="D176">
        <v>282.819953424294</v>
      </c>
      <c r="E176">
        <v>144.753132148726</v>
      </c>
      <c r="F176">
        <v>376.32566430934003</v>
      </c>
      <c r="G176">
        <v>139.60005842858001</v>
      </c>
      <c r="H176">
        <v>246.00584201903101</v>
      </c>
      <c r="I176">
        <v>146.601461850059</v>
      </c>
      <c r="J176">
        <v>339.566171173047</v>
      </c>
      <c r="K176">
        <v>142.41788827843601</v>
      </c>
      <c r="L176">
        <v>282.57894506951601</v>
      </c>
      <c r="M176">
        <v>138.24456639319999</v>
      </c>
      <c r="N176">
        <v>333.90947507644302</v>
      </c>
      <c r="O176">
        <v>232.49944690922001</v>
      </c>
      <c r="P176">
        <v>300.06137649029898</v>
      </c>
      <c r="Q176">
        <v>235.463631692446</v>
      </c>
      <c r="S176" s="1">
        <f t="shared" si="73"/>
        <v>52.510403938956017</v>
      </c>
      <c r="T176" s="1">
        <f t="shared" si="74"/>
        <v>-0.29704519356499759</v>
      </c>
      <c r="V176" s="1">
        <f t="shared" si="75"/>
        <v>40.995306946090011</v>
      </c>
      <c r="W176" s="1">
        <f t="shared" si="76"/>
        <v>4.23581380979698</v>
      </c>
      <c r="X176" s="1">
        <f t="shared" si="77"/>
        <v>36.814111405262992</v>
      </c>
      <c r="Y176" s="1">
        <f t="shared" si="78"/>
        <v>0.2410083547779891</v>
      </c>
      <c r="Z176" s="1">
        <f t="shared" si="79"/>
        <v>2.0381986767249884</v>
      </c>
      <c r="AA176" s="1">
        <f t="shared" si="80"/>
        <v>6.508565755526007</v>
      </c>
      <c r="AB176" s="1"/>
      <c r="AC176" t="b">
        <f t="shared" si="81"/>
        <v>0</v>
      </c>
      <c r="AD176" t="b">
        <f t="shared" si="82"/>
        <v>0</v>
      </c>
      <c r="AE176" t="b">
        <f t="shared" si="83"/>
        <v>1</v>
      </c>
      <c r="AF176" t="b">
        <f t="shared" si="84"/>
        <v>0</v>
      </c>
      <c r="AG176" t="b">
        <f t="shared" si="85"/>
        <v>0</v>
      </c>
      <c r="AH176" t="b">
        <f t="shared" si="86"/>
        <v>0</v>
      </c>
      <c r="AI176">
        <f t="shared" si="58"/>
        <v>2</v>
      </c>
      <c r="AJ176" t="str">
        <f>VLOOKUP(AI176,Sheet1!$A$1:$B$7,2)</f>
        <v>flip</v>
      </c>
    </row>
    <row r="177" spans="2:36" x14ac:dyDescent="0.25">
      <c r="B177">
        <v>334.63542703203598</v>
      </c>
      <c r="C177">
        <v>144.38254729385801</v>
      </c>
      <c r="D177">
        <v>284.944167777448</v>
      </c>
      <c r="E177">
        <v>147.25949349917499</v>
      </c>
      <c r="F177">
        <v>379.66539428132398</v>
      </c>
      <c r="G177">
        <v>140.64921598857799</v>
      </c>
      <c r="H177">
        <v>245.23407898431299</v>
      </c>
      <c r="I177">
        <v>145.415311978684</v>
      </c>
      <c r="J177">
        <v>343.164318018426</v>
      </c>
      <c r="K177">
        <v>141.60973337185499</v>
      </c>
      <c r="L177">
        <v>282.38525390625</v>
      </c>
      <c r="M177">
        <v>136.066997640984</v>
      </c>
      <c r="N177">
        <v>334.07743384676098</v>
      </c>
      <c r="O177">
        <v>231.84626508716801</v>
      </c>
      <c r="P177">
        <v>300.355466628714</v>
      </c>
      <c r="Q177">
        <v>236.276619973696</v>
      </c>
      <c r="S177" s="1">
        <f t="shared" si="73"/>
        <v>49.691259254587976</v>
      </c>
      <c r="T177" s="1">
        <f t="shared" si="74"/>
        <v>-2.8769462053169832</v>
      </c>
      <c r="V177" s="1">
        <f t="shared" si="75"/>
        <v>45.029967249288006</v>
      </c>
      <c r="W177" s="1">
        <f t="shared" si="76"/>
        <v>8.5288909863900244</v>
      </c>
      <c r="X177" s="1">
        <f t="shared" si="77"/>
        <v>39.710088793135014</v>
      </c>
      <c r="Y177" s="1">
        <f t="shared" si="78"/>
        <v>2.5589138711980013</v>
      </c>
      <c r="Z177" s="1">
        <f t="shared" si="79"/>
        <v>2.7728139220030243</v>
      </c>
      <c r="AA177" s="1">
        <f t="shared" si="80"/>
        <v>11.192495858190995</v>
      </c>
      <c r="AB177" s="1"/>
      <c r="AC177" t="b">
        <f t="shared" si="81"/>
        <v>0</v>
      </c>
      <c r="AD177" t="b">
        <f t="shared" si="82"/>
        <v>0</v>
      </c>
      <c r="AE177" t="b">
        <f t="shared" si="83"/>
        <v>1</v>
      </c>
      <c r="AF177" t="b">
        <f t="shared" si="84"/>
        <v>0</v>
      </c>
      <c r="AG177" t="b">
        <f t="shared" si="85"/>
        <v>0</v>
      </c>
      <c r="AH177" t="b">
        <f t="shared" si="86"/>
        <v>0</v>
      </c>
      <c r="AI177">
        <f t="shared" si="58"/>
        <v>2</v>
      </c>
      <c r="AJ177" t="str">
        <f>VLOOKUP(AI177,Sheet1!$A$1:$B$7,2)</f>
        <v>flip</v>
      </c>
    </row>
    <row r="178" spans="2:36" x14ac:dyDescent="0.25">
      <c r="B178">
        <v>337.20777225343699</v>
      </c>
      <c r="C178">
        <v>145.73636581227299</v>
      </c>
      <c r="D178">
        <v>284.52621484066401</v>
      </c>
      <c r="E178">
        <v>148.790582088284</v>
      </c>
      <c r="F178">
        <v>377.47244932828499</v>
      </c>
      <c r="G178">
        <v>144.40356425956699</v>
      </c>
      <c r="H178">
        <v>247.265770597292</v>
      </c>
      <c r="I178">
        <v>148.881788838489</v>
      </c>
      <c r="J178">
        <v>346.17222501203298</v>
      </c>
      <c r="K178">
        <v>140.74650286619999</v>
      </c>
      <c r="L178">
        <v>281.26109432081802</v>
      </c>
      <c r="M178">
        <v>136.05269276818501</v>
      </c>
      <c r="N178">
        <v>335.35097191495697</v>
      </c>
      <c r="O178">
        <v>233.85162321256001</v>
      </c>
      <c r="P178">
        <v>300.73053200286301</v>
      </c>
      <c r="Q178">
        <v>236.727498802523</v>
      </c>
      <c r="S178" s="1">
        <f t="shared" si="73"/>
        <v>52.681557412772975</v>
      </c>
      <c r="T178" s="1">
        <f t="shared" si="74"/>
        <v>-3.0542162760110045</v>
      </c>
      <c r="V178" s="1">
        <f t="shared" si="75"/>
        <v>40.264677074848009</v>
      </c>
      <c r="W178" s="1">
        <f t="shared" si="76"/>
        <v>8.9644527585959963</v>
      </c>
      <c r="X178" s="1">
        <f t="shared" si="77"/>
        <v>37.260444243372007</v>
      </c>
      <c r="Y178" s="1">
        <f t="shared" si="78"/>
        <v>3.2651205198459934</v>
      </c>
      <c r="Z178" s="1">
        <f t="shared" si="79"/>
        <v>4.9898629460730035</v>
      </c>
      <c r="AA178" s="1">
        <f t="shared" si="80"/>
        <v>12.737889320098986</v>
      </c>
      <c r="AB178" s="1"/>
      <c r="AC178" t="b">
        <f t="shared" si="81"/>
        <v>0</v>
      </c>
      <c r="AD178" t="b">
        <f t="shared" si="82"/>
        <v>0</v>
      </c>
      <c r="AE178" t="b">
        <f t="shared" si="83"/>
        <v>1</v>
      </c>
      <c r="AF178" t="b">
        <f t="shared" si="84"/>
        <v>0</v>
      </c>
      <c r="AG178" t="b">
        <f t="shared" si="85"/>
        <v>0</v>
      </c>
      <c r="AH178" t="b">
        <f t="shared" si="86"/>
        <v>0</v>
      </c>
      <c r="AI178">
        <f t="shared" si="58"/>
        <v>2</v>
      </c>
      <c r="AJ178" t="str">
        <f>VLOOKUP(AI178,Sheet1!$A$1:$B$7,2)</f>
        <v>flip</v>
      </c>
    </row>
    <row r="179" spans="2:36" x14ac:dyDescent="0.25">
      <c r="B179">
        <v>338.682297379673</v>
      </c>
      <c r="C179">
        <v>149.58616083318501</v>
      </c>
      <c r="D179">
        <v>286.69331000691102</v>
      </c>
      <c r="E179">
        <v>149.23345634347501</v>
      </c>
      <c r="F179">
        <v>384.35796800947799</v>
      </c>
      <c r="G179">
        <v>146.68769658997999</v>
      </c>
      <c r="H179">
        <v>247.41662867637899</v>
      </c>
      <c r="I179">
        <v>152.79628761727</v>
      </c>
      <c r="J179">
        <v>346.550194618261</v>
      </c>
      <c r="K179">
        <v>138.05546218194601</v>
      </c>
      <c r="L179">
        <v>283.16519449484099</v>
      </c>
      <c r="M179">
        <v>138.11029992446299</v>
      </c>
      <c r="N179">
        <v>333.755465924833</v>
      </c>
      <c r="O179">
        <v>238.06637044184799</v>
      </c>
      <c r="P179">
        <v>302.696909249111</v>
      </c>
      <c r="Q179">
        <v>236.53006039512499</v>
      </c>
      <c r="S179" s="1">
        <f t="shared" si="73"/>
        <v>51.988987372761983</v>
      </c>
      <c r="T179" s="1">
        <f t="shared" si="74"/>
        <v>0.35270448970999269</v>
      </c>
      <c r="V179" s="1">
        <f t="shared" si="75"/>
        <v>45.675670629804983</v>
      </c>
      <c r="W179" s="1">
        <f t="shared" si="76"/>
        <v>7.8678972385880002</v>
      </c>
      <c r="X179" s="1">
        <f t="shared" si="77"/>
        <v>39.276681330532028</v>
      </c>
      <c r="Y179" s="1">
        <f t="shared" si="78"/>
        <v>3.5281155120700305</v>
      </c>
      <c r="Z179" s="1">
        <f t="shared" si="79"/>
        <v>11.530698651238993</v>
      </c>
      <c r="AA179" s="1">
        <f t="shared" si="80"/>
        <v>11.12315641901202</v>
      </c>
      <c r="AB179" s="1"/>
      <c r="AC179" t="b">
        <f t="shared" si="81"/>
        <v>0</v>
      </c>
      <c r="AD179" t="b">
        <f t="shared" si="82"/>
        <v>0</v>
      </c>
      <c r="AE179" t="b">
        <f t="shared" si="83"/>
        <v>1</v>
      </c>
      <c r="AF179" t="b">
        <f t="shared" si="84"/>
        <v>0</v>
      </c>
      <c r="AG179" t="b">
        <f t="shared" si="85"/>
        <v>0</v>
      </c>
      <c r="AH179" t="b">
        <f t="shared" si="86"/>
        <v>0</v>
      </c>
      <c r="AI179">
        <f t="shared" si="58"/>
        <v>2</v>
      </c>
      <c r="AJ179" t="str">
        <f>VLOOKUP(AI179,Sheet1!$A$1:$B$7,2)</f>
        <v>flip</v>
      </c>
    </row>
    <row r="180" spans="2:36" x14ac:dyDescent="0.25">
      <c r="B180">
        <v>334.53401658960598</v>
      </c>
      <c r="C180">
        <v>136.038162521781</v>
      </c>
      <c r="D180">
        <v>286.74518699706198</v>
      </c>
      <c r="E180">
        <v>136.93816787848701</v>
      </c>
      <c r="F180">
        <v>377.05804375863897</v>
      </c>
      <c r="G180">
        <v>136.520540910845</v>
      </c>
      <c r="H180">
        <v>246.24657894574401</v>
      </c>
      <c r="I180">
        <v>136.644209686343</v>
      </c>
      <c r="J180">
        <v>343.50594229796098</v>
      </c>
      <c r="K180">
        <v>132.694666824179</v>
      </c>
      <c r="L180">
        <v>284.47993515038701</v>
      </c>
      <c r="M180">
        <v>129.909264605342</v>
      </c>
      <c r="N180">
        <v>332.733646049318</v>
      </c>
      <c r="O180">
        <v>223.79719256346601</v>
      </c>
      <c r="P180">
        <v>300.566842077655</v>
      </c>
      <c r="Q180">
        <v>226.676532834075</v>
      </c>
      <c r="S180" s="1">
        <f t="shared" si="73"/>
        <v>47.788829592544005</v>
      </c>
      <c r="T180" s="1">
        <f t="shared" si="74"/>
        <v>-0.90000535670600357</v>
      </c>
      <c r="V180" s="1">
        <f t="shared" si="75"/>
        <v>42.524027169032991</v>
      </c>
      <c r="W180" s="1">
        <f t="shared" si="76"/>
        <v>8.9719257083550019</v>
      </c>
      <c r="X180" s="1">
        <f t="shared" si="77"/>
        <v>40.498608051317973</v>
      </c>
      <c r="Y180" s="1">
        <f t="shared" si="78"/>
        <v>2.2652518466749711</v>
      </c>
      <c r="Z180" s="1">
        <f t="shared" si="79"/>
        <v>3.3434956976020089</v>
      </c>
      <c r="AA180" s="1">
        <f t="shared" si="80"/>
        <v>7.028903273145005</v>
      </c>
      <c r="AB180" s="1"/>
      <c r="AC180" t="b">
        <f t="shared" si="81"/>
        <v>0</v>
      </c>
      <c r="AD180" t="b">
        <f t="shared" si="82"/>
        <v>0</v>
      </c>
      <c r="AE180" t="b">
        <f t="shared" si="83"/>
        <v>1</v>
      </c>
      <c r="AF180" t="b">
        <f t="shared" si="84"/>
        <v>0</v>
      </c>
      <c r="AG180" t="b">
        <f t="shared" si="85"/>
        <v>0</v>
      </c>
      <c r="AH180" t="b">
        <f t="shared" si="86"/>
        <v>0</v>
      </c>
      <c r="AI180">
        <f t="shared" si="58"/>
        <v>2</v>
      </c>
      <c r="AJ180" t="str">
        <f>VLOOKUP(AI180,Sheet1!$A$1:$B$7,2)</f>
        <v>flip</v>
      </c>
    </row>
    <row r="181" spans="2:36" x14ac:dyDescent="0.25">
      <c r="B181">
        <v>339.10856551280301</v>
      </c>
      <c r="C181">
        <v>139.005866968102</v>
      </c>
      <c r="D181">
        <v>286.88879124549499</v>
      </c>
      <c r="E181">
        <v>137.25537179136299</v>
      </c>
      <c r="F181">
        <v>382.14324420850602</v>
      </c>
      <c r="G181">
        <v>134.930574767937</v>
      </c>
      <c r="H181">
        <v>247.93239406688099</v>
      </c>
      <c r="I181">
        <v>135.19231687388501</v>
      </c>
      <c r="J181">
        <v>342.04100742912499</v>
      </c>
      <c r="K181">
        <v>133.93826458469201</v>
      </c>
      <c r="L181">
        <v>279.392261474995</v>
      </c>
      <c r="M181">
        <v>124.79950523779701</v>
      </c>
      <c r="N181">
        <v>334.52036877190699</v>
      </c>
      <c r="O181">
        <v>223.561195550962</v>
      </c>
      <c r="P181">
        <v>301.39467839004402</v>
      </c>
      <c r="Q181">
        <v>226.885843095517</v>
      </c>
      <c r="S181" s="1">
        <f t="shared" si="73"/>
        <v>52.219774267308026</v>
      </c>
      <c r="T181" s="1">
        <f t="shared" si="74"/>
        <v>1.7504951767390082</v>
      </c>
      <c r="V181" s="1">
        <f t="shared" si="75"/>
        <v>43.034678695703008</v>
      </c>
      <c r="W181" s="1">
        <f t="shared" si="76"/>
        <v>2.9324419163219773</v>
      </c>
      <c r="X181" s="1">
        <f t="shared" si="77"/>
        <v>38.956397178613997</v>
      </c>
      <c r="Y181" s="1">
        <f t="shared" si="78"/>
        <v>7.4965297704999898</v>
      </c>
      <c r="Z181" s="1">
        <f t="shared" si="79"/>
        <v>5.0676023834099908</v>
      </c>
      <c r="AA181" s="1">
        <f t="shared" si="80"/>
        <v>12.455866553565983</v>
      </c>
      <c r="AB181" s="1"/>
      <c r="AC181" t="b">
        <f t="shared" si="81"/>
        <v>0</v>
      </c>
      <c r="AD181" t="b">
        <f t="shared" si="82"/>
        <v>0</v>
      </c>
      <c r="AE181" t="b">
        <f t="shared" si="83"/>
        <v>1</v>
      </c>
      <c r="AF181" t="b">
        <f t="shared" si="84"/>
        <v>0</v>
      </c>
      <c r="AG181" t="b">
        <f t="shared" si="85"/>
        <v>0</v>
      </c>
      <c r="AH181" t="b">
        <f t="shared" si="86"/>
        <v>0</v>
      </c>
      <c r="AI181">
        <f t="shared" si="58"/>
        <v>2</v>
      </c>
      <c r="AJ181" t="str">
        <f>VLOOKUP(AI181,Sheet1!$A$1:$B$7,2)</f>
        <v>flip</v>
      </c>
    </row>
    <row r="182" spans="2:36" x14ac:dyDescent="0.25">
      <c r="B182">
        <v>338.85704396083599</v>
      </c>
      <c r="C182">
        <v>134.69886070074</v>
      </c>
      <c r="D182">
        <v>287.95527019771902</v>
      </c>
      <c r="E182">
        <v>134.466044323136</v>
      </c>
      <c r="F182">
        <v>381.36390336505201</v>
      </c>
      <c r="G182">
        <v>130.02162457520501</v>
      </c>
      <c r="H182">
        <v>249.296125800688</v>
      </c>
      <c r="I182">
        <v>134.490384188565</v>
      </c>
      <c r="J182">
        <v>346.18992906422699</v>
      </c>
      <c r="K182">
        <v>127.31287119504501</v>
      </c>
      <c r="L182">
        <v>286.49078803039799</v>
      </c>
      <c r="M182">
        <v>123.60371946532401</v>
      </c>
      <c r="N182">
        <v>335.54836110481102</v>
      </c>
      <c r="O182">
        <v>219.81654451462899</v>
      </c>
      <c r="P182">
        <v>299.70547596236901</v>
      </c>
      <c r="Q182">
        <v>222.379431694304</v>
      </c>
      <c r="S182" s="1">
        <f t="shared" si="73"/>
        <v>50.901773763116978</v>
      </c>
      <c r="T182" s="1">
        <f t="shared" si="74"/>
        <v>0.23281637760399576</v>
      </c>
      <c r="V182" s="1">
        <f t="shared" si="75"/>
        <v>42.506859404216016</v>
      </c>
      <c r="W182" s="1">
        <f t="shared" si="76"/>
        <v>7.3328851033909928</v>
      </c>
      <c r="X182" s="1">
        <f t="shared" si="77"/>
        <v>38.659144397031014</v>
      </c>
      <c r="Y182" s="1">
        <f t="shared" si="78"/>
        <v>1.4644821673210231</v>
      </c>
      <c r="Z182" s="1">
        <f t="shared" si="79"/>
        <v>7.3859895056949938</v>
      </c>
      <c r="AA182" s="1">
        <f t="shared" si="80"/>
        <v>10.862324857811998</v>
      </c>
      <c r="AB182" s="1"/>
      <c r="AC182" t="b">
        <f t="shared" si="81"/>
        <v>0</v>
      </c>
      <c r="AD182" t="b">
        <f t="shared" si="82"/>
        <v>0</v>
      </c>
      <c r="AE182" t="b">
        <f t="shared" si="83"/>
        <v>1</v>
      </c>
      <c r="AF182" t="b">
        <f t="shared" si="84"/>
        <v>0</v>
      </c>
      <c r="AG182" t="b">
        <f t="shared" si="85"/>
        <v>0</v>
      </c>
      <c r="AH182" t="b">
        <f t="shared" si="86"/>
        <v>0</v>
      </c>
      <c r="AI182">
        <f t="shared" si="58"/>
        <v>2</v>
      </c>
      <c r="AJ182" t="str">
        <f>VLOOKUP(AI182,Sheet1!$A$1:$B$7,2)</f>
        <v>flip</v>
      </c>
    </row>
    <row r="183" spans="2:36" x14ac:dyDescent="0.25">
      <c r="B183">
        <v>334.56409496530301</v>
      </c>
      <c r="C183">
        <v>132.620298131575</v>
      </c>
      <c r="D183">
        <v>283.27895033416002</v>
      </c>
      <c r="E183">
        <v>133.68965923156</v>
      </c>
      <c r="F183">
        <v>376.47237238349101</v>
      </c>
      <c r="G183">
        <v>130.414974220711</v>
      </c>
      <c r="H183">
        <v>240.75130709727901</v>
      </c>
      <c r="I183">
        <v>136.04380956411799</v>
      </c>
      <c r="J183">
        <v>341.41849849273001</v>
      </c>
      <c r="K183">
        <v>132.201055321078</v>
      </c>
      <c r="L183">
        <v>280.749012252542</v>
      </c>
      <c r="M183">
        <v>121.68252343355201</v>
      </c>
      <c r="N183">
        <v>331.68580579531698</v>
      </c>
      <c r="O183">
        <v>223.092727419185</v>
      </c>
      <c r="P183">
        <v>293.23612544585501</v>
      </c>
      <c r="Q183">
        <v>223.59156062184601</v>
      </c>
      <c r="S183" s="1">
        <f t="shared" si="73"/>
        <v>51.285144631142998</v>
      </c>
      <c r="T183" s="1">
        <f t="shared" si="74"/>
        <v>-1.0693610999850023</v>
      </c>
      <c r="V183" s="1">
        <f t="shared" si="75"/>
        <v>41.908277418187993</v>
      </c>
      <c r="W183" s="1">
        <f t="shared" si="76"/>
        <v>6.8544035274269959</v>
      </c>
      <c r="X183" s="1">
        <f t="shared" si="77"/>
        <v>42.527643236881005</v>
      </c>
      <c r="Y183" s="1">
        <f t="shared" si="78"/>
        <v>2.5299380816180133</v>
      </c>
      <c r="Z183" s="1">
        <f t="shared" si="79"/>
        <v>0.4192428104969963</v>
      </c>
      <c r="AA183" s="1">
        <f t="shared" si="80"/>
        <v>12.007135798007994</v>
      </c>
      <c r="AB183" s="1"/>
      <c r="AC183" t="b">
        <f t="shared" si="81"/>
        <v>0</v>
      </c>
      <c r="AD183" t="b">
        <f t="shared" si="82"/>
        <v>0</v>
      </c>
      <c r="AE183" t="b">
        <f t="shared" si="83"/>
        <v>1</v>
      </c>
      <c r="AF183" t="b">
        <f t="shared" si="84"/>
        <v>0</v>
      </c>
      <c r="AG183" t="b">
        <f t="shared" si="85"/>
        <v>0</v>
      </c>
      <c r="AH183" t="b">
        <f t="shared" si="86"/>
        <v>0</v>
      </c>
      <c r="AI183">
        <f t="shared" si="58"/>
        <v>2</v>
      </c>
      <c r="AJ183" t="str">
        <f>VLOOKUP(AI183,Sheet1!$A$1:$B$7,2)</f>
        <v>flip</v>
      </c>
    </row>
    <row r="184" spans="2:36" x14ac:dyDescent="0.25">
      <c r="B184">
        <v>330.6039761367</v>
      </c>
      <c r="C184">
        <v>137.886656263161</v>
      </c>
      <c r="D184">
        <v>280.22626397734001</v>
      </c>
      <c r="E184">
        <v>135.22805268366201</v>
      </c>
      <c r="F184">
        <v>371.38647962332101</v>
      </c>
      <c r="G184">
        <v>136.78592867377401</v>
      </c>
      <c r="H184">
        <v>240.958479509157</v>
      </c>
      <c r="I184">
        <v>134.83335853883099</v>
      </c>
      <c r="J184">
        <v>336.33561434150602</v>
      </c>
      <c r="K184">
        <v>129.61317607766699</v>
      </c>
      <c r="L184">
        <v>277.57709328408799</v>
      </c>
      <c r="M184">
        <v>125.59491050671799</v>
      </c>
      <c r="N184">
        <v>328.79834456843002</v>
      </c>
      <c r="O184">
        <v>222.44696199767901</v>
      </c>
      <c r="P184">
        <v>292.07734359572402</v>
      </c>
      <c r="Q184">
        <v>223.85874798635501</v>
      </c>
      <c r="S184" s="1">
        <f t="shared" si="73"/>
        <v>50.377712159359987</v>
      </c>
      <c r="T184" s="1">
        <f t="shared" si="74"/>
        <v>2.6586035794989868</v>
      </c>
      <c r="V184" s="1">
        <f t="shared" si="75"/>
        <v>40.78250348662101</v>
      </c>
      <c r="W184" s="1">
        <f t="shared" si="76"/>
        <v>5.7316382048060177</v>
      </c>
      <c r="X184" s="1">
        <f t="shared" si="77"/>
        <v>39.267784468183009</v>
      </c>
      <c r="Y184" s="1">
        <f t="shared" si="78"/>
        <v>2.6491706932520174</v>
      </c>
      <c r="Z184" s="1">
        <f t="shared" si="79"/>
        <v>8.2734801854940088</v>
      </c>
      <c r="AA184" s="1">
        <f t="shared" si="80"/>
        <v>9.6331421769440198</v>
      </c>
      <c r="AB184" s="1"/>
      <c r="AC184" t="b">
        <f t="shared" si="81"/>
        <v>0</v>
      </c>
      <c r="AD184" t="b">
        <f t="shared" si="82"/>
        <v>0</v>
      </c>
      <c r="AE184" t="b">
        <f t="shared" si="83"/>
        <v>1</v>
      </c>
      <c r="AF184" t="b">
        <f t="shared" si="84"/>
        <v>0</v>
      </c>
      <c r="AG184" t="b">
        <f t="shared" si="85"/>
        <v>0</v>
      </c>
      <c r="AH184" t="b">
        <f t="shared" si="86"/>
        <v>0</v>
      </c>
      <c r="AI184">
        <f t="shared" si="58"/>
        <v>2</v>
      </c>
      <c r="AJ184" t="str">
        <f>VLOOKUP(AI184,Sheet1!$A$1:$B$7,2)</f>
        <v>flip</v>
      </c>
    </row>
    <row r="185" spans="2:36" x14ac:dyDescent="0.25">
      <c r="B185">
        <v>325.9597457717</v>
      </c>
      <c r="C185">
        <v>138.35144462343499</v>
      </c>
      <c r="D185">
        <v>276.95909834586001</v>
      </c>
      <c r="E185">
        <v>137.339958207047</v>
      </c>
      <c r="F185">
        <v>370.063765828643</v>
      </c>
      <c r="G185">
        <v>138.19584175093701</v>
      </c>
      <c r="H185">
        <v>238.003785915284</v>
      </c>
      <c r="I185">
        <v>138.88777428399101</v>
      </c>
      <c r="J185">
        <v>332.03362894284197</v>
      </c>
      <c r="K185">
        <v>131.99858102939501</v>
      </c>
      <c r="L185">
        <v>275.904917061611</v>
      </c>
      <c r="M185">
        <v>125.42809677930499</v>
      </c>
      <c r="N185">
        <v>323.51398148619501</v>
      </c>
      <c r="O185">
        <v>222.76292998493301</v>
      </c>
      <c r="P185">
        <v>291.59151532262001</v>
      </c>
      <c r="Q185">
        <v>226.46424275371999</v>
      </c>
      <c r="S185" s="1">
        <f t="shared" si="73"/>
        <v>49.000647425839986</v>
      </c>
      <c r="T185" s="1">
        <f t="shared" si="74"/>
        <v>1.0114864163879815</v>
      </c>
      <c r="V185" s="1">
        <f t="shared" si="75"/>
        <v>44.104020056943</v>
      </c>
      <c r="W185" s="1">
        <f t="shared" si="76"/>
        <v>6.0738831711419721</v>
      </c>
      <c r="X185" s="1">
        <f t="shared" si="77"/>
        <v>38.955312430576015</v>
      </c>
      <c r="Y185" s="1">
        <f t="shared" si="78"/>
        <v>1.0541812842490117</v>
      </c>
      <c r="Z185" s="1">
        <f t="shared" si="79"/>
        <v>6.3528635940399738</v>
      </c>
      <c r="AA185" s="1">
        <f t="shared" si="80"/>
        <v>11.911861427742011</v>
      </c>
      <c r="AB185" s="1"/>
      <c r="AC185" t="b">
        <f t="shared" si="81"/>
        <v>0</v>
      </c>
      <c r="AD185" t="b">
        <f t="shared" si="82"/>
        <v>0</v>
      </c>
      <c r="AE185" t="b">
        <f t="shared" si="83"/>
        <v>1</v>
      </c>
      <c r="AF185" t="b">
        <f t="shared" si="84"/>
        <v>0</v>
      </c>
      <c r="AG185" t="b">
        <f t="shared" si="85"/>
        <v>0</v>
      </c>
      <c r="AH185" t="b">
        <f t="shared" si="86"/>
        <v>0</v>
      </c>
      <c r="AI185">
        <f t="shared" si="58"/>
        <v>2</v>
      </c>
      <c r="AJ185" t="str">
        <f>VLOOKUP(AI185,Sheet1!$A$1:$B$7,2)</f>
        <v>flip</v>
      </c>
    </row>
    <row r="186" spans="2:36" x14ac:dyDescent="0.25">
      <c r="B186">
        <v>327.403637733881</v>
      </c>
      <c r="C186">
        <v>138.174933661366</v>
      </c>
      <c r="D186">
        <v>274.955856058081</v>
      </c>
      <c r="E186">
        <v>140.33670856887099</v>
      </c>
      <c r="F186">
        <v>367.58723302663401</v>
      </c>
      <c r="G186">
        <v>137.27556353643601</v>
      </c>
      <c r="H186">
        <v>237.924313899276</v>
      </c>
      <c r="I186">
        <v>145.87096200180801</v>
      </c>
      <c r="J186">
        <v>332.57111415290501</v>
      </c>
      <c r="K186">
        <v>133.58597188872901</v>
      </c>
      <c r="L186">
        <v>277.54588146721898</v>
      </c>
      <c r="M186">
        <v>130.359147829938</v>
      </c>
      <c r="N186">
        <v>322.72866000496299</v>
      </c>
      <c r="O186">
        <v>227.43932292526901</v>
      </c>
      <c r="P186">
        <v>289.20114429829403</v>
      </c>
      <c r="Q186">
        <v>229.57891734407499</v>
      </c>
      <c r="S186" s="1">
        <f t="shared" si="73"/>
        <v>52.447781675800002</v>
      </c>
      <c r="T186" s="1">
        <f t="shared" si="74"/>
        <v>-2.1617749075049915</v>
      </c>
      <c r="V186" s="1">
        <f t="shared" si="75"/>
        <v>40.183595292753012</v>
      </c>
      <c r="W186" s="1">
        <f t="shared" si="76"/>
        <v>5.1674764190240126</v>
      </c>
      <c r="X186" s="1">
        <f t="shared" si="77"/>
        <v>37.031542158804996</v>
      </c>
      <c r="Y186" s="1">
        <f t="shared" si="78"/>
        <v>-2.5900254091379793</v>
      </c>
      <c r="Z186" s="1">
        <f t="shared" si="79"/>
        <v>4.588961772636992</v>
      </c>
      <c r="AA186" s="1">
        <f t="shared" si="80"/>
        <v>9.9775607389329934</v>
      </c>
      <c r="AB186" s="1"/>
      <c r="AC186" t="b">
        <f t="shared" si="81"/>
        <v>0</v>
      </c>
      <c r="AD186" t="b">
        <f t="shared" si="82"/>
        <v>0</v>
      </c>
      <c r="AE186" t="b">
        <f t="shared" si="83"/>
        <v>1</v>
      </c>
      <c r="AF186" t="b">
        <f t="shared" si="84"/>
        <v>0</v>
      </c>
      <c r="AG186" t="b">
        <f t="shared" si="85"/>
        <v>0</v>
      </c>
      <c r="AH186" t="b">
        <f t="shared" si="86"/>
        <v>0</v>
      </c>
      <c r="AI186">
        <f t="shared" si="58"/>
        <v>2</v>
      </c>
      <c r="AJ186" t="str">
        <f>VLOOKUP(AI186,Sheet1!$A$1:$B$7,2)</f>
        <v>flip</v>
      </c>
    </row>
    <row r="187" spans="2:36" x14ac:dyDescent="0.25">
      <c r="B187">
        <v>332.77954788569502</v>
      </c>
      <c r="C187">
        <v>144.12704959732201</v>
      </c>
      <c r="D187">
        <v>283.00099931810303</v>
      </c>
      <c r="E187">
        <v>145.11393194218701</v>
      </c>
      <c r="F187">
        <v>377.00259336739703</v>
      </c>
      <c r="G187">
        <v>143.65099400848899</v>
      </c>
      <c r="H187">
        <v>242.01729965812501</v>
      </c>
      <c r="I187">
        <v>143.82039947187101</v>
      </c>
      <c r="J187">
        <v>339.05567621167802</v>
      </c>
      <c r="K187">
        <v>141.09666062207799</v>
      </c>
      <c r="L187">
        <v>280.46495193553699</v>
      </c>
      <c r="M187">
        <v>135.17464167975899</v>
      </c>
      <c r="N187">
        <v>328.233551459289</v>
      </c>
      <c r="O187">
        <v>230.583139302614</v>
      </c>
      <c r="P187">
        <v>296.54174708265401</v>
      </c>
      <c r="Q187">
        <v>232.58253149955999</v>
      </c>
      <c r="S187" s="1">
        <f t="shared" si="73"/>
        <v>49.778548567591997</v>
      </c>
      <c r="T187" s="1">
        <f t="shared" si="74"/>
        <v>-0.98688234486499482</v>
      </c>
      <c r="V187" s="1">
        <f t="shared" si="75"/>
        <v>44.223045481702002</v>
      </c>
      <c r="W187" s="1">
        <f t="shared" si="76"/>
        <v>6.2761283259829952</v>
      </c>
      <c r="X187" s="1">
        <f t="shared" si="77"/>
        <v>40.983699659978015</v>
      </c>
      <c r="Y187" s="1">
        <f t="shared" si="78"/>
        <v>2.5360473825660392</v>
      </c>
      <c r="Z187" s="1">
        <f t="shared" si="79"/>
        <v>3.0303889752440227</v>
      </c>
      <c r="AA187" s="1">
        <f t="shared" si="80"/>
        <v>9.9392902624280168</v>
      </c>
      <c r="AB187" s="1"/>
      <c r="AC187" t="b">
        <f t="shared" si="81"/>
        <v>0</v>
      </c>
      <c r="AD187" t="b">
        <f t="shared" si="82"/>
        <v>0</v>
      </c>
      <c r="AE187" t="b">
        <f t="shared" si="83"/>
        <v>1</v>
      </c>
      <c r="AF187" t="b">
        <f t="shared" si="84"/>
        <v>0</v>
      </c>
      <c r="AG187" t="b">
        <f t="shared" si="85"/>
        <v>0</v>
      </c>
      <c r="AH187" t="b">
        <f t="shared" si="86"/>
        <v>0</v>
      </c>
      <c r="AI187">
        <f t="shared" si="58"/>
        <v>2</v>
      </c>
      <c r="AJ187" t="str">
        <f>VLOOKUP(AI187,Sheet1!$A$1:$B$7,2)</f>
        <v>flip</v>
      </c>
    </row>
    <row r="188" spans="2:36" x14ac:dyDescent="0.25">
      <c r="B188">
        <v>331.79124098441798</v>
      </c>
      <c r="C188">
        <v>147.54272533521501</v>
      </c>
      <c r="D188">
        <v>279.57951694868098</v>
      </c>
      <c r="E188">
        <v>145.48749020437299</v>
      </c>
      <c r="F188">
        <v>372.023145726883</v>
      </c>
      <c r="G188">
        <v>146.971074561992</v>
      </c>
      <c r="H188">
        <v>242.08236429175301</v>
      </c>
      <c r="I188">
        <v>143.727894434213</v>
      </c>
      <c r="J188">
        <v>335.23831335854101</v>
      </c>
      <c r="K188">
        <v>142.20507704430301</v>
      </c>
      <c r="L188">
        <v>278.46671780892001</v>
      </c>
      <c r="M188">
        <v>138.297126560332</v>
      </c>
      <c r="N188">
        <v>326.85062137260201</v>
      </c>
      <c r="O188">
        <v>229.58130366706399</v>
      </c>
      <c r="P188">
        <v>293.07289641803601</v>
      </c>
      <c r="Q188">
        <v>234.54668496678201</v>
      </c>
      <c r="S188" s="1">
        <f t="shared" si="73"/>
        <v>52.211724035737006</v>
      </c>
      <c r="T188" s="1">
        <f t="shared" si="74"/>
        <v>2.0552351308420214</v>
      </c>
      <c r="V188" s="1">
        <f t="shared" si="75"/>
        <v>40.231904742465019</v>
      </c>
      <c r="W188" s="1">
        <f t="shared" si="76"/>
        <v>3.4470723741230245</v>
      </c>
      <c r="X188" s="1">
        <f t="shared" si="77"/>
        <v>37.497152656927966</v>
      </c>
      <c r="Y188" s="1">
        <f t="shared" si="78"/>
        <v>1.1127991397609662</v>
      </c>
      <c r="Z188" s="1">
        <f t="shared" si="79"/>
        <v>5.337648290912</v>
      </c>
      <c r="AA188" s="1">
        <f t="shared" si="80"/>
        <v>7.1903636440409855</v>
      </c>
      <c r="AB188" s="1"/>
      <c r="AC188" t="b">
        <f t="shared" si="81"/>
        <v>0</v>
      </c>
      <c r="AD188" t="b">
        <f t="shared" si="82"/>
        <v>0</v>
      </c>
      <c r="AE188" t="b">
        <f t="shared" si="83"/>
        <v>1</v>
      </c>
      <c r="AF188" t="b">
        <f t="shared" si="84"/>
        <v>0</v>
      </c>
      <c r="AG188" t="b">
        <f t="shared" si="85"/>
        <v>0</v>
      </c>
      <c r="AH188" t="b">
        <f t="shared" si="86"/>
        <v>0</v>
      </c>
      <c r="AI188">
        <f t="shared" si="58"/>
        <v>2</v>
      </c>
      <c r="AJ188" t="str">
        <f>VLOOKUP(AI188,Sheet1!$A$1:$B$7,2)</f>
        <v>flip</v>
      </c>
    </row>
    <row r="189" spans="2:36" x14ac:dyDescent="0.25">
      <c r="B189">
        <v>333.37467344262899</v>
      </c>
      <c r="C189">
        <v>147.12089907543299</v>
      </c>
      <c r="D189">
        <v>281.008133006886</v>
      </c>
      <c r="E189">
        <v>144.890060828049</v>
      </c>
      <c r="F189">
        <v>377.64406996692298</v>
      </c>
      <c r="G189">
        <v>146.76081054558401</v>
      </c>
      <c r="H189">
        <v>243.510799558618</v>
      </c>
      <c r="I189">
        <v>144.55072898945301</v>
      </c>
      <c r="J189">
        <v>334.90248115141799</v>
      </c>
      <c r="K189">
        <v>140.08557535377099</v>
      </c>
      <c r="L189">
        <v>282.153230639995</v>
      </c>
      <c r="M189">
        <v>136.49068816267601</v>
      </c>
      <c r="N189">
        <v>328.97961584877601</v>
      </c>
      <c r="O189">
        <v>233.950895023144</v>
      </c>
      <c r="P189">
        <v>292.042503417197</v>
      </c>
      <c r="Q189">
        <v>234.75232392486501</v>
      </c>
      <c r="S189" s="1">
        <f t="shared" si="73"/>
        <v>52.366540435742991</v>
      </c>
      <c r="T189" s="1">
        <f t="shared" si="74"/>
        <v>2.2308382473839856</v>
      </c>
      <c r="V189" s="1">
        <f t="shared" si="75"/>
        <v>44.269396524293995</v>
      </c>
      <c r="W189" s="1">
        <f t="shared" si="76"/>
        <v>1.5278077087889983</v>
      </c>
      <c r="X189" s="1">
        <f t="shared" si="77"/>
        <v>37.497333448267995</v>
      </c>
      <c r="Y189" s="1">
        <f t="shared" si="78"/>
        <v>-1.1450976331090033</v>
      </c>
      <c r="Z189" s="1">
        <f t="shared" si="79"/>
        <v>7.0353237216619959</v>
      </c>
      <c r="AA189" s="1">
        <f t="shared" si="80"/>
        <v>8.3993726653729937</v>
      </c>
      <c r="AB189" s="1"/>
      <c r="AC189" t="b">
        <f t="shared" si="81"/>
        <v>0</v>
      </c>
      <c r="AD189" t="b">
        <f t="shared" si="82"/>
        <v>0</v>
      </c>
      <c r="AE189" t="b">
        <f t="shared" si="83"/>
        <v>1</v>
      </c>
      <c r="AF189" t="b">
        <f t="shared" si="84"/>
        <v>0</v>
      </c>
      <c r="AG189" t="b">
        <f t="shared" si="85"/>
        <v>0</v>
      </c>
      <c r="AH189" t="b">
        <f t="shared" si="86"/>
        <v>0</v>
      </c>
      <c r="AI189">
        <f t="shared" si="58"/>
        <v>2</v>
      </c>
      <c r="AJ189" t="str">
        <f>VLOOKUP(AI189,Sheet1!$A$1:$B$7,2)</f>
        <v>flip</v>
      </c>
    </row>
    <row r="190" spans="2:36" x14ac:dyDescent="0.25">
      <c r="B190">
        <v>331.186054525028</v>
      </c>
      <c r="C190">
        <v>148.18817308034701</v>
      </c>
      <c r="D190">
        <v>279.17896626308197</v>
      </c>
      <c r="E190">
        <v>144.909759908599</v>
      </c>
      <c r="F190">
        <v>373.35106341948</v>
      </c>
      <c r="G190">
        <v>148.43718901749099</v>
      </c>
      <c r="H190">
        <v>240.798797848476</v>
      </c>
      <c r="I190">
        <v>144.48203927618701</v>
      </c>
      <c r="J190">
        <v>335.861833762218</v>
      </c>
      <c r="K190">
        <v>143.68252357015101</v>
      </c>
      <c r="L190">
        <v>278.38144793517898</v>
      </c>
      <c r="M190">
        <v>139.748410634208</v>
      </c>
      <c r="N190">
        <v>328.10212869026401</v>
      </c>
      <c r="O190">
        <v>231.025725882854</v>
      </c>
      <c r="P190">
        <v>292.91458587887502</v>
      </c>
      <c r="Q190">
        <v>236.33233104649301</v>
      </c>
      <c r="S190" s="1">
        <f t="shared" si="73"/>
        <v>52.007088261946024</v>
      </c>
      <c r="T190" s="1">
        <f t="shared" si="74"/>
        <v>3.2784131717480136</v>
      </c>
      <c r="V190" s="1">
        <f t="shared" si="75"/>
        <v>42.165008894452001</v>
      </c>
      <c r="W190" s="1">
        <f t="shared" si="76"/>
        <v>4.6757792371899995</v>
      </c>
      <c r="X190" s="1">
        <f t="shared" si="77"/>
        <v>38.380168414605976</v>
      </c>
      <c r="Y190" s="1">
        <f t="shared" si="78"/>
        <v>0.79751832790299204</v>
      </c>
      <c r="Z190" s="1">
        <f t="shared" si="79"/>
        <v>4.5056495101960081</v>
      </c>
      <c r="AA190" s="1">
        <f t="shared" si="80"/>
        <v>5.1613492743910001</v>
      </c>
      <c r="AB190" s="1"/>
      <c r="AC190" t="b">
        <f t="shared" si="81"/>
        <v>0</v>
      </c>
      <c r="AD190" t="b">
        <f t="shared" si="82"/>
        <v>0</v>
      </c>
      <c r="AE190" t="b">
        <f t="shared" si="83"/>
        <v>1</v>
      </c>
      <c r="AF190" t="b">
        <f t="shared" si="84"/>
        <v>0</v>
      </c>
      <c r="AG190" t="b">
        <f t="shared" si="85"/>
        <v>0</v>
      </c>
      <c r="AH190" t="b">
        <f t="shared" si="86"/>
        <v>0</v>
      </c>
      <c r="AI190">
        <f t="shared" si="58"/>
        <v>2</v>
      </c>
      <c r="AJ190" t="str">
        <f>VLOOKUP(AI190,Sheet1!$A$1:$B$7,2)</f>
        <v>flip</v>
      </c>
    </row>
    <row r="191" spans="2:36" x14ac:dyDescent="0.25">
      <c r="B191">
        <v>328.02347626166301</v>
      </c>
      <c r="C191">
        <v>145.48037018886799</v>
      </c>
      <c r="D191">
        <v>276.46708459838999</v>
      </c>
      <c r="E191">
        <v>145.697627682514</v>
      </c>
      <c r="F191">
        <v>368.79072481610302</v>
      </c>
      <c r="G191">
        <v>146.24737148809101</v>
      </c>
      <c r="H191">
        <v>236.26998539784501</v>
      </c>
      <c r="I191">
        <v>142.69153877242101</v>
      </c>
      <c r="J191">
        <v>328.025295745704</v>
      </c>
      <c r="K191">
        <v>137.542218133712</v>
      </c>
      <c r="L191">
        <v>275.50217084598302</v>
      </c>
      <c r="M191">
        <v>137.01271573282401</v>
      </c>
      <c r="N191">
        <v>323.37770516273503</v>
      </c>
      <c r="O191">
        <v>229.04313811288</v>
      </c>
      <c r="P191">
        <v>290.273346381164</v>
      </c>
      <c r="Q191">
        <v>230.33140847849199</v>
      </c>
      <c r="S191" s="1">
        <f t="shared" si="73"/>
        <v>51.556391663273018</v>
      </c>
      <c r="T191" s="1">
        <f t="shared" si="74"/>
        <v>-0.21725749364600233</v>
      </c>
      <c r="V191" s="1">
        <f t="shared" si="75"/>
        <v>40.767248554440016</v>
      </c>
      <c r="W191" s="1">
        <f t="shared" si="76"/>
        <v>1.8194840409933022E-3</v>
      </c>
      <c r="X191" s="1">
        <f t="shared" si="77"/>
        <v>40.197099200544983</v>
      </c>
      <c r="Y191" s="1">
        <f t="shared" si="78"/>
        <v>0.96491375240697153</v>
      </c>
      <c r="Z191" s="1">
        <f t="shared" si="79"/>
        <v>7.9381520551559959</v>
      </c>
      <c r="AA191" s="1">
        <f t="shared" si="80"/>
        <v>8.6849119496899903</v>
      </c>
      <c r="AB191" s="1"/>
      <c r="AC191" t="b">
        <f t="shared" si="81"/>
        <v>0</v>
      </c>
      <c r="AD191" t="b">
        <f t="shared" si="82"/>
        <v>0</v>
      </c>
      <c r="AE191" t="b">
        <f t="shared" si="83"/>
        <v>1</v>
      </c>
      <c r="AF191" t="b">
        <f t="shared" si="84"/>
        <v>0</v>
      </c>
      <c r="AG191" t="b">
        <f t="shared" si="85"/>
        <v>0</v>
      </c>
      <c r="AH191" t="b">
        <f t="shared" si="86"/>
        <v>0</v>
      </c>
      <c r="AI191">
        <f t="shared" si="58"/>
        <v>2</v>
      </c>
      <c r="AJ191" t="str">
        <f>VLOOKUP(AI191,Sheet1!$A$1:$B$7,2)</f>
        <v>flip</v>
      </c>
    </row>
    <row r="192" spans="2:36" x14ac:dyDescent="0.25">
      <c r="B192">
        <v>326.79950467029801</v>
      </c>
      <c r="C192">
        <v>142.74997186963199</v>
      </c>
      <c r="D192">
        <v>273.71185350945399</v>
      </c>
      <c r="E192">
        <v>142.54830471304899</v>
      </c>
      <c r="F192">
        <v>369.29451458826998</v>
      </c>
      <c r="G192">
        <v>142.71150423658801</v>
      </c>
      <c r="H192">
        <v>235.239244313413</v>
      </c>
      <c r="I192">
        <v>141.209191610646</v>
      </c>
      <c r="J192">
        <v>331.69856115163401</v>
      </c>
      <c r="K192">
        <v>137.490299216788</v>
      </c>
      <c r="L192">
        <v>268.240941727142</v>
      </c>
      <c r="M192">
        <v>134.58568661711899</v>
      </c>
      <c r="N192">
        <v>322.10317638813001</v>
      </c>
      <c r="O192">
        <v>225.21480971612499</v>
      </c>
      <c r="P192">
        <v>286.93930964899198</v>
      </c>
      <c r="Q192">
        <v>227.388835366634</v>
      </c>
      <c r="S192" s="1">
        <f t="shared" si="73"/>
        <v>53.087651160844018</v>
      </c>
      <c r="T192" s="1">
        <f t="shared" si="74"/>
        <v>0.2016671565829995</v>
      </c>
      <c r="V192" s="1">
        <f t="shared" si="75"/>
        <v>42.49500991797197</v>
      </c>
      <c r="W192" s="1">
        <f t="shared" si="76"/>
        <v>4.8990564813360038</v>
      </c>
      <c r="X192" s="1">
        <f t="shared" si="77"/>
        <v>38.472609196040992</v>
      </c>
      <c r="Y192" s="1">
        <f t="shared" si="78"/>
        <v>5.4709117823119868</v>
      </c>
      <c r="Z192" s="1">
        <f t="shared" si="79"/>
        <v>5.2596726528439888</v>
      </c>
      <c r="AA192" s="1">
        <f t="shared" si="80"/>
        <v>7.9626180959299973</v>
      </c>
      <c r="AB192" s="1"/>
      <c r="AC192" t="b">
        <f t="shared" si="81"/>
        <v>0</v>
      </c>
      <c r="AD192" t="b">
        <f t="shared" si="82"/>
        <v>0</v>
      </c>
      <c r="AE192" t="b">
        <f t="shared" si="83"/>
        <v>1</v>
      </c>
      <c r="AF192" t="b">
        <f t="shared" si="84"/>
        <v>0</v>
      </c>
      <c r="AG192" t="b">
        <f t="shared" si="85"/>
        <v>0</v>
      </c>
      <c r="AH192" t="b">
        <f t="shared" si="86"/>
        <v>0</v>
      </c>
      <c r="AI192">
        <f t="shared" ref="AI192:AI193" si="87">IF(AC192,0,IF(AD192,1,IF(AE192,2,IF(AF192,3,IF(AG192,4,IF(AH192,5,999))))))</f>
        <v>2</v>
      </c>
      <c r="AJ192" t="str">
        <f>VLOOKUP(AI192,Sheet1!$A$1:$B$7,2)</f>
        <v>flip</v>
      </c>
    </row>
    <row r="193" spans="2:36" x14ac:dyDescent="0.25">
      <c r="B193">
        <v>325.83960462332101</v>
      </c>
      <c r="C193">
        <v>162.760236873183</v>
      </c>
      <c r="D193">
        <v>282.121570460604</v>
      </c>
      <c r="E193">
        <v>161.83188307360899</v>
      </c>
      <c r="F193">
        <v>362.37244038031901</v>
      </c>
      <c r="G193">
        <v>178.26279460753699</v>
      </c>
      <c r="H193">
        <v>244.440653772339</v>
      </c>
      <c r="I193">
        <v>184.13648319042699</v>
      </c>
      <c r="J193">
        <v>329.25286990582998</v>
      </c>
      <c r="K193">
        <v>162.272494035845</v>
      </c>
      <c r="L193">
        <v>260.17628457308899</v>
      </c>
      <c r="M193">
        <v>178.338115391721</v>
      </c>
      <c r="N193">
        <v>320.73533864194502</v>
      </c>
      <c r="O193">
        <v>244.88596377866699</v>
      </c>
      <c r="P193">
        <v>289.55854768436598</v>
      </c>
      <c r="Q193">
        <v>244.118038121035</v>
      </c>
      <c r="S193" s="1">
        <f t="shared" si="73"/>
        <v>43.718034162717004</v>
      </c>
      <c r="T193" s="1">
        <f t="shared" si="74"/>
        <v>0.92835379957401187</v>
      </c>
      <c r="V193" s="1">
        <f t="shared" si="75"/>
        <v>36.532835756997997</v>
      </c>
      <c r="W193" s="1">
        <f t="shared" si="76"/>
        <v>3.4132652825089735</v>
      </c>
      <c r="X193" s="1">
        <f t="shared" si="77"/>
        <v>37.680916688265</v>
      </c>
      <c r="Y193" s="1">
        <f t="shared" si="78"/>
        <v>21.945285887515013</v>
      </c>
      <c r="Z193" s="1">
        <f t="shared" si="79"/>
        <v>0.48774283733800416</v>
      </c>
      <c r="AA193" s="1">
        <f t="shared" si="80"/>
        <v>-16.506232318112012</v>
      </c>
      <c r="AB193" s="1"/>
      <c r="AC193" t="b">
        <f t="shared" si="81"/>
        <v>0</v>
      </c>
      <c r="AD193" t="b">
        <f t="shared" si="82"/>
        <v>0</v>
      </c>
      <c r="AE193" t="b">
        <f t="shared" si="83"/>
        <v>1</v>
      </c>
      <c r="AF193" t="b">
        <f t="shared" si="84"/>
        <v>0</v>
      </c>
      <c r="AG193" t="b">
        <f t="shared" si="85"/>
        <v>0</v>
      </c>
      <c r="AH193" t="b">
        <f t="shared" si="86"/>
        <v>0</v>
      </c>
      <c r="AI193">
        <f t="shared" si="87"/>
        <v>2</v>
      </c>
      <c r="AJ193" t="str">
        <f>VLOOKUP(AI193,Sheet1!$A$1:$B$7,2)</f>
        <v>flip</v>
      </c>
    </row>
    <row r="194" spans="2:36" x14ac:dyDescent="0.25">
      <c r="B194">
        <v>328.79490085499299</v>
      </c>
      <c r="C194">
        <v>161.00371261983699</v>
      </c>
      <c r="D194">
        <v>282.44062233875098</v>
      </c>
      <c r="E194">
        <v>163.53573934220299</v>
      </c>
      <c r="F194">
        <v>349.64097539772098</v>
      </c>
      <c r="G194">
        <v>196.53991989555101</v>
      </c>
      <c r="H194">
        <v>267.05811642169198</v>
      </c>
      <c r="I194">
        <v>202.146228040247</v>
      </c>
      <c r="J194">
        <v>333.389199303601</v>
      </c>
      <c r="K194">
        <v>189.56130207215</v>
      </c>
      <c r="L194">
        <v>249.12914595520999</v>
      </c>
      <c r="M194">
        <v>225.70671210581301</v>
      </c>
      <c r="N194">
        <v>322.43655911365698</v>
      </c>
      <c r="O194">
        <v>241.18749267707099</v>
      </c>
      <c r="P194">
        <v>290.73256530279599</v>
      </c>
      <c r="Q194">
        <v>242.45920806303999</v>
      </c>
    </row>
    <row r="195" spans="2:36" x14ac:dyDescent="0.25">
      <c r="B195">
        <v>325.66020079698598</v>
      </c>
      <c r="C195">
        <v>161.92204334267001</v>
      </c>
      <c r="D195">
        <v>274.56344146487402</v>
      </c>
      <c r="E195">
        <v>158.73211181188901</v>
      </c>
      <c r="F195">
        <v>333.30078366055102</v>
      </c>
      <c r="G195">
        <v>204.816950259702</v>
      </c>
      <c r="H195">
        <v>269.009263458975</v>
      </c>
      <c r="I195">
        <v>204.470027697766</v>
      </c>
      <c r="J195">
        <v>336.95377054560902</v>
      </c>
      <c r="K195">
        <v>245.53359727274699</v>
      </c>
      <c r="L195">
        <v>267.29924724753602</v>
      </c>
      <c r="M195">
        <v>237.853429524137</v>
      </c>
      <c r="N195">
        <v>317.26498861448403</v>
      </c>
      <c r="O195">
        <v>244.95720361302301</v>
      </c>
      <c r="P195">
        <v>285.39196044536101</v>
      </c>
      <c r="Q195">
        <v>243.23041790887601</v>
      </c>
    </row>
    <row r="196" spans="2:36" x14ac:dyDescent="0.25">
      <c r="B196">
        <v>324.80119605764901</v>
      </c>
      <c r="C196">
        <v>160.36649917699299</v>
      </c>
      <c r="D196">
        <v>275.85488414312402</v>
      </c>
      <c r="E196">
        <v>158.815957809351</v>
      </c>
      <c r="F196">
        <v>333.74891959095402</v>
      </c>
      <c r="G196">
        <v>203.75661934657001</v>
      </c>
      <c r="H196">
        <v>268.47678945339499</v>
      </c>
      <c r="I196">
        <v>199.66440567758499</v>
      </c>
      <c r="J196">
        <v>337.53762725781797</v>
      </c>
      <c r="K196">
        <v>242.451532537286</v>
      </c>
      <c r="L196">
        <v>268.17566954505702</v>
      </c>
      <c r="M196">
        <v>235.30855736823199</v>
      </c>
      <c r="N196">
        <v>319.262068087079</v>
      </c>
      <c r="O196">
        <v>244.88940257098599</v>
      </c>
      <c r="P196">
        <v>286.25737194766299</v>
      </c>
      <c r="Q196">
        <v>240.57182812035401</v>
      </c>
    </row>
    <row r="197" spans="2:36" x14ac:dyDescent="0.25">
      <c r="B197">
        <v>329.63625457426099</v>
      </c>
      <c r="C197">
        <v>161.729030326859</v>
      </c>
      <c r="D197">
        <v>279.407770961381</v>
      </c>
      <c r="E197">
        <v>160.81839611868</v>
      </c>
      <c r="F197">
        <v>339.45025843278302</v>
      </c>
      <c r="G197">
        <v>202.19160180767199</v>
      </c>
      <c r="H197">
        <v>272.26968967142398</v>
      </c>
      <c r="I197">
        <v>201.76192503398801</v>
      </c>
      <c r="J197">
        <v>342.22092759552697</v>
      </c>
      <c r="K197">
        <v>242.21829323637499</v>
      </c>
      <c r="L197">
        <v>271.552124505547</v>
      </c>
      <c r="M197">
        <v>236.315055367306</v>
      </c>
      <c r="N197">
        <v>322.16696439384401</v>
      </c>
      <c r="O197">
        <v>246.752487650381</v>
      </c>
      <c r="P197">
        <v>288.45522237238299</v>
      </c>
      <c r="Q197">
        <v>242.038280333827</v>
      </c>
    </row>
    <row r="198" spans="2:36" x14ac:dyDescent="0.25">
      <c r="B198">
        <v>332.488253866138</v>
      </c>
      <c r="C198">
        <v>146.30153760849501</v>
      </c>
      <c r="D198">
        <v>280.66698794492902</v>
      </c>
      <c r="E198">
        <v>144.24213433618499</v>
      </c>
      <c r="F198">
        <v>338.41791342785001</v>
      </c>
      <c r="G198">
        <v>187.275273179907</v>
      </c>
      <c r="H198">
        <v>272.35634175522</v>
      </c>
      <c r="I198">
        <v>184.774954878502</v>
      </c>
      <c r="J198">
        <v>341.737540728672</v>
      </c>
      <c r="K198">
        <v>225.20197055808501</v>
      </c>
      <c r="L198">
        <v>271.82501047143398</v>
      </c>
      <c r="M198">
        <v>221.83101823415601</v>
      </c>
      <c r="N198">
        <v>321.98027045805799</v>
      </c>
      <c r="O198">
        <v>231.35152804675101</v>
      </c>
      <c r="P198">
        <v>287.231442419838</v>
      </c>
      <c r="Q198">
        <v>226.603862609218</v>
      </c>
    </row>
    <row r="199" spans="2:36" x14ac:dyDescent="0.25">
      <c r="B199">
        <v>327.93528479987401</v>
      </c>
      <c r="C199">
        <v>137.23541098467601</v>
      </c>
      <c r="D199">
        <v>279.18593564869599</v>
      </c>
      <c r="E199">
        <v>135.369346570262</v>
      </c>
      <c r="F199">
        <v>337.259151223711</v>
      </c>
      <c r="G199">
        <v>176.238698656916</v>
      </c>
      <c r="H199">
        <v>267.21339986599202</v>
      </c>
      <c r="I199">
        <v>176.192446380034</v>
      </c>
      <c r="J199">
        <v>340.66828192881098</v>
      </c>
      <c r="K199">
        <v>219.53356817459201</v>
      </c>
      <c r="L199">
        <v>258.64299466824599</v>
      </c>
      <c r="M199">
        <v>215.49032989566399</v>
      </c>
      <c r="N199">
        <v>318.56722188410203</v>
      </c>
      <c r="O199">
        <v>221.90350119205601</v>
      </c>
      <c r="P199">
        <v>286.39175511461099</v>
      </c>
      <c r="Q199">
        <v>215.72891719245499</v>
      </c>
    </row>
    <row r="200" spans="2:36" x14ac:dyDescent="0.25">
      <c r="B200">
        <v>330.68486555681</v>
      </c>
      <c r="C200">
        <v>128.73165767742199</v>
      </c>
      <c r="D200">
        <v>284.109184662877</v>
      </c>
      <c r="E200">
        <v>125.689911953238</v>
      </c>
      <c r="F200">
        <v>338.77164795500403</v>
      </c>
      <c r="G200">
        <v>173.53126993642999</v>
      </c>
      <c r="H200">
        <v>251.031244407521</v>
      </c>
      <c r="I200">
        <v>144.914315286196</v>
      </c>
      <c r="J200">
        <v>339.69717113139302</v>
      </c>
      <c r="K200">
        <v>213.29735399048599</v>
      </c>
      <c r="L200">
        <v>214.66222392439201</v>
      </c>
      <c r="M200">
        <v>162.199799132397</v>
      </c>
      <c r="N200">
        <v>320.04851282490301</v>
      </c>
      <c r="O200">
        <v>211.60284352856999</v>
      </c>
      <c r="P200">
        <v>288.04709194960702</v>
      </c>
      <c r="Q200">
        <v>210.73486650720901</v>
      </c>
    </row>
    <row r="201" spans="2:36" x14ac:dyDescent="0.25">
      <c r="B201">
        <v>329.846230939289</v>
      </c>
      <c r="C201">
        <v>131.21407825397301</v>
      </c>
      <c r="D201">
        <v>279.97002045690101</v>
      </c>
      <c r="E201">
        <v>125.96849622988501</v>
      </c>
      <c r="F201">
        <v>340.30478141507399</v>
      </c>
      <c r="G201">
        <v>173.05531838479499</v>
      </c>
      <c r="H201">
        <v>244.24727357017599</v>
      </c>
      <c r="I201">
        <v>123.50457286229801</v>
      </c>
      <c r="J201">
        <v>340.70157839035301</v>
      </c>
      <c r="K201">
        <v>216.00395283285701</v>
      </c>
      <c r="L201">
        <v>211.429090575207</v>
      </c>
      <c r="M201">
        <v>121.808566200304</v>
      </c>
      <c r="N201">
        <v>320.62306408633498</v>
      </c>
      <c r="O201">
        <v>216.022387256581</v>
      </c>
      <c r="P201">
        <v>293.40713862559198</v>
      </c>
      <c r="Q201">
        <v>208.77024741303799</v>
      </c>
    </row>
    <row r="202" spans="2:36" x14ac:dyDescent="0.25">
      <c r="B202">
        <v>333.335994943434</v>
      </c>
      <c r="C202">
        <v>137.04648191278599</v>
      </c>
      <c r="D202">
        <v>283.78881180267501</v>
      </c>
      <c r="E202">
        <v>128.701817510495</v>
      </c>
      <c r="F202">
        <v>341.99199778961997</v>
      </c>
      <c r="G202">
        <v>177.581921954487</v>
      </c>
      <c r="H202">
        <v>245.66941874475401</v>
      </c>
      <c r="I202">
        <v>124.603921837836</v>
      </c>
      <c r="J202">
        <v>341.83962829493402</v>
      </c>
      <c r="K202">
        <v>220.72838168315599</v>
      </c>
      <c r="L202">
        <v>205.91919138156501</v>
      </c>
      <c r="M202">
        <v>120.240347219067</v>
      </c>
      <c r="N202">
        <v>324.61695063923901</v>
      </c>
      <c r="O202">
        <v>220.82084220257099</v>
      </c>
      <c r="P202">
        <v>293.13375415771799</v>
      </c>
      <c r="Q202">
        <v>220.21167876100401</v>
      </c>
    </row>
    <row r="203" spans="2:36" x14ac:dyDescent="0.25">
      <c r="B203">
        <v>332.36857632701799</v>
      </c>
      <c r="C203">
        <v>140.14761346087101</v>
      </c>
      <c r="D203">
        <v>281.17519577532499</v>
      </c>
      <c r="E203">
        <v>133.45809565537999</v>
      </c>
      <c r="F203">
        <v>343.028957855079</v>
      </c>
      <c r="G203">
        <v>183.724881307267</v>
      </c>
      <c r="H203">
        <v>246.01931290227199</v>
      </c>
      <c r="I203">
        <v>127.640462798749</v>
      </c>
      <c r="J203">
        <v>342.65476365413298</v>
      </c>
      <c r="K203">
        <v>222.18332593083099</v>
      </c>
      <c r="L203">
        <v>211.42942805237399</v>
      </c>
      <c r="M203">
        <v>126.102656551949</v>
      </c>
      <c r="N203">
        <v>325.49592583100298</v>
      </c>
      <c r="O203">
        <v>224.73261762623</v>
      </c>
      <c r="P203">
        <v>293.95762270284098</v>
      </c>
      <c r="Q203">
        <v>218.81161389340801</v>
      </c>
    </row>
    <row r="204" spans="2:36" x14ac:dyDescent="0.25">
      <c r="B204">
        <v>328.63659128005202</v>
      </c>
      <c r="C204">
        <v>138.56507170275901</v>
      </c>
      <c r="D204">
        <v>277.03400863478703</v>
      </c>
      <c r="E204">
        <v>131.510844482679</v>
      </c>
      <c r="F204">
        <v>340.50177647980797</v>
      </c>
      <c r="G204">
        <v>180.970221150501</v>
      </c>
      <c r="H204">
        <v>244.50450638082501</v>
      </c>
      <c r="I204">
        <v>129.24825656237601</v>
      </c>
      <c r="J204">
        <v>340.19611280299603</v>
      </c>
      <c r="K204">
        <v>220.703662444874</v>
      </c>
      <c r="L204">
        <v>209.16079046601899</v>
      </c>
      <c r="M204">
        <v>123.933610654028</v>
      </c>
      <c r="N204">
        <v>325.29666460709097</v>
      </c>
      <c r="O204">
        <v>223.21028727557601</v>
      </c>
      <c r="P204">
        <v>289.75953401924102</v>
      </c>
      <c r="Q204">
        <v>222.57605135314799</v>
      </c>
    </row>
    <row r="205" spans="2:36" x14ac:dyDescent="0.25">
      <c r="B205">
        <v>328.14511556760903</v>
      </c>
      <c r="C205">
        <v>148.56238423643799</v>
      </c>
      <c r="D205">
        <v>274.536099064783</v>
      </c>
      <c r="E205">
        <v>140.99990167275001</v>
      </c>
      <c r="F205">
        <v>335.53246665339799</v>
      </c>
      <c r="G205">
        <v>189.86599944358599</v>
      </c>
      <c r="H205">
        <v>240.60095089494999</v>
      </c>
      <c r="I205">
        <v>138.28602119429601</v>
      </c>
      <c r="J205">
        <v>338.00431286177502</v>
      </c>
      <c r="K205">
        <v>231.327013011714</v>
      </c>
      <c r="L205">
        <v>201.525219379443</v>
      </c>
      <c r="M205">
        <v>132.887167335816</v>
      </c>
      <c r="N205">
        <v>321.68352268695003</v>
      </c>
      <c r="O205">
        <v>231.42061866615001</v>
      </c>
      <c r="P205">
        <v>285.797490365508</v>
      </c>
      <c r="Q205">
        <v>227.78135658570599</v>
      </c>
    </row>
    <row r="206" spans="2:36" x14ac:dyDescent="0.25">
      <c r="B206">
        <v>329.285142365225</v>
      </c>
      <c r="C206">
        <v>152.33375383985901</v>
      </c>
      <c r="D206">
        <v>273.53658329630701</v>
      </c>
      <c r="E206">
        <v>144.913874942706</v>
      </c>
      <c r="F206">
        <v>335.20683107782799</v>
      </c>
      <c r="G206">
        <v>192.15215735405201</v>
      </c>
      <c r="H206">
        <v>234.77314159580101</v>
      </c>
      <c r="I206">
        <v>143.071947158265</v>
      </c>
      <c r="J206">
        <v>334.35908457679199</v>
      </c>
      <c r="K206">
        <v>232.512735120841</v>
      </c>
      <c r="L206">
        <v>205.393019159446</v>
      </c>
      <c r="M206">
        <v>137.25374040341501</v>
      </c>
      <c r="N206">
        <v>317.505724576977</v>
      </c>
      <c r="O206">
        <v>234.0205525243</v>
      </c>
      <c r="P206">
        <v>283.84812582537199</v>
      </c>
      <c r="Q206">
        <v>233.44841567960901</v>
      </c>
    </row>
    <row r="207" spans="2:36" x14ac:dyDescent="0.25">
      <c r="B207">
        <v>321.06739592589798</v>
      </c>
      <c r="C207">
        <v>146.27536313478299</v>
      </c>
      <c r="D207">
        <v>269.75347292931701</v>
      </c>
      <c r="E207">
        <v>137.70992361717899</v>
      </c>
      <c r="F207">
        <v>330.46588192618799</v>
      </c>
      <c r="G207">
        <v>185.788571154088</v>
      </c>
      <c r="H207">
        <v>231.02499915148499</v>
      </c>
      <c r="I207">
        <v>133.29157952274301</v>
      </c>
      <c r="J207">
        <v>333.82092130880898</v>
      </c>
      <c r="K207">
        <v>226.92150656314999</v>
      </c>
      <c r="L207">
        <v>198.32112823052401</v>
      </c>
      <c r="M207">
        <v>130.387265031987</v>
      </c>
      <c r="N207">
        <v>315.52295876151902</v>
      </c>
      <c r="O207">
        <v>231.19375853911501</v>
      </c>
      <c r="P207">
        <v>283.40746838899503</v>
      </c>
      <c r="Q207">
        <v>228.53639082475101</v>
      </c>
    </row>
    <row r="208" spans="2:36" x14ac:dyDescent="0.25">
      <c r="B208">
        <v>318.72352250567701</v>
      </c>
      <c r="C208">
        <v>157.10911047131</v>
      </c>
      <c r="D208">
        <v>270.31334369291801</v>
      </c>
      <c r="E208">
        <v>147.48452523294</v>
      </c>
      <c r="F208">
        <v>331.85680612380202</v>
      </c>
      <c r="G208">
        <v>195.914552055504</v>
      </c>
      <c r="H208">
        <v>239.09380438203399</v>
      </c>
      <c r="I208">
        <v>147.23495741475199</v>
      </c>
      <c r="J208">
        <v>335.32885800040702</v>
      </c>
      <c r="K208">
        <v>238.87742217952999</v>
      </c>
      <c r="L208">
        <v>200.77479141018401</v>
      </c>
      <c r="M208">
        <v>142.66813814514001</v>
      </c>
      <c r="N208">
        <v>316.11989652564301</v>
      </c>
      <c r="O208">
        <v>239.697817183448</v>
      </c>
      <c r="P208">
        <v>283.76834140193</v>
      </c>
      <c r="Q208">
        <v>238.09835970275699</v>
      </c>
    </row>
    <row r="209" spans="2:17" x14ac:dyDescent="0.25">
      <c r="B209">
        <v>323.59693867712002</v>
      </c>
      <c r="C209">
        <v>164.750764133058</v>
      </c>
      <c r="D209">
        <v>273.57111974538401</v>
      </c>
      <c r="E209">
        <v>156.52735623446301</v>
      </c>
      <c r="F209">
        <v>332.89655965651298</v>
      </c>
      <c r="G209">
        <v>204.41983337886199</v>
      </c>
      <c r="H209">
        <v>235.422712991964</v>
      </c>
      <c r="I209">
        <v>151.43143764761899</v>
      </c>
      <c r="J209">
        <v>334.02588951267501</v>
      </c>
      <c r="K209">
        <v>245.36022097565399</v>
      </c>
      <c r="L209">
        <v>203.300811743472</v>
      </c>
      <c r="M209">
        <v>148.98181262026301</v>
      </c>
      <c r="N209">
        <v>317.36048452850298</v>
      </c>
      <c r="O209">
        <v>246.79724033992801</v>
      </c>
      <c r="P209">
        <v>285.682956400264</v>
      </c>
      <c r="Q209">
        <v>243.850216855458</v>
      </c>
    </row>
    <row r="210" spans="2:17" x14ac:dyDescent="0.25">
      <c r="B210">
        <v>322.439017875876</v>
      </c>
      <c r="C210">
        <v>161.63354788975701</v>
      </c>
      <c r="D210">
        <v>276.32566238089902</v>
      </c>
      <c r="E210">
        <v>151.95412633786901</v>
      </c>
      <c r="F210">
        <v>330.71459488469401</v>
      </c>
      <c r="G210">
        <v>200.69521639866201</v>
      </c>
      <c r="H210">
        <v>235.85282276026999</v>
      </c>
      <c r="I210">
        <v>147.912831860919</v>
      </c>
      <c r="J210">
        <v>333.966173410039</v>
      </c>
      <c r="K210">
        <v>243.31318748425701</v>
      </c>
      <c r="L210">
        <v>201.81016702034199</v>
      </c>
      <c r="M210">
        <v>143.746704843533</v>
      </c>
      <c r="N210">
        <v>315.55152463686898</v>
      </c>
      <c r="O210">
        <v>242.90431452099901</v>
      </c>
      <c r="P210">
        <v>284.289817870322</v>
      </c>
      <c r="Q210">
        <v>239.585302889221</v>
      </c>
    </row>
    <row r="211" spans="2:17" x14ac:dyDescent="0.25">
      <c r="B211">
        <v>321.32236474686499</v>
      </c>
      <c r="C211">
        <v>155.797138980276</v>
      </c>
      <c r="D211">
        <v>269.945651712764</v>
      </c>
      <c r="E211">
        <v>150.04475631875101</v>
      </c>
      <c r="F211">
        <v>329.73792198144901</v>
      </c>
      <c r="G211">
        <v>197.82451919975</v>
      </c>
      <c r="H211">
        <v>233.45138091799899</v>
      </c>
      <c r="I211">
        <v>145.51957951035601</v>
      </c>
      <c r="J211">
        <v>332.748165281274</v>
      </c>
      <c r="K211">
        <v>238.43613751594901</v>
      </c>
      <c r="L211">
        <v>199.670950360772</v>
      </c>
      <c r="M211">
        <v>143.418272957993</v>
      </c>
      <c r="N211">
        <v>317.89795114718999</v>
      </c>
      <c r="O211">
        <v>239.67872926095001</v>
      </c>
      <c r="P211">
        <v>281.23068184272501</v>
      </c>
      <c r="Q211">
        <v>238.409338985386</v>
      </c>
    </row>
    <row r="212" spans="2:17" x14ac:dyDescent="0.25">
      <c r="B212">
        <v>321.32236474686499</v>
      </c>
      <c r="C212">
        <v>155.797138980276</v>
      </c>
      <c r="D212">
        <v>269.945651712764</v>
      </c>
      <c r="E212">
        <v>150.04475631875101</v>
      </c>
      <c r="F212">
        <v>329.73792198144901</v>
      </c>
      <c r="G212">
        <v>197.82451919975</v>
      </c>
      <c r="H212">
        <v>233.45138091799899</v>
      </c>
      <c r="I212">
        <v>145.51957951035601</v>
      </c>
      <c r="J212">
        <v>332.748165281274</v>
      </c>
      <c r="K212">
        <v>238.43613751594901</v>
      </c>
      <c r="L212">
        <v>199.670950360772</v>
      </c>
      <c r="M212">
        <v>143.418272957993</v>
      </c>
      <c r="N212">
        <v>317.89795114718999</v>
      </c>
      <c r="O212">
        <v>239.67872926095001</v>
      </c>
      <c r="P212">
        <v>281.23068184272501</v>
      </c>
      <c r="Q212">
        <v>238.409338985386</v>
      </c>
    </row>
    <row r="213" spans="2:17" x14ac:dyDescent="0.25">
      <c r="B213">
        <v>321.32236474686499</v>
      </c>
      <c r="C213">
        <v>155.797138980276</v>
      </c>
      <c r="D213">
        <v>269.945651712764</v>
      </c>
      <c r="E213">
        <v>150.04475631875101</v>
      </c>
      <c r="F213">
        <v>329.73792198144901</v>
      </c>
      <c r="G213">
        <v>197.82451919975</v>
      </c>
      <c r="H213">
        <v>233.45138091799899</v>
      </c>
      <c r="I213">
        <v>145.51957951035601</v>
      </c>
      <c r="J213">
        <v>332.748165281274</v>
      </c>
      <c r="K213">
        <v>238.43613751594901</v>
      </c>
      <c r="L213">
        <v>199.670950360772</v>
      </c>
      <c r="M213">
        <v>143.418272957993</v>
      </c>
      <c r="N213">
        <v>317.89795114718999</v>
      </c>
      <c r="O213">
        <v>239.67872926095001</v>
      </c>
      <c r="P213">
        <v>281.23068184272501</v>
      </c>
      <c r="Q213">
        <v>238.409338985386</v>
      </c>
    </row>
    <row r="214" spans="2:17" x14ac:dyDescent="0.25">
      <c r="B214">
        <v>321.32236474686499</v>
      </c>
      <c r="C214">
        <v>155.797138980276</v>
      </c>
      <c r="D214">
        <v>269.945651712764</v>
      </c>
      <c r="E214">
        <v>150.04475631875101</v>
      </c>
      <c r="F214">
        <v>329.73792198144901</v>
      </c>
      <c r="G214">
        <v>197.82451919975</v>
      </c>
      <c r="H214">
        <v>233.45138091799899</v>
      </c>
      <c r="I214">
        <v>145.51957951035601</v>
      </c>
      <c r="J214">
        <v>332.748165281274</v>
      </c>
      <c r="K214">
        <v>238.43613751594901</v>
      </c>
      <c r="L214">
        <v>199.670950360772</v>
      </c>
      <c r="M214">
        <v>143.418272957993</v>
      </c>
      <c r="N214">
        <v>317.89795114718999</v>
      </c>
      <c r="O214">
        <v>239.67872926095001</v>
      </c>
      <c r="P214">
        <v>281.23068184272501</v>
      </c>
      <c r="Q214">
        <v>238.409338985386</v>
      </c>
    </row>
    <row r="215" spans="2:17" x14ac:dyDescent="0.25">
      <c r="B215">
        <v>321.32236474686499</v>
      </c>
      <c r="C215">
        <v>155.797138980276</v>
      </c>
      <c r="D215">
        <v>269.945651712764</v>
      </c>
      <c r="E215">
        <v>150.04475631875101</v>
      </c>
      <c r="F215">
        <v>329.73792198144901</v>
      </c>
      <c r="G215">
        <v>197.82451919975</v>
      </c>
      <c r="H215">
        <v>233.45138091799899</v>
      </c>
      <c r="I215">
        <v>145.51957951035601</v>
      </c>
      <c r="J215">
        <v>332.748165281274</v>
      </c>
      <c r="K215">
        <v>238.43613751594901</v>
      </c>
      <c r="L215">
        <v>199.670950360772</v>
      </c>
      <c r="M215">
        <v>143.418272957993</v>
      </c>
      <c r="N215">
        <v>317.89795114718999</v>
      </c>
      <c r="O215">
        <v>239.67872926095001</v>
      </c>
      <c r="P215">
        <v>281.23068184272501</v>
      </c>
      <c r="Q215">
        <v>238.409338985386</v>
      </c>
    </row>
    <row r="216" spans="2:17" x14ac:dyDescent="0.25">
      <c r="B216">
        <v>321.32236474686499</v>
      </c>
      <c r="C216">
        <v>155.797138980276</v>
      </c>
      <c r="D216">
        <v>269.945651712764</v>
      </c>
      <c r="E216">
        <v>150.04475631875101</v>
      </c>
      <c r="F216">
        <v>329.73792198144901</v>
      </c>
      <c r="G216">
        <v>197.82451919975</v>
      </c>
      <c r="H216">
        <v>233.45138091799899</v>
      </c>
      <c r="I216">
        <v>145.51957951035601</v>
      </c>
      <c r="J216">
        <v>332.748165281274</v>
      </c>
      <c r="K216">
        <v>238.43613751594901</v>
      </c>
      <c r="L216">
        <v>199.670950360772</v>
      </c>
      <c r="M216">
        <v>143.418272957993</v>
      </c>
      <c r="N216">
        <v>317.89795114718999</v>
      </c>
      <c r="O216">
        <v>239.67872926095001</v>
      </c>
      <c r="P216">
        <v>281.23068184272501</v>
      </c>
      <c r="Q216">
        <v>238.409338985386</v>
      </c>
    </row>
    <row r="217" spans="2:17" x14ac:dyDescent="0.25">
      <c r="B217">
        <v>321.32236474686499</v>
      </c>
      <c r="C217">
        <v>155.797138980276</v>
      </c>
      <c r="D217">
        <v>269.945651712764</v>
      </c>
      <c r="E217">
        <v>150.04475631875101</v>
      </c>
      <c r="F217">
        <v>329.73792198144901</v>
      </c>
      <c r="G217">
        <v>197.82451919975</v>
      </c>
      <c r="H217">
        <v>233.45138091799899</v>
      </c>
      <c r="I217">
        <v>145.51957951035601</v>
      </c>
      <c r="J217">
        <v>332.748165281274</v>
      </c>
      <c r="K217">
        <v>238.43613751594901</v>
      </c>
      <c r="L217">
        <v>199.670950360772</v>
      </c>
      <c r="M217">
        <v>143.418272957993</v>
      </c>
      <c r="N217">
        <v>317.89795114718999</v>
      </c>
      <c r="O217">
        <v>239.67872926095001</v>
      </c>
      <c r="P217">
        <v>281.23068184272501</v>
      </c>
      <c r="Q217">
        <v>238.409338985386</v>
      </c>
    </row>
    <row r="218" spans="2:17" x14ac:dyDescent="0.25">
      <c r="B218">
        <v>321.32236474686499</v>
      </c>
      <c r="C218">
        <v>155.797138980276</v>
      </c>
      <c r="D218">
        <v>269.945651712764</v>
      </c>
      <c r="E218">
        <v>150.04475631875101</v>
      </c>
      <c r="F218">
        <v>329.73792198144901</v>
      </c>
      <c r="G218">
        <v>197.82451919975</v>
      </c>
      <c r="H218">
        <v>233.45138091799899</v>
      </c>
      <c r="I218">
        <v>145.51957951035601</v>
      </c>
      <c r="J218">
        <v>332.748165281274</v>
      </c>
      <c r="K218">
        <v>238.43613751594901</v>
      </c>
      <c r="L218">
        <v>199.670950360772</v>
      </c>
      <c r="M218">
        <v>143.418272957993</v>
      </c>
      <c r="N218">
        <v>317.89795114718999</v>
      </c>
      <c r="O218">
        <v>239.67872926095001</v>
      </c>
      <c r="P218">
        <v>281.23068184272501</v>
      </c>
      <c r="Q218">
        <v>238.409338985386</v>
      </c>
    </row>
    <row r="219" spans="2:17" x14ac:dyDescent="0.25">
      <c r="B219">
        <v>321.32236474686499</v>
      </c>
      <c r="C219">
        <v>155.797138980276</v>
      </c>
      <c r="D219">
        <v>269.945651712764</v>
      </c>
      <c r="E219">
        <v>150.04475631875101</v>
      </c>
      <c r="F219">
        <v>329.73792198144901</v>
      </c>
      <c r="G219">
        <v>197.82451919975</v>
      </c>
      <c r="H219">
        <v>233.45138091799899</v>
      </c>
      <c r="I219">
        <v>145.51957951035601</v>
      </c>
      <c r="J219">
        <v>332.748165281274</v>
      </c>
      <c r="K219">
        <v>238.43613751594901</v>
      </c>
      <c r="L219">
        <v>199.670950360772</v>
      </c>
      <c r="M219">
        <v>143.418272957993</v>
      </c>
      <c r="N219">
        <v>317.89795114718999</v>
      </c>
      <c r="O219">
        <v>239.67872926095001</v>
      </c>
      <c r="P219">
        <v>281.23068184272501</v>
      </c>
      <c r="Q219">
        <v>238.409338985386</v>
      </c>
    </row>
    <row r="220" spans="2:17" x14ac:dyDescent="0.25">
      <c r="B220">
        <v>321.32236474686499</v>
      </c>
      <c r="C220">
        <v>155.797138980276</v>
      </c>
      <c r="D220">
        <v>269.945651712764</v>
      </c>
      <c r="E220">
        <v>150.04475631875101</v>
      </c>
      <c r="F220">
        <v>329.73792198144901</v>
      </c>
      <c r="G220">
        <v>197.82451919975</v>
      </c>
      <c r="H220">
        <v>233.45138091799899</v>
      </c>
      <c r="I220">
        <v>145.51957951035601</v>
      </c>
      <c r="J220">
        <v>332.748165281274</v>
      </c>
      <c r="K220">
        <v>238.43613751594901</v>
      </c>
      <c r="L220">
        <v>199.670950360772</v>
      </c>
      <c r="M220">
        <v>143.418272957993</v>
      </c>
      <c r="N220">
        <v>317.89795114718999</v>
      </c>
      <c r="O220">
        <v>239.67872926095001</v>
      </c>
      <c r="P220">
        <v>281.23068184272501</v>
      </c>
      <c r="Q220">
        <v>238.409338985386</v>
      </c>
    </row>
    <row r="221" spans="2:17" x14ac:dyDescent="0.25">
      <c r="B221">
        <v>321.32236474686499</v>
      </c>
      <c r="C221">
        <v>155.797138980276</v>
      </c>
      <c r="D221">
        <v>269.945651712764</v>
      </c>
      <c r="E221">
        <v>150.04475631875101</v>
      </c>
      <c r="F221">
        <v>329.73792198144901</v>
      </c>
      <c r="G221">
        <v>197.82451919975</v>
      </c>
      <c r="H221">
        <v>233.45138091799899</v>
      </c>
      <c r="I221">
        <v>145.51957951035601</v>
      </c>
      <c r="J221">
        <v>332.748165281274</v>
      </c>
      <c r="K221">
        <v>238.43613751594901</v>
      </c>
      <c r="L221">
        <v>199.670950360772</v>
      </c>
      <c r="M221">
        <v>143.418272957993</v>
      </c>
      <c r="N221">
        <v>317.89795114718999</v>
      </c>
      <c r="O221">
        <v>239.67872926095001</v>
      </c>
      <c r="P221">
        <v>281.23068184272501</v>
      </c>
      <c r="Q221">
        <v>238.409338985386</v>
      </c>
    </row>
    <row r="222" spans="2:17" x14ac:dyDescent="0.25">
      <c r="B222">
        <v>321.32236474686499</v>
      </c>
      <c r="C222">
        <v>155.797138980276</v>
      </c>
      <c r="D222">
        <v>269.945651712764</v>
      </c>
      <c r="E222">
        <v>150.04475631875101</v>
      </c>
      <c r="F222">
        <v>329.73792198144901</v>
      </c>
      <c r="G222">
        <v>197.82451919975</v>
      </c>
      <c r="H222">
        <v>233.45138091799899</v>
      </c>
      <c r="I222">
        <v>145.51957951035601</v>
      </c>
      <c r="J222">
        <v>332.748165281274</v>
      </c>
      <c r="K222">
        <v>238.43613751594901</v>
      </c>
      <c r="L222">
        <v>199.670950360772</v>
      </c>
      <c r="M222">
        <v>143.418272957993</v>
      </c>
      <c r="N222">
        <v>317.89795114718999</v>
      </c>
      <c r="O222">
        <v>239.67872926095001</v>
      </c>
      <c r="P222">
        <v>281.23068184272501</v>
      </c>
      <c r="Q222">
        <v>238.409338985386</v>
      </c>
    </row>
    <row r="223" spans="2:17" x14ac:dyDescent="0.25">
      <c r="B223">
        <v>321.32236474686499</v>
      </c>
      <c r="C223">
        <v>155.797138980276</v>
      </c>
      <c r="D223">
        <v>269.945651712764</v>
      </c>
      <c r="E223">
        <v>150.04475631875101</v>
      </c>
      <c r="F223">
        <v>329.73792198144901</v>
      </c>
      <c r="G223">
        <v>197.82451919975</v>
      </c>
      <c r="H223">
        <v>233.45138091799899</v>
      </c>
      <c r="I223">
        <v>145.51957951035601</v>
      </c>
      <c r="J223">
        <v>332.748165281274</v>
      </c>
      <c r="K223">
        <v>238.43613751594901</v>
      </c>
      <c r="L223">
        <v>199.670950360772</v>
      </c>
      <c r="M223">
        <v>143.418272957993</v>
      </c>
      <c r="N223">
        <v>317.89795114718999</v>
      </c>
      <c r="O223">
        <v>239.67872926095001</v>
      </c>
      <c r="P223">
        <v>281.23068184272501</v>
      </c>
      <c r="Q223">
        <v>238.409338985386</v>
      </c>
    </row>
    <row r="224" spans="2:17" x14ac:dyDescent="0.25">
      <c r="B224">
        <v>321.32236474686499</v>
      </c>
      <c r="C224">
        <v>155.797138980276</v>
      </c>
      <c r="D224">
        <v>269.945651712764</v>
      </c>
      <c r="E224">
        <v>150.04475631875101</v>
      </c>
      <c r="F224">
        <v>329.73792198144901</v>
      </c>
      <c r="G224">
        <v>197.82451919975</v>
      </c>
      <c r="H224">
        <v>233.45138091799899</v>
      </c>
      <c r="I224">
        <v>145.51957951035601</v>
      </c>
      <c r="J224">
        <v>332.748165281274</v>
      </c>
      <c r="K224">
        <v>238.43613751594901</v>
      </c>
      <c r="L224">
        <v>199.670950360772</v>
      </c>
      <c r="M224">
        <v>143.418272957993</v>
      </c>
      <c r="N224">
        <v>317.89795114718999</v>
      </c>
      <c r="O224">
        <v>239.67872926095001</v>
      </c>
      <c r="P224">
        <v>281.23068184272501</v>
      </c>
      <c r="Q224">
        <v>238.409338985386</v>
      </c>
    </row>
  </sheetData>
  <conditionalFormatting sqref="AI2:AI193">
    <cfRule type="cellIs" dxfId="0" priority="1" operator="greaterThan">
      <formula>499.5</formula>
    </cfRule>
  </conditionalFormatting>
  <conditionalFormatting sqref="AA2:AA193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{78AE6E81-2AF8-4C8C-A565-17755A6B3AD5}</x14:id>
        </ext>
      </extLst>
    </cfRule>
  </conditionalFormatting>
  <conditionalFormatting sqref="Z2:Z193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{8564D9A7-708B-4749-9814-FA8B097C0B53}</x14:id>
        </ext>
      </extLst>
    </cfRule>
  </conditionalFormatting>
  <conditionalFormatting sqref="Y2:Y193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{BD4D8BDD-5F13-4CE1-A54C-F7E42745E922}</x14:id>
        </ext>
      </extLst>
    </cfRule>
  </conditionalFormatting>
  <conditionalFormatting sqref="W2:W193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{CA95F174-8DC0-4819-A15A-83052F19F081}</x14:id>
        </ext>
      </extLst>
    </cfRule>
  </conditionalFormatting>
  <conditionalFormatting sqref="X2:X193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{62AEFB15-0D99-4850-93E2-A2B1C727EA76}</x14:id>
        </ext>
      </extLst>
    </cfRule>
  </conditionalFormatting>
  <conditionalFormatting sqref="V2:V193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{20C511B9-7ACB-4CE3-A89B-E990CA44358D}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AE6E81-2AF8-4C8C-A565-17755A6B3A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AA2:AA193</xm:sqref>
        </x14:conditionalFormatting>
        <x14:conditionalFormatting xmlns:xm="http://schemas.microsoft.com/office/excel/2006/main">
          <x14:cfRule type="dataBar" id="{8564D9A7-708B-4749-9814-FA8B097C0B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Z2:Z193</xm:sqref>
        </x14:conditionalFormatting>
        <x14:conditionalFormatting xmlns:xm="http://schemas.microsoft.com/office/excel/2006/main">
          <x14:cfRule type="dataBar" id="{BD4D8BDD-5F13-4CE1-A54C-F7E42745E9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Y2:Y193</xm:sqref>
        </x14:conditionalFormatting>
        <x14:conditionalFormatting xmlns:xm="http://schemas.microsoft.com/office/excel/2006/main">
          <x14:cfRule type="dataBar" id="{CA95F174-8DC0-4819-A15A-83052F19F0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W2:W193</xm:sqref>
        </x14:conditionalFormatting>
        <x14:conditionalFormatting xmlns:xm="http://schemas.microsoft.com/office/excel/2006/main">
          <x14:cfRule type="dataBar" id="{62AEFB15-0D99-4850-93E2-A2B1C727EA7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X2:X193</xm:sqref>
        </x14:conditionalFormatting>
        <x14:conditionalFormatting xmlns:xm="http://schemas.microsoft.com/office/excel/2006/main">
          <x14:cfRule type="dataBar" id="{20C511B9-7ACB-4CE3-A89B-E990CA4435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V2:V193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F73C-6A24-4756-A6C9-9954D8B0B7EC}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>
        <v>0</v>
      </c>
      <c r="B1" t="s">
        <v>21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dataframe_video_posture_01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2018-11-10T17:06:13Z</dcterms:created>
  <dcterms:modified xsi:type="dcterms:W3CDTF">2018-11-12T16:46:10Z</dcterms:modified>
</cp:coreProperties>
</file>