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git\drone_steering\app_local\"/>
    </mc:Choice>
  </mc:AlternateContent>
  <xr:revisionPtr revIDLastSave="0" documentId="13_ncr:1_{339F02DC-A883-4868-9003-1AFFE41D65FE}" xr6:coauthVersionLast="38" xr6:coauthVersionMax="38" xr10:uidLastSave="{00000000-0000-0000-0000-000000000000}"/>
  <bookViews>
    <workbookView xWindow="0" yWindow="0" windowWidth="23040" windowHeight="10485" xr2:uid="{00000000-000D-0000-FFFF-FFFF00000000}"/>
  </bookViews>
  <sheets>
    <sheet name="dataframe_video_posture_01" sheetId="1" r:id="rId1"/>
    <sheet name="Sheet1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3" i="1" l="1"/>
  <c r="X3" i="1"/>
  <c r="V4" i="1"/>
  <c r="X4" i="1"/>
  <c r="V5" i="1"/>
  <c r="X5" i="1"/>
  <c r="V6" i="1"/>
  <c r="X6" i="1"/>
  <c r="V7" i="1"/>
  <c r="X7" i="1"/>
  <c r="V8" i="1"/>
  <c r="X8" i="1"/>
  <c r="V9" i="1"/>
  <c r="X9" i="1"/>
  <c r="V10" i="1"/>
  <c r="X10" i="1"/>
  <c r="V11" i="1"/>
  <c r="X11" i="1"/>
  <c r="V12" i="1"/>
  <c r="X12" i="1"/>
  <c r="V13" i="1"/>
  <c r="X13" i="1"/>
  <c r="V14" i="1"/>
  <c r="X14" i="1"/>
  <c r="V15" i="1"/>
  <c r="X15" i="1"/>
  <c r="V16" i="1"/>
  <c r="X16" i="1"/>
  <c r="V17" i="1"/>
  <c r="X17" i="1"/>
  <c r="V18" i="1"/>
  <c r="X18" i="1"/>
  <c r="V19" i="1"/>
  <c r="X19" i="1"/>
  <c r="V20" i="1"/>
  <c r="X20" i="1"/>
  <c r="V21" i="1"/>
  <c r="X21" i="1"/>
  <c r="V22" i="1"/>
  <c r="X22" i="1"/>
  <c r="V23" i="1"/>
  <c r="X23" i="1"/>
  <c r="V24" i="1"/>
  <c r="X24" i="1"/>
  <c r="V25" i="1"/>
  <c r="X25" i="1"/>
  <c r="V26" i="1"/>
  <c r="X26" i="1"/>
  <c r="V27" i="1"/>
  <c r="X27" i="1"/>
  <c r="V28" i="1"/>
  <c r="X28" i="1"/>
  <c r="V29" i="1"/>
  <c r="X29" i="1"/>
  <c r="V30" i="1"/>
  <c r="X30" i="1"/>
  <c r="V31" i="1"/>
  <c r="X31" i="1"/>
  <c r="V32" i="1"/>
  <c r="X32" i="1"/>
  <c r="V33" i="1"/>
  <c r="X33" i="1"/>
  <c r="V34" i="1"/>
  <c r="X34" i="1"/>
  <c r="V35" i="1"/>
  <c r="X35" i="1"/>
  <c r="V36" i="1"/>
  <c r="X36" i="1"/>
  <c r="V37" i="1"/>
  <c r="X37" i="1"/>
  <c r="V38" i="1"/>
  <c r="X38" i="1"/>
  <c r="V39" i="1"/>
  <c r="X39" i="1"/>
  <c r="V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V51" i="1"/>
  <c r="X51" i="1"/>
  <c r="V52" i="1"/>
  <c r="X52" i="1"/>
  <c r="V53" i="1"/>
  <c r="X53" i="1"/>
  <c r="V54" i="1"/>
  <c r="X54" i="1"/>
  <c r="V55" i="1"/>
  <c r="X55" i="1"/>
  <c r="V56" i="1"/>
  <c r="X56" i="1"/>
  <c r="V57" i="1"/>
  <c r="X57" i="1"/>
  <c r="V58" i="1"/>
  <c r="X58" i="1"/>
  <c r="V59" i="1"/>
  <c r="X59" i="1"/>
  <c r="V60" i="1"/>
  <c r="X60" i="1"/>
  <c r="V61" i="1"/>
  <c r="X61" i="1"/>
  <c r="V62" i="1"/>
  <c r="X62" i="1"/>
  <c r="V63" i="1"/>
  <c r="X63" i="1"/>
  <c r="V64" i="1"/>
  <c r="X64" i="1"/>
  <c r="V65" i="1"/>
  <c r="X65" i="1"/>
  <c r="V66" i="1"/>
  <c r="X66" i="1"/>
  <c r="V67" i="1"/>
  <c r="X67" i="1"/>
  <c r="V68" i="1"/>
  <c r="X68" i="1"/>
  <c r="V69" i="1"/>
  <c r="X69" i="1"/>
  <c r="V70" i="1"/>
  <c r="X70" i="1"/>
  <c r="V71" i="1"/>
  <c r="X71" i="1"/>
  <c r="V72" i="1"/>
  <c r="X72" i="1"/>
  <c r="V73" i="1"/>
  <c r="X73" i="1"/>
  <c r="V74" i="1"/>
  <c r="X74" i="1"/>
  <c r="V75" i="1"/>
  <c r="X75" i="1"/>
  <c r="V76" i="1"/>
  <c r="X76" i="1"/>
  <c r="V77" i="1"/>
  <c r="X77" i="1"/>
  <c r="V78" i="1"/>
  <c r="X78" i="1"/>
  <c r="V79" i="1"/>
  <c r="X79" i="1"/>
  <c r="V80" i="1"/>
  <c r="X80" i="1"/>
  <c r="V81" i="1"/>
  <c r="X81" i="1"/>
  <c r="V82" i="1"/>
  <c r="X82" i="1"/>
  <c r="V83" i="1"/>
  <c r="X83" i="1"/>
  <c r="V84" i="1"/>
  <c r="X84" i="1"/>
  <c r="V85" i="1"/>
  <c r="X85" i="1"/>
  <c r="V86" i="1"/>
  <c r="X86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X2" i="1"/>
  <c r="V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W2" i="1" l="1"/>
  <c r="Y2" i="1"/>
  <c r="Z2" i="1"/>
  <c r="AA2" i="1"/>
  <c r="W3" i="1"/>
  <c r="Y3" i="1"/>
  <c r="Z3" i="1"/>
  <c r="AA3" i="1"/>
  <c r="W4" i="1"/>
  <c r="Y4" i="1"/>
  <c r="Z4" i="1"/>
  <c r="AA4" i="1"/>
  <c r="W5" i="1"/>
  <c r="Y5" i="1"/>
  <c r="Z5" i="1"/>
  <c r="AA5" i="1"/>
  <c r="W6" i="1"/>
  <c r="Y6" i="1"/>
  <c r="Z6" i="1"/>
  <c r="AA6" i="1"/>
  <c r="W7" i="1"/>
  <c r="Y7" i="1"/>
  <c r="Z7" i="1"/>
  <c r="AA7" i="1"/>
  <c r="W8" i="1"/>
  <c r="Y8" i="1"/>
  <c r="Z8" i="1"/>
  <c r="AA8" i="1"/>
  <c r="W9" i="1"/>
  <c r="Y9" i="1"/>
  <c r="Z9" i="1"/>
  <c r="AA9" i="1"/>
  <c r="W10" i="1"/>
  <c r="Y10" i="1"/>
  <c r="Z10" i="1"/>
  <c r="AA10" i="1"/>
  <c r="W11" i="1"/>
  <c r="Y11" i="1"/>
  <c r="Z11" i="1"/>
  <c r="AA11" i="1"/>
  <c r="W12" i="1"/>
  <c r="Y12" i="1"/>
  <c r="Z12" i="1"/>
  <c r="AA12" i="1"/>
  <c r="W13" i="1"/>
  <c r="Y13" i="1"/>
  <c r="Z13" i="1"/>
  <c r="AA13" i="1"/>
  <c r="W14" i="1"/>
  <c r="Y14" i="1"/>
  <c r="Z14" i="1"/>
  <c r="AA14" i="1"/>
  <c r="W15" i="1"/>
  <c r="Y15" i="1"/>
  <c r="Z15" i="1"/>
  <c r="AA15" i="1"/>
  <c r="W16" i="1"/>
  <c r="Y16" i="1"/>
  <c r="Z16" i="1"/>
  <c r="AA16" i="1"/>
  <c r="W17" i="1"/>
  <c r="Y17" i="1"/>
  <c r="Z17" i="1"/>
  <c r="AA17" i="1"/>
  <c r="W18" i="1"/>
  <c r="Y18" i="1"/>
  <c r="Z18" i="1"/>
  <c r="AA18" i="1"/>
  <c r="W19" i="1"/>
  <c r="Y19" i="1"/>
  <c r="Z19" i="1"/>
  <c r="AA19" i="1"/>
  <c r="W20" i="1"/>
  <c r="Y20" i="1"/>
  <c r="Z20" i="1"/>
  <c r="AA20" i="1"/>
  <c r="W21" i="1"/>
  <c r="Y21" i="1"/>
  <c r="Z21" i="1"/>
  <c r="AA21" i="1"/>
  <c r="W22" i="1"/>
  <c r="Y22" i="1"/>
  <c r="Z22" i="1"/>
  <c r="AA22" i="1"/>
  <c r="W23" i="1"/>
  <c r="Y23" i="1"/>
  <c r="Z23" i="1"/>
  <c r="AA23" i="1"/>
  <c r="W24" i="1"/>
  <c r="Y24" i="1"/>
  <c r="Z24" i="1"/>
  <c r="AA24" i="1"/>
  <c r="W25" i="1"/>
  <c r="Y25" i="1"/>
  <c r="Z25" i="1"/>
  <c r="AA25" i="1"/>
  <c r="W26" i="1"/>
  <c r="Y26" i="1"/>
  <c r="Z26" i="1"/>
  <c r="AA26" i="1"/>
  <c r="W27" i="1"/>
  <c r="Y27" i="1"/>
  <c r="Z27" i="1"/>
  <c r="AA27" i="1"/>
  <c r="W28" i="1"/>
  <c r="Y28" i="1"/>
  <c r="Z28" i="1"/>
  <c r="AA28" i="1"/>
  <c r="W29" i="1"/>
  <c r="Y29" i="1"/>
  <c r="Z29" i="1"/>
  <c r="AA29" i="1"/>
  <c r="W30" i="1"/>
  <c r="Y30" i="1"/>
  <c r="Z30" i="1"/>
  <c r="AA30" i="1"/>
  <c r="W31" i="1"/>
  <c r="Y31" i="1"/>
  <c r="Z31" i="1"/>
  <c r="AA31" i="1"/>
  <c r="W32" i="1"/>
  <c r="Y32" i="1"/>
  <c r="Z32" i="1"/>
  <c r="AA32" i="1"/>
  <c r="W33" i="1"/>
  <c r="Y33" i="1"/>
  <c r="Z33" i="1"/>
  <c r="AA33" i="1"/>
  <c r="W34" i="1"/>
  <c r="Y34" i="1"/>
  <c r="Z34" i="1"/>
  <c r="AA34" i="1"/>
  <c r="W35" i="1"/>
  <c r="Y35" i="1"/>
  <c r="Z35" i="1"/>
  <c r="AA35" i="1"/>
  <c r="W36" i="1"/>
  <c r="Y36" i="1"/>
  <c r="Z36" i="1"/>
  <c r="AA36" i="1"/>
  <c r="W37" i="1"/>
  <c r="Y37" i="1"/>
  <c r="Z37" i="1"/>
  <c r="AA37" i="1"/>
  <c r="W38" i="1"/>
  <c r="Y38" i="1"/>
  <c r="Z38" i="1"/>
  <c r="AA38" i="1"/>
  <c r="W39" i="1"/>
  <c r="Y39" i="1"/>
  <c r="Z39" i="1"/>
  <c r="AA39" i="1"/>
  <c r="W40" i="1"/>
  <c r="Y40" i="1"/>
  <c r="Z40" i="1"/>
  <c r="AA40" i="1"/>
  <c r="W41" i="1"/>
  <c r="Y41" i="1"/>
  <c r="Z41" i="1"/>
  <c r="AA41" i="1"/>
  <c r="W42" i="1"/>
  <c r="Y42" i="1"/>
  <c r="Z42" i="1"/>
  <c r="AA42" i="1"/>
  <c r="W43" i="1"/>
  <c r="Y43" i="1"/>
  <c r="Z43" i="1"/>
  <c r="AA43" i="1"/>
  <c r="W44" i="1"/>
  <c r="Y44" i="1"/>
  <c r="Z44" i="1"/>
  <c r="AA44" i="1"/>
  <c r="W45" i="1"/>
  <c r="Y45" i="1"/>
  <c r="Z45" i="1"/>
  <c r="AA45" i="1"/>
  <c r="W46" i="1"/>
  <c r="Y46" i="1"/>
  <c r="Z46" i="1"/>
  <c r="AA46" i="1"/>
  <c r="W47" i="1"/>
  <c r="Y47" i="1"/>
  <c r="Z47" i="1"/>
  <c r="AA47" i="1"/>
  <c r="W48" i="1"/>
  <c r="Y48" i="1"/>
  <c r="Z48" i="1"/>
  <c r="AA48" i="1"/>
  <c r="W49" i="1"/>
  <c r="Y49" i="1"/>
  <c r="Z49" i="1"/>
  <c r="AA49" i="1"/>
  <c r="W50" i="1"/>
  <c r="Y50" i="1"/>
  <c r="Z50" i="1"/>
  <c r="AA50" i="1"/>
  <c r="W51" i="1"/>
  <c r="Y51" i="1"/>
  <c r="Z51" i="1"/>
  <c r="AA51" i="1"/>
  <c r="W52" i="1"/>
  <c r="Y52" i="1"/>
  <c r="Z52" i="1"/>
  <c r="AA52" i="1"/>
  <c r="W53" i="1"/>
  <c r="Y53" i="1"/>
  <c r="Z53" i="1"/>
  <c r="AA53" i="1"/>
  <c r="W54" i="1"/>
  <c r="Y54" i="1"/>
  <c r="Z54" i="1"/>
  <c r="AA54" i="1"/>
  <c r="W55" i="1"/>
  <c r="Y55" i="1"/>
  <c r="Z55" i="1"/>
  <c r="AA55" i="1"/>
  <c r="W56" i="1"/>
  <c r="Y56" i="1"/>
  <c r="Z56" i="1"/>
  <c r="AA56" i="1"/>
  <c r="W57" i="1"/>
  <c r="Y57" i="1"/>
  <c r="Z57" i="1"/>
  <c r="AA57" i="1"/>
  <c r="W58" i="1"/>
  <c r="Y58" i="1"/>
  <c r="Z58" i="1"/>
  <c r="AA58" i="1"/>
  <c r="W59" i="1"/>
  <c r="Y59" i="1"/>
  <c r="Z59" i="1"/>
  <c r="AA59" i="1"/>
  <c r="W60" i="1"/>
  <c r="Y60" i="1"/>
  <c r="Z60" i="1"/>
  <c r="AA60" i="1"/>
  <c r="W61" i="1"/>
  <c r="Y61" i="1"/>
  <c r="Z61" i="1"/>
  <c r="AA61" i="1"/>
  <c r="W62" i="1"/>
  <c r="Y62" i="1"/>
  <c r="Z62" i="1"/>
  <c r="AA62" i="1"/>
  <c r="W63" i="1"/>
  <c r="Y63" i="1"/>
  <c r="Z63" i="1"/>
  <c r="AA63" i="1"/>
  <c r="W64" i="1"/>
  <c r="Y64" i="1"/>
  <c r="Z64" i="1"/>
  <c r="AA64" i="1"/>
  <c r="W65" i="1"/>
  <c r="Y65" i="1"/>
  <c r="Z65" i="1"/>
  <c r="AA65" i="1"/>
  <c r="W66" i="1"/>
  <c r="Y66" i="1"/>
  <c r="Z66" i="1"/>
  <c r="AA66" i="1"/>
  <c r="W67" i="1"/>
  <c r="Y67" i="1"/>
  <c r="Z67" i="1"/>
  <c r="AA67" i="1"/>
  <c r="W68" i="1"/>
  <c r="Y68" i="1"/>
  <c r="Z68" i="1"/>
  <c r="AA68" i="1"/>
  <c r="W69" i="1"/>
  <c r="Y69" i="1"/>
  <c r="Z69" i="1"/>
  <c r="AA69" i="1"/>
  <c r="W70" i="1"/>
  <c r="Y70" i="1"/>
  <c r="Z70" i="1"/>
  <c r="AA70" i="1"/>
  <c r="W71" i="1"/>
  <c r="Y71" i="1"/>
  <c r="Z71" i="1"/>
  <c r="AA71" i="1"/>
  <c r="W72" i="1"/>
  <c r="Y72" i="1"/>
  <c r="Z72" i="1"/>
  <c r="AA72" i="1"/>
  <c r="W73" i="1"/>
  <c r="Y73" i="1"/>
  <c r="Z73" i="1"/>
  <c r="AA73" i="1"/>
  <c r="W74" i="1"/>
  <c r="Y74" i="1"/>
  <c r="Z74" i="1"/>
  <c r="AA74" i="1"/>
  <c r="W75" i="1"/>
  <c r="Y75" i="1"/>
  <c r="Z75" i="1"/>
  <c r="AA75" i="1"/>
  <c r="W76" i="1"/>
  <c r="Y76" i="1"/>
  <c r="Z76" i="1"/>
  <c r="AA76" i="1"/>
  <c r="W77" i="1"/>
  <c r="Y77" i="1"/>
  <c r="Z77" i="1"/>
  <c r="AA77" i="1"/>
  <c r="W78" i="1"/>
  <c r="Y78" i="1"/>
  <c r="Z78" i="1"/>
  <c r="AA78" i="1"/>
  <c r="W79" i="1"/>
  <c r="Y79" i="1"/>
  <c r="Z79" i="1"/>
  <c r="AA79" i="1"/>
  <c r="W80" i="1"/>
  <c r="Y80" i="1"/>
  <c r="Z80" i="1"/>
  <c r="AA80" i="1"/>
  <c r="W81" i="1"/>
  <c r="Y81" i="1"/>
  <c r="Z81" i="1"/>
  <c r="AA81" i="1"/>
  <c r="W82" i="1"/>
  <c r="Y82" i="1"/>
  <c r="Z82" i="1"/>
  <c r="AA82" i="1"/>
  <c r="W83" i="1"/>
  <c r="Y83" i="1"/>
  <c r="Z83" i="1"/>
  <c r="AA83" i="1"/>
  <c r="W84" i="1"/>
  <c r="Y84" i="1"/>
  <c r="Z84" i="1"/>
  <c r="AA84" i="1"/>
  <c r="W85" i="1"/>
  <c r="Y85" i="1"/>
  <c r="Z85" i="1"/>
  <c r="AA85" i="1"/>
  <c r="W86" i="1"/>
  <c r="Y86" i="1"/>
  <c r="Z86" i="1"/>
  <c r="AA86" i="1"/>
  <c r="W87" i="1"/>
  <c r="Y87" i="1"/>
  <c r="Z87" i="1"/>
  <c r="AA87" i="1"/>
  <c r="W88" i="1"/>
  <c r="Y88" i="1"/>
  <c r="Z88" i="1"/>
  <c r="AA88" i="1"/>
  <c r="W89" i="1"/>
  <c r="Y89" i="1"/>
  <c r="Z89" i="1"/>
  <c r="AA89" i="1"/>
  <c r="W90" i="1"/>
  <c r="Y90" i="1"/>
  <c r="Z90" i="1"/>
  <c r="AA90" i="1"/>
  <c r="W91" i="1"/>
  <c r="Y91" i="1"/>
  <c r="Z91" i="1"/>
  <c r="AA91" i="1"/>
  <c r="W92" i="1"/>
  <c r="Y92" i="1"/>
  <c r="Z92" i="1"/>
  <c r="AA92" i="1"/>
  <c r="W93" i="1"/>
  <c r="Y93" i="1"/>
  <c r="Z93" i="1"/>
  <c r="AA93" i="1"/>
  <c r="W94" i="1"/>
  <c r="Y94" i="1"/>
  <c r="Z94" i="1"/>
  <c r="AA94" i="1"/>
  <c r="W95" i="1"/>
  <c r="Y95" i="1"/>
  <c r="Z95" i="1"/>
  <c r="AA95" i="1"/>
  <c r="W96" i="1"/>
  <c r="Y96" i="1"/>
  <c r="Z96" i="1"/>
  <c r="AA96" i="1"/>
  <c r="W97" i="1"/>
  <c r="Y97" i="1"/>
  <c r="Z97" i="1"/>
  <c r="AA97" i="1"/>
  <c r="W98" i="1"/>
  <c r="Y98" i="1"/>
  <c r="Z98" i="1"/>
  <c r="AA98" i="1"/>
  <c r="W99" i="1"/>
  <c r="Y99" i="1"/>
  <c r="Z99" i="1"/>
  <c r="AA99" i="1"/>
  <c r="W100" i="1"/>
  <c r="Y100" i="1"/>
  <c r="Z100" i="1"/>
  <c r="AA100" i="1"/>
  <c r="W101" i="1"/>
  <c r="Y101" i="1"/>
  <c r="Z101" i="1"/>
  <c r="AA101" i="1"/>
  <c r="W102" i="1"/>
  <c r="Y102" i="1"/>
  <c r="Z102" i="1"/>
  <c r="AA102" i="1"/>
  <c r="W103" i="1"/>
  <c r="Y103" i="1"/>
  <c r="Z103" i="1"/>
  <c r="AA103" i="1"/>
  <c r="W104" i="1"/>
  <c r="Y104" i="1"/>
  <c r="Z104" i="1"/>
  <c r="AA104" i="1"/>
  <c r="W105" i="1"/>
  <c r="Y105" i="1"/>
  <c r="Z105" i="1"/>
  <c r="AA105" i="1"/>
  <c r="W106" i="1"/>
  <c r="Y106" i="1"/>
  <c r="Z106" i="1"/>
  <c r="AA106" i="1"/>
  <c r="W107" i="1"/>
  <c r="Y107" i="1"/>
  <c r="Z107" i="1"/>
  <c r="AA107" i="1"/>
  <c r="W108" i="1"/>
  <c r="Y108" i="1"/>
  <c r="Z108" i="1"/>
  <c r="AA108" i="1"/>
  <c r="W109" i="1"/>
  <c r="Y109" i="1"/>
  <c r="Z109" i="1"/>
  <c r="AA109" i="1"/>
  <c r="W110" i="1"/>
  <c r="Y110" i="1"/>
  <c r="Z110" i="1"/>
  <c r="AA110" i="1"/>
  <c r="W111" i="1"/>
  <c r="Y111" i="1"/>
  <c r="Z111" i="1"/>
  <c r="AA111" i="1"/>
  <c r="W112" i="1"/>
  <c r="Y112" i="1"/>
  <c r="Z112" i="1"/>
  <c r="AA112" i="1"/>
  <c r="W113" i="1"/>
  <c r="Y113" i="1"/>
  <c r="Z113" i="1"/>
  <c r="AA113" i="1"/>
  <c r="W114" i="1"/>
  <c r="Y114" i="1"/>
  <c r="Z114" i="1"/>
  <c r="AA114" i="1"/>
  <c r="W115" i="1"/>
  <c r="Y115" i="1"/>
  <c r="Z115" i="1"/>
  <c r="AA115" i="1"/>
  <c r="W116" i="1"/>
  <c r="Y116" i="1"/>
  <c r="Z116" i="1"/>
  <c r="AA116" i="1"/>
  <c r="W117" i="1"/>
  <c r="Y117" i="1"/>
  <c r="Z117" i="1"/>
  <c r="AA117" i="1"/>
  <c r="W118" i="1"/>
  <c r="Y118" i="1"/>
  <c r="Z118" i="1"/>
  <c r="AA118" i="1"/>
  <c r="W119" i="1"/>
  <c r="Y119" i="1"/>
  <c r="Z119" i="1"/>
  <c r="AA119" i="1"/>
  <c r="W120" i="1"/>
  <c r="Y120" i="1"/>
  <c r="Z120" i="1"/>
  <c r="AA120" i="1"/>
  <c r="W121" i="1"/>
  <c r="Y121" i="1"/>
  <c r="Z121" i="1"/>
  <c r="AA121" i="1"/>
  <c r="W122" i="1"/>
  <c r="Y122" i="1"/>
  <c r="Z122" i="1"/>
  <c r="AA122" i="1"/>
  <c r="W123" i="1"/>
  <c r="Y123" i="1"/>
  <c r="Z123" i="1"/>
  <c r="AA123" i="1"/>
  <c r="W124" i="1"/>
  <c r="Y124" i="1"/>
  <c r="Z124" i="1"/>
  <c r="AA124" i="1"/>
  <c r="W125" i="1"/>
  <c r="Y125" i="1"/>
  <c r="Z125" i="1"/>
  <c r="AA125" i="1"/>
  <c r="W126" i="1"/>
  <c r="Y126" i="1"/>
  <c r="Z126" i="1"/>
  <c r="AA126" i="1"/>
  <c r="W127" i="1"/>
  <c r="Y127" i="1"/>
  <c r="Z127" i="1"/>
  <c r="AA127" i="1"/>
  <c r="W128" i="1"/>
  <c r="Y128" i="1"/>
  <c r="Z128" i="1"/>
  <c r="AA128" i="1"/>
  <c r="W129" i="1"/>
  <c r="Y129" i="1"/>
  <c r="Z129" i="1"/>
  <c r="AA129" i="1"/>
  <c r="W130" i="1"/>
  <c r="Y130" i="1"/>
  <c r="Z130" i="1"/>
  <c r="AA130" i="1"/>
  <c r="W131" i="1"/>
  <c r="Y131" i="1"/>
  <c r="Z131" i="1"/>
  <c r="AA131" i="1"/>
  <c r="W132" i="1"/>
  <c r="Y132" i="1"/>
  <c r="Z132" i="1"/>
  <c r="AA132" i="1"/>
  <c r="W133" i="1"/>
  <c r="Y133" i="1"/>
  <c r="Z133" i="1"/>
  <c r="AA133" i="1"/>
  <c r="W134" i="1"/>
  <c r="Y134" i="1"/>
  <c r="Z134" i="1"/>
  <c r="AA134" i="1"/>
  <c r="W135" i="1"/>
  <c r="Y135" i="1"/>
  <c r="Z135" i="1"/>
  <c r="AA135" i="1"/>
  <c r="W136" i="1"/>
  <c r="Y136" i="1"/>
  <c r="Z136" i="1"/>
  <c r="AA136" i="1"/>
  <c r="W137" i="1"/>
  <c r="Y137" i="1"/>
  <c r="Z137" i="1"/>
  <c r="AA137" i="1"/>
  <c r="W138" i="1"/>
  <c r="Y138" i="1"/>
  <c r="Z138" i="1"/>
  <c r="AA138" i="1"/>
  <c r="W139" i="1"/>
  <c r="Y139" i="1"/>
  <c r="Z139" i="1"/>
  <c r="AA139" i="1"/>
  <c r="W140" i="1"/>
  <c r="Y140" i="1"/>
  <c r="Z140" i="1"/>
  <c r="AA140" i="1"/>
  <c r="W141" i="1"/>
  <c r="Y141" i="1"/>
  <c r="Z141" i="1"/>
  <c r="AA141" i="1"/>
  <c r="W142" i="1"/>
  <c r="Y142" i="1"/>
  <c r="Z142" i="1"/>
  <c r="AA142" i="1"/>
  <c r="W143" i="1"/>
  <c r="Y143" i="1"/>
  <c r="Z143" i="1"/>
  <c r="AA143" i="1"/>
  <c r="W144" i="1"/>
  <c r="Y144" i="1"/>
  <c r="Z144" i="1"/>
  <c r="AA144" i="1"/>
  <c r="W145" i="1"/>
  <c r="Y145" i="1"/>
  <c r="Z145" i="1"/>
  <c r="AA145" i="1"/>
  <c r="W146" i="1"/>
  <c r="Y146" i="1"/>
  <c r="Z146" i="1"/>
  <c r="AA146" i="1"/>
  <c r="W147" i="1"/>
  <c r="Y147" i="1"/>
  <c r="Z147" i="1"/>
  <c r="AA147" i="1"/>
  <c r="W148" i="1"/>
  <c r="Y148" i="1"/>
  <c r="Z148" i="1"/>
  <c r="AA148" i="1"/>
  <c r="W149" i="1"/>
  <c r="Y149" i="1"/>
  <c r="Z149" i="1"/>
  <c r="AA149" i="1"/>
  <c r="W150" i="1"/>
  <c r="Y150" i="1"/>
  <c r="Z150" i="1"/>
  <c r="AA150" i="1"/>
  <c r="W151" i="1"/>
  <c r="Y151" i="1"/>
  <c r="Z151" i="1"/>
  <c r="AA151" i="1"/>
  <c r="W152" i="1"/>
  <c r="Y152" i="1"/>
  <c r="Z152" i="1"/>
  <c r="AA152" i="1"/>
  <c r="W153" i="1"/>
  <c r="Y153" i="1"/>
  <c r="Z153" i="1"/>
  <c r="AA153" i="1"/>
  <c r="W154" i="1"/>
  <c r="Y154" i="1"/>
  <c r="Z154" i="1"/>
  <c r="AA154" i="1"/>
  <c r="W155" i="1"/>
  <c r="Y155" i="1"/>
  <c r="Z155" i="1"/>
  <c r="AA155" i="1"/>
  <c r="W156" i="1"/>
  <c r="Y156" i="1"/>
  <c r="Z156" i="1"/>
  <c r="AA156" i="1"/>
  <c r="W157" i="1"/>
  <c r="Y157" i="1"/>
  <c r="Z157" i="1"/>
  <c r="AA157" i="1"/>
  <c r="W158" i="1"/>
  <c r="Y158" i="1"/>
  <c r="Z158" i="1"/>
  <c r="AA158" i="1"/>
  <c r="W159" i="1"/>
  <c r="Y159" i="1"/>
  <c r="Z159" i="1"/>
  <c r="AA159" i="1"/>
  <c r="W160" i="1"/>
  <c r="Y160" i="1"/>
  <c r="Z160" i="1"/>
  <c r="AA160" i="1"/>
  <c r="W161" i="1"/>
  <c r="Y161" i="1"/>
  <c r="Z161" i="1"/>
  <c r="AA161" i="1"/>
  <c r="W162" i="1"/>
  <c r="Y162" i="1"/>
  <c r="Z162" i="1"/>
  <c r="AA162" i="1"/>
  <c r="W163" i="1"/>
  <c r="Y163" i="1"/>
  <c r="Z163" i="1"/>
  <c r="AA163" i="1"/>
  <c r="W164" i="1"/>
  <c r="Y164" i="1"/>
  <c r="Z164" i="1"/>
  <c r="AA164" i="1"/>
  <c r="W165" i="1"/>
  <c r="Y165" i="1"/>
  <c r="Z165" i="1"/>
  <c r="AA165" i="1"/>
  <c r="W166" i="1"/>
  <c r="Y166" i="1"/>
  <c r="Z166" i="1"/>
  <c r="AA166" i="1"/>
  <c r="W167" i="1"/>
  <c r="Y167" i="1"/>
  <c r="Z167" i="1"/>
  <c r="AA167" i="1"/>
  <c r="W168" i="1"/>
  <c r="Y168" i="1"/>
  <c r="Z168" i="1"/>
  <c r="AA168" i="1"/>
  <c r="W169" i="1"/>
  <c r="Y169" i="1"/>
  <c r="Z169" i="1"/>
  <c r="AA169" i="1"/>
  <c r="W170" i="1"/>
  <c r="Y170" i="1"/>
  <c r="Z170" i="1"/>
  <c r="AA170" i="1"/>
  <c r="W171" i="1"/>
  <c r="Y171" i="1"/>
  <c r="Z171" i="1"/>
  <c r="AA171" i="1"/>
  <c r="W172" i="1"/>
  <c r="Y172" i="1"/>
  <c r="Z172" i="1"/>
  <c r="AA172" i="1"/>
  <c r="W173" i="1"/>
  <c r="Y173" i="1"/>
  <c r="Z173" i="1"/>
  <c r="AA173" i="1"/>
  <c r="W174" i="1"/>
  <c r="Y174" i="1"/>
  <c r="Z174" i="1"/>
  <c r="AA174" i="1"/>
  <c r="W175" i="1"/>
  <c r="Y175" i="1"/>
  <c r="Z175" i="1"/>
  <c r="AA175" i="1"/>
  <c r="W176" i="1"/>
  <c r="Y176" i="1"/>
  <c r="Z176" i="1"/>
  <c r="AA176" i="1"/>
  <c r="W177" i="1"/>
  <c r="Y177" i="1"/>
  <c r="Z177" i="1"/>
  <c r="AA177" i="1"/>
  <c r="W178" i="1"/>
  <c r="Y178" i="1"/>
  <c r="Z178" i="1"/>
  <c r="AA178" i="1"/>
  <c r="W179" i="1"/>
  <c r="Y179" i="1"/>
  <c r="Z179" i="1"/>
  <c r="AA179" i="1"/>
  <c r="W180" i="1"/>
  <c r="Y180" i="1"/>
  <c r="Z180" i="1"/>
  <c r="AA180" i="1"/>
  <c r="W181" i="1"/>
  <c r="Y181" i="1"/>
  <c r="Z181" i="1"/>
  <c r="AA181" i="1"/>
  <c r="W182" i="1"/>
  <c r="Y182" i="1"/>
  <c r="Z182" i="1"/>
  <c r="AA182" i="1"/>
  <c r="W183" i="1"/>
  <c r="Y183" i="1"/>
  <c r="Z183" i="1"/>
  <c r="AA183" i="1"/>
  <c r="W184" i="1"/>
  <c r="Y184" i="1"/>
  <c r="Z184" i="1"/>
  <c r="AA184" i="1"/>
  <c r="W185" i="1"/>
  <c r="Y185" i="1"/>
  <c r="Z185" i="1"/>
  <c r="AA185" i="1"/>
  <c r="W186" i="1"/>
  <c r="Y186" i="1"/>
  <c r="Z186" i="1"/>
  <c r="AA186" i="1"/>
  <c r="W187" i="1"/>
  <c r="Y187" i="1"/>
  <c r="Z187" i="1"/>
  <c r="AA187" i="1"/>
  <c r="W188" i="1"/>
  <c r="Y188" i="1"/>
  <c r="Z188" i="1"/>
  <c r="AA188" i="1"/>
  <c r="W189" i="1"/>
  <c r="Y189" i="1"/>
  <c r="Z189" i="1"/>
  <c r="AA189" i="1"/>
  <c r="W190" i="1"/>
  <c r="Y190" i="1"/>
  <c r="Z190" i="1"/>
  <c r="AA190" i="1"/>
  <c r="W191" i="1"/>
  <c r="Y191" i="1"/>
  <c r="Z191" i="1"/>
  <c r="AA191" i="1"/>
  <c r="W192" i="1"/>
  <c r="Y192" i="1"/>
  <c r="Z192" i="1"/>
  <c r="AA192" i="1"/>
  <c r="W193" i="1"/>
  <c r="Y193" i="1"/>
  <c r="Z193" i="1"/>
  <c r="AA193" i="1"/>
  <c r="AC184" i="1" l="1"/>
  <c r="AD180" i="1"/>
  <c r="AH175" i="1"/>
  <c r="AD173" i="1"/>
  <c r="AF165" i="1"/>
  <c r="AC164" i="1"/>
  <c r="AH159" i="1"/>
  <c r="AF154" i="1"/>
  <c r="AC143" i="1"/>
  <c r="AG139" i="1"/>
  <c r="AC137" i="1"/>
  <c r="AE132" i="1"/>
  <c r="AE122" i="1"/>
  <c r="AC121" i="1"/>
  <c r="AH116" i="1"/>
  <c r="AH111" i="1"/>
  <c r="AF105" i="1"/>
  <c r="AD100" i="1"/>
  <c r="AC95" i="1"/>
  <c r="AH90" i="1"/>
  <c r="AD89" i="1"/>
  <c r="AC79" i="1"/>
  <c r="AG75" i="1"/>
  <c r="AH74" i="1"/>
  <c r="AH68" i="1"/>
  <c r="AC191" i="1"/>
  <c r="AH180" i="1"/>
  <c r="AE175" i="1"/>
  <c r="AG160" i="1"/>
  <c r="AC159" i="1"/>
  <c r="AD143" i="1"/>
  <c r="AH138" i="1"/>
  <c r="AF121" i="1"/>
  <c r="AC116" i="1"/>
  <c r="AH95" i="1"/>
  <c r="AE90" i="1"/>
  <c r="AC73" i="1"/>
  <c r="AC57" i="1"/>
  <c r="AC56" i="1"/>
  <c r="AG52" i="1"/>
  <c r="AE47" i="1"/>
  <c r="AC41" i="1"/>
  <c r="AH31" i="1"/>
  <c r="AF21" i="1"/>
  <c r="AC20" i="1"/>
  <c r="AD15" i="1"/>
  <c r="AD4" i="1"/>
  <c r="AD57" i="1"/>
  <c r="AH52" i="1"/>
  <c r="AC36" i="1"/>
  <c r="AH6" i="1"/>
  <c r="AE4" i="1"/>
  <c r="AC100" i="1"/>
  <c r="AH132" i="1"/>
  <c r="AH47" i="1"/>
  <c r="AD132" i="1"/>
  <c r="AD47" i="1"/>
  <c r="AE164" i="1"/>
  <c r="AE79" i="1"/>
  <c r="AC180" i="1"/>
  <c r="AC15" i="1"/>
  <c r="AF41" i="1"/>
  <c r="AG143" i="1"/>
  <c r="AD36" i="1"/>
  <c r="AG32" i="1"/>
  <c r="AE26" i="1"/>
  <c r="AH154" i="1"/>
  <c r="AH26" i="1"/>
  <c r="AE36" i="1"/>
  <c r="AG193" i="1"/>
  <c r="AE193" i="1"/>
  <c r="AF193" i="1"/>
  <c r="AH193" i="1"/>
  <c r="AC193" i="1"/>
  <c r="AD193" i="1"/>
  <c r="AF192" i="1"/>
  <c r="AE192" i="1"/>
  <c r="AD192" i="1"/>
  <c r="AH192" i="1"/>
  <c r="AC192" i="1"/>
  <c r="AG192" i="1"/>
  <c r="AG191" i="1"/>
  <c r="AF191" i="1"/>
  <c r="AE191" i="1"/>
  <c r="AD191" i="1"/>
  <c r="AG190" i="1"/>
  <c r="AD190" i="1"/>
  <c r="AC190" i="1"/>
  <c r="AF190" i="1"/>
  <c r="AE190" i="1"/>
  <c r="AH190" i="1"/>
  <c r="AG189" i="1"/>
  <c r="AE189" i="1"/>
  <c r="AH189" i="1"/>
  <c r="AF189" i="1"/>
  <c r="AD189" i="1"/>
  <c r="AF188" i="1"/>
  <c r="AE188" i="1"/>
  <c r="AG188" i="1"/>
  <c r="AH188" i="1"/>
  <c r="AC188" i="1"/>
  <c r="AF187" i="1"/>
  <c r="AE187" i="1"/>
  <c r="AD187" i="1"/>
  <c r="AG187" i="1"/>
  <c r="AH187" i="1"/>
  <c r="AC187" i="1"/>
  <c r="AG186" i="1"/>
  <c r="AD186" i="1"/>
  <c r="AC186" i="1"/>
  <c r="AG185" i="1"/>
  <c r="AE185" i="1"/>
  <c r="AH185" i="1"/>
  <c r="AF185" i="1"/>
  <c r="AD185" i="1"/>
  <c r="AF184" i="1"/>
  <c r="AG184" i="1"/>
  <c r="AD184" i="1"/>
  <c r="AE184" i="1"/>
  <c r="AH184" i="1"/>
  <c r="AG183" i="1"/>
  <c r="AF183" i="1"/>
  <c r="AE183" i="1"/>
  <c r="AD183" i="1"/>
  <c r="AH183" i="1"/>
  <c r="AC183" i="1"/>
  <c r="AG182" i="1"/>
  <c r="AD182" i="1"/>
  <c r="AF182" i="1"/>
  <c r="AE182" i="1"/>
  <c r="AC182" i="1"/>
  <c r="AH182" i="1"/>
  <c r="AG181" i="1"/>
  <c r="AE181" i="1"/>
  <c r="AD181" i="1"/>
  <c r="AH181" i="1"/>
  <c r="AC181" i="1"/>
  <c r="AF181" i="1"/>
  <c r="AF180" i="1"/>
  <c r="AE180" i="1"/>
  <c r="AF179" i="1"/>
  <c r="AE179" i="1"/>
  <c r="AG179" i="1"/>
  <c r="AD179" i="1"/>
  <c r="AH179" i="1"/>
  <c r="AC179" i="1"/>
  <c r="AG178" i="1"/>
  <c r="AD178" i="1"/>
  <c r="AC178" i="1"/>
  <c r="AF178" i="1"/>
  <c r="AE178" i="1"/>
  <c r="AH178" i="1"/>
  <c r="AG177" i="1"/>
  <c r="AE177" i="1"/>
  <c r="AF177" i="1"/>
  <c r="AH177" i="1"/>
  <c r="AD177" i="1"/>
  <c r="AC177" i="1"/>
  <c r="AF176" i="1"/>
  <c r="AE176" i="1"/>
  <c r="AD176" i="1"/>
  <c r="AG176" i="1"/>
  <c r="AH176" i="1"/>
  <c r="AC176" i="1"/>
  <c r="AG175" i="1"/>
  <c r="AD175" i="1"/>
  <c r="AG174" i="1"/>
  <c r="AD174" i="1"/>
  <c r="AC174" i="1"/>
  <c r="AF174" i="1"/>
  <c r="AE174" i="1"/>
  <c r="AH174" i="1"/>
  <c r="AG173" i="1"/>
  <c r="AE173" i="1"/>
  <c r="AH173" i="1"/>
  <c r="AF173" i="1"/>
  <c r="AC173" i="1"/>
  <c r="AF172" i="1"/>
  <c r="AG172" i="1"/>
  <c r="AE172" i="1"/>
  <c r="AH172" i="1"/>
  <c r="AC172" i="1"/>
  <c r="AD172" i="1"/>
  <c r="AF171" i="1"/>
  <c r="AE171" i="1"/>
  <c r="AD171" i="1"/>
  <c r="AH171" i="1"/>
  <c r="AC171" i="1"/>
  <c r="AG171" i="1"/>
  <c r="AG170" i="1"/>
  <c r="AD170" i="1"/>
  <c r="AC170" i="1"/>
  <c r="AF170" i="1"/>
  <c r="AE170" i="1"/>
  <c r="AG169" i="1"/>
  <c r="AE169" i="1"/>
  <c r="AH169" i="1"/>
  <c r="AF169" i="1"/>
  <c r="AD169" i="1"/>
  <c r="AF168" i="1"/>
  <c r="AG168" i="1"/>
  <c r="AE168" i="1"/>
  <c r="AD168" i="1"/>
  <c r="AH168" i="1"/>
  <c r="AC168" i="1"/>
  <c r="AG167" i="1"/>
  <c r="AF167" i="1"/>
  <c r="AE167" i="1"/>
  <c r="AD167" i="1"/>
  <c r="AH167" i="1"/>
  <c r="AC167" i="1"/>
  <c r="AG166" i="1"/>
  <c r="AD166" i="1"/>
  <c r="AF166" i="1"/>
  <c r="AE166" i="1"/>
  <c r="AC166" i="1"/>
  <c r="AH166" i="1"/>
  <c r="AG165" i="1"/>
  <c r="AE165" i="1"/>
  <c r="AD165" i="1"/>
  <c r="AH165" i="1"/>
  <c r="AC165" i="1"/>
  <c r="AF164" i="1"/>
  <c r="AG164" i="1"/>
  <c r="AG163" i="1"/>
  <c r="AF163" i="1"/>
  <c r="AE163" i="1"/>
  <c r="AD163" i="1"/>
  <c r="AH163" i="1"/>
  <c r="AC163" i="1"/>
  <c r="AG162" i="1"/>
  <c r="AD162" i="1"/>
  <c r="AC162" i="1"/>
  <c r="AF162" i="1"/>
  <c r="AE162" i="1"/>
  <c r="AH162" i="1"/>
  <c r="AG161" i="1"/>
  <c r="AE161" i="1"/>
  <c r="AF161" i="1"/>
  <c r="AH161" i="1"/>
  <c r="AD161" i="1"/>
  <c r="AC161" i="1"/>
  <c r="AF160" i="1"/>
  <c r="AE160" i="1"/>
  <c r="AD160" i="1"/>
  <c r="AH160" i="1"/>
  <c r="AC160" i="1"/>
  <c r="AG159" i="1"/>
  <c r="AF159" i="1"/>
  <c r="AE159" i="1"/>
  <c r="AD159" i="1"/>
  <c r="AG158" i="1"/>
  <c r="AD158" i="1"/>
  <c r="AC158" i="1"/>
  <c r="AF158" i="1"/>
  <c r="AE158" i="1"/>
  <c r="AH158" i="1"/>
  <c r="AG157" i="1"/>
  <c r="AE157" i="1"/>
  <c r="AH157" i="1"/>
  <c r="AF157" i="1"/>
  <c r="AD157" i="1"/>
  <c r="AC157" i="1"/>
  <c r="AF156" i="1"/>
  <c r="AE156" i="1"/>
  <c r="AD156" i="1"/>
  <c r="AH156" i="1"/>
  <c r="AC156" i="1"/>
  <c r="AG156" i="1"/>
  <c r="AF155" i="1"/>
  <c r="AE155" i="1"/>
  <c r="AD155" i="1"/>
  <c r="AG155" i="1"/>
  <c r="AH155" i="1"/>
  <c r="AC155" i="1"/>
  <c r="AG154" i="1"/>
  <c r="AD154" i="1"/>
  <c r="AC154" i="1"/>
  <c r="AG153" i="1"/>
  <c r="AE153" i="1"/>
  <c r="AH153" i="1"/>
  <c r="AF153" i="1"/>
  <c r="AF152" i="1"/>
  <c r="AG152" i="1"/>
  <c r="AE152" i="1"/>
  <c r="AD152" i="1"/>
  <c r="AH152" i="1"/>
  <c r="AC152" i="1"/>
  <c r="AG151" i="1"/>
  <c r="AF151" i="1"/>
  <c r="AE151" i="1"/>
  <c r="AD151" i="1"/>
  <c r="AH151" i="1"/>
  <c r="AC151" i="1"/>
  <c r="AG150" i="1"/>
  <c r="AD150" i="1"/>
  <c r="AF150" i="1"/>
  <c r="AE150" i="1"/>
  <c r="AC150" i="1"/>
  <c r="AH150" i="1"/>
  <c r="AG149" i="1"/>
  <c r="AE149" i="1"/>
  <c r="AD149" i="1"/>
  <c r="AH149" i="1"/>
  <c r="AC149" i="1"/>
  <c r="AF149" i="1"/>
  <c r="AF148" i="1"/>
  <c r="AG148" i="1"/>
  <c r="AE148" i="1"/>
  <c r="AD148" i="1"/>
  <c r="AG147" i="1"/>
  <c r="AF147" i="1"/>
  <c r="AE147" i="1"/>
  <c r="AD147" i="1"/>
  <c r="AH147" i="1"/>
  <c r="AC147" i="1"/>
  <c r="AG146" i="1"/>
  <c r="AD146" i="1"/>
  <c r="AC146" i="1"/>
  <c r="AF146" i="1"/>
  <c r="AE146" i="1"/>
  <c r="AH146" i="1"/>
  <c r="AG145" i="1"/>
  <c r="AE145" i="1"/>
  <c r="AF145" i="1"/>
  <c r="AH145" i="1"/>
  <c r="AD145" i="1"/>
  <c r="AC145" i="1"/>
  <c r="AF144" i="1"/>
  <c r="AE144" i="1"/>
  <c r="AD144" i="1"/>
  <c r="AG144" i="1"/>
  <c r="AH144" i="1"/>
  <c r="AC144" i="1"/>
  <c r="AG142" i="1"/>
  <c r="AD142" i="1"/>
  <c r="AC142" i="1"/>
  <c r="AF142" i="1"/>
  <c r="AE142" i="1"/>
  <c r="AH142" i="1"/>
  <c r="AF140" i="1"/>
  <c r="AG140" i="1"/>
  <c r="AE140" i="1"/>
  <c r="AD140" i="1"/>
  <c r="AH140" i="1"/>
  <c r="AC140" i="1"/>
  <c r="AG138" i="1"/>
  <c r="AD138" i="1"/>
  <c r="AC138" i="1"/>
  <c r="AF138" i="1"/>
  <c r="AE138" i="1"/>
  <c r="AF136" i="1"/>
  <c r="AE136" i="1"/>
  <c r="AD136" i="1"/>
  <c r="AG136" i="1"/>
  <c r="AH136" i="1"/>
  <c r="AC136" i="1"/>
  <c r="AG134" i="1"/>
  <c r="AD134" i="1"/>
  <c r="AF134" i="1"/>
  <c r="AE134" i="1"/>
  <c r="AC134" i="1"/>
  <c r="AH134" i="1"/>
  <c r="AF132" i="1"/>
  <c r="AG132" i="1"/>
  <c r="AG130" i="1"/>
  <c r="AD130" i="1"/>
  <c r="AC130" i="1"/>
  <c r="AF130" i="1"/>
  <c r="AE130" i="1"/>
  <c r="AH130" i="1"/>
  <c r="AF128" i="1"/>
  <c r="AE128" i="1"/>
  <c r="AD128" i="1"/>
  <c r="AH128" i="1"/>
  <c r="AC128" i="1"/>
  <c r="AG128" i="1"/>
  <c r="AG126" i="1"/>
  <c r="AD126" i="1"/>
  <c r="AC126" i="1"/>
  <c r="AF126" i="1"/>
  <c r="AE126" i="1"/>
  <c r="AH126" i="1"/>
  <c r="AF124" i="1"/>
  <c r="AE124" i="1"/>
  <c r="AD124" i="1"/>
  <c r="AG124" i="1"/>
  <c r="AH124" i="1"/>
  <c r="AC124" i="1"/>
  <c r="AF122" i="1"/>
  <c r="AG122" i="1"/>
  <c r="AD122" i="1"/>
  <c r="AC122" i="1"/>
  <c r="AG120" i="1"/>
  <c r="AF120" i="1"/>
  <c r="AE120" i="1"/>
  <c r="AD120" i="1"/>
  <c r="AH120" i="1"/>
  <c r="AC120" i="1"/>
  <c r="AF118" i="1"/>
  <c r="AG118" i="1"/>
  <c r="AD118" i="1"/>
  <c r="AE118" i="1"/>
  <c r="AC118" i="1"/>
  <c r="AH118" i="1"/>
  <c r="AF116" i="1"/>
  <c r="AE116" i="1"/>
  <c r="AD116" i="1"/>
  <c r="AF114" i="1"/>
  <c r="AG114" i="1"/>
  <c r="AD114" i="1"/>
  <c r="AC114" i="1"/>
  <c r="AE114" i="1"/>
  <c r="AH114" i="1"/>
  <c r="AG111" i="1"/>
  <c r="AF111" i="1"/>
  <c r="AG109" i="1"/>
  <c r="AE109" i="1"/>
  <c r="AF109" i="1"/>
  <c r="AH109" i="1"/>
  <c r="AD109" i="1"/>
  <c r="AC109" i="1"/>
  <c r="AF107" i="1"/>
  <c r="AE107" i="1"/>
  <c r="AD107" i="1"/>
  <c r="AH107" i="1"/>
  <c r="AC107" i="1"/>
  <c r="AG107" i="1"/>
  <c r="AG105" i="1"/>
  <c r="AE105" i="1"/>
  <c r="AH105" i="1"/>
  <c r="AD105" i="1"/>
  <c r="AF103" i="1"/>
  <c r="AG103" i="1"/>
  <c r="AE103" i="1"/>
  <c r="AD103" i="1"/>
  <c r="AH103" i="1"/>
  <c r="AC103" i="1"/>
  <c r="AG101" i="1"/>
  <c r="AE101" i="1"/>
  <c r="AD101" i="1"/>
  <c r="AH101" i="1"/>
  <c r="AF101" i="1"/>
  <c r="AC101" i="1"/>
  <c r="AF99" i="1"/>
  <c r="AG99" i="1"/>
  <c r="AE99" i="1"/>
  <c r="AD99" i="1"/>
  <c r="AH99" i="1"/>
  <c r="AC99" i="1"/>
  <c r="AG97" i="1"/>
  <c r="AE97" i="1"/>
  <c r="AF97" i="1"/>
  <c r="AH97" i="1"/>
  <c r="AD97" i="1"/>
  <c r="AC97" i="1"/>
  <c r="AF95" i="1"/>
  <c r="AG95" i="1"/>
  <c r="AE95" i="1"/>
  <c r="AD95" i="1"/>
  <c r="AG93" i="1"/>
  <c r="AE93" i="1"/>
  <c r="AH93" i="1"/>
  <c r="AF93" i="1"/>
  <c r="AD93" i="1"/>
  <c r="AC93" i="1"/>
  <c r="AF91" i="1"/>
  <c r="AE91" i="1"/>
  <c r="AD91" i="1"/>
  <c r="AG91" i="1"/>
  <c r="AH91" i="1"/>
  <c r="AC91" i="1"/>
  <c r="AG89" i="1"/>
  <c r="AE89" i="1"/>
  <c r="AH89" i="1"/>
  <c r="AF89" i="1"/>
  <c r="AF87" i="1"/>
  <c r="AG87" i="1"/>
  <c r="AE87" i="1"/>
  <c r="AD87" i="1"/>
  <c r="AH87" i="1"/>
  <c r="AC87" i="1"/>
  <c r="AG85" i="1"/>
  <c r="AE85" i="1"/>
  <c r="AD85" i="1"/>
  <c r="AH85" i="1"/>
  <c r="AC85" i="1"/>
  <c r="AF84" i="1"/>
  <c r="AG84" i="1"/>
  <c r="AE84" i="1"/>
  <c r="AD84" i="1"/>
  <c r="AF82" i="1"/>
  <c r="AG82" i="1"/>
  <c r="AD82" i="1"/>
  <c r="AC82" i="1"/>
  <c r="AE82" i="1"/>
  <c r="AH82" i="1"/>
  <c r="AE80" i="1"/>
  <c r="AD80" i="1"/>
  <c r="AG80" i="1"/>
  <c r="AF80" i="1"/>
  <c r="AH80" i="1"/>
  <c r="AC80" i="1"/>
  <c r="AF78" i="1"/>
  <c r="AG78" i="1"/>
  <c r="AD78" i="1"/>
  <c r="AC78" i="1"/>
  <c r="AE78" i="1"/>
  <c r="AH78" i="1"/>
  <c r="AF76" i="1"/>
  <c r="AG76" i="1"/>
  <c r="AE76" i="1"/>
  <c r="AD76" i="1"/>
  <c r="AH76" i="1"/>
  <c r="AC76" i="1"/>
  <c r="AF74" i="1"/>
  <c r="AG74" i="1"/>
  <c r="AD74" i="1"/>
  <c r="AC74" i="1"/>
  <c r="AE74" i="1"/>
  <c r="AF72" i="1"/>
  <c r="AE72" i="1"/>
  <c r="AD72" i="1"/>
  <c r="AG72" i="1"/>
  <c r="AH72" i="1"/>
  <c r="AC72" i="1"/>
  <c r="AF70" i="1"/>
  <c r="AG70" i="1"/>
  <c r="AD70" i="1"/>
  <c r="AE70" i="1"/>
  <c r="AC70" i="1"/>
  <c r="AH70" i="1"/>
  <c r="AF68" i="1"/>
  <c r="AG68" i="1"/>
  <c r="AF66" i="1"/>
  <c r="AG66" i="1"/>
  <c r="AD66" i="1"/>
  <c r="AC66" i="1"/>
  <c r="AE66" i="1"/>
  <c r="AH66" i="1"/>
  <c r="AE64" i="1"/>
  <c r="AD64" i="1"/>
  <c r="AH64" i="1"/>
  <c r="AC64" i="1"/>
  <c r="AG64" i="1"/>
  <c r="AF62" i="1"/>
  <c r="AG62" i="1"/>
  <c r="AD62" i="1"/>
  <c r="AC62" i="1"/>
  <c r="AE62" i="1"/>
  <c r="AH62" i="1"/>
  <c r="AF60" i="1"/>
  <c r="AE60" i="1"/>
  <c r="AD60" i="1"/>
  <c r="AG60" i="1"/>
  <c r="AH60" i="1"/>
  <c r="AC60" i="1"/>
  <c r="AF58" i="1"/>
  <c r="AG58" i="1"/>
  <c r="AD58" i="1"/>
  <c r="AC58" i="1"/>
  <c r="AG56" i="1"/>
  <c r="AF56" i="1"/>
  <c r="AE56" i="1"/>
  <c r="AD56" i="1"/>
  <c r="AH56" i="1"/>
  <c r="AF54" i="1"/>
  <c r="AG54" i="1"/>
  <c r="AD54" i="1"/>
  <c r="AE54" i="1"/>
  <c r="AC54" i="1"/>
  <c r="AH54" i="1"/>
  <c r="AF52" i="1"/>
  <c r="AE52" i="1"/>
  <c r="AD52" i="1"/>
  <c r="AG49" i="1"/>
  <c r="AE49" i="1"/>
  <c r="AH49" i="1"/>
  <c r="AD49" i="1"/>
  <c r="AF49" i="1"/>
  <c r="AC49" i="1"/>
  <c r="AF42" i="1"/>
  <c r="AG42" i="1"/>
  <c r="AD42" i="1"/>
  <c r="AC42" i="1"/>
  <c r="AE42" i="1"/>
  <c r="AF10" i="1"/>
  <c r="AG10" i="1"/>
  <c r="AD10" i="1"/>
  <c r="AH10" i="1"/>
  <c r="AC10" i="1"/>
  <c r="AE10" i="1"/>
  <c r="AE154" i="1"/>
  <c r="AE111" i="1"/>
  <c r="AE68" i="1"/>
  <c r="AF186" i="1"/>
  <c r="AF143" i="1"/>
  <c r="AF85" i="1"/>
  <c r="AG116" i="1"/>
  <c r="AG141" i="1"/>
  <c r="AE141" i="1"/>
  <c r="AH141" i="1"/>
  <c r="AF141" i="1"/>
  <c r="AD141" i="1"/>
  <c r="AC141" i="1"/>
  <c r="AF139" i="1"/>
  <c r="AE139" i="1"/>
  <c r="AD139" i="1"/>
  <c r="AH139" i="1"/>
  <c r="AC139" i="1"/>
  <c r="AG137" i="1"/>
  <c r="AE137" i="1"/>
  <c r="AH137" i="1"/>
  <c r="AF137" i="1"/>
  <c r="AD137" i="1"/>
  <c r="AG135" i="1"/>
  <c r="AF135" i="1"/>
  <c r="AE135" i="1"/>
  <c r="AD135" i="1"/>
  <c r="AH135" i="1"/>
  <c r="AC135" i="1"/>
  <c r="AG133" i="1"/>
  <c r="AE133" i="1"/>
  <c r="AD133" i="1"/>
  <c r="AH133" i="1"/>
  <c r="AC133" i="1"/>
  <c r="AG131" i="1"/>
  <c r="AF131" i="1"/>
  <c r="AE131" i="1"/>
  <c r="AD131" i="1"/>
  <c r="AH131" i="1"/>
  <c r="AC131" i="1"/>
  <c r="AG129" i="1"/>
  <c r="AE129" i="1"/>
  <c r="AF129" i="1"/>
  <c r="AH129" i="1"/>
  <c r="AD129" i="1"/>
  <c r="AC129" i="1"/>
  <c r="AG127" i="1"/>
  <c r="AF127" i="1"/>
  <c r="AE127" i="1"/>
  <c r="AD127" i="1"/>
  <c r="AG125" i="1"/>
  <c r="AE125" i="1"/>
  <c r="AH125" i="1"/>
  <c r="AF125" i="1"/>
  <c r="AD125" i="1"/>
  <c r="AC125" i="1"/>
  <c r="AF123" i="1"/>
  <c r="AE123" i="1"/>
  <c r="AD123" i="1"/>
  <c r="AG123" i="1"/>
  <c r="AH123" i="1"/>
  <c r="AC123" i="1"/>
  <c r="AG121" i="1"/>
  <c r="AE121" i="1"/>
  <c r="AH121" i="1"/>
  <c r="AG119" i="1"/>
  <c r="AF119" i="1"/>
  <c r="AE119" i="1"/>
  <c r="AD119" i="1"/>
  <c r="AH119" i="1"/>
  <c r="AC119" i="1"/>
  <c r="AG117" i="1"/>
  <c r="AE117" i="1"/>
  <c r="AD117" i="1"/>
  <c r="AH117" i="1"/>
  <c r="AF117" i="1"/>
  <c r="AC117" i="1"/>
  <c r="AE115" i="1"/>
  <c r="AD115" i="1"/>
  <c r="AF115" i="1"/>
  <c r="AG115" i="1"/>
  <c r="AH115" i="1"/>
  <c r="AC115" i="1"/>
  <c r="AG113" i="1"/>
  <c r="AF113" i="1"/>
  <c r="AE113" i="1"/>
  <c r="AH113" i="1"/>
  <c r="AD113" i="1"/>
  <c r="AC113" i="1"/>
  <c r="AE112" i="1"/>
  <c r="AD112" i="1"/>
  <c r="AG112" i="1"/>
  <c r="AF112" i="1"/>
  <c r="AH112" i="1"/>
  <c r="AC112" i="1"/>
  <c r="AF110" i="1"/>
  <c r="AG110" i="1"/>
  <c r="AD110" i="1"/>
  <c r="AC110" i="1"/>
  <c r="AE110" i="1"/>
  <c r="AH110" i="1"/>
  <c r="AF108" i="1"/>
  <c r="AG108" i="1"/>
  <c r="AE108" i="1"/>
  <c r="AD108" i="1"/>
  <c r="AH108" i="1"/>
  <c r="AC108" i="1"/>
  <c r="AF106" i="1"/>
  <c r="AG106" i="1"/>
  <c r="AD106" i="1"/>
  <c r="AC106" i="1"/>
  <c r="AE106" i="1"/>
  <c r="AG104" i="1"/>
  <c r="AE104" i="1"/>
  <c r="AD104" i="1"/>
  <c r="AF104" i="1"/>
  <c r="AH104" i="1"/>
  <c r="AC104" i="1"/>
  <c r="AF102" i="1"/>
  <c r="AG102" i="1"/>
  <c r="AD102" i="1"/>
  <c r="AE102" i="1"/>
  <c r="AC102" i="1"/>
  <c r="AH102" i="1"/>
  <c r="AF100" i="1"/>
  <c r="AG100" i="1"/>
  <c r="AF98" i="1"/>
  <c r="AG98" i="1"/>
  <c r="AD98" i="1"/>
  <c r="AC98" i="1"/>
  <c r="AE98" i="1"/>
  <c r="AH98" i="1"/>
  <c r="AE96" i="1"/>
  <c r="AD96" i="1"/>
  <c r="AH96" i="1"/>
  <c r="AC96" i="1"/>
  <c r="AF96" i="1"/>
  <c r="AF94" i="1"/>
  <c r="AG94" i="1"/>
  <c r="AD94" i="1"/>
  <c r="AC94" i="1"/>
  <c r="AE94" i="1"/>
  <c r="AH94" i="1"/>
  <c r="AF92" i="1"/>
  <c r="AE92" i="1"/>
  <c r="AD92" i="1"/>
  <c r="AH92" i="1"/>
  <c r="AC92" i="1"/>
  <c r="AG92" i="1"/>
  <c r="AF90" i="1"/>
  <c r="AG90" i="1"/>
  <c r="AD90" i="1"/>
  <c r="AC90" i="1"/>
  <c r="AG88" i="1"/>
  <c r="AF88" i="1"/>
  <c r="AE88" i="1"/>
  <c r="AD88" i="1"/>
  <c r="AH88" i="1"/>
  <c r="AC88" i="1"/>
  <c r="AF86" i="1"/>
  <c r="AG86" i="1"/>
  <c r="AD86" i="1"/>
  <c r="AE86" i="1"/>
  <c r="AC86" i="1"/>
  <c r="AH86" i="1"/>
  <c r="AF83" i="1"/>
  <c r="AG83" i="1"/>
  <c r="AE83" i="1"/>
  <c r="AD83" i="1"/>
  <c r="AH83" i="1"/>
  <c r="AC83" i="1"/>
  <c r="AG81" i="1"/>
  <c r="AE81" i="1"/>
  <c r="AH81" i="1"/>
  <c r="AD81" i="1"/>
  <c r="AC81" i="1"/>
  <c r="AF81" i="1"/>
  <c r="AF79" i="1"/>
  <c r="AG79" i="1"/>
  <c r="AG77" i="1"/>
  <c r="AE77" i="1"/>
  <c r="AF77" i="1"/>
  <c r="AH77" i="1"/>
  <c r="AD77" i="1"/>
  <c r="AC77" i="1"/>
  <c r="AF75" i="1"/>
  <c r="AE75" i="1"/>
  <c r="AD75" i="1"/>
  <c r="AH75" i="1"/>
  <c r="AC75" i="1"/>
  <c r="AG73" i="1"/>
  <c r="AE73" i="1"/>
  <c r="AH73" i="1"/>
  <c r="AF73" i="1"/>
  <c r="AD73" i="1"/>
  <c r="AF71" i="1"/>
  <c r="AG71" i="1"/>
  <c r="AE71" i="1"/>
  <c r="AD71" i="1"/>
  <c r="AH71" i="1"/>
  <c r="AC71" i="1"/>
  <c r="AG69" i="1"/>
  <c r="AE69" i="1"/>
  <c r="AD69" i="1"/>
  <c r="AH69" i="1"/>
  <c r="AF69" i="1"/>
  <c r="AC69" i="1"/>
  <c r="AF67" i="1"/>
  <c r="AG67" i="1"/>
  <c r="AE67" i="1"/>
  <c r="AD67" i="1"/>
  <c r="AH67" i="1"/>
  <c r="AC67" i="1"/>
  <c r="AG65" i="1"/>
  <c r="AE65" i="1"/>
  <c r="AF65" i="1"/>
  <c r="AH65" i="1"/>
  <c r="AD65" i="1"/>
  <c r="AC65" i="1"/>
  <c r="AF63" i="1"/>
  <c r="AG63" i="1"/>
  <c r="AE63" i="1"/>
  <c r="AD63" i="1"/>
  <c r="AG61" i="1"/>
  <c r="AE61" i="1"/>
  <c r="AH61" i="1"/>
  <c r="AD61" i="1"/>
  <c r="AF61" i="1"/>
  <c r="AC61" i="1"/>
  <c r="AF59" i="1"/>
  <c r="AE59" i="1"/>
  <c r="AD59" i="1"/>
  <c r="AG59" i="1"/>
  <c r="AH59" i="1"/>
  <c r="AC59" i="1"/>
  <c r="AG57" i="1"/>
  <c r="AE57" i="1"/>
  <c r="AH57" i="1"/>
  <c r="AF57" i="1"/>
  <c r="AF55" i="1"/>
  <c r="AG55" i="1"/>
  <c r="AE55" i="1"/>
  <c r="AD55" i="1"/>
  <c r="AH55" i="1"/>
  <c r="AC55" i="1"/>
  <c r="AG53" i="1"/>
  <c r="AE53" i="1"/>
  <c r="AD53" i="1"/>
  <c r="AH53" i="1"/>
  <c r="AC53" i="1"/>
  <c r="AF53" i="1"/>
  <c r="AF51" i="1"/>
  <c r="AE51" i="1"/>
  <c r="AD51" i="1"/>
  <c r="AG51" i="1"/>
  <c r="AH51" i="1"/>
  <c r="AC51" i="1"/>
  <c r="AF50" i="1"/>
  <c r="AG50" i="1"/>
  <c r="AD50" i="1"/>
  <c r="AC50" i="1"/>
  <c r="AE50" i="1"/>
  <c r="AH50" i="1"/>
  <c r="AE48" i="1"/>
  <c r="AD48" i="1"/>
  <c r="AG48" i="1"/>
  <c r="AF48" i="1"/>
  <c r="AH48" i="1"/>
  <c r="AC48" i="1"/>
  <c r="AF47" i="1"/>
  <c r="AG47" i="1"/>
  <c r="AF46" i="1"/>
  <c r="AG46" i="1"/>
  <c r="AD46" i="1"/>
  <c r="AC46" i="1"/>
  <c r="AE46" i="1"/>
  <c r="AH46" i="1"/>
  <c r="AG45" i="1"/>
  <c r="AE45" i="1"/>
  <c r="AF45" i="1"/>
  <c r="AH45" i="1"/>
  <c r="AD45" i="1"/>
  <c r="AC45" i="1"/>
  <c r="AF44" i="1"/>
  <c r="AG44" i="1"/>
  <c r="AE44" i="1"/>
  <c r="AD44" i="1"/>
  <c r="AH44" i="1"/>
  <c r="AC44" i="1"/>
  <c r="AF43" i="1"/>
  <c r="AE43" i="1"/>
  <c r="AD43" i="1"/>
  <c r="AH43" i="1"/>
  <c r="AC43" i="1"/>
  <c r="AG43" i="1"/>
  <c r="AG41" i="1"/>
  <c r="AE41" i="1"/>
  <c r="AH41" i="1"/>
  <c r="AD41" i="1"/>
  <c r="AG40" i="1"/>
  <c r="AE40" i="1"/>
  <c r="AD40" i="1"/>
  <c r="AF40" i="1"/>
  <c r="AH40" i="1"/>
  <c r="AC40" i="1"/>
  <c r="AF39" i="1"/>
  <c r="AG39" i="1"/>
  <c r="AE39" i="1"/>
  <c r="AD39" i="1"/>
  <c r="AH39" i="1"/>
  <c r="AC39" i="1"/>
  <c r="AF38" i="1"/>
  <c r="AG38" i="1"/>
  <c r="AD38" i="1"/>
  <c r="AE38" i="1"/>
  <c r="AC38" i="1"/>
  <c r="AH38" i="1"/>
  <c r="AG37" i="1"/>
  <c r="AE37" i="1"/>
  <c r="AD37" i="1"/>
  <c r="AH37" i="1"/>
  <c r="AF37" i="1"/>
  <c r="AC37" i="1"/>
  <c r="AF36" i="1"/>
  <c r="AG36" i="1"/>
  <c r="AF35" i="1"/>
  <c r="AG35" i="1"/>
  <c r="AE35" i="1"/>
  <c r="AD35" i="1"/>
  <c r="AH35" i="1"/>
  <c r="AC35" i="1"/>
  <c r="AF34" i="1"/>
  <c r="AG34" i="1"/>
  <c r="AD34" i="1"/>
  <c r="AC34" i="1"/>
  <c r="AE34" i="1"/>
  <c r="AH34" i="1"/>
  <c r="AG33" i="1"/>
  <c r="AE33" i="1"/>
  <c r="AF33" i="1"/>
  <c r="AH33" i="1"/>
  <c r="AD33" i="1"/>
  <c r="AC33" i="1"/>
  <c r="AE32" i="1"/>
  <c r="AD32" i="1"/>
  <c r="AH32" i="1"/>
  <c r="AC32" i="1"/>
  <c r="AF32" i="1"/>
  <c r="AF31" i="1"/>
  <c r="AG31" i="1"/>
  <c r="AE31" i="1"/>
  <c r="AD31" i="1"/>
  <c r="AF30" i="1"/>
  <c r="AG30" i="1"/>
  <c r="AD30" i="1"/>
  <c r="AC30" i="1"/>
  <c r="AE30" i="1"/>
  <c r="AH30" i="1"/>
  <c r="AG29" i="1"/>
  <c r="AE29" i="1"/>
  <c r="AH29" i="1"/>
  <c r="AF29" i="1"/>
  <c r="AD29" i="1"/>
  <c r="AC29" i="1"/>
  <c r="AF28" i="1"/>
  <c r="AE28" i="1"/>
  <c r="AD28" i="1"/>
  <c r="AH28" i="1"/>
  <c r="AC28" i="1"/>
  <c r="AG28" i="1"/>
  <c r="AF27" i="1"/>
  <c r="AE27" i="1"/>
  <c r="AD27" i="1"/>
  <c r="AG27" i="1"/>
  <c r="AH27" i="1"/>
  <c r="AC27" i="1"/>
  <c r="AF26" i="1"/>
  <c r="AG26" i="1"/>
  <c r="AD26" i="1"/>
  <c r="AC26" i="1"/>
  <c r="AI26" i="1" s="1"/>
  <c r="AJ26" i="1" s="1"/>
  <c r="AG25" i="1"/>
  <c r="AE25" i="1"/>
  <c r="AH25" i="1"/>
  <c r="AF25" i="1"/>
  <c r="AG24" i="1"/>
  <c r="AF24" i="1"/>
  <c r="AE24" i="1"/>
  <c r="AD24" i="1"/>
  <c r="AH24" i="1"/>
  <c r="AC24" i="1"/>
  <c r="AF23" i="1"/>
  <c r="AG23" i="1"/>
  <c r="AE23" i="1"/>
  <c r="AD23" i="1"/>
  <c r="AH23" i="1"/>
  <c r="AC23" i="1"/>
  <c r="AI23" i="1" s="1"/>
  <c r="AJ23" i="1" s="1"/>
  <c r="AF22" i="1"/>
  <c r="AG22" i="1"/>
  <c r="AD22" i="1"/>
  <c r="AE22" i="1"/>
  <c r="AC22" i="1"/>
  <c r="AH22" i="1"/>
  <c r="AG21" i="1"/>
  <c r="AE21" i="1"/>
  <c r="AD21" i="1"/>
  <c r="AH21" i="1"/>
  <c r="AC21" i="1"/>
  <c r="AF20" i="1"/>
  <c r="AG20" i="1"/>
  <c r="AE20" i="1"/>
  <c r="AD20" i="1"/>
  <c r="AF19" i="1"/>
  <c r="AH19" i="1"/>
  <c r="AG19" i="1"/>
  <c r="AE19" i="1"/>
  <c r="AD19" i="1"/>
  <c r="AC19" i="1"/>
  <c r="AF18" i="1"/>
  <c r="AG18" i="1"/>
  <c r="AD18" i="1"/>
  <c r="AC18" i="1"/>
  <c r="AE18" i="1"/>
  <c r="AH18" i="1"/>
  <c r="AG17" i="1"/>
  <c r="AE17" i="1"/>
  <c r="AD17" i="1"/>
  <c r="AH17" i="1"/>
  <c r="AC17" i="1"/>
  <c r="AF17" i="1"/>
  <c r="AE16" i="1"/>
  <c r="AD16" i="1"/>
  <c r="AH16" i="1"/>
  <c r="AG16" i="1"/>
  <c r="AF16" i="1"/>
  <c r="AC16" i="1"/>
  <c r="AF15" i="1"/>
  <c r="AG15" i="1"/>
  <c r="AH15" i="1"/>
  <c r="AF14" i="1"/>
  <c r="AG14" i="1"/>
  <c r="AD14" i="1"/>
  <c r="AC14" i="1"/>
  <c r="AH14" i="1"/>
  <c r="AE14" i="1"/>
  <c r="AG13" i="1"/>
  <c r="AE13" i="1"/>
  <c r="AF13" i="1"/>
  <c r="AD13" i="1"/>
  <c r="AC13" i="1"/>
  <c r="AF12" i="1"/>
  <c r="AG12" i="1"/>
  <c r="AE12" i="1"/>
  <c r="AD12" i="1"/>
  <c r="AC12" i="1"/>
  <c r="AH12" i="1"/>
  <c r="AF11" i="1"/>
  <c r="AH11" i="1"/>
  <c r="AE11" i="1"/>
  <c r="AD11" i="1"/>
  <c r="AC11" i="1"/>
  <c r="AG9" i="1"/>
  <c r="AE9" i="1"/>
  <c r="AF9" i="1"/>
  <c r="AD9" i="1"/>
  <c r="AH9" i="1"/>
  <c r="AF8" i="1"/>
  <c r="AE8" i="1"/>
  <c r="AD8" i="1"/>
  <c r="AH8" i="1"/>
  <c r="AG8" i="1"/>
  <c r="AC8" i="1"/>
  <c r="AF7" i="1"/>
  <c r="AG7" i="1"/>
  <c r="AH7" i="1"/>
  <c r="AE7" i="1"/>
  <c r="AD7" i="1"/>
  <c r="AC7" i="1"/>
  <c r="AF6" i="1"/>
  <c r="AG6" i="1"/>
  <c r="AD6" i="1"/>
  <c r="AE6" i="1"/>
  <c r="AC6" i="1"/>
  <c r="AG5" i="1"/>
  <c r="AE5" i="1"/>
  <c r="AD5" i="1"/>
  <c r="AH5" i="1"/>
  <c r="AF5" i="1"/>
  <c r="AC5" i="1"/>
  <c r="AF4" i="1"/>
  <c r="AG4" i="1"/>
  <c r="AH4" i="1"/>
  <c r="AF3" i="1"/>
  <c r="AH3" i="1"/>
  <c r="AG3" i="1"/>
  <c r="AE3" i="1"/>
  <c r="AD3" i="1"/>
  <c r="AC3" i="1"/>
  <c r="AF2" i="1"/>
  <c r="AG2" i="1"/>
  <c r="AD2" i="1"/>
  <c r="AC2" i="1"/>
  <c r="AE2" i="1"/>
  <c r="AH2" i="1"/>
  <c r="AC189" i="1"/>
  <c r="AC175" i="1"/>
  <c r="AC153" i="1"/>
  <c r="AC132" i="1"/>
  <c r="AC111" i="1"/>
  <c r="AC89" i="1"/>
  <c r="AC68" i="1"/>
  <c r="AC52" i="1"/>
  <c r="AC31" i="1"/>
  <c r="AC9" i="1"/>
  <c r="AH191" i="1"/>
  <c r="AH170" i="1"/>
  <c r="AH148" i="1"/>
  <c r="AH127" i="1"/>
  <c r="AH106" i="1"/>
  <c r="AH84" i="1"/>
  <c r="AH63" i="1"/>
  <c r="AH42" i="1"/>
  <c r="AH20" i="1"/>
  <c r="AD164" i="1"/>
  <c r="AD121" i="1"/>
  <c r="AD79" i="1"/>
  <c r="AI79" i="1" s="1"/>
  <c r="AJ79" i="1" s="1"/>
  <c r="AC185" i="1"/>
  <c r="AC169" i="1"/>
  <c r="AC148" i="1"/>
  <c r="AC127" i="1"/>
  <c r="AC105" i="1"/>
  <c r="AC84" i="1"/>
  <c r="AC63" i="1"/>
  <c r="AC47" i="1"/>
  <c r="AC25" i="1"/>
  <c r="AC4" i="1"/>
  <c r="AH186" i="1"/>
  <c r="AH164" i="1"/>
  <c r="AH143" i="1"/>
  <c r="AH122" i="1"/>
  <c r="AH100" i="1"/>
  <c r="AH79" i="1"/>
  <c r="AH58" i="1"/>
  <c r="AH36" i="1"/>
  <c r="AH13" i="1"/>
  <c r="AD188" i="1"/>
  <c r="AD153" i="1"/>
  <c r="AD111" i="1"/>
  <c r="AD68" i="1"/>
  <c r="AD25" i="1"/>
  <c r="AE186" i="1"/>
  <c r="AE143" i="1"/>
  <c r="AE100" i="1"/>
  <c r="AE58" i="1"/>
  <c r="AE15" i="1"/>
  <c r="AF175" i="1"/>
  <c r="AF133" i="1"/>
  <c r="AF64" i="1"/>
  <c r="AG180" i="1"/>
  <c r="AG96" i="1"/>
  <c r="AG11" i="1"/>
  <c r="AI6" i="1" l="1"/>
  <c r="AJ6" i="1" s="1"/>
  <c r="AI12" i="1"/>
  <c r="AJ12" i="1" s="1"/>
  <c r="AI14" i="1"/>
  <c r="AJ14" i="1" s="1"/>
  <c r="AI139" i="1"/>
  <c r="AJ139" i="1" s="1"/>
  <c r="AI140" i="1"/>
  <c r="AJ140" i="1" s="1"/>
  <c r="AI9" i="1"/>
  <c r="AJ9" i="1" s="1"/>
  <c r="AI13" i="1"/>
  <c r="AJ13" i="1" s="1"/>
  <c r="AI141" i="1"/>
  <c r="AJ141" i="1" s="1"/>
  <c r="AI138" i="1"/>
  <c r="AJ138" i="1" s="1"/>
  <c r="AI142" i="1"/>
  <c r="AJ142" i="1" s="1"/>
  <c r="AI143" i="1"/>
  <c r="AJ143" i="1" s="1"/>
  <c r="AI128" i="1"/>
  <c r="AJ128" i="1" s="1"/>
  <c r="AI11" i="1"/>
  <c r="AJ11" i="1" s="1"/>
  <c r="AI17" i="1"/>
  <c r="AJ17" i="1" s="1"/>
  <c r="AI130" i="1"/>
  <c r="AJ130" i="1" s="1"/>
  <c r="AI7" i="1"/>
  <c r="AJ7" i="1" s="1"/>
  <c r="AI100" i="1"/>
  <c r="AJ100" i="1" s="1"/>
  <c r="AI126" i="1"/>
  <c r="AJ126" i="1" s="1"/>
  <c r="AI8" i="1"/>
  <c r="AJ8" i="1" s="1"/>
  <c r="AI16" i="1"/>
  <c r="AJ16" i="1" s="1"/>
  <c r="AI10" i="1"/>
  <c r="AJ10" i="1" s="1"/>
  <c r="AI15" i="1"/>
  <c r="AJ15" i="1" s="1"/>
  <c r="AI132" i="1"/>
  <c r="AJ132" i="1" s="1"/>
  <c r="AI25" i="1"/>
  <c r="AJ25" i="1" s="1"/>
  <c r="AI127" i="1"/>
  <c r="AJ127" i="1" s="1"/>
  <c r="AI18" i="1"/>
  <c r="AJ18" i="1" s="1"/>
  <c r="AI19" i="1"/>
  <c r="AJ19" i="1" s="1"/>
  <c r="AI22" i="1"/>
  <c r="AJ22" i="1" s="1"/>
  <c r="AI21" i="1"/>
  <c r="AJ21" i="1" s="1"/>
  <c r="AI24" i="1"/>
  <c r="AJ24" i="1" s="1"/>
  <c r="AI123" i="1"/>
  <c r="AJ123" i="1" s="1"/>
  <c r="AI129" i="1"/>
  <c r="AJ129" i="1" s="1"/>
  <c r="AI133" i="1"/>
  <c r="AJ133" i="1" s="1"/>
  <c r="AI135" i="1"/>
  <c r="AJ135" i="1" s="1"/>
  <c r="AI134" i="1"/>
  <c r="AJ134" i="1" s="1"/>
  <c r="AI137" i="1"/>
  <c r="AJ137" i="1" s="1"/>
  <c r="AI125" i="1"/>
  <c r="AJ125" i="1" s="1"/>
  <c r="AI131" i="1"/>
  <c r="AJ131" i="1" s="1"/>
  <c r="AI124" i="1"/>
  <c r="AJ124" i="1" s="1"/>
  <c r="AI136" i="1"/>
  <c r="AJ136" i="1" s="1"/>
  <c r="AI20" i="1"/>
  <c r="AJ20" i="1" s="1"/>
  <c r="AI4" i="1"/>
  <c r="AJ4" i="1" s="1"/>
  <c r="AI41" i="1"/>
  <c r="AJ41" i="1" s="1"/>
  <c r="AI31" i="1"/>
  <c r="AJ31" i="1" s="1"/>
  <c r="AI84" i="1"/>
  <c r="AJ84" i="1" s="1"/>
  <c r="AI169" i="1"/>
  <c r="AJ169" i="1" s="1"/>
  <c r="AI121" i="1"/>
  <c r="AJ121" i="1" s="1"/>
  <c r="AI89" i="1"/>
  <c r="AJ89" i="1" s="1"/>
  <c r="AI164" i="1"/>
  <c r="AJ164" i="1" s="1"/>
  <c r="AI42" i="1"/>
  <c r="AJ42" i="1" s="1"/>
  <c r="AI49" i="1"/>
  <c r="AJ49" i="1" s="1"/>
  <c r="AI95" i="1"/>
  <c r="AJ95" i="1" s="1"/>
  <c r="AI111" i="1"/>
  <c r="AJ111" i="1" s="1"/>
  <c r="AI43" i="1"/>
  <c r="AJ43" i="1" s="1"/>
  <c r="AI53" i="1"/>
  <c r="AJ53" i="1" s="1"/>
  <c r="AI73" i="1"/>
  <c r="AJ73" i="1" s="1"/>
  <c r="AI75" i="1"/>
  <c r="AJ75" i="1" s="1"/>
  <c r="AI98" i="1"/>
  <c r="AJ98" i="1" s="1"/>
  <c r="AI104" i="1"/>
  <c r="AJ104" i="1" s="1"/>
  <c r="AI56" i="1"/>
  <c r="AJ56" i="1" s="1"/>
  <c r="AI58" i="1"/>
  <c r="AJ58" i="1" s="1"/>
  <c r="AI60" i="1"/>
  <c r="AJ60" i="1" s="1"/>
  <c r="AI62" i="1"/>
  <c r="AJ62" i="1" s="1"/>
  <c r="AI122" i="1"/>
  <c r="AJ122" i="1" s="1"/>
  <c r="AI149" i="1"/>
  <c r="AJ149" i="1" s="1"/>
  <c r="AI162" i="1"/>
  <c r="AJ162" i="1" s="1"/>
  <c r="AI168" i="1"/>
  <c r="AJ168" i="1" s="1"/>
  <c r="AI173" i="1"/>
  <c r="AJ173" i="1" s="1"/>
  <c r="AI174" i="1"/>
  <c r="AJ174" i="1" s="1"/>
  <c r="AI178" i="1"/>
  <c r="AJ178" i="1" s="1"/>
  <c r="AI181" i="1"/>
  <c r="AJ181" i="1" s="1"/>
  <c r="AI184" i="1"/>
  <c r="AJ184" i="1" s="1"/>
  <c r="AI188" i="1"/>
  <c r="AJ188" i="1" s="1"/>
  <c r="AI191" i="1"/>
  <c r="AJ191" i="1" s="1"/>
  <c r="AI185" i="1"/>
  <c r="AJ185" i="1" s="1"/>
  <c r="AI189" i="1"/>
  <c r="AJ189" i="1" s="1"/>
  <c r="AI28" i="1"/>
  <c r="AJ28" i="1" s="1"/>
  <c r="AI57" i="1"/>
  <c r="AJ57" i="1" s="1"/>
  <c r="AI116" i="1"/>
  <c r="AJ116" i="1" s="1"/>
  <c r="AI147" i="1"/>
  <c r="AJ147" i="1" s="1"/>
  <c r="AI156" i="1"/>
  <c r="AJ156" i="1" s="1"/>
  <c r="AI180" i="1"/>
  <c r="AJ180" i="1" s="1"/>
  <c r="AI105" i="1"/>
  <c r="AJ105" i="1" s="1"/>
  <c r="AI148" i="1"/>
  <c r="AJ148" i="1" s="1"/>
  <c r="AI29" i="1"/>
  <c r="AJ29" i="1" s="1"/>
  <c r="AI30" i="1"/>
  <c r="AJ30" i="1" s="1"/>
  <c r="AI36" i="1"/>
  <c r="AJ36" i="1" s="1"/>
  <c r="AI146" i="1"/>
  <c r="AJ146" i="1" s="1"/>
  <c r="AI159" i="1"/>
  <c r="AJ159" i="1" s="1"/>
  <c r="AI2" i="1"/>
  <c r="AI40" i="1"/>
  <c r="AJ40" i="1" s="1"/>
  <c r="AI44" i="1"/>
  <c r="AJ44" i="1" s="1"/>
  <c r="AI48" i="1"/>
  <c r="AJ48" i="1" s="1"/>
  <c r="AI50" i="1"/>
  <c r="AJ50" i="1" s="1"/>
  <c r="AI51" i="1"/>
  <c r="AJ51" i="1" s="1"/>
  <c r="AI55" i="1"/>
  <c r="AJ55" i="1" s="1"/>
  <c r="AI61" i="1"/>
  <c r="AJ61" i="1" s="1"/>
  <c r="AI67" i="1"/>
  <c r="AJ67" i="1" s="1"/>
  <c r="AI71" i="1"/>
  <c r="AJ71" i="1" s="1"/>
  <c r="AI77" i="1"/>
  <c r="AJ77" i="1" s="1"/>
  <c r="AI90" i="1"/>
  <c r="AJ90" i="1" s="1"/>
  <c r="AI94" i="1"/>
  <c r="AJ94" i="1" s="1"/>
  <c r="AI113" i="1"/>
  <c r="AJ113" i="1" s="1"/>
  <c r="AI117" i="1"/>
  <c r="AJ117" i="1" s="1"/>
  <c r="AI64" i="1"/>
  <c r="AJ64" i="1" s="1"/>
  <c r="AI91" i="1"/>
  <c r="AJ91" i="1" s="1"/>
  <c r="AI97" i="1"/>
  <c r="AJ97" i="1" s="1"/>
  <c r="AI101" i="1"/>
  <c r="AJ101" i="1" s="1"/>
  <c r="AI114" i="1"/>
  <c r="AJ114" i="1" s="1"/>
  <c r="AI118" i="1"/>
  <c r="AJ118" i="1" s="1"/>
  <c r="AI145" i="1"/>
  <c r="AJ145" i="1" s="1"/>
  <c r="AI152" i="1"/>
  <c r="AJ152" i="1" s="1"/>
  <c r="AI166" i="1"/>
  <c r="AJ166" i="1" s="1"/>
  <c r="AI170" i="1"/>
  <c r="AJ170" i="1" s="1"/>
  <c r="AI171" i="1"/>
  <c r="AJ171" i="1" s="1"/>
  <c r="AI176" i="1"/>
  <c r="AJ176" i="1" s="1"/>
  <c r="AI190" i="1"/>
  <c r="AJ190" i="1" s="1"/>
  <c r="AI192" i="1"/>
  <c r="AJ192" i="1" s="1"/>
  <c r="AI47" i="1"/>
  <c r="AJ47" i="1" s="1"/>
  <c r="AI52" i="1"/>
  <c r="AJ52" i="1" s="1"/>
  <c r="AI63" i="1"/>
  <c r="AJ63" i="1" s="1"/>
  <c r="AI68" i="1"/>
  <c r="AJ68" i="1" s="1"/>
  <c r="AI153" i="1"/>
  <c r="AJ153" i="1" s="1"/>
  <c r="AI5" i="1"/>
  <c r="AJ5" i="1" s="1"/>
  <c r="AI27" i="1"/>
  <c r="AJ27" i="1" s="1"/>
  <c r="AI38" i="1"/>
  <c r="AJ38" i="1" s="1"/>
  <c r="AI81" i="1"/>
  <c r="AJ81" i="1" s="1"/>
  <c r="AI86" i="1"/>
  <c r="AJ86" i="1" s="1"/>
  <c r="AI92" i="1"/>
  <c r="AJ92" i="1" s="1"/>
  <c r="AI96" i="1"/>
  <c r="AJ96" i="1" s="1"/>
  <c r="AI54" i="1"/>
  <c r="AJ54" i="1" s="1"/>
  <c r="AI70" i="1"/>
  <c r="AJ70" i="1" s="1"/>
  <c r="AI74" i="1"/>
  <c r="AJ74" i="1" s="1"/>
  <c r="AI76" i="1"/>
  <c r="AJ76" i="1" s="1"/>
  <c r="AI78" i="1"/>
  <c r="AJ78" i="1" s="1"/>
  <c r="AI80" i="1"/>
  <c r="AJ80" i="1" s="1"/>
  <c r="AI82" i="1"/>
  <c r="AJ82" i="1" s="1"/>
  <c r="AI85" i="1"/>
  <c r="AJ85" i="1" s="1"/>
  <c r="AI107" i="1"/>
  <c r="AJ107" i="1" s="1"/>
  <c r="AI120" i="1"/>
  <c r="AJ120" i="1" s="1"/>
  <c r="AI150" i="1"/>
  <c r="AJ150" i="1" s="1"/>
  <c r="AI155" i="1"/>
  <c r="AJ155" i="1" s="1"/>
  <c r="AI157" i="1"/>
  <c r="AJ157" i="1" s="1"/>
  <c r="AI160" i="1"/>
  <c r="AJ160" i="1" s="1"/>
  <c r="AI167" i="1"/>
  <c r="AJ167" i="1" s="1"/>
  <c r="AI182" i="1"/>
  <c r="AJ182" i="1" s="1"/>
  <c r="AI187" i="1"/>
  <c r="AJ187" i="1" s="1"/>
  <c r="AI3" i="1"/>
  <c r="AJ3" i="1" s="1"/>
  <c r="AI175" i="1"/>
  <c r="AJ175" i="1" s="1"/>
  <c r="AI32" i="1"/>
  <c r="AJ32" i="1" s="1"/>
  <c r="AI33" i="1"/>
  <c r="AJ33" i="1" s="1"/>
  <c r="AI34" i="1"/>
  <c r="AJ34" i="1" s="1"/>
  <c r="AI35" i="1"/>
  <c r="AJ35" i="1" s="1"/>
  <c r="AI37" i="1"/>
  <c r="AJ37" i="1" s="1"/>
  <c r="AI39" i="1"/>
  <c r="AJ39" i="1" s="1"/>
  <c r="AI45" i="1"/>
  <c r="AJ45" i="1" s="1"/>
  <c r="AI46" i="1"/>
  <c r="AJ46" i="1" s="1"/>
  <c r="AI59" i="1"/>
  <c r="AJ59" i="1" s="1"/>
  <c r="AI65" i="1"/>
  <c r="AJ65" i="1" s="1"/>
  <c r="AI69" i="1"/>
  <c r="AJ69" i="1" s="1"/>
  <c r="AI83" i="1"/>
  <c r="AJ83" i="1" s="1"/>
  <c r="AI88" i="1"/>
  <c r="AJ88" i="1" s="1"/>
  <c r="AI102" i="1"/>
  <c r="AJ102" i="1" s="1"/>
  <c r="AI106" i="1"/>
  <c r="AJ106" i="1" s="1"/>
  <c r="AI108" i="1"/>
  <c r="AJ108" i="1" s="1"/>
  <c r="AI110" i="1"/>
  <c r="AJ110" i="1" s="1"/>
  <c r="AI112" i="1"/>
  <c r="AJ112" i="1" s="1"/>
  <c r="AI115" i="1"/>
  <c r="AJ115" i="1" s="1"/>
  <c r="AI119" i="1"/>
  <c r="AJ119" i="1" s="1"/>
  <c r="AI66" i="1"/>
  <c r="AJ66" i="1" s="1"/>
  <c r="AI72" i="1"/>
  <c r="AJ72" i="1" s="1"/>
  <c r="AI87" i="1"/>
  <c r="AJ87" i="1" s="1"/>
  <c r="AI93" i="1"/>
  <c r="AJ93" i="1" s="1"/>
  <c r="AI99" i="1"/>
  <c r="AJ99" i="1" s="1"/>
  <c r="AI103" i="1"/>
  <c r="AJ103" i="1" s="1"/>
  <c r="AI109" i="1"/>
  <c r="AJ109" i="1" s="1"/>
  <c r="AI144" i="1"/>
  <c r="AJ144" i="1" s="1"/>
  <c r="AI151" i="1"/>
  <c r="AJ151" i="1" s="1"/>
  <c r="AI154" i="1"/>
  <c r="AJ154" i="1" s="1"/>
  <c r="AI158" i="1"/>
  <c r="AJ158" i="1" s="1"/>
  <c r="AI161" i="1"/>
  <c r="AJ161" i="1" s="1"/>
  <c r="AI163" i="1"/>
  <c r="AJ163" i="1" s="1"/>
  <c r="AI165" i="1"/>
  <c r="AJ165" i="1" s="1"/>
  <c r="AI172" i="1"/>
  <c r="AJ172" i="1" s="1"/>
  <c r="AI177" i="1"/>
  <c r="AJ177" i="1" s="1"/>
  <c r="AI179" i="1"/>
  <c r="AJ179" i="1" s="1"/>
  <c r="AI183" i="1"/>
  <c r="AJ183" i="1" s="1"/>
  <c r="AI186" i="1"/>
  <c r="AJ186" i="1" s="1"/>
  <c r="AI193" i="1"/>
  <c r="AJ193" i="1" s="1"/>
  <c r="AJ2" i="1" l="1"/>
  <c r="AM7" i="1"/>
</calcChain>
</file>

<file path=xl/sharedStrings.xml><?xml version="1.0" encoding="utf-8"?>
<sst xmlns="http://schemas.openxmlformats.org/spreadsheetml/2006/main" count="50" uniqueCount="44">
  <si>
    <t>leftShoulder_x</t>
  </si>
  <si>
    <t>leftShoulder_y</t>
  </si>
  <si>
    <t>rightShoulder_x</t>
  </si>
  <si>
    <t>rightShoulder_y</t>
  </si>
  <si>
    <t>leftElbow_x</t>
  </si>
  <si>
    <t>leftElbow_y</t>
  </si>
  <si>
    <t>rightElbow_x</t>
  </si>
  <si>
    <t>rightElbow_y</t>
  </si>
  <si>
    <t>leftWrist_x</t>
  </si>
  <si>
    <t>leftWrist_y</t>
  </si>
  <si>
    <t>rightWrist_x</t>
  </si>
  <si>
    <t>rightWrist_y</t>
  </si>
  <si>
    <t>leftHip_x</t>
  </si>
  <si>
    <t>leftHip_y</t>
  </si>
  <si>
    <t>rightHip_x</t>
  </si>
  <si>
    <t>rightHip_y</t>
  </si>
  <si>
    <t>label</t>
  </si>
  <si>
    <t>leftArm_x</t>
  </si>
  <si>
    <t>rightArm_x</t>
  </si>
  <si>
    <t>leftArm_y</t>
  </si>
  <si>
    <t>rightArm_y</t>
  </si>
  <si>
    <t>takeoff</t>
  </si>
  <si>
    <t>move_forward</t>
  </si>
  <si>
    <t>flip</t>
  </si>
  <si>
    <t>rotate_cw</t>
  </si>
  <si>
    <t>rotate_ccw</t>
  </si>
  <si>
    <t>land</t>
  </si>
  <si>
    <t>distShoulder_x</t>
  </si>
  <si>
    <t>distShoulder_y</t>
  </si>
  <si>
    <t>leftUpperArm_x</t>
  </si>
  <si>
    <t>rightUpperArm_x</t>
  </si>
  <si>
    <t>not detected</t>
  </si>
  <si>
    <t>label_manual_desc</t>
  </si>
  <si>
    <t>Output Stride</t>
  </si>
  <si>
    <t>Image Scale Factor</t>
  </si>
  <si>
    <t>Max Pose Detections</t>
  </si>
  <si>
    <t>NMS Radius</t>
  </si>
  <si>
    <t>Score Threshold</t>
  </si>
  <si>
    <t>Vertical</t>
  </si>
  <si>
    <t>Horizontal</t>
  </si>
  <si>
    <t>Feature Auto-Detection</t>
  </si>
  <si>
    <t>PoseNet Settings</t>
  </si>
  <si>
    <t>Non-detection Rate</t>
  </si>
  <si>
    <t>No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</si>
</sst>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9" fontId="0" fillId="0" borderId="0" xfId="42" applyFont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AM215"/>
  <sheetViews>
    <sheetView tabSelected="1" zoomScale="85" zoomScaleNormal="85" zoomScaleSheetLayoutView="40" workbookViewId="0">
      <pane ySplit="1" topLeftCell="A2" activePane="bottomLeft" state="frozen"/>
      <selection activeCell="N1" sqref="N1"/>
      <selection pane="bottomLeft" activeCell="B2" sqref="B2"/>
    </sheetView>
  </sheetViews>
  <sheetFormatPr defaultRowHeight="15" outlineLevelCol="1" x14ac:dyDescent="0.25"/>
  <cols>
    <col min="1" max="1" width="6" customWidth="1"/>
    <col min="2" max="3" width="14.28515625" customWidth="1" outlineLevel="1"/>
    <col min="4" max="5" width="15.28515625" customWidth="1" outlineLevel="1"/>
    <col min="6" max="7" width="12" customWidth="1" outlineLevel="1"/>
    <col min="8" max="9" width="12.5703125" customWidth="1" outlineLevel="1"/>
    <col min="10" max="17" width="12" customWidth="1" outlineLevel="1"/>
    <col min="18" max="18" width="5.42578125" customWidth="1" collapsed="1"/>
    <col min="19" max="19" width="9.85546875" hidden="1" customWidth="1" outlineLevel="1"/>
    <col min="20" max="20" width="10.85546875" hidden="1" customWidth="1" outlineLevel="1"/>
    <col min="21" max="21" width="5.42578125" customWidth="1" collapsed="1"/>
    <col min="22" max="22" width="16.42578125" hidden="1" customWidth="1" outlineLevel="1"/>
    <col min="23" max="23" width="16.42578125" customWidth="1" collapsed="1"/>
    <col min="24" max="24" width="16.42578125" hidden="1" customWidth="1" outlineLevel="1"/>
    <col min="25" max="27" width="16.42578125" customWidth="1"/>
    <col min="28" max="28" width="5.28515625" customWidth="1"/>
    <col min="36" max="36" width="18.5703125" bestFit="1" customWidth="1"/>
    <col min="38" max="38" width="21.5703125" bestFit="1" customWidth="1"/>
    <col min="40" max="40" width="13.140625" bestFit="1" customWidth="1"/>
  </cols>
  <sheetData>
    <row r="1" spans="2:3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S1" t="s">
        <v>27</v>
      </c>
      <c r="T1" t="s">
        <v>28</v>
      </c>
      <c r="V1" t="s">
        <v>29</v>
      </c>
      <c r="W1" t="s">
        <v>17</v>
      </c>
      <c r="X1" t="s">
        <v>30</v>
      </c>
      <c r="Y1" t="s">
        <v>18</v>
      </c>
      <c r="Z1" t="s">
        <v>19</v>
      </c>
      <c r="AA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16</v>
      </c>
      <c r="AJ1" t="s">
        <v>32</v>
      </c>
    </row>
    <row r="2" spans="2:39" x14ac:dyDescent="0.25">
      <c r="B2">
        <v>329.985496677681</v>
      </c>
      <c r="C2">
        <v>152.35725112495601</v>
      </c>
      <c r="D2">
        <v>278.75072798645999</v>
      </c>
      <c r="E2">
        <v>152.558035175089</v>
      </c>
      <c r="F2">
        <v>333.09629322793199</v>
      </c>
      <c r="G2">
        <v>199.485182006061</v>
      </c>
      <c r="H2">
        <v>270.27335264859698</v>
      </c>
      <c r="I2">
        <v>198.323042468339</v>
      </c>
      <c r="J2">
        <v>336.27002059189198</v>
      </c>
      <c r="K2">
        <v>224.64520654012901</v>
      </c>
      <c r="L2">
        <v>267.84627808967002</v>
      </c>
      <c r="M2">
        <v>236.977223886243</v>
      </c>
      <c r="N2">
        <v>324.07232070609399</v>
      </c>
      <c r="O2">
        <v>236.814064888823</v>
      </c>
      <c r="P2">
        <v>290.39119599931399</v>
      </c>
      <c r="Q2">
        <v>238.076538989206</v>
      </c>
      <c r="S2" s="1">
        <f t="shared" ref="S2:S33" si="0">B2-D2</f>
        <v>51.234768691221007</v>
      </c>
      <c r="T2" s="1">
        <f t="shared" ref="T2:T33" si="1">C2-E2</f>
        <v>-0.20078405013299516</v>
      </c>
      <c r="V2" s="1">
        <f t="shared" ref="V2:V33" si="2">F2-B2</f>
        <v>3.1107965502509956</v>
      </c>
      <c r="W2" s="1">
        <f t="shared" ref="W2:W33" si="3">J2-B2</f>
        <v>6.284523914210979</v>
      </c>
      <c r="X2" s="1">
        <f t="shared" ref="X2:X33" si="4">D2-H2</f>
        <v>8.477375337863009</v>
      </c>
      <c r="Y2" s="1">
        <f t="shared" ref="Y2:Y33" si="5">D2-L2</f>
        <v>10.90444989678997</v>
      </c>
      <c r="Z2" s="1">
        <f t="shared" ref="Z2:Z33" si="6">C2-K2</f>
        <v>-72.287955415173002</v>
      </c>
      <c r="AA2" s="1">
        <f t="shared" ref="AA2:AA33" si="7">E2-M2</f>
        <v>-84.419188711153993</v>
      </c>
      <c r="AB2" s="1"/>
      <c r="AC2" t="b">
        <f t="shared" ref="AC2:AC33" si="8">AND(($Z2&gt;$AM$3),($AA2&gt;$AM$3),(ABS($W2)&lt;$AM$5),(ABS($Y2)&lt;$AM$5))</f>
        <v>0</v>
      </c>
      <c r="AD2" t="b">
        <f t="shared" ref="AD2:AD33" si="9">AND((ABS($Z2)&lt;$AM$5),(ABS($AA2)&lt;$AM$5),($W2&gt;$AM$4),($Y2&gt;$AM$4))</f>
        <v>0</v>
      </c>
      <c r="AE2" t="b">
        <f t="shared" ref="AE2:AE33" si="10">AND((ABS($Z2)&lt;$AM$5),(ABS($AA2)&lt;$AM$5),(ABS($W2)&lt;$AM$5),(ABS($Y2)&lt;$AM$5))</f>
        <v>0</v>
      </c>
      <c r="AF2" t="b">
        <f t="shared" ref="AF2:AF33" si="11">AND(($Z2&lt;-$AM$3),(ABS($AA2)&lt;$AM$5),(ABS($W2)&lt;$AM$5),($Y2&gt;$AM$4))</f>
        <v>0</v>
      </c>
      <c r="AG2" t="b">
        <f t="shared" ref="AG2:AG33" si="12">AND((ABS($Z2)&lt;$AM$5),($AA2&lt;-$AM$3),($W2&gt;$AM$4),(ABS($Y2)&lt;$AM$5))</f>
        <v>0</v>
      </c>
      <c r="AH2" t="b">
        <f t="shared" ref="AH2:AH33" si="13">AND(($Z2&lt;-$AM$3),($AA2&lt;-$AM$3),(ABS($W2)&lt;$AM$5),(ABS($Y2)&lt;$AM$5))</f>
        <v>1</v>
      </c>
      <c r="AI2">
        <f t="shared" ref="AI2:AI63" si="14">IF(AC2,0,IF(AD2,1,IF(AE2,2,IF(AF2,3,IF(AG2,4,IF(AH2,5,999))))))</f>
        <v>5</v>
      </c>
      <c r="AJ2" t="str">
        <f>VLOOKUP(AI2,Sheet1!$A$1:$B$7,2)</f>
        <v>land</v>
      </c>
      <c r="AL2" s="3" t="s">
        <v>40</v>
      </c>
    </row>
    <row r="3" spans="2:39" x14ac:dyDescent="0.25">
      <c r="B3">
        <v>329.985496677681</v>
      </c>
      <c r="C3">
        <v>152.35725112495601</v>
      </c>
      <c r="D3">
        <v>278.75072798645999</v>
      </c>
      <c r="E3">
        <v>152.558035175089</v>
      </c>
      <c r="F3">
        <v>333.09629322793199</v>
      </c>
      <c r="G3">
        <v>199.485182006061</v>
      </c>
      <c r="H3">
        <v>270.27335264859698</v>
      </c>
      <c r="I3">
        <v>198.323042468339</v>
      </c>
      <c r="J3">
        <v>336.27002059189198</v>
      </c>
      <c r="K3">
        <v>224.64520654012901</v>
      </c>
      <c r="L3">
        <v>267.84627808967002</v>
      </c>
      <c r="M3">
        <v>236.977223886243</v>
      </c>
      <c r="N3">
        <v>324.07232070609399</v>
      </c>
      <c r="O3">
        <v>236.814064888823</v>
      </c>
      <c r="P3">
        <v>290.39119599931399</v>
      </c>
      <c r="Q3">
        <v>238.076538989206</v>
      </c>
      <c r="S3" s="1">
        <f t="shared" si="0"/>
        <v>51.234768691221007</v>
      </c>
      <c r="T3" s="1">
        <f t="shared" si="1"/>
        <v>-0.20078405013299516</v>
      </c>
      <c r="V3" s="1">
        <f t="shared" si="2"/>
        <v>3.1107965502509956</v>
      </c>
      <c r="W3" s="1">
        <f t="shared" si="3"/>
        <v>6.284523914210979</v>
      </c>
      <c r="X3" s="1">
        <f t="shared" si="4"/>
        <v>8.477375337863009</v>
      </c>
      <c r="Y3" s="1">
        <f t="shared" si="5"/>
        <v>10.90444989678997</v>
      </c>
      <c r="Z3" s="1">
        <f t="shared" si="6"/>
        <v>-72.287955415173002</v>
      </c>
      <c r="AA3" s="1">
        <f t="shared" si="7"/>
        <v>-84.419188711153993</v>
      </c>
      <c r="AB3" s="1"/>
      <c r="AC3" t="b">
        <f t="shared" si="8"/>
        <v>0</v>
      </c>
      <c r="AD3" t="b">
        <f t="shared" si="9"/>
        <v>0</v>
      </c>
      <c r="AE3" t="b">
        <f t="shared" si="10"/>
        <v>0</v>
      </c>
      <c r="AF3" t="b">
        <f t="shared" si="11"/>
        <v>0</v>
      </c>
      <c r="AG3" t="b">
        <f t="shared" si="12"/>
        <v>0</v>
      </c>
      <c r="AH3" t="b">
        <f t="shared" si="13"/>
        <v>1</v>
      </c>
      <c r="AI3">
        <f t="shared" si="14"/>
        <v>5</v>
      </c>
      <c r="AJ3" t="str">
        <f>VLOOKUP(AI3,Sheet1!$A$1:$B$7,2)</f>
        <v>land</v>
      </c>
      <c r="AL3" t="s">
        <v>38</v>
      </c>
      <c r="AM3">
        <v>50</v>
      </c>
    </row>
    <row r="4" spans="2:39" x14ac:dyDescent="0.25">
      <c r="B4">
        <v>329.985496677681</v>
      </c>
      <c r="C4">
        <v>152.35725112495601</v>
      </c>
      <c r="D4">
        <v>278.75072798645999</v>
      </c>
      <c r="E4">
        <v>152.558035175089</v>
      </c>
      <c r="F4">
        <v>333.09629322793199</v>
      </c>
      <c r="G4">
        <v>199.485182006061</v>
      </c>
      <c r="H4">
        <v>270.27335264859698</v>
      </c>
      <c r="I4">
        <v>198.323042468339</v>
      </c>
      <c r="J4">
        <v>336.27002059189198</v>
      </c>
      <c r="K4">
        <v>224.64520654012901</v>
      </c>
      <c r="L4">
        <v>267.84627808967002</v>
      </c>
      <c r="M4">
        <v>236.977223886243</v>
      </c>
      <c r="N4">
        <v>324.07232070609399</v>
      </c>
      <c r="O4">
        <v>236.814064888823</v>
      </c>
      <c r="P4">
        <v>290.39119599931399</v>
      </c>
      <c r="Q4">
        <v>238.076538989206</v>
      </c>
      <c r="S4" s="1">
        <f t="shared" si="0"/>
        <v>51.234768691221007</v>
      </c>
      <c r="T4" s="1">
        <f t="shared" si="1"/>
        <v>-0.20078405013299516</v>
      </c>
      <c r="V4" s="1">
        <f t="shared" si="2"/>
        <v>3.1107965502509956</v>
      </c>
      <c r="W4" s="1">
        <f t="shared" si="3"/>
        <v>6.284523914210979</v>
      </c>
      <c r="X4" s="1">
        <f t="shared" si="4"/>
        <v>8.477375337863009</v>
      </c>
      <c r="Y4" s="1">
        <f t="shared" si="5"/>
        <v>10.90444989678997</v>
      </c>
      <c r="Z4" s="1">
        <f t="shared" si="6"/>
        <v>-72.287955415173002</v>
      </c>
      <c r="AA4" s="1">
        <f t="shared" si="7"/>
        <v>-84.419188711153993</v>
      </c>
      <c r="AB4" s="1"/>
      <c r="AC4" t="b">
        <f t="shared" si="8"/>
        <v>0</v>
      </c>
      <c r="AD4" t="b">
        <f t="shared" si="9"/>
        <v>0</v>
      </c>
      <c r="AE4" t="b">
        <f t="shared" si="10"/>
        <v>0</v>
      </c>
      <c r="AF4" t="b">
        <f t="shared" si="11"/>
        <v>0</v>
      </c>
      <c r="AG4" t="b">
        <f t="shared" si="12"/>
        <v>0</v>
      </c>
      <c r="AH4" t="b">
        <f t="shared" si="13"/>
        <v>1</v>
      </c>
      <c r="AI4">
        <f t="shared" si="14"/>
        <v>5</v>
      </c>
      <c r="AJ4" t="str">
        <f>VLOOKUP(AI4,Sheet1!$A$1:$B$7,2)</f>
        <v>land</v>
      </c>
      <c r="AL4" t="s">
        <v>39</v>
      </c>
      <c r="AM4">
        <v>40</v>
      </c>
    </row>
    <row r="5" spans="2:39" x14ac:dyDescent="0.25">
      <c r="B5">
        <v>329.985496677681</v>
      </c>
      <c r="C5">
        <v>152.35725112495601</v>
      </c>
      <c r="D5">
        <v>278.75072798645999</v>
      </c>
      <c r="E5">
        <v>152.558035175089</v>
      </c>
      <c r="F5">
        <v>333.09629322793199</v>
      </c>
      <c r="G5">
        <v>199.485182006061</v>
      </c>
      <c r="H5">
        <v>270.27335264859698</v>
      </c>
      <c r="I5">
        <v>198.323042468339</v>
      </c>
      <c r="J5">
        <v>336.27002059189198</v>
      </c>
      <c r="K5">
        <v>224.64520654012901</v>
      </c>
      <c r="L5">
        <v>267.84627808967002</v>
      </c>
      <c r="M5">
        <v>236.977223886243</v>
      </c>
      <c r="N5">
        <v>324.07232070609399</v>
      </c>
      <c r="O5">
        <v>236.814064888823</v>
      </c>
      <c r="P5">
        <v>290.39119599931399</v>
      </c>
      <c r="Q5">
        <v>238.076538989206</v>
      </c>
      <c r="S5" s="1">
        <f t="shared" si="0"/>
        <v>51.234768691221007</v>
      </c>
      <c r="T5" s="1">
        <f t="shared" si="1"/>
        <v>-0.20078405013299516</v>
      </c>
      <c r="V5" s="1">
        <f t="shared" si="2"/>
        <v>3.1107965502509956</v>
      </c>
      <c r="W5" s="1">
        <f t="shared" si="3"/>
        <v>6.284523914210979</v>
      </c>
      <c r="X5" s="1">
        <f t="shared" si="4"/>
        <v>8.477375337863009</v>
      </c>
      <c r="Y5" s="1">
        <f t="shared" si="5"/>
        <v>10.90444989678997</v>
      </c>
      <c r="Z5" s="1">
        <f t="shared" si="6"/>
        <v>-72.287955415173002</v>
      </c>
      <c r="AA5" s="1">
        <f t="shared" si="7"/>
        <v>-84.419188711153993</v>
      </c>
      <c r="AB5" s="1"/>
      <c r="AC5" t="b">
        <f t="shared" si="8"/>
        <v>0</v>
      </c>
      <c r="AD5" t="b">
        <f t="shared" si="9"/>
        <v>0</v>
      </c>
      <c r="AE5" t="b">
        <f t="shared" si="10"/>
        <v>0</v>
      </c>
      <c r="AF5" t="b">
        <f t="shared" si="11"/>
        <v>0</v>
      </c>
      <c r="AG5" t="b">
        <f t="shared" si="12"/>
        <v>0</v>
      </c>
      <c r="AH5" t="b">
        <f t="shared" si="13"/>
        <v>1</v>
      </c>
      <c r="AI5">
        <f t="shared" si="14"/>
        <v>5</v>
      </c>
      <c r="AJ5" t="str">
        <f>VLOOKUP(AI5,Sheet1!$A$1:$B$7,2)</f>
        <v>land</v>
      </c>
      <c r="AL5" t="s">
        <v>43</v>
      </c>
      <c r="AM5">
        <v>30</v>
      </c>
    </row>
    <row r="6" spans="2:39" x14ac:dyDescent="0.25">
      <c r="B6">
        <v>329.985496677681</v>
      </c>
      <c r="C6">
        <v>152.35725112495601</v>
      </c>
      <c r="D6">
        <v>278.75072798645999</v>
      </c>
      <c r="E6">
        <v>152.558035175089</v>
      </c>
      <c r="F6">
        <v>333.09629322793199</v>
      </c>
      <c r="G6">
        <v>199.485182006061</v>
      </c>
      <c r="H6">
        <v>270.27335264859698</v>
      </c>
      <c r="I6">
        <v>198.323042468339</v>
      </c>
      <c r="J6">
        <v>336.27002059189198</v>
      </c>
      <c r="K6">
        <v>224.64520654012901</v>
      </c>
      <c r="L6">
        <v>267.84627808967002</v>
      </c>
      <c r="M6">
        <v>236.977223886243</v>
      </c>
      <c r="N6">
        <v>324.07232070609399</v>
      </c>
      <c r="O6">
        <v>236.814064888823</v>
      </c>
      <c r="P6">
        <v>290.39119599931399</v>
      </c>
      <c r="Q6">
        <v>238.076538989206</v>
      </c>
      <c r="S6" s="1">
        <f t="shared" si="0"/>
        <v>51.234768691221007</v>
      </c>
      <c r="T6" s="1">
        <f t="shared" si="1"/>
        <v>-0.20078405013299516</v>
      </c>
      <c r="V6" s="1">
        <f t="shared" si="2"/>
        <v>3.1107965502509956</v>
      </c>
      <c r="W6" s="1">
        <f t="shared" si="3"/>
        <v>6.284523914210979</v>
      </c>
      <c r="X6" s="1">
        <f t="shared" si="4"/>
        <v>8.477375337863009</v>
      </c>
      <c r="Y6" s="1">
        <f t="shared" si="5"/>
        <v>10.90444989678997</v>
      </c>
      <c r="Z6" s="1">
        <f t="shared" si="6"/>
        <v>-72.287955415173002</v>
      </c>
      <c r="AA6" s="1">
        <f t="shared" si="7"/>
        <v>-84.419188711153993</v>
      </c>
      <c r="AB6" s="1"/>
      <c r="AC6" t="b">
        <f t="shared" si="8"/>
        <v>0</v>
      </c>
      <c r="AD6" t="b">
        <f t="shared" si="9"/>
        <v>0</v>
      </c>
      <c r="AE6" t="b">
        <f t="shared" si="10"/>
        <v>0</v>
      </c>
      <c r="AF6" t="b">
        <f t="shared" si="11"/>
        <v>0</v>
      </c>
      <c r="AG6" t="b">
        <f t="shared" si="12"/>
        <v>0</v>
      </c>
      <c r="AH6" t="b">
        <f t="shared" si="13"/>
        <v>1</v>
      </c>
      <c r="AI6">
        <f t="shared" si="14"/>
        <v>5</v>
      </c>
      <c r="AJ6" t="str">
        <f>VLOOKUP(AI6,Sheet1!$A$1:$B$7,2)</f>
        <v>land</v>
      </c>
    </row>
    <row r="7" spans="2:39" x14ac:dyDescent="0.25">
      <c r="B7">
        <v>329.985496677681</v>
      </c>
      <c r="C7">
        <v>152.35725112495601</v>
      </c>
      <c r="D7">
        <v>278.75072798645999</v>
      </c>
      <c r="E7">
        <v>152.558035175089</v>
      </c>
      <c r="F7">
        <v>333.09629322793199</v>
      </c>
      <c r="G7">
        <v>199.485182006061</v>
      </c>
      <c r="H7">
        <v>270.27335264859698</v>
      </c>
      <c r="I7">
        <v>198.323042468339</v>
      </c>
      <c r="J7">
        <v>336.27002059189198</v>
      </c>
      <c r="K7">
        <v>224.64520654012901</v>
      </c>
      <c r="L7">
        <v>267.84627808967002</v>
      </c>
      <c r="M7">
        <v>236.977223886243</v>
      </c>
      <c r="N7">
        <v>324.07232070609399</v>
      </c>
      <c r="O7">
        <v>236.814064888823</v>
      </c>
      <c r="P7">
        <v>290.39119599931399</v>
      </c>
      <c r="Q7">
        <v>238.076538989206</v>
      </c>
      <c r="S7" s="1">
        <f t="shared" si="0"/>
        <v>51.234768691221007</v>
      </c>
      <c r="T7" s="1">
        <f t="shared" si="1"/>
        <v>-0.20078405013299516</v>
      </c>
      <c r="V7" s="1">
        <f t="shared" si="2"/>
        <v>3.1107965502509956</v>
      </c>
      <c r="W7" s="1">
        <f t="shared" si="3"/>
        <v>6.284523914210979</v>
      </c>
      <c r="X7" s="1">
        <f t="shared" si="4"/>
        <v>8.477375337863009</v>
      </c>
      <c r="Y7" s="1">
        <f t="shared" si="5"/>
        <v>10.90444989678997</v>
      </c>
      <c r="Z7" s="1">
        <f t="shared" si="6"/>
        <v>-72.287955415173002</v>
      </c>
      <c r="AA7" s="1">
        <f t="shared" si="7"/>
        <v>-84.419188711153993</v>
      </c>
      <c r="AB7" s="1"/>
      <c r="AC7" t="b">
        <f t="shared" si="8"/>
        <v>0</v>
      </c>
      <c r="AD7" t="b">
        <f t="shared" si="9"/>
        <v>0</v>
      </c>
      <c r="AE7" t="b">
        <f t="shared" si="10"/>
        <v>0</v>
      </c>
      <c r="AF7" t="b">
        <f t="shared" si="11"/>
        <v>0</v>
      </c>
      <c r="AG7" t="b">
        <f t="shared" si="12"/>
        <v>0</v>
      </c>
      <c r="AH7" t="b">
        <f t="shared" si="13"/>
        <v>1</v>
      </c>
      <c r="AI7">
        <f t="shared" si="14"/>
        <v>5</v>
      </c>
      <c r="AJ7" t="str">
        <f>VLOOKUP(AI7,Sheet1!$A$1:$B$7,2)</f>
        <v>land</v>
      </c>
      <c r="AL7" t="s">
        <v>42</v>
      </c>
      <c r="AM7" s="2">
        <f>COUNTIF(AI:AI,999)/COUNT(AI:AI)</f>
        <v>0.10416666666666667</v>
      </c>
    </row>
    <row r="8" spans="2:39" x14ac:dyDescent="0.25">
      <c r="B8">
        <v>329.985496677681</v>
      </c>
      <c r="C8">
        <v>152.35725112495601</v>
      </c>
      <c r="D8">
        <v>278.75072798645999</v>
      </c>
      <c r="E8">
        <v>152.558035175089</v>
      </c>
      <c r="F8">
        <v>333.09629322793199</v>
      </c>
      <c r="G8">
        <v>199.485182006061</v>
      </c>
      <c r="H8">
        <v>270.27335264859698</v>
      </c>
      <c r="I8">
        <v>198.323042468339</v>
      </c>
      <c r="J8">
        <v>336.27002059189198</v>
      </c>
      <c r="K8">
        <v>224.64520654012901</v>
      </c>
      <c r="L8">
        <v>267.84627808967002</v>
      </c>
      <c r="M8">
        <v>236.977223886243</v>
      </c>
      <c r="N8">
        <v>324.07232070609399</v>
      </c>
      <c r="O8">
        <v>236.814064888823</v>
      </c>
      <c r="P8">
        <v>290.39119599931399</v>
      </c>
      <c r="Q8">
        <v>238.076538989206</v>
      </c>
      <c r="S8" s="1">
        <f t="shared" si="0"/>
        <v>51.234768691221007</v>
      </c>
      <c r="T8" s="1">
        <f t="shared" si="1"/>
        <v>-0.20078405013299516</v>
      </c>
      <c r="V8" s="1">
        <f t="shared" si="2"/>
        <v>3.1107965502509956</v>
      </c>
      <c r="W8" s="1">
        <f t="shared" si="3"/>
        <v>6.284523914210979</v>
      </c>
      <c r="X8" s="1">
        <f t="shared" si="4"/>
        <v>8.477375337863009</v>
      </c>
      <c r="Y8" s="1">
        <f t="shared" si="5"/>
        <v>10.90444989678997</v>
      </c>
      <c r="Z8" s="1">
        <f t="shared" si="6"/>
        <v>-72.287955415173002</v>
      </c>
      <c r="AA8" s="1">
        <f t="shared" si="7"/>
        <v>-84.419188711153993</v>
      </c>
      <c r="AB8" s="1"/>
      <c r="AC8" t="b">
        <f t="shared" si="8"/>
        <v>0</v>
      </c>
      <c r="AD8" t="b">
        <f t="shared" si="9"/>
        <v>0</v>
      </c>
      <c r="AE8" t="b">
        <f t="shared" si="10"/>
        <v>0</v>
      </c>
      <c r="AF8" t="b">
        <f t="shared" si="11"/>
        <v>0</v>
      </c>
      <c r="AG8" t="b">
        <f t="shared" si="12"/>
        <v>0</v>
      </c>
      <c r="AH8" t="b">
        <f t="shared" si="13"/>
        <v>1</v>
      </c>
      <c r="AI8">
        <f t="shared" si="14"/>
        <v>5</v>
      </c>
      <c r="AJ8" t="str">
        <f>VLOOKUP(AI8,Sheet1!$A$1:$B$7,2)</f>
        <v>land</v>
      </c>
    </row>
    <row r="9" spans="2:39" x14ac:dyDescent="0.25">
      <c r="B9">
        <v>329.985496677681</v>
      </c>
      <c r="C9">
        <v>152.35725112495601</v>
      </c>
      <c r="D9">
        <v>278.75072798645999</v>
      </c>
      <c r="E9">
        <v>152.558035175089</v>
      </c>
      <c r="F9">
        <v>333.09629322793199</v>
      </c>
      <c r="G9">
        <v>199.485182006061</v>
      </c>
      <c r="H9">
        <v>270.27335264859698</v>
      </c>
      <c r="I9">
        <v>198.323042468339</v>
      </c>
      <c r="J9">
        <v>336.27002059189198</v>
      </c>
      <c r="K9">
        <v>224.64520654012901</v>
      </c>
      <c r="L9">
        <v>267.84627808967002</v>
      </c>
      <c r="M9">
        <v>236.977223886243</v>
      </c>
      <c r="N9">
        <v>324.07232070609399</v>
      </c>
      <c r="O9">
        <v>236.814064888823</v>
      </c>
      <c r="P9">
        <v>290.39119599931399</v>
      </c>
      <c r="Q9">
        <v>238.076538989206</v>
      </c>
      <c r="S9" s="1">
        <f t="shared" si="0"/>
        <v>51.234768691221007</v>
      </c>
      <c r="T9" s="1">
        <f t="shared" si="1"/>
        <v>-0.20078405013299516</v>
      </c>
      <c r="V9" s="1">
        <f t="shared" si="2"/>
        <v>3.1107965502509956</v>
      </c>
      <c r="W9" s="1">
        <f t="shared" si="3"/>
        <v>6.284523914210979</v>
      </c>
      <c r="X9" s="1">
        <f t="shared" si="4"/>
        <v>8.477375337863009</v>
      </c>
      <c r="Y9" s="1">
        <f t="shared" si="5"/>
        <v>10.90444989678997</v>
      </c>
      <c r="Z9" s="1">
        <f t="shared" si="6"/>
        <v>-72.287955415173002</v>
      </c>
      <c r="AA9" s="1">
        <f t="shared" si="7"/>
        <v>-84.419188711153993</v>
      </c>
      <c r="AB9" s="1"/>
      <c r="AC9" t="b">
        <f t="shared" si="8"/>
        <v>0</v>
      </c>
      <c r="AD9" t="b">
        <f t="shared" si="9"/>
        <v>0</v>
      </c>
      <c r="AE9" t="b">
        <f t="shared" si="10"/>
        <v>0</v>
      </c>
      <c r="AF9" t="b">
        <f t="shared" si="11"/>
        <v>0</v>
      </c>
      <c r="AG9" t="b">
        <f t="shared" si="12"/>
        <v>0</v>
      </c>
      <c r="AH9" t="b">
        <f t="shared" si="13"/>
        <v>1</v>
      </c>
      <c r="AI9">
        <f t="shared" si="14"/>
        <v>5</v>
      </c>
      <c r="AJ9" t="str">
        <f>VLOOKUP(AI9,Sheet1!$A$1:$B$7,2)</f>
        <v>land</v>
      </c>
    </row>
    <row r="10" spans="2:39" x14ac:dyDescent="0.25">
      <c r="B10">
        <v>329.985496677681</v>
      </c>
      <c r="C10">
        <v>152.35725112495601</v>
      </c>
      <c r="D10">
        <v>278.75072798645999</v>
      </c>
      <c r="E10">
        <v>152.558035175089</v>
      </c>
      <c r="F10">
        <v>333.09629322793199</v>
      </c>
      <c r="G10">
        <v>199.485182006061</v>
      </c>
      <c r="H10">
        <v>270.27335264859698</v>
      </c>
      <c r="I10">
        <v>198.323042468339</v>
      </c>
      <c r="J10">
        <v>336.27002059189198</v>
      </c>
      <c r="K10">
        <v>224.64520654012901</v>
      </c>
      <c r="L10">
        <v>267.84627808967002</v>
      </c>
      <c r="M10">
        <v>236.977223886243</v>
      </c>
      <c r="N10">
        <v>324.07232070609399</v>
      </c>
      <c r="O10">
        <v>236.814064888823</v>
      </c>
      <c r="P10">
        <v>290.39119599931399</v>
      </c>
      <c r="Q10">
        <v>238.076538989206</v>
      </c>
      <c r="S10" s="1">
        <f t="shared" si="0"/>
        <v>51.234768691221007</v>
      </c>
      <c r="T10" s="1">
        <f t="shared" si="1"/>
        <v>-0.20078405013299516</v>
      </c>
      <c r="V10" s="1">
        <f t="shared" si="2"/>
        <v>3.1107965502509956</v>
      </c>
      <c r="W10" s="1">
        <f t="shared" si="3"/>
        <v>6.284523914210979</v>
      </c>
      <c r="X10" s="1">
        <f t="shared" si="4"/>
        <v>8.477375337863009</v>
      </c>
      <c r="Y10" s="1">
        <f t="shared" si="5"/>
        <v>10.90444989678997</v>
      </c>
      <c r="Z10" s="1">
        <f t="shared" si="6"/>
        <v>-72.287955415173002</v>
      </c>
      <c r="AA10" s="1">
        <f t="shared" si="7"/>
        <v>-84.419188711153993</v>
      </c>
      <c r="AB10" s="1"/>
      <c r="AC10" t="b">
        <f t="shared" si="8"/>
        <v>0</v>
      </c>
      <c r="AD10" t="b">
        <f t="shared" si="9"/>
        <v>0</v>
      </c>
      <c r="AE10" t="b">
        <f t="shared" si="10"/>
        <v>0</v>
      </c>
      <c r="AF10" t="b">
        <f t="shared" si="11"/>
        <v>0</v>
      </c>
      <c r="AG10" t="b">
        <f t="shared" si="12"/>
        <v>0</v>
      </c>
      <c r="AH10" t="b">
        <f t="shared" si="13"/>
        <v>1</v>
      </c>
      <c r="AI10">
        <f t="shared" si="14"/>
        <v>5</v>
      </c>
      <c r="AJ10" t="str">
        <f>VLOOKUP(AI10,Sheet1!$A$1:$B$7,2)</f>
        <v>land</v>
      </c>
      <c r="AL10" s="3" t="s">
        <v>41</v>
      </c>
    </row>
    <row r="11" spans="2:39" x14ac:dyDescent="0.25">
      <c r="B11">
        <v>331.73100234961203</v>
      </c>
      <c r="C11">
        <v>161.84322881396099</v>
      </c>
      <c r="D11">
        <v>279.91090506362298</v>
      </c>
      <c r="E11">
        <v>161.17952810533399</v>
      </c>
      <c r="F11">
        <v>337.713418993716</v>
      </c>
      <c r="G11">
        <v>206.57965129828099</v>
      </c>
      <c r="H11">
        <v>271.14597314530198</v>
      </c>
      <c r="I11">
        <v>203.26457345208399</v>
      </c>
      <c r="J11">
        <v>342.08830678255799</v>
      </c>
      <c r="K11">
        <v>235.20071668806301</v>
      </c>
      <c r="L11">
        <v>270.10695953127998</v>
      </c>
      <c r="M11">
        <v>242.20223134466201</v>
      </c>
      <c r="N11">
        <v>324.13390396142199</v>
      </c>
      <c r="O11">
        <v>244.82259447932401</v>
      </c>
      <c r="P11">
        <v>288.92228257599601</v>
      </c>
      <c r="Q11">
        <v>243.50067170931399</v>
      </c>
      <c r="S11" s="1">
        <f t="shared" si="0"/>
        <v>51.82009728598905</v>
      </c>
      <c r="T11" s="1">
        <f t="shared" si="1"/>
        <v>0.66370070862700459</v>
      </c>
      <c r="V11" s="1">
        <f t="shared" si="2"/>
        <v>5.9824166441039779</v>
      </c>
      <c r="W11" s="1">
        <f t="shared" si="3"/>
        <v>10.357304432945966</v>
      </c>
      <c r="X11" s="1">
        <f t="shared" si="4"/>
        <v>8.7649319183209968</v>
      </c>
      <c r="Y11" s="1">
        <f t="shared" si="5"/>
        <v>9.8039455323429934</v>
      </c>
      <c r="Z11" s="1">
        <f t="shared" si="6"/>
        <v>-73.35748787410202</v>
      </c>
      <c r="AA11" s="1">
        <f t="shared" si="7"/>
        <v>-81.022703239328024</v>
      </c>
      <c r="AB11" s="1"/>
      <c r="AC11" t="b">
        <f t="shared" si="8"/>
        <v>0</v>
      </c>
      <c r="AD11" t="b">
        <f t="shared" si="9"/>
        <v>0</v>
      </c>
      <c r="AE11" t="b">
        <f t="shared" si="10"/>
        <v>0</v>
      </c>
      <c r="AF11" t="b">
        <f t="shared" si="11"/>
        <v>0</v>
      </c>
      <c r="AG11" t="b">
        <f t="shared" si="12"/>
        <v>0</v>
      </c>
      <c r="AH11" t="b">
        <f t="shared" si="13"/>
        <v>1</v>
      </c>
      <c r="AI11">
        <f t="shared" si="14"/>
        <v>5</v>
      </c>
      <c r="AJ11" t="str">
        <f>VLOOKUP(AI11,Sheet1!$A$1:$B$7,2)</f>
        <v>land</v>
      </c>
      <c r="AL11" t="s">
        <v>33</v>
      </c>
      <c r="AM11">
        <v>8</v>
      </c>
    </row>
    <row r="12" spans="2:39" x14ac:dyDescent="0.25">
      <c r="B12">
        <v>323.07318279151798</v>
      </c>
      <c r="C12">
        <v>160.04564749010001</v>
      </c>
      <c r="D12">
        <v>274.87491746272701</v>
      </c>
      <c r="E12">
        <v>159.492298311713</v>
      </c>
      <c r="F12">
        <v>336.06317697919701</v>
      </c>
      <c r="G12">
        <v>199.82860637769599</v>
      </c>
      <c r="H12">
        <v>258.56904504423397</v>
      </c>
      <c r="I12">
        <v>198.30939665909199</v>
      </c>
      <c r="J12">
        <v>340.04078074089102</v>
      </c>
      <c r="K12">
        <v>237.453320364115</v>
      </c>
      <c r="L12">
        <v>260.15842238873603</v>
      </c>
      <c r="M12">
        <v>235.90105575940501</v>
      </c>
      <c r="N12">
        <v>316.55094731287102</v>
      </c>
      <c r="O12">
        <v>243.259493402396</v>
      </c>
      <c r="P12">
        <v>284.80879881559002</v>
      </c>
      <c r="Q12">
        <v>241.13237957621701</v>
      </c>
      <c r="S12" s="1">
        <f t="shared" si="0"/>
        <v>48.198265328790967</v>
      </c>
      <c r="T12" s="1">
        <f t="shared" si="1"/>
        <v>0.55334917838700903</v>
      </c>
      <c r="V12" s="1">
        <f t="shared" si="2"/>
        <v>12.989994187679031</v>
      </c>
      <c r="W12" s="1">
        <f t="shared" si="3"/>
        <v>16.967597949373044</v>
      </c>
      <c r="X12" s="1">
        <f t="shared" si="4"/>
        <v>16.305872418493038</v>
      </c>
      <c r="Y12" s="1">
        <f t="shared" si="5"/>
        <v>14.716495073990984</v>
      </c>
      <c r="Z12" s="1">
        <f t="shared" si="6"/>
        <v>-77.407672874014992</v>
      </c>
      <c r="AA12" s="1">
        <f t="shared" si="7"/>
        <v>-76.408757447692011</v>
      </c>
      <c r="AB12" s="1"/>
      <c r="AC12" t="b">
        <f t="shared" si="8"/>
        <v>0</v>
      </c>
      <c r="AD12" t="b">
        <f t="shared" si="9"/>
        <v>0</v>
      </c>
      <c r="AE12" t="b">
        <f t="shared" si="10"/>
        <v>0</v>
      </c>
      <c r="AF12" t="b">
        <f t="shared" si="11"/>
        <v>0</v>
      </c>
      <c r="AG12" t="b">
        <f t="shared" si="12"/>
        <v>0</v>
      </c>
      <c r="AH12" t="b">
        <f t="shared" si="13"/>
        <v>1</v>
      </c>
      <c r="AI12">
        <f t="shared" si="14"/>
        <v>5</v>
      </c>
      <c r="AJ12" t="str">
        <f>VLOOKUP(AI12,Sheet1!$A$1:$B$7,2)</f>
        <v>land</v>
      </c>
      <c r="AL12" t="s">
        <v>34</v>
      </c>
      <c r="AM12">
        <v>1</v>
      </c>
    </row>
    <row r="13" spans="2:39" x14ac:dyDescent="0.25">
      <c r="B13">
        <v>312.811436705868</v>
      </c>
      <c r="C13">
        <v>159.06724296714901</v>
      </c>
      <c r="D13">
        <v>269.90446310661002</v>
      </c>
      <c r="E13">
        <v>152.86170100560901</v>
      </c>
      <c r="F13">
        <v>346.077876038272</v>
      </c>
      <c r="G13">
        <v>150.94258790288299</v>
      </c>
      <c r="H13">
        <v>242.41563581554001</v>
      </c>
      <c r="I13">
        <v>138.06090985997699</v>
      </c>
      <c r="J13">
        <v>339.22782813579897</v>
      </c>
      <c r="K13">
        <v>132.24491111319799</v>
      </c>
      <c r="L13">
        <v>253.87981685981899</v>
      </c>
      <c r="M13">
        <v>122.36117405316701</v>
      </c>
      <c r="N13">
        <v>313.77873907345298</v>
      </c>
      <c r="O13">
        <v>240.876009660845</v>
      </c>
      <c r="P13">
        <v>281.191156516896</v>
      </c>
      <c r="Q13">
        <v>243.40995093984699</v>
      </c>
      <c r="S13" s="1">
        <f t="shared" si="0"/>
        <v>42.906973599257981</v>
      </c>
      <c r="T13" s="1">
        <f t="shared" si="1"/>
        <v>6.2055419615400069</v>
      </c>
      <c r="V13" s="1">
        <f t="shared" si="2"/>
        <v>33.266439332403991</v>
      </c>
      <c r="W13" s="1">
        <f t="shared" si="3"/>
        <v>26.416391429930968</v>
      </c>
      <c r="X13" s="1">
        <f t="shared" si="4"/>
        <v>27.48882729107001</v>
      </c>
      <c r="Y13" s="1">
        <f t="shared" si="5"/>
        <v>16.024646246791036</v>
      </c>
      <c r="Z13" s="1">
        <f t="shared" si="6"/>
        <v>26.822331853951027</v>
      </c>
      <c r="AA13" s="1">
        <f t="shared" si="7"/>
        <v>30.500526952442002</v>
      </c>
      <c r="AB13" s="1"/>
      <c r="AC13" t="b">
        <f t="shared" si="8"/>
        <v>0</v>
      </c>
      <c r="AD13" t="b">
        <f t="shared" si="9"/>
        <v>0</v>
      </c>
      <c r="AE13" t="b">
        <f t="shared" si="10"/>
        <v>0</v>
      </c>
      <c r="AF13" t="b">
        <f t="shared" si="11"/>
        <v>0</v>
      </c>
      <c r="AG13" t="b">
        <f t="shared" si="12"/>
        <v>0</v>
      </c>
      <c r="AH13" t="b">
        <f t="shared" si="13"/>
        <v>0</v>
      </c>
      <c r="AI13">
        <f t="shared" si="14"/>
        <v>999</v>
      </c>
      <c r="AJ13" t="str">
        <f>VLOOKUP(AI13,Sheet1!$A$1:$B$7,2)</f>
        <v>not detected</v>
      </c>
      <c r="AL13" t="s">
        <v>35</v>
      </c>
      <c r="AM13">
        <v>0</v>
      </c>
    </row>
    <row r="14" spans="2:39" x14ac:dyDescent="0.25">
      <c r="B14">
        <v>315.82501114638802</v>
      </c>
      <c r="C14">
        <v>147.14974949778201</v>
      </c>
      <c r="D14">
        <v>271.61277927681903</v>
      </c>
      <c r="E14">
        <v>140.24667139033099</v>
      </c>
      <c r="F14">
        <v>331.89355015566298</v>
      </c>
      <c r="G14">
        <v>112.57961990969299</v>
      </c>
      <c r="H14">
        <v>258.17009707386001</v>
      </c>
      <c r="I14">
        <v>110.41254539570301</v>
      </c>
      <c r="J14">
        <v>322.06920171800903</v>
      </c>
      <c r="K14">
        <v>67.902753156536903</v>
      </c>
      <c r="L14">
        <v>265.548116433865</v>
      </c>
      <c r="M14">
        <v>62.9015422925888</v>
      </c>
      <c r="N14">
        <v>313.859678150918</v>
      </c>
      <c r="O14">
        <v>240.27480651661901</v>
      </c>
      <c r="P14">
        <v>277.33825394327602</v>
      </c>
      <c r="Q14">
        <v>239.19717542716799</v>
      </c>
      <c r="S14" s="1">
        <f t="shared" si="0"/>
        <v>44.212231869568996</v>
      </c>
      <c r="T14" s="1">
        <f t="shared" si="1"/>
        <v>6.903078107451023</v>
      </c>
      <c r="V14" s="1">
        <f t="shared" si="2"/>
        <v>16.068539009274957</v>
      </c>
      <c r="W14" s="1">
        <f t="shared" si="3"/>
        <v>6.2441905716210044</v>
      </c>
      <c r="X14" s="1">
        <f t="shared" si="4"/>
        <v>13.44268220295902</v>
      </c>
      <c r="Y14" s="1">
        <f t="shared" si="5"/>
        <v>6.0646628429540215</v>
      </c>
      <c r="Z14" s="1">
        <f t="shared" si="6"/>
        <v>79.246996341245108</v>
      </c>
      <c r="AA14" s="1">
        <f t="shared" si="7"/>
        <v>77.345129097742188</v>
      </c>
      <c r="AB14" s="1"/>
      <c r="AC14" t="b">
        <f t="shared" si="8"/>
        <v>1</v>
      </c>
      <c r="AD14" t="b">
        <f t="shared" si="9"/>
        <v>0</v>
      </c>
      <c r="AE14" t="b">
        <f t="shared" si="10"/>
        <v>0</v>
      </c>
      <c r="AF14" t="b">
        <f t="shared" si="11"/>
        <v>0</v>
      </c>
      <c r="AG14" t="b">
        <f t="shared" si="12"/>
        <v>0</v>
      </c>
      <c r="AH14" t="b">
        <f t="shared" si="13"/>
        <v>0</v>
      </c>
      <c r="AI14">
        <f t="shared" si="14"/>
        <v>0</v>
      </c>
      <c r="AJ14" t="str">
        <f>VLOOKUP(AI14,Sheet1!$A$1:$B$7,2)</f>
        <v>takeoff</v>
      </c>
      <c r="AL14" t="s">
        <v>36</v>
      </c>
      <c r="AM14">
        <v>30</v>
      </c>
    </row>
    <row r="15" spans="2:39" x14ac:dyDescent="0.25">
      <c r="B15">
        <v>319.33618747415801</v>
      </c>
      <c r="C15">
        <v>145.49794352331801</v>
      </c>
      <c r="D15">
        <v>281.97655170073</v>
      </c>
      <c r="E15">
        <v>147.064076074838</v>
      </c>
      <c r="F15">
        <v>331.48485036069502</v>
      </c>
      <c r="G15">
        <v>111.95431666948799</v>
      </c>
      <c r="H15">
        <v>264.13001953896298</v>
      </c>
      <c r="I15">
        <v>114.211983872266</v>
      </c>
      <c r="J15">
        <v>316.71904505146603</v>
      </c>
      <c r="K15">
        <v>67.715329418222694</v>
      </c>
      <c r="L15">
        <v>273.43953546942799</v>
      </c>
      <c r="M15">
        <v>70.850353926483194</v>
      </c>
      <c r="N15">
        <v>319.992402424744</v>
      </c>
      <c r="O15">
        <v>241.65058293251801</v>
      </c>
      <c r="P15">
        <v>287.45690898684302</v>
      </c>
      <c r="Q15">
        <v>245.73251349225299</v>
      </c>
      <c r="S15" s="1">
        <f t="shared" si="0"/>
        <v>37.35963577342801</v>
      </c>
      <c r="T15" s="1">
        <f t="shared" si="1"/>
        <v>-1.5661325515199849</v>
      </c>
      <c r="V15" s="1">
        <f t="shared" si="2"/>
        <v>12.148662886537011</v>
      </c>
      <c r="W15" s="1">
        <f t="shared" si="3"/>
        <v>-2.6171424226919839</v>
      </c>
      <c r="X15" s="1">
        <f t="shared" si="4"/>
        <v>17.846532161767016</v>
      </c>
      <c r="Y15" s="1">
        <f t="shared" si="5"/>
        <v>8.5370162313020046</v>
      </c>
      <c r="Z15" s="1">
        <f t="shared" si="6"/>
        <v>77.78261410509532</v>
      </c>
      <c r="AA15" s="1">
        <f t="shared" si="7"/>
        <v>76.213722148354805</v>
      </c>
      <c r="AB15" s="1"/>
      <c r="AC15" t="b">
        <f t="shared" si="8"/>
        <v>1</v>
      </c>
      <c r="AD15" t="b">
        <f t="shared" si="9"/>
        <v>0</v>
      </c>
      <c r="AE15" t="b">
        <f t="shared" si="10"/>
        <v>0</v>
      </c>
      <c r="AF15" t="b">
        <f t="shared" si="11"/>
        <v>0</v>
      </c>
      <c r="AG15" t="b">
        <f t="shared" si="12"/>
        <v>0</v>
      </c>
      <c r="AH15" t="b">
        <f t="shared" si="13"/>
        <v>0</v>
      </c>
      <c r="AI15">
        <f t="shared" si="14"/>
        <v>0</v>
      </c>
      <c r="AJ15" t="str">
        <f>VLOOKUP(AI15,Sheet1!$A$1:$B$7,2)</f>
        <v>takeoff</v>
      </c>
      <c r="AL15" t="s">
        <v>37</v>
      </c>
      <c r="AM15">
        <v>0.1</v>
      </c>
    </row>
    <row r="16" spans="2:39" x14ac:dyDescent="0.25">
      <c r="B16">
        <v>318.74157849834597</v>
      </c>
      <c r="C16">
        <v>145.633986071854</v>
      </c>
      <c r="D16">
        <v>280.08017493273599</v>
      </c>
      <c r="E16">
        <v>138.51835222627301</v>
      </c>
      <c r="F16">
        <v>334.58683200733702</v>
      </c>
      <c r="G16">
        <v>110.40609992835699</v>
      </c>
      <c r="H16">
        <v>267.34481769338697</v>
      </c>
      <c r="I16">
        <v>111.740795562937</v>
      </c>
      <c r="J16">
        <v>316.977685624012</v>
      </c>
      <c r="K16">
        <v>69.949657206303399</v>
      </c>
      <c r="L16">
        <v>276.44808077699099</v>
      </c>
      <c r="M16">
        <v>68.7716965141054</v>
      </c>
      <c r="N16">
        <v>322.00092960496198</v>
      </c>
      <c r="O16">
        <v>244.21007716882499</v>
      </c>
      <c r="P16">
        <v>286.10975533676702</v>
      </c>
      <c r="Q16">
        <v>238.78716047419999</v>
      </c>
      <c r="S16" s="1">
        <f t="shared" si="0"/>
        <v>38.661403565609987</v>
      </c>
      <c r="T16" s="1">
        <f t="shared" si="1"/>
        <v>7.1156338455809873</v>
      </c>
      <c r="V16" s="1">
        <f t="shared" si="2"/>
        <v>15.84525350899105</v>
      </c>
      <c r="W16" s="1">
        <f t="shared" si="3"/>
        <v>-1.7638928743339761</v>
      </c>
      <c r="X16" s="1">
        <f t="shared" si="4"/>
        <v>12.735357239349014</v>
      </c>
      <c r="Y16" s="1">
        <f t="shared" si="5"/>
        <v>3.6320941557449942</v>
      </c>
      <c r="Z16" s="1">
        <f t="shared" si="6"/>
        <v>75.684328865550597</v>
      </c>
      <c r="AA16" s="1">
        <f t="shared" si="7"/>
        <v>69.746655712167609</v>
      </c>
      <c r="AB16" s="1"/>
      <c r="AC16" t="b">
        <f t="shared" si="8"/>
        <v>1</v>
      </c>
      <c r="AD16" t="b">
        <f t="shared" si="9"/>
        <v>0</v>
      </c>
      <c r="AE16" t="b">
        <f t="shared" si="10"/>
        <v>0</v>
      </c>
      <c r="AF16" t="b">
        <f t="shared" si="11"/>
        <v>0</v>
      </c>
      <c r="AG16" t="b">
        <f t="shared" si="12"/>
        <v>0</v>
      </c>
      <c r="AH16" t="b">
        <f t="shared" si="13"/>
        <v>0</v>
      </c>
      <c r="AI16">
        <f t="shared" si="14"/>
        <v>0</v>
      </c>
      <c r="AJ16" t="str">
        <f>VLOOKUP(AI16,Sheet1!$A$1:$B$7,2)</f>
        <v>takeoff</v>
      </c>
    </row>
    <row r="17" spans="2:36" x14ac:dyDescent="0.25">
      <c r="B17">
        <v>320.88181265157499</v>
      </c>
      <c r="C17">
        <v>147.85468910007501</v>
      </c>
      <c r="D17">
        <v>282.00714641649301</v>
      </c>
      <c r="E17">
        <v>148.839293272248</v>
      </c>
      <c r="F17">
        <v>329.48970366804798</v>
      </c>
      <c r="G17">
        <v>112.92484920574201</v>
      </c>
      <c r="H17">
        <v>269.55687898030197</v>
      </c>
      <c r="I17">
        <v>119.573290705932</v>
      </c>
      <c r="J17">
        <v>319.28431699249597</v>
      </c>
      <c r="K17">
        <v>78.513067620501204</v>
      </c>
      <c r="L17">
        <v>277.89870034650198</v>
      </c>
      <c r="M17">
        <v>76.232195283595402</v>
      </c>
      <c r="N17">
        <v>322.68168999308801</v>
      </c>
      <c r="O17">
        <v>252.079584301148</v>
      </c>
      <c r="P17">
        <v>289.29465584656998</v>
      </c>
      <c r="Q17">
        <v>249.99826701448501</v>
      </c>
      <c r="S17" s="1">
        <f t="shared" si="0"/>
        <v>38.874666235081975</v>
      </c>
      <c r="T17" s="1">
        <f t="shared" si="1"/>
        <v>-0.98460417217299323</v>
      </c>
      <c r="V17" s="1">
        <f t="shared" si="2"/>
        <v>8.6078910164729905</v>
      </c>
      <c r="W17" s="1">
        <f t="shared" si="3"/>
        <v>-1.5974956590790157</v>
      </c>
      <c r="X17" s="1">
        <f t="shared" si="4"/>
        <v>12.450267436191041</v>
      </c>
      <c r="Y17" s="1">
        <f t="shared" si="5"/>
        <v>4.1084460699910323</v>
      </c>
      <c r="Z17" s="1">
        <f t="shared" si="6"/>
        <v>69.341621479573803</v>
      </c>
      <c r="AA17" s="1">
        <f t="shared" si="7"/>
        <v>72.607097988652598</v>
      </c>
      <c r="AB17" s="1"/>
      <c r="AC17" t="b">
        <f t="shared" si="8"/>
        <v>1</v>
      </c>
      <c r="AD17" t="b">
        <f t="shared" si="9"/>
        <v>0</v>
      </c>
      <c r="AE17" t="b">
        <f t="shared" si="10"/>
        <v>0</v>
      </c>
      <c r="AF17" t="b">
        <f t="shared" si="11"/>
        <v>0</v>
      </c>
      <c r="AG17" t="b">
        <f t="shared" si="12"/>
        <v>0</v>
      </c>
      <c r="AH17" t="b">
        <f t="shared" si="13"/>
        <v>0</v>
      </c>
      <c r="AI17">
        <f t="shared" si="14"/>
        <v>0</v>
      </c>
      <c r="AJ17" t="str">
        <f>VLOOKUP(AI17,Sheet1!$A$1:$B$7,2)</f>
        <v>takeoff</v>
      </c>
    </row>
    <row r="18" spans="2:36" x14ac:dyDescent="0.25">
      <c r="B18">
        <v>320.04421601739898</v>
      </c>
      <c r="C18">
        <v>150.715355903351</v>
      </c>
      <c r="D18">
        <v>281.21158738460201</v>
      </c>
      <c r="E18">
        <v>149.36149952023499</v>
      </c>
      <c r="F18">
        <v>331.41393483720799</v>
      </c>
      <c r="G18">
        <v>121.160681565266</v>
      </c>
      <c r="H18">
        <v>267.67073500212899</v>
      </c>
      <c r="I18">
        <v>121.41160186703</v>
      </c>
      <c r="J18">
        <v>315.16203725130799</v>
      </c>
      <c r="K18">
        <v>80.782195851364193</v>
      </c>
      <c r="L18">
        <v>278.382099748222</v>
      </c>
      <c r="M18">
        <v>77.685957862257197</v>
      </c>
      <c r="N18">
        <v>322.17581509413799</v>
      </c>
      <c r="O18">
        <v>256.45597300620199</v>
      </c>
      <c r="P18">
        <v>287.41133607017599</v>
      </c>
      <c r="Q18">
        <v>254.56017379276801</v>
      </c>
      <c r="S18" s="1">
        <f t="shared" si="0"/>
        <v>38.832628632796968</v>
      </c>
      <c r="T18" s="1">
        <f t="shared" si="1"/>
        <v>1.3538563831160104</v>
      </c>
      <c r="V18" s="1">
        <f t="shared" si="2"/>
        <v>11.369718819809009</v>
      </c>
      <c r="W18" s="1">
        <f t="shared" si="3"/>
        <v>-4.8821787660909877</v>
      </c>
      <c r="X18" s="1">
        <f t="shared" si="4"/>
        <v>13.54085238247302</v>
      </c>
      <c r="Y18" s="1">
        <f t="shared" si="5"/>
        <v>2.8294876363800086</v>
      </c>
      <c r="Z18" s="1">
        <f t="shared" si="6"/>
        <v>69.933160051986803</v>
      </c>
      <c r="AA18" s="1">
        <f t="shared" si="7"/>
        <v>71.675541657977789</v>
      </c>
      <c r="AB18" s="1"/>
      <c r="AC18" t="b">
        <f t="shared" si="8"/>
        <v>1</v>
      </c>
      <c r="AD18" t="b">
        <f t="shared" si="9"/>
        <v>0</v>
      </c>
      <c r="AE18" t="b">
        <f t="shared" si="10"/>
        <v>0</v>
      </c>
      <c r="AF18" t="b">
        <f t="shared" si="11"/>
        <v>0</v>
      </c>
      <c r="AG18" t="b">
        <f t="shared" si="12"/>
        <v>0</v>
      </c>
      <c r="AH18" t="b">
        <f t="shared" si="13"/>
        <v>0</v>
      </c>
      <c r="AI18">
        <f t="shared" si="14"/>
        <v>0</v>
      </c>
      <c r="AJ18" t="str">
        <f>VLOOKUP(AI18,Sheet1!$A$1:$B$7,2)</f>
        <v>takeoff</v>
      </c>
    </row>
    <row r="19" spans="2:36" x14ac:dyDescent="0.25">
      <c r="B19">
        <v>314.82505045042501</v>
      </c>
      <c r="C19">
        <v>155.16588916738201</v>
      </c>
      <c r="D19">
        <v>278.93046446886098</v>
      </c>
      <c r="E19">
        <v>151.47488454935601</v>
      </c>
      <c r="F19">
        <v>322.574233406151</v>
      </c>
      <c r="G19">
        <v>120.57872167349301</v>
      </c>
      <c r="H19">
        <v>265.48798222112401</v>
      </c>
      <c r="I19">
        <v>125.915063450754</v>
      </c>
      <c r="J19">
        <v>312.17469225939197</v>
      </c>
      <c r="K19">
        <v>83.006925844994896</v>
      </c>
      <c r="L19">
        <v>274.90283935932501</v>
      </c>
      <c r="M19">
        <v>79.826971783950498</v>
      </c>
      <c r="N19">
        <v>316.31128470856203</v>
      </c>
      <c r="O19">
        <v>255.766042826291</v>
      </c>
      <c r="P19">
        <v>280.04076242070198</v>
      </c>
      <c r="Q19">
        <v>255.59448524458901</v>
      </c>
      <c r="S19" s="1">
        <f t="shared" si="0"/>
        <v>35.894585981564035</v>
      </c>
      <c r="T19" s="1">
        <f t="shared" si="1"/>
        <v>3.6910046180259997</v>
      </c>
      <c r="V19" s="1">
        <f t="shared" si="2"/>
        <v>7.7491829557259848</v>
      </c>
      <c r="W19" s="1">
        <f t="shared" si="3"/>
        <v>-2.6503581910330354</v>
      </c>
      <c r="X19" s="1">
        <f t="shared" si="4"/>
        <v>13.442482247736962</v>
      </c>
      <c r="Y19" s="1">
        <f t="shared" si="5"/>
        <v>4.0276251095359612</v>
      </c>
      <c r="Z19" s="1">
        <f t="shared" si="6"/>
        <v>72.158963322387109</v>
      </c>
      <c r="AA19" s="1">
        <f t="shared" si="7"/>
        <v>71.647912765405508</v>
      </c>
      <c r="AB19" s="1"/>
      <c r="AC19" t="b">
        <f t="shared" si="8"/>
        <v>1</v>
      </c>
      <c r="AD19" t="b">
        <f t="shared" si="9"/>
        <v>0</v>
      </c>
      <c r="AE19" t="b">
        <f t="shared" si="10"/>
        <v>0</v>
      </c>
      <c r="AF19" t="b">
        <f t="shared" si="11"/>
        <v>0</v>
      </c>
      <c r="AG19" t="b">
        <f t="shared" si="12"/>
        <v>0</v>
      </c>
      <c r="AH19" t="b">
        <f t="shared" si="13"/>
        <v>0</v>
      </c>
      <c r="AI19">
        <f t="shared" si="14"/>
        <v>0</v>
      </c>
      <c r="AJ19" t="str">
        <f>VLOOKUP(AI19,Sheet1!$A$1:$B$7,2)</f>
        <v>takeoff</v>
      </c>
    </row>
    <row r="20" spans="2:36" x14ac:dyDescent="0.25">
      <c r="B20">
        <v>313.22483394194899</v>
      </c>
      <c r="C20">
        <v>155.10673216482999</v>
      </c>
      <c r="D20">
        <v>273.453072160717</v>
      </c>
      <c r="E20">
        <v>163.66828321654401</v>
      </c>
      <c r="F20">
        <v>322.22026517605798</v>
      </c>
      <c r="G20">
        <v>123.89318228272001</v>
      </c>
      <c r="H20">
        <v>257.68247908702199</v>
      </c>
      <c r="I20">
        <v>127.55219280089599</v>
      </c>
      <c r="J20">
        <v>312.00179306439998</v>
      </c>
      <c r="K20">
        <v>82.416495389716502</v>
      </c>
      <c r="L20">
        <v>269.20822939036498</v>
      </c>
      <c r="M20">
        <v>82.945476636826101</v>
      </c>
      <c r="N20">
        <v>313.09311949622901</v>
      </c>
      <c r="O20">
        <v>255.175032182173</v>
      </c>
      <c r="P20">
        <v>280.41891426460001</v>
      </c>
      <c r="Q20">
        <v>259.60620775283201</v>
      </c>
      <c r="S20" s="1">
        <f t="shared" si="0"/>
        <v>39.771761781231987</v>
      </c>
      <c r="T20" s="1">
        <f t="shared" si="1"/>
        <v>-8.5615510517140194</v>
      </c>
      <c r="V20" s="1">
        <f t="shared" si="2"/>
        <v>8.9954312341089917</v>
      </c>
      <c r="W20" s="1">
        <f t="shared" si="3"/>
        <v>-1.2230408775490105</v>
      </c>
      <c r="X20" s="1">
        <f t="shared" si="4"/>
        <v>15.770593073695011</v>
      </c>
      <c r="Y20" s="1">
        <f t="shared" si="5"/>
        <v>4.2448427703520224</v>
      </c>
      <c r="Z20" s="1">
        <f t="shared" si="6"/>
        <v>72.69023677511349</v>
      </c>
      <c r="AA20" s="1">
        <f t="shared" si="7"/>
        <v>80.722806579717911</v>
      </c>
      <c r="AB20" s="1"/>
      <c r="AC20" t="b">
        <f t="shared" si="8"/>
        <v>1</v>
      </c>
      <c r="AD20" t="b">
        <f t="shared" si="9"/>
        <v>0</v>
      </c>
      <c r="AE20" t="b">
        <f t="shared" si="10"/>
        <v>0</v>
      </c>
      <c r="AF20" t="b">
        <f t="shared" si="11"/>
        <v>0</v>
      </c>
      <c r="AG20" t="b">
        <f t="shared" si="12"/>
        <v>0</v>
      </c>
      <c r="AH20" t="b">
        <f t="shared" si="13"/>
        <v>0</v>
      </c>
      <c r="AI20">
        <f t="shared" si="14"/>
        <v>0</v>
      </c>
      <c r="AJ20" t="str">
        <f>VLOOKUP(AI20,Sheet1!$A$1:$B$7,2)</f>
        <v>takeoff</v>
      </c>
    </row>
    <row r="21" spans="2:36" x14ac:dyDescent="0.25">
      <c r="B21">
        <v>313.20803794438899</v>
      </c>
      <c r="C21">
        <v>156.178894526862</v>
      </c>
      <c r="D21">
        <v>271.77890867983501</v>
      </c>
      <c r="E21">
        <v>155.98560551004201</v>
      </c>
      <c r="F21">
        <v>324.89261235482599</v>
      </c>
      <c r="G21">
        <v>127.53377192620199</v>
      </c>
      <c r="H21">
        <v>259.63375230159397</v>
      </c>
      <c r="I21">
        <v>126.962163493698</v>
      </c>
      <c r="J21">
        <v>309.42130765267001</v>
      </c>
      <c r="K21">
        <v>81.497292871455002</v>
      </c>
      <c r="L21">
        <v>269.26270326731799</v>
      </c>
      <c r="M21">
        <v>81.779851611018401</v>
      </c>
      <c r="N21">
        <v>314.11414509512599</v>
      </c>
      <c r="O21">
        <v>253.86963342259301</v>
      </c>
      <c r="P21">
        <v>280.48358404994099</v>
      </c>
      <c r="Q21">
        <v>257.10230821282801</v>
      </c>
      <c r="S21" s="1">
        <f t="shared" si="0"/>
        <v>41.429129264553978</v>
      </c>
      <c r="T21" s="1">
        <f t="shared" si="1"/>
        <v>0.193289016819989</v>
      </c>
      <c r="V21" s="1">
        <f t="shared" si="2"/>
        <v>11.684574410436994</v>
      </c>
      <c r="W21" s="1">
        <f t="shared" si="3"/>
        <v>-3.7867302917189818</v>
      </c>
      <c r="X21" s="1">
        <f t="shared" si="4"/>
        <v>12.14515637824104</v>
      </c>
      <c r="Y21" s="1">
        <f t="shared" si="5"/>
        <v>2.5162054125170243</v>
      </c>
      <c r="Z21" s="1">
        <f t="shared" si="6"/>
        <v>74.681601655406993</v>
      </c>
      <c r="AA21" s="1">
        <f t="shared" si="7"/>
        <v>74.205753899023605</v>
      </c>
      <c r="AB21" s="1"/>
      <c r="AC21" t="b">
        <f t="shared" si="8"/>
        <v>1</v>
      </c>
      <c r="AD21" t="b">
        <f t="shared" si="9"/>
        <v>0</v>
      </c>
      <c r="AE21" t="b">
        <f t="shared" si="10"/>
        <v>0</v>
      </c>
      <c r="AF21" t="b">
        <f t="shared" si="11"/>
        <v>0</v>
      </c>
      <c r="AG21" t="b">
        <f t="shared" si="12"/>
        <v>0</v>
      </c>
      <c r="AH21" t="b">
        <f t="shared" si="13"/>
        <v>0</v>
      </c>
      <c r="AI21">
        <f t="shared" si="14"/>
        <v>0</v>
      </c>
      <c r="AJ21" t="str">
        <f>VLOOKUP(AI21,Sheet1!$A$1:$B$7,2)</f>
        <v>takeoff</v>
      </c>
    </row>
    <row r="22" spans="2:36" x14ac:dyDescent="0.25">
      <c r="B22">
        <v>316.37489300768499</v>
      </c>
      <c r="C22">
        <v>158.67555452955699</v>
      </c>
      <c r="D22">
        <v>278.57861173849699</v>
      </c>
      <c r="E22">
        <v>157.77485127680899</v>
      </c>
      <c r="F22">
        <v>326.36409138804498</v>
      </c>
      <c r="G22">
        <v>123.16968341206299</v>
      </c>
      <c r="H22">
        <v>263.825700949718</v>
      </c>
      <c r="I22">
        <v>129.02362525084999</v>
      </c>
      <c r="J22">
        <v>314.84172899387801</v>
      </c>
      <c r="K22">
        <v>85.119743750412894</v>
      </c>
      <c r="L22">
        <v>269.92477368781101</v>
      </c>
      <c r="M22">
        <v>84.794584439622398</v>
      </c>
      <c r="N22">
        <v>318.927692334987</v>
      </c>
      <c r="O22">
        <v>257.10248241464802</v>
      </c>
      <c r="P22">
        <v>282.06807647271103</v>
      </c>
      <c r="Q22">
        <v>256.88299392796898</v>
      </c>
      <c r="S22" s="1">
        <f t="shared" si="0"/>
        <v>37.796281269188</v>
      </c>
      <c r="T22" s="1">
        <f t="shared" si="1"/>
        <v>0.90070325274800211</v>
      </c>
      <c r="V22" s="1">
        <f t="shared" si="2"/>
        <v>9.9891983803599942</v>
      </c>
      <c r="W22" s="1">
        <f t="shared" si="3"/>
        <v>-1.5331640138069815</v>
      </c>
      <c r="X22" s="1">
        <f t="shared" si="4"/>
        <v>14.752910788778991</v>
      </c>
      <c r="Y22" s="1">
        <f t="shared" si="5"/>
        <v>8.6538380506859767</v>
      </c>
      <c r="Z22" s="1">
        <f t="shared" si="6"/>
        <v>73.555810779144096</v>
      </c>
      <c r="AA22" s="1">
        <f t="shared" si="7"/>
        <v>72.980266837186591</v>
      </c>
      <c r="AB22" s="1"/>
      <c r="AC22" t="b">
        <f t="shared" si="8"/>
        <v>1</v>
      </c>
      <c r="AD22" t="b">
        <f t="shared" si="9"/>
        <v>0</v>
      </c>
      <c r="AE22" t="b">
        <f t="shared" si="10"/>
        <v>0</v>
      </c>
      <c r="AF22" t="b">
        <f t="shared" si="11"/>
        <v>0</v>
      </c>
      <c r="AG22" t="b">
        <f t="shared" si="12"/>
        <v>0</v>
      </c>
      <c r="AH22" t="b">
        <f t="shared" si="13"/>
        <v>0</v>
      </c>
      <c r="AI22">
        <f t="shared" si="14"/>
        <v>0</v>
      </c>
      <c r="AJ22" t="str">
        <f>VLOOKUP(AI22,Sheet1!$A$1:$B$7,2)</f>
        <v>takeoff</v>
      </c>
    </row>
    <row r="23" spans="2:36" x14ac:dyDescent="0.25">
      <c r="B23">
        <v>314.94870057791502</v>
      </c>
      <c r="C23">
        <v>158.24787938317499</v>
      </c>
      <c r="D23">
        <v>276.69964975655301</v>
      </c>
      <c r="E23">
        <v>159.02386913339799</v>
      </c>
      <c r="F23">
        <v>323.737538414543</v>
      </c>
      <c r="G23">
        <v>127.337171623117</v>
      </c>
      <c r="H23">
        <v>266.61348909374999</v>
      </c>
      <c r="I23">
        <v>128.38432392660701</v>
      </c>
      <c r="J23">
        <v>315.13340954531901</v>
      </c>
      <c r="K23">
        <v>84.874271126680597</v>
      </c>
      <c r="L23">
        <v>273.48257441467899</v>
      </c>
      <c r="M23">
        <v>82.726763348246706</v>
      </c>
      <c r="N23">
        <v>320.17998428706301</v>
      </c>
      <c r="O23">
        <v>256.10462632290103</v>
      </c>
      <c r="P23">
        <v>286.79338066498798</v>
      </c>
      <c r="Q23">
        <v>259.10479636323299</v>
      </c>
      <c r="S23" s="1">
        <f t="shared" si="0"/>
        <v>38.249050821362005</v>
      </c>
      <c r="T23" s="1">
        <f t="shared" si="1"/>
        <v>-0.77598975022300465</v>
      </c>
      <c r="V23" s="1">
        <f t="shared" si="2"/>
        <v>8.7888378366279767</v>
      </c>
      <c r="W23" s="1">
        <f t="shared" si="3"/>
        <v>0.18470896740399212</v>
      </c>
      <c r="X23" s="1">
        <f t="shared" si="4"/>
        <v>10.086160662803024</v>
      </c>
      <c r="Y23" s="1">
        <f t="shared" si="5"/>
        <v>3.2170753418740219</v>
      </c>
      <c r="Z23" s="1">
        <f t="shared" si="6"/>
        <v>73.373608256494393</v>
      </c>
      <c r="AA23" s="1">
        <f t="shared" si="7"/>
        <v>76.297105785151288</v>
      </c>
      <c r="AB23" s="1"/>
      <c r="AC23" t="b">
        <f t="shared" si="8"/>
        <v>1</v>
      </c>
      <c r="AD23" t="b">
        <f t="shared" si="9"/>
        <v>0</v>
      </c>
      <c r="AE23" t="b">
        <f t="shared" si="10"/>
        <v>0</v>
      </c>
      <c r="AF23" t="b">
        <f t="shared" si="11"/>
        <v>0</v>
      </c>
      <c r="AG23" t="b">
        <f t="shared" si="12"/>
        <v>0</v>
      </c>
      <c r="AH23" t="b">
        <f t="shared" si="13"/>
        <v>0</v>
      </c>
      <c r="AI23">
        <f t="shared" si="14"/>
        <v>0</v>
      </c>
      <c r="AJ23" t="str">
        <f>VLOOKUP(AI23,Sheet1!$A$1:$B$7,2)</f>
        <v>takeoff</v>
      </c>
    </row>
    <row r="24" spans="2:36" x14ac:dyDescent="0.25">
      <c r="B24">
        <v>318.71865029960202</v>
      </c>
      <c r="C24">
        <v>157.77470078579199</v>
      </c>
      <c r="D24">
        <v>281.58639627610302</v>
      </c>
      <c r="E24">
        <v>161.112667995073</v>
      </c>
      <c r="F24">
        <v>335.018360204229</v>
      </c>
      <c r="G24">
        <v>126.98768986707999</v>
      </c>
      <c r="H24">
        <v>267.90865001708499</v>
      </c>
      <c r="I24">
        <v>126.604147784049</v>
      </c>
      <c r="J24">
        <v>318.14236368236499</v>
      </c>
      <c r="K24">
        <v>82.253073274963199</v>
      </c>
      <c r="L24">
        <v>277.56291538618098</v>
      </c>
      <c r="M24">
        <v>79.362762644729401</v>
      </c>
      <c r="N24">
        <v>321.17838589877601</v>
      </c>
      <c r="O24">
        <v>255.325178666548</v>
      </c>
      <c r="P24">
        <v>284.20357847289</v>
      </c>
      <c r="Q24">
        <v>256.35989586344198</v>
      </c>
      <c r="S24" s="1">
        <f t="shared" si="0"/>
        <v>37.132254023499002</v>
      </c>
      <c r="T24" s="1">
        <f t="shared" si="1"/>
        <v>-3.337967209281004</v>
      </c>
      <c r="V24" s="1">
        <f t="shared" si="2"/>
        <v>16.29970990462698</v>
      </c>
      <c r="W24" s="1">
        <f t="shared" si="3"/>
        <v>-0.5762866172370309</v>
      </c>
      <c r="X24" s="1">
        <f t="shared" si="4"/>
        <v>13.677746259018022</v>
      </c>
      <c r="Y24" s="1">
        <f t="shared" si="5"/>
        <v>4.0234808899220411</v>
      </c>
      <c r="Z24" s="1">
        <f t="shared" si="6"/>
        <v>75.521627510828793</v>
      </c>
      <c r="AA24" s="1">
        <f t="shared" si="7"/>
        <v>81.749905350343596</v>
      </c>
      <c r="AB24" s="1"/>
      <c r="AC24" t="b">
        <f t="shared" si="8"/>
        <v>1</v>
      </c>
      <c r="AD24" t="b">
        <f t="shared" si="9"/>
        <v>0</v>
      </c>
      <c r="AE24" t="b">
        <f t="shared" si="10"/>
        <v>0</v>
      </c>
      <c r="AF24" t="b">
        <f t="shared" si="11"/>
        <v>0</v>
      </c>
      <c r="AG24" t="b">
        <f t="shared" si="12"/>
        <v>0</v>
      </c>
      <c r="AH24" t="b">
        <f t="shared" si="13"/>
        <v>0</v>
      </c>
      <c r="AI24">
        <f t="shared" si="14"/>
        <v>0</v>
      </c>
      <c r="AJ24" t="str">
        <f>VLOOKUP(AI24,Sheet1!$A$1:$B$7,2)</f>
        <v>takeoff</v>
      </c>
    </row>
    <row r="25" spans="2:36" x14ac:dyDescent="0.25">
      <c r="B25">
        <v>317.03671086267599</v>
      </c>
      <c r="C25">
        <v>156.01077186632801</v>
      </c>
      <c r="D25">
        <v>282.12289385320997</v>
      </c>
      <c r="E25">
        <v>152.21064432478801</v>
      </c>
      <c r="F25">
        <v>331.42913288038102</v>
      </c>
      <c r="G25">
        <v>127.882123305984</v>
      </c>
      <c r="H25">
        <v>267.47927944430398</v>
      </c>
      <c r="I25">
        <v>127.826545183048</v>
      </c>
      <c r="J25">
        <v>322.09335544098002</v>
      </c>
      <c r="K25">
        <v>83.392042035028197</v>
      </c>
      <c r="L25">
        <v>272.64316793866601</v>
      </c>
      <c r="M25">
        <v>79.875454086077895</v>
      </c>
      <c r="N25">
        <v>318.381494217762</v>
      </c>
      <c r="O25">
        <v>252.36130889827999</v>
      </c>
      <c r="P25">
        <v>281.28684382867999</v>
      </c>
      <c r="Q25">
        <v>254.492580341234</v>
      </c>
      <c r="S25" s="1">
        <f t="shared" si="0"/>
        <v>34.913817009466015</v>
      </c>
      <c r="T25" s="1">
        <f t="shared" si="1"/>
        <v>3.8001275415400073</v>
      </c>
      <c r="V25" s="1">
        <f t="shared" si="2"/>
        <v>14.39242201770503</v>
      </c>
      <c r="W25" s="1">
        <f t="shared" si="3"/>
        <v>5.0566445783040308</v>
      </c>
      <c r="X25" s="1">
        <f t="shared" si="4"/>
        <v>14.643614408905989</v>
      </c>
      <c r="Y25" s="1">
        <f t="shared" si="5"/>
        <v>9.4797259145439625</v>
      </c>
      <c r="Z25" s="1">
        <f t="shared" si="6"/>
        <v>72.618729831299817</v>
      </c>
      <c r="AA25" s="1">
        <f t="shared" si="7"/>
        <v>72.335190238710112</v>
      </c>
      <c r="AB25" s="1"/>
      <c r="AC25" t="b">
        <f t="shared" si="8"/>
        <v>1</v>
      </c>
      <c r="AD25" t="b">
        <f t="shared" si="9"/>
        <v>0</v>
      </c>
      <c r="AE25" t="b">
        <f t="shared" si="10"/>
        <v>0</v>
      </c>
      <c r="AF25" t="b">
        <f t="shared" si="11"/>
        <v>0</v>
      </c>
      <c r="AG25" t="b">
        <f t="shared" si="12"/>
        <v>0</v>
      </c>
      <c r="AH25" t="b">
        <f t="shared" si="13"/>
        <v>0</v>
      </c>
      <c r="AI25">
        <f t="shared" si="14"/>
        <v>0</v>
      </c>
      <c r="AJ25" t="str">
        <f>VLOOKUP(AI25,Sheet1!$A$1:$B$7,2)</f>
        <v>takeoff</v>
      </c>
    </row>
    <row r="26" spans="2:36" x14ac:dyDescent="0.25">
      <c r="B26">
        <v>320.16934893519198</v>
      </c>
      <c r="C26">
        <v>163.34296228517599</v>
      </c>
      <c r="D26">
        <v>274.25626010502998</v>
      </c>
      <c r="E26">
        <v>167.77951633703299</v>
      </c>
      <c r="F26">
        <v>340.29944927583102</v>
      </c>
      <c r="G26">
        <v>141.02587322856101</v>
      </c>
      <c r="H26">
        <v>237.717647703149</v>
      </c>
      <c r="I26">
        <v>178.88755125928799</v>
      </c>
      <c r="J26">
        <v>347.84478499426001</v>
      </c>
      <c r="K26">
        <v>94.272813534887803</v>
      </c>
      <c r="L26">
        <v>253.26572942507701</v>
      </c>
      <c r="M26">
        <v>142.02066578774301</v>
      </c>
      <c r="N26">
        <v>316.04808614528901</v>
      </c>
      <c r="O26">
        <v>256.08152812933503</v>
      </c>
      <c r="P26">
        <v>283.586097946287</v>
      </c>
      <c r="Q26">
        <v>255.66215805473001</v>
      </c>
      <c r="S26" s="1">
        <f t="shared" si="0"/>
        <v>45.913088830161996</v>
      </c>
      <c r="T26" s="1">
        <f t="shared" si="1"/>
        <v>-4.4365540518570015</v>
      </c>
      <c r="V26" s="1">
        <f t="shared" si="2"/>
        <v>20.130100340639046</v>
      </c>
      <c r="W26" s="1">
        <f t="shared" si="3"/>
        <v>27.675436059068034</v>
      </c>
      <c r="X26" s="1">
        <f t="shared" si="4"/>
        <v>36.538612401880982</v>
      </c>
      <c r="Y26" s="1">
        <f t="shared" si="5"/>
        <v>20.990530679952968</v>
      </c>
      <c r="Z26" s="1">
        <f t="shared" si="6"/>
        <v>69.070148750288183</v>
      </c>
      <c r="AA26" s="1">
        <f t="shared" si="7"/>
        <v>25.758850549289974</v>
      </c>
      <c r="AB26" s="1"/>
      <c r="AC26" t="b">
        <f t="shared" si="8"/>
        <v>0</v>
      </c>
      <c r="AD26" t="b">
        <f t="shared" si="9"/>
        <v>0</v>
      </c>
      <c r="AE26" t="b">
        <f t="shared" si="10"/>
        <v>0</v>
      </c>
      <c r="AF26" t="b">
        <f t="shared" si="11"/>
        <v>0</v>
      </c>
      <c r="AG26" t="b">
        <f t="shared" si="12"/>
        <v>0</v>
      </c>
      <c r="AH26" t="b">
        <f t="shared" si="13"/>
        <v>0</v>
      </c>
      <c r="AI26">
        <f t="shared" si="14"/>
        <v>999</v>
      </c>
      <c r="AJ26" t="str">
        <f>VLOOKUP(AI26,Sheet1!$A$1:$B$7,2)</f>
        <v>not detected</v>
      </c>
    </row>
    <row r="27" spans="2:36" x14ac:dyDescent="0.25">
      <c r="B27">
        <v>313.20538802546099</v>
      </c>
      <c r="C27">
        <v>169.57021064032401</v>
      </c>
      <c r="D27">
        <v>268.79809302741302</v>
      </c>
      <c r="E27">
        <v>176.207156030118</v>
      </c>
      <c r="F27">
        <v>343.72733310500502</v>
      </c>
      <c r="G27">
        <v>158.802588303547</v>
      </c>
      <c r="H27">
        <v>258.48599173257998</v>
      </c>
      <c r="I27">
        <v>221.56851133382801</v>
      </c>
      <c r="J27">
        <v>385.29698376406901</v>
      </c>
      <c r="K27">
        <v>134.892721196309</v>
      </c>
      <c r="L27">
        <v>259.217476204484</v>
      </c>
      <c r="M27">
        <v>266.40546399493502</v>
      </c>
      <c r="N27">
        <v>314.47571523946601</v>
      </c>
      <c r="O27">
        <v>257.33630093661202</v>
      </c>
      <c r="P27">
        <v>278.97648767649002</v>
      </c>
      <c r="Q27">
        <v>257.65067038021903</v>
      </c>
      <c r="S27" s="1">
        <f t="shared" si="0"/>
        <v>44.407294998047973</v>
      </c>
      <c r="T27" s="1">
        <f t="shared" si="1"/>
        <v>-6.6369453897939934</v>
      </c>
      <c r="V27" s="1">
        <f t="shared" si="2"/>
        <v>30.521945079544025</v>
      </c>
      <c r="W27" s="1">
        <f t="shared" si="3"/>
        <v>72.091595738608021</v>
      </c>
      <c r="X27" s="1">
        <f t="shared" si="4"/>
        <v>10.312101294833042</v>
      </c>
      <c r="Y27" s="1">
        <f t="shared" si="5"/>
        <v>9.5806168229290165</v>
      </c>
      <c r="Z27" s="1">
        <f t="shared" si="6"/>
        <v>34.677489444015009</v>
      </c>
      <c r="AA27" s="1">
        <f t="shared" si="7"/>
        <v>-90.198307964817019</v>
      </c>
      <c r="AB27" s="1"/>
      <c r="AC27" t="b">
        <f t="shared" si="8"/>
        <v>0</v>
      </c>
      <c r="AD27" t="b">
        <f t="shared" si="9"/>
        <v>0</v>
      </c>
      <c r="AE27" t="b">
        <f t="shared" si="10"/>
        <v>0</v>
      </c>
      <c r="AF27" t="b">
        <f t="shared" si="11"/>
        <v>0</v>
      </c>
      <c r="AG27" t="b">
        <f t="shared" si="12"/>
        <v>0</v>
      </c>
      <c r="AH27" t="b">
        <f t="shared" si="13"/>
        <v>0</v>
      </c>
      <c r="AI27">
        <f t="shared" si="14"/>
        <v>999</v>
      </c>
      <c r="AJ27" t="str">
        <f>VLOOKUP(AI27,Sheet1!$A$1:$B$7,2)</f>
        <v>not detected</v>
      </c>
    </row>
    <row r="28" spans="2:36" x14ac:dyDescent="0.25">
      <c r="B28">
        <v>310.74884062129701</v>
      </c>
      <c r="C28">
        <v>168.12102013360101</v>
      </c>
      <c r="D28">
        <v>266.50586018253398</v>
      </c>
      <c r="E28">
        <v>176.84757805273799</v>
      </c>
      <c r="F28">
        <v>343.14268766044597</v>
      </c>
      <c r="G28">
        <v>164.553393954706</v>
      </c>
      <c r="H28">
        <v>257.48784985775802</v>
      </c>
      <c r="I28">
        <v>221.69965409325201</v>
      </c>
      <c r="J28">
        <v>390.20943158045702</v>
      </c>
      <c r="K28">
        <v>158.436378091888</v>
      </c>
      <c r="L28">
        <v>262.36463405132997</v>
      </c>
      <c r="M28">
        <v>251.93941289728301</v>
      </c>
      <c r="N28">
        <v>315.388290509228</v>
      </c>
      <c r="O28">
        <v>259.11156168447701</v>
      </c>
      <c r="P28">
        <v>280.60638813422503</v>
      </c>
      <c r="Q28">
        <v>260.65486932153601</v>
      </c>
      <c r="S28" s="1">
        <f t="shared" si="0"/>
        <v>44.242980438763027</v>
      </c>
      <c r="T28" s="1">
        <f t="shared" si="1"/>
        <v>-8.7265579191369795</v>
      </c>
      <c r="V28" s="1">
        <f t="shared" si="2"/>
        <v>32.393847039148966</v>
      </c>
      <c r="W28" s="1">
        <f t="shared" si="3"/>
        <v>79.460590959160015</v>
      </c>
      <c r="X28" s="1">
        <f t="shared" si="4"/>
        <v>9.0180103247759575</v>
      </c>
      <c r="Y28" s="1">
        <f t="shared" si="5"/>
        <v>4.1412261312040073</v>
      </c>
      <c r="Z28" s="1">
        <f t="shared" si="6"/>
        <v>9.6846420417130048</v>
      </c>
      <c r="AA28" s="1">
        <f t="shared" si="7"/>
        <v>-75.091834844545019</v>
      </c>
      <c r="AB28" s="1"/>
      <c r="AC28" t="b">
        <f t="shared" si="8"/>
        <v>0</v>
      </c>
      <c r="AD28" t="b">
        <f t="shared" si="9"/>
        <v>0</v>
      </c>
      <c r="AE28" t="b">
        <f t="shared" si="10"/>
        <v>0</v>
      </c>
      <c r="AF28" t="b">
        <f t="shared" si="11"/>
        <v>0</v>
      </c>
      <c r="AG28" t="b">
        <f t="shared" si="12"/>
        <v>1</v>
      </c>
      <c r="AH28" t="b">
        <f t="shared" si="13"/>
        <v>0</v>
      </c>
      <c r="AI28">
        <f t="shared" si="14"/>
        <v>4</v>
      </c>
      <c r="AJ28" t="str">
        <f>VLOOKUP(AI28,Sheet1!$A$1:$B$7,2)</f>
        <v>rotate_ccw</v>
      </c>
    </row>
    <row r="29" spans="2:36" x14ac:dyDescent="0.25">
      <c r="B29">
        <v>314.31765780818</v>
      </c>
      <c r="C29">
        <v>170.67416112972299</v>
      </c>
      <c r="D29">
        <v>269.16546910483299</v>
      </c>
      <c r="E29">
        <v>177.958683231668</v>
      </c>
      <c r="F29">
        <v>348.97425574713901</v>
      </c>
      <c r="G29">
        <v>167.165328624636</v>
      </c>
      <c r="H29">
        <v>258.47905018883199</v>
      </c>
      <c r="I29">
        <v>219.46495748725499</v>
      </c>
      <c r="J29">
        <v>392.98054723754598</v>
      </c>
      <c r="K29">
        <v>158.43979849623801</v>
      </c>
      <c r="L29">
        <v>262.73061020114397</v>
      </c>
      <c r="M29">
        <v>250.180700233572</v>
      </c>
      <c r="N29">
        <v>317.22513834635402</v>
      </c>
      <c r="O29">
        <v>259.075398354399</v>
      </c>
      <c r="P29">
        <v>283.73215354449297</v>
      </c>
      <c r="Q29">
        <v>259.46588044438698</v>
      </c>
      <c r="S29" s="1">
        <f t="shared" si="0"/>
        <v>45.152188703347008</v>
      </c>
      <c r="T29" s="1">
        <f t="shared" si="1"/>
        <v>-7.284522101945015</v>
      </c>
      <c r="V29" s="1">
        <f t="shared" si="2"/>
        <v>34.65659793895901</v>
      </c>
      <c r="W29" s="1">
        <f t="shared" si="3"/>
        <v>78.662889429365976</v>
      </c>
      <c r="X29" s="1">
        <f t="shared" si="4"/>
        <v>10.686418916001003</v>
      </c>
      <c r="Y29" s="1">
        <f t="shared" si="5"/>
        <v>6.4348589036890189</v>
      </c>
      <c r="Z29" s="1">
        <f t="shared" si="6"/>
        <v>12.234362633484977</v>
      </c>
      <c r="AA29" s="1">
        <f t="shared" si="7"/>
        <v>-72.222017001903993</v>
      </c>
      <c r="AB29" s="1"/>
      <c r="AC29" t="b">
        <f t="shared" si="8"/>
        <v>0</v>
      </c>
      <c r="AD29" t="b">
        <f t="shared" si="9"/>
        <v>0</v>
      </c>
      <c r="AE29" t="b">
        <f t="shared" si="10"/>
        <v>0</v>
      </c>
      <c r="AF29" t="b">
        <f t="shared" si="11"/>
        <v>0</v>
      </c>
      <c r="AG29" t="b">
        <f t="shared" si="12"/>
        <v>1</v>
      </c>
      <c r="AH29" t="b">
        <f t="shared" si="13"/>
        <v>0</v>
      </c>
      <c r="AI29">
        <f t="shared" si="14"/>
        <v>4</v>
      </c>
      <c r="AJ29" t="str">
        <f>VLOOKUP(AI29,Sheet1!$A$1:$B$7,2)</f>
        <v>rotate_ccw</v>
      </c>
    </row>
    <row r="30" spans="2:36" x14ac:dyDescent="0.25">
      <c r="B30">
        <v>315.130783972958</v>
      </c>
      <c r="C30">
        <v>172.690094590943</v>
      </c>
      <c r="D30">
        <v>270.18833299007002</v>
      </c>
      <c r="E30">
        <v>179.94205793417001</v>
      </c>
      <c r="F30">
        <v>349.58301827429199</v>
      </c>
      <c r="G30">
        <v>173.244948921445</v>
      </c>
      <c r="H30">
        <v>260.69309517858898</v>
      </c>
      <c r="I30">
        <v>225.21482495878499</v>
      </c>
      <c r="J30">
        <v>386.32648293252601</v>
      </c>
      <c r="K30">
        <v>160.892871026004</v>
      </c>
      <c r="L30">
        <v>263.30812788687598</v>
      </c>
      <c r="M30">
        <v>256.00769220396501</v>
      </c>
      <c r="N30">
        <v>316.94100896705697</v>
      </c>
      <c r="O30">
        <v>260.93894410082902</v>
      </c>
      <c r="P30">
        <v>283.38143259804701</v>
      </c>
      <c r="Q30">
        <v>260.21922879692801</v>
      </c>
      <c r="S30" s="1">
        <f t="shared" si="0"/>
        <v>44.942450982887976</v>
      </c>
      <c r="T30" s="1">
        <f t="shared" si="1"/>
        <v>-7.2519633432270041</v>
      </c>
      <c r="V30" s="1">
        <f t="shared" si="2"/>
        <v>34.452234301333988</v>
      </c>
      <c r="W30" s="1">
        <f t="shared" si="3"/>
        <v>71.195698959568006</v>
      </c>
      <c r="X30" s="1">
        <f t="shared" si="4"/>
        <v>9.4952378114810472</v>
      </c>
      <c r="Y30" s="1">
        <f t="shared" si="5"/>
        <v>6.8802051031940437</v>
      </c>
      <c r="Z30" s="1">
        <f t="shared" si="6"/>
        <v>11.797223564939003</v>
      </c>
      <c r="AA30" s="1">
        <f t="shared" si="7"/>
        <v>-76.065634269794998</v>
      </c>
      <c r="AB30" s="1"/>
      <c r="AC30" t="b">
        <f t="shared" si="8"/>
        <v>0</v>
      </c>
      <c r="AD30" t="b">
        <f t="shared" si="9"/>
        <v>0</v>
      </c>
      <c r="AE30" t="b">
        <f t="shared" si="10"/>
        <v>0</v>
      </c>
      <c r="AF30" t="b">
        <f t="shared" si="11"/>
        <v>0</v>
      </c>
      <c r="AG30" t="b">
        <f t="shared" si="12"/>
        <v>1</v>
      </c>
      <c r="AH30" t="b">
        <f t="shared" si="13"/>
        <v>0</v>
      </c>
      <c r="AI30">
        <f t="shared" si="14"/>
        <v>4</v>
      </c>
      <c r="AJ30" t="str">
        <f>VLOOKUP(AI30,Sheet1!$A$1:$B$7,2)</f>
        <v>rotate_ccw</v>
      </c>
    </row>
    <row r="31" spans="2:36" x14ac:dyDescent="0.25">
      <c r="B31">
        <v>314.898984405855</v>
      </c>
      <c r="C31">
        <v>170.82071380937799</v>
      </c>
      <c r="D31">
        <v>268.72243582919799</v>
      </c>
      <c r="E31">
        <v>175.969609589203</v>
      </c>
      <c r="F31">
        <v>347.68185415915701</v>
      </c>
      <c r="G31">
        <v>168.15983713807299</v>
      </c>
      <c r="H31">
        <v>259.97990468102</v>
      </c>
      <c r="I31">
        <v>220.80634667555799</v>
      </c>
      <c r="J31">
        <v>391.59966660148501</v>
      </c>
      <c r="K31">
        <v>163.189190225419</v>
      </c>
      <c r="L31">
        <v>264.24236400055798</v>
      </c>
      <c r="M31">
        <v>252.47248256433301</v>
      </c>
      <c r="N31">
        <v>317.14704745565302</v>
      </c>
      <c r="O31">
        <v>260.82783672824701</v>
      </c>
      <c r="P31">
        <v>282.87732839960898</v>
      </c>
      <c r="Q31">
        <v>259.846796918873</v>
      </c>
      <c r="S31" s="1">
        <f t="shared" si="0"/>
        <v>46.176548576657012</v>
      </c>
      <c r="T31" s="1">
        <f t="shared" si="1"/>
        <v>-5.1488957798250112</v>
      </c>
      <c r="V31" s="1">
        <f t="shared" si="2"/>
        <v>32.782869753302009</v>
      </c>
      <c r="W31" s="1">
        <f t="shared" si="3"/>
        <v>76.700682195630009</v>
      </c>
      <c r="X31" s="1">
        <f t="shared" si="4"/>
        <v>8.7425311481779886</v>
      </c>
      <c r="Y31" s="1">
        <f t="shared" si="5"/>
        <v>4.480071828640007</v>
      </c>
      <c r="Z31" s="1">
        <f t="shared" si="6"/>
        <v>7.6315235839589945</v>
      </c>
      <c r="AA31" s="1">
        <f t="shared" si="7"/>
        <v>-76.502872975130003</v>
      </c>
      <c r="AB31" s="1"/>
      <c r="AC31" t="b">
        <f t="shared" si="8"/>
        <v>0</v>
      </c>
      <c r="AD31" t="b">
        <f t="shared" si="9"/>
        <v>0</v>
      </c>
      <c r="AE31" t="b">
        <f t="shared" si="10"/>
        <v>0</v>
      </c>
      <c r="AF31" t="b">
        <f t="shared" si="11"/>
        <v>0</v>
      </c>
      <c r="AG31" t="b">
        <f t="shared" si="12"/>
        <v>1</v>
      </c>
      <c r="AH31" t="b">
        <f t="shared" si="13"/>
        <v>0</v>
      </c>
      <c r="AI31">
        <f t="shared" si="14"/>
        <v>4</v>
      </c>
      <c r="AJ31" t="str">
        <f>VLOOKUP(AI31,Sheet1!$A$1:$B$7,2)</f>
        <v>rotate_ccw</v>
      </c>
    </row>
    <row r="32" spans="2:36" x14ac:dyDescent="0.25">
      <c r="B32">
        <v>315.08875553076803</v>
      </c>
      <c r="C32">
        <v>169.83983882637901</v>
      </c>
      <c r="D32">
        <v>267.84009791851702</v>
      </c>
      <c r="E32">
        <v>174.226964261012</v>
      </c>
      <c r="F32">
        <v>346.228566222469</v>
      </c>
      <c r="G32">
        <v>165.99097415206199</v>
      </c>
      <c r="H32">
        <v>260.06490071614502</v>
      </c>
      <c r="I32">
        <v>221.79728453557499</v>
      </c>
      <c r="J32">
        <v>389.30636389372199</v>
      </c>
      <c r="K32">
        <v>158.71943669389699</v>
      </c>
      <c r="L32">
        <v>262.98042863842801</v>
      </c>
      <c r="M32">
        <v>252.82236159729899</v>
      </c>
      <c r="N32">
        <v>317.91649889230303</v>
      </c>
      <c r="O32">
        <v>256.77965063373301</v>
      </c>
      <c r="P32">
        <v>283.82221499137199</v>
      </c>
      <c r="Q32">
        <v>259.39957342490499</v>
      </c>
      <c r="S32" s="1">
        <f t="shared" si="0"/>
        <v>47.248657612251009</v>
      </c>
      <c r="T32" s="1">
        <f t="shared" si="1"/>
        <v>-4.387125434632992</v>
      </c>
      <c r="V32" s="1">
        <f t="shared" si="2"/>
        <v>31.139810691700973</v>
      </c>
      <c r="W32" s="1">
        <f t="shared" si="3"/>
        <v>74.217608362953968</v>
      </c>
      <c r="X32" s="1">
        <f t="shared" si="4"/>
        <v>7.7751972023719986</v>
      </c>
      <c r="Y32" s="1">
        <f t="shared" si="5"/>
        <v>4.8596692800890082</v>
      </c>
      <c r="Z32" s="1">
        <f t="shared" si="6"/>
        <v>11.120402132482013</v>
      </c>
      <c r="AA32" s="1">
        <f t="shared" si="7"/>
        <v>-78.595397336286993</v>
      </c>
      <c r="AB32" s="1"/>
      <c r="AC32" t="b">
        <f t="shared" si="8"/>
        <v>0</v>
      </c>
      <c r="AD32" t="b">
        <f t="shared" si="9"/>
        <v>0</v>
      </c>
      <c r="AE32" t="b">
        <f t="shared" si="10"/>
        <v>0</v>
      </c>
      <c r="AF32" t="b">
        <f t="shared" si="11"/>
        <v>0</v>
      </c>
      <c r="AG32" t="b">
        <f t="shared" si="12"/>
        <v>1</v>
      </c>
      <c r="AH32" t="b">
        <f t="shared" si="13"/>
        <v>0</v>
      </c>
      <c r="AI32">
        <f t="shared" si="14"/>
        <v>4</v>
      </c>
      <c r="AJ32" t="str">
        <f>VLOOKUP(AI32,Sheet1!$A$1:$B$7,2)</f>
        <v>rotate_ccw</v>
      </c>
    </row>
    <row r="33" spans="2:36" x14ac:dyDescent="0.25">
      <c r="B33">
        <v>315.39610370075502</v>
      </c>
      <c r="C33">
        <v>168.072705258778</v>
      </c>
      <c r="D33">
        <v>266.835836648564</v>
      </c>
      <c r="E33">
        <v>173.70740249343399</v>
      </c>
      <c r="F33">
        <v>347.00310151158902</v>
      </c>
      <c r="G33">
        <v>161.21156140059199</v>
      </c>
      <c r="H33">
        <v>259.08611858060499</v>
      </c>
      <c r="I33">
        <v>220.526521452889</v>
      </c>
      <c r="J33">
        <v>386.99587082222502</v>
      </c>
      <c r="K33">
        <v>157.885745252161</v>
      </c>
      <c r="L33">
        <v>261.538365079328</v>
      </c>
      <c r="M33">
        <v>251.37532369278901</v>
      </c>
      <c r="N33">
        <v>310.95926317935101</v>
      </c>
      <c r="O33">
        <v>258.52123429860899</v>
      </c>
      <c r="P33">
        <v>278.85965259907499</v>
      </c>
      <c r="Q33">
        <v>256.56084250193999</v>
      </c>
      <c r="S33" s="1">
        <f t="shared" si="0"/>
        <v>48.560267052191023</v>
      </c>
      <c r="T33" s="1">
        <f t="shared" si="1"/>
        <v>-5.634697234655988</v>
      </c>
      <c r="V33" s="1">
        <f t="shared" si="2"/>
        <v>31.606997810834002</v>
      </c>
      <c r="W33" s="1">
        <f t="shared" si="3"/>
        <v>71.599767121469995</v>
      </c>
      <c r="X33" s="1">
        <f t="shared" si="4"/>
        <v>7.7497180679590087</v>
      </c>
      <c r="Y33" s="1">
        <f t="shared" si="5"/>
        <v>5.297471569235995</v>
      </c>
      <c r="Z33" s="1">
        <f t="shared" si="6"/>
        <v>10.186960006616999</v>
      </c>
      <c r="AA33" s="1">
        <f t="shared" si="7"/>
        <v>-77.667921199355021</v>
      </c>
      <c r="AB33" s="1"/>
      <c r="AC33" t="b">
        <f t="shared" si="8"/>
        <v>0</v>
      </c>
      <c r="AD33" t="b">
        <f t="shared" si="9"/>
        <v>0</v>
      </c>
      <c r="AE33" t="b">
        <f t="shared" si="10"/>
        <v>0</v>
      </c>
      <c r="AF33" t="b">
        <f t="shared" si="11"/>
        <v>0</v>
      </c>
      <c r="AG33" t="b">
        <f t="shared" si="12"/>
        <v>1</v>
      </c>
      <c r="AH33" t="b">
        <f t="shared" si="13"/>
        <v>0</v>
      </c>
      <c r="AI33">
        <f t="shared" si="14"/>
        <v>4</v>
      </c>
      <c r="AJ33" t="str">
        <f>VLOOKUP(AI33,Sheet1!$A$1:$B$7,2)</f>
        <v>rotate_ccw</v>
      </c>
    </row>
    <row r="34" spans="2:36" x14ac:dyDescent="0.25">
      <c r="B34">
        <v>310.76938623123999</v>
      </c>
      <c r="C34">
        <v>166.48365899825899</v>
      </c>
      <c r="D34">
        <v>265.32046434061903</v>
      </c>
      <c r="E34">
        <v>173.79323560137999</v>
      </c>
      <c r="F34">
        <v>347.46359350556997</v>
      </c>
      <c r="G34">
        <v>160.67562756528301</v>
      </c>
      <c r="H34">
        <v>257.98269485787</v>
      </c>
      <c r="I34">
        <v>216.52330434851601</v>
      </c>
      <c r="J34">
        <v>388.27427772172399</v>
      </c>
      <c r="K34">
        <v>156.39912288738299</v>
      </c>
      <c r="L34">
        <v>260.68446588742199</v>
      </c>
      <c r="M34">
        <v>249.660233221396</v>
      </c>
      <c r="N34">
        <v>314.14906289340098</v>
      </c>
      <c r="O34">
        <v>254.59839947883901</v>
      </c>
      <c r="P34">
        <v>274.86396247176702</v>
      </c>
      <c r="Q34">
        <v>257.88487117839901</v>
      </c>
      <c r="S34" s="1">
        <f t="shared" ref="S34:S65" si="15">B34-D34</f>
        <v>45.448921890620966</v>
      </c>
      <c r="T34" s="1">
        <f t="shared" ref="T34:T65" si="16">C34-E34</f>
        <v>-7.3095766031210019</v>
      </c>
      <c r="V34" s="1">
        <f t="shared" ref="V34:V65" si="17">F34-B34</f>
        <v>36.694207274329983</v>
      </c>
      <c r="W34" s="1">
        <f t="shared" ref="W34:W65" si="18">J34-B34</f>
        <v>77.504891490483999</v>
      </c>
      <c r="X34" s="1">
        <f t="shared" ref="X34:X65" si="19">D34-H34</f>
        <v>7.3377694827490245</v>
      </c>
      <c r="Y34" s="1">
        <f t="shared" ref="Y34:Y65" si="20">D34-L34</f>
        <v>4.6359984531970326</v>
      </c>
      <c r="Z34" s="1">
        <f t="shared" ref="Z34:Z65" si="21">C34-K34</f>
        <v>10.084536110876002</v>
      </c>
      <c r="AA34" s="1">
        <f t="shared" ref="AA34:AA65" si="22">E34-M34</f>
        <v>-75.866997620016008</v>
      </c>
      <c r="AB34" s="1"/>
      <c r="AC34" t="b">
        <f t="shared" ref="AC34:AC65" si="23">AND(($Z34&gt;$AM$3),($AA34&gt;$AM$3),(ABS($W34)&lt;$AM$5),(ABS($Y34)&lt;$AM$5))</f>
        <v>0</v>
      </c>
      <c r="AD34" t="b">
        <f t="shared" ref="AD34:AD65" si="24">AND((ABS($Z34)&lt;$AM$5),(ABS($AA34)&lt;$AM$5),($W34&gt;$AM$4),($Y34&gt;$AM$4))</f>
        <v>0</v>
      </c>
      <c r="AE34" t="b">
        <f t="shared" ref="AE34:AE65" si="25">AND((ABS($Z34)&lt;$AM$5),(ABS($AA34)&lt;$AM$5),(ABS($W34)&lt;$AM$5),(ABS($Y34)&lt;$AM$5))</f>
        <v>0</v>
      </c>
      <c r="AF34" t="b">
        <f t="shared" ref="AF34:AF65" si="26">AND(($Z34&lt;-$AM$3),(ABS($AA34)&lt;$AM$5),(ABS($W34)&lt;$AM$5),($Y34&gt;$AM$4))</f>
        <v>0</v>
      </c>
      <c r="AG34" t="b">
        <f t="shared" ref="AG34:AG65" si="27">AND((ABS($Z34)&lt;$AM$5),($AA34&lt;-$AM$3),($W34&gt;$AM$4),(ABS($Y34)&lt;$AM$5))</f>
        <v>1</v>
      </c>
      <c r="AH34" t="b">
        <f t="shared" ref="AH34:AH65" si="28">AND(($Z34&lt;-$AM$3),($AA34&lt;-$AM$3),(ABS($W34)&lt;$AM$5),(ABS($Y34)&lt;$AM$5))</f>
        <v>0</v>
      </c>
      <c r="AI34">
        <f t="shared" si="14"/>
        <v>4</v>
      </c>
      <c r="AJ34" t="str">
        <f>VLOOKUP(AI34,Sheet1!$A$1:$B$7,2)</f>
        <v>rotate_ccw</v>
      </c>
    </row>
    <row r="35" spans="2:36" x14ac:dyDescent="0.25">
      <c r="B35">
        <v>307.53627590281798</v>
      </c>
      <c r="C35">
        <v>163.94777648796699</v>
      </c>
      <c r="D35">
        <v>263.04423014322902</v>
      </c>
      <c r="E35">
        <v>171.38103299614701</v>
      </c>
      <c r="F35">
        <v>340.68025706503602</v>
      </c>
      <c r="G35">
        <v>165.434097386817</v>
      </c>
      <c r="H35">
        <v>256.70119250931799</v>
      </c>
      <c r="I35">
        <v>215.66403282117099</v>
      </c>
      <c r="J35">
        <v>387.804589535199</v>
      </c>
      <c r="K35">
        <v>155.06330897389699</v>
      </c>
      <c r="L35">
        <v>257.27754433196401</v>
      </c>
      <c r="M35">
        <v>245.55604801621499</v>
      </c>
      <c r="N35">
        <v>312.29540012835702</v>
      </c>
      <c r="O35">
        <v>253.06411743164</v>
      </c>
      <c r="P35">
        <v>275.827016724982</v>
      </c>
      <c r="Q35">
        <v>251.441724587696</v>
      </c>
      <c r="S35" s="1">
        <f t="shared" si="15"/>
        <v>44.492045759588962</v>
      </c>
      <c r="T35" s="1">
        <f t="shared" si="16"/>
        <v>-7.4332565081800226</v>
      </c>
      <c r="V35" s="1">
        <f t="shared" si="17"/>
        <v>33.14398116221804</v>
      </c>
      <c r="W35" s="1">
        <f t="shared" si="18"/>
        <v>80.268313632381023</v>
      </c>
      <c r="X35" s="1">
        <f t="shared" si="19"/>
        <v>6.3430376339110239</v>
      </c>
      <c r="Y35" s="1">
        <f t="shared" si="20"/>
        <v>5.7666858112650061</v>
      </c>
      <c r="Z35" s="1">
        <f t="shared" si="21"/>
        <v>8.8844675140699962</v>
      </c>
      <c r="AA35" s="1">
        <f t="shared" si="22"/>
        <v>-74.175015020067974</v>
      </c>
      <c r="AB35" s="1"/>
      <c r="AC35" t="b">
        <f t="shared" si="23"/>
        <v>0</v>
      </c>
      <c r="AD35" t="b">
        <f t="shared" si="24"/>
        <v>0</v>
      </c>
      <c r="AE35" t="b">
        <f t="shared" si="25"/>
        <v>0</v>
      </c>
      <c r="AF35" t="b">
        <f t="shared" si="26"/>
        <v>0</v>
      </c>
      <c r="AG35" t="b">
        <f t="shared" si="27"/>
        <v>1</v>
      </c>
      <c r="AH35" t="b">
        <f t="shared" si="28"/>
        <v>0</v>
      </c>
      <c r="AI35">
        <f t="shared" si="14"/>
        <v>4</v>
      </c>
      <c r="AJ35" t="str">
        <f>VLOOKUP(AI35,Sheet1!$A$1:$B$7,2)</f>
        <v>rotate_ccw</v>
      </c>
    </row>
    <row r="36" spans="2:36" x14ac:dyDescent="0.25">
      <c r="B36">
        <v>308.10511777374597</v>
      </c>
      <c r="C36">
        <v>164.11168213374501</v>
      </c>
      <c r="D36">
        <v>262.54054836375599</v>
      </c>
      <c r="E36">
        <v>170.976718344093</v>
      </c>
      <c r="F36">
        <v>343.455810546875</v>
      </c>
      <c r="G36">
        <v>161.075294930133</v>
      </c>
      <c r="H36">
        <v>255.303714023005</v>
      </c>
      <c r="I36">
        <v>214.96138977954001</v>
      </c>
      <c r="J36">
        <v>387.916202273978</v>
      </c>
      <c r="K36">
        <v>156.86122321679201</v>
      </c>
      <c r="L36">
        <v>257.767753902393</v>
      </c>
      <c r="M36">
        <v>245.49537352225201</v>
      </c>
      <c r="N36">
        <v>312.477377941258</v>
      </c>
      <c r="O36">
        <v>252.566955598665</v>
      </c>
      <c r="P36">
        <v>276.42765364564002</v>
      </c>
      <c r="Q36">
        <v>251.87920148982499</v>
      </c>
      <c r="S36" s="1">
        <f t="shared" si="15"/>
        <v>45.564569409989986</v>
      </c>
      <c r="T36" s="1">
        <f t="shared" si="16"/>
        <v>-6.8650362103479949</v>
      </c>
      <c r="V36" s="1">
        <f t="shared" si="17"/>
        <v>35.350692773129026</v>
      </c>
      <c r="W36" s="1">
        <f t="shared" si="18"/>
        <v>79.811084500232027</v>
      </c>
      <c r="X36" s="1">
        <f t="shared" si="19"/>
        <v>7.2368343407509883</v>
      </c>
      <c r="Y36" s="1">
        <f t="shared" si="20"/>
        <v>4.7727944613629916</v>
      </c>
      <c r="Z36" s="1">
        <f t="shared" si="21"/>
        <v>7.2504589169529936</v>
      </c>
      <c r="AA36" s="1">
        <f t="shared" si="22"/>
        <v>-74.518655178159008</v>
      </c>
      <c r="AB36" s="1"/>
      <c r="AC36" t="b">
        <f t="shared" si="23"/>
        <v>0</v>
      </c>
      <c r="AD36" t="b">
        <f t="shared" si="24"/>
        <v>0</v>
      </c>
      <c r="AE36" t="b">
        <f t="shared" si="25"/>
        <v>0</v>
      </c>
      <c r="AF36" t="b">
        <f t="shared" si="26"/>
        <v>0</v>
      </c>
      <c r="AG36" t="b">
        <f t="shared" si="27"/>
        <v>1</v>
      </c>
      <c r="AH36" t="b">
        <f t="shared" si="28"/>
        <v>0</v>
      </c>
      <c r="AI36">
        <f t="shared" si="14"/>
        <v>4</v>
      </c>
      <c r="AJ36" t="str">
        <f>VLOOKUP(AI36,Sheet1!$A$1:$B$7,2)</f>
        <v>rotate_ccw</v>
      </c>
    </row>
    <row r="37" spans="2:36" x14ac:dyDescent="0.25">
      <c r="B37">
        <v>308.19020058871399</v>
      </c>
      <c r="C37">
        <v>164.46769149812499</v>
      </c>
      <c r="D37">
        <v>262.381838637317</v>
      </c>
      <c r="E37">
        <v>170.105172544402</v>
      </c>
      <c r="F37">
        <v>340.90015369192298</v>
      </c>
      <c r="G37">
        <v>166.77108667869601</v>
      </c>
      <c r="H37">
        <v>254.85202494014101</v>
      </c>
      <c r="I37">
        <v>215.38986988349799</v>
      </c>
      <c r="J37">
        <v>384.26458518463602</v>
      </c>
      <c r="K37">
        <v>154.50832480860001</v>
      </c>
      <c r="L37">
        <v>260.36332984671202</v>
      </c>
      <c r="M37">
        <v>247.57461789798501</v>
      </c>
      <c r="N37">
        <v>312.00304462257998</v>
      </c>
      <c r="O37">
        <v>251.377889298485</v>
      </c>
      <c r="P37">
        <v>276.34449457105302</v>
      </c>
      <c r="Q37">
        <v>251.467967124116</v>
      </c>
      <c r="S37" s="1">
        <f t="shared" si="15"/>
        <v>45.808361951396989</v>
      </c>
      <c r="T37" s="1">
        <f t="shared" si="16"/>
        <v>-5.6374810462770029</v>
      </c>
      <c r="V37" s="1">
        <f t="shared" si="17"/>
        <v>32.709953103208989</v>
      </c>
      <c r="W37" s="1">
        <f t="shared" si="18"/>
        <v>76.074384595922027</v>
      </c>
      <c r="X37" s="1">
        <f t="shared" si="19"/>
        <v>7.5298136971759959</v>
      </c>
      <c r="Y37" s="1">
        <f t="shared" si="20"/>
        <v>2.018508790604983</v>
      </c>
      <c r="Z37" s="1">
        <f t="shared" si="21"/>
        <v>9.9593666895249839</v>
      </c>
      <c r="AA37" s="1">
        <f t="shared" si="22"/>
        <v>-77.469445353583012</v>
      </c>
      <c r="AB37" s="1"/>
      <c r="AC37" t="b">
        <f t="shared" si="23"/>
        <v>0</v>
      </c>
      <c r="AD37" t="b">
        <f t="shared" si="24"/>
        <v>0</v>
      </c>
      <c r="AE37" t="b">
        <f t="shared" si="25"/>
        <v>0</v>
      </c>
      <c r="AF37" t="b">
        <f t="shared" si="26"/>
        <v>0</v>
      </c>
      <c r="AG37" t="b">
        <f t="shared" si="27"/>
        <v>1</v>
      </c>
      <c r="AH37" t="b">
        <f t="shared" si="28"/>
        <v>0</v>
      </c>
      <c r="AI37">
        <f t="shared" si="14"/>
        <v>4</v>
      </c>
      <c r="AJ37" t="str">
        <f>VLOOKUP(AI37,Sheet1!$A$1:$B$7,2)</f>
        <v>rotate_ccw</v>
      </c>
    </row>
    <row r="38" spans="2:36" x14ac:dyDescent="0.25">
      <c r="B38">
        <v>306.56005955797002</v>
      </c>
      <c r="C38">
        <v>163.05419228293599</v>
      </c>
      <c r="D38">
        <v>261.50429097397</v>
      </c>
      <c r="E38">
        <v>166.601856384922</v>
      </c>
      <c r="F38">
        <v>341.524713886857</v>
      </c>
      <c r="G38">
        <v>174.04180708193601</v>
      </c>
      <c r="H38">
        <v>252.686169761428</v>
      </c>
      <c r="I38">
        <v>210.616254635139</v>
      </c>
      <c r="J38">
        <v>383.83850724399502</v>
      </c>
      <c r="K38">
        <v>175.16316815108101</v>
      </c>
      <c r="L38">
        <v>257.76012703894003</v>
      </c>
      <c r="M38">
        <v>240.66486931250401</v>
      </c>
      <c r="N38">
        <v>311.27725730763399</v>
      </c>
      <c r="O38">
        <v>250.809723166532</v>
      </c>
      <c r="P38">
        <v>277.018105384862</v>
      </c>
      <c r="Q38">
        <v>252.599494079202</v>
      </c>
      <c r="S38" s="1">
        <f t="shared" si="15"/>
        <v>45.05576858400002</v>
      </c>
      <c r="T38" s="1">
        <f t="shared" si="16"/>
        <v>-3.5476641019860153</v>
      </c>
      <c r="V38" s="1">
        <f t="shared" si="17"/>
        <v>34.964654328886979</v>
      </c>
      <c r="W38" s="1">
        <f t="shared" si="18"/>
        <v>77.278447686025004</v>
      </c>
      <c r="X38" s="1">
        <f t="shared" si="19"/>
        <v>8.8181212125419961</v>
      </c>
      <c r="Y38" s="1">
        <f t="shared" si="20"/>
        <v>3.7441639350299738</v>
      </c>
      <c r="Z38" s="1">
        <f t="shared" si="21"/>
        <v>-12.108975868145023</v>
      </c>
      <c r="AA38" s="1">
        <f t="shared" si="22"/>
        <v>-74.063012927582008</v>
      </c>
      <c r="AB38" s="1"/>
      <c r="AC38" t="b">
        <f t="shared" si="23"/>
        <v>0</v>
      </c>
      <c r="AD38" t="b">
        <f t="shared" si="24"/>
        <v>0</v>
      </c>
      <c r="AE38" t="b">
        <f t="shared" si="25"/>
        <v>0</v>
      </c>
      <c r="AF38" t="b">
        <f t="shared" si="26"/>
        <v>0</v>
      </c>
      <c r="AG38" t="b">
        <f t="shared" si="27"/>
        <v>1</v>
      </c>
      <c r="AH38" t="b">
        <f t="shared" si="28"/>
        <v>0</v>
      </c>
      <c r="AI38">
        <f t="shared" si="14"/>
        <v>4</v>
      </c>
      <c r="AJ38" t="str">
        <f>VLOOKUP(AI38,Sheet1!$A$1:$B$7,2)</f>
        <v>rotate_ccw</v>
      </c>
    </row>
    <row r="39" spans="2:36" x14ac:dyDescent="0.25">
      <c r="B39">
        <v>313.38642620550701</v>
      </c>
      <c r="C39">
        <v>167.30965676821799</v>
      </c>
      <c r="D39">
        <v>262.03605278219999</v>
      </c>
      <c r="E39">
        <v>168.948492328409</v>
      </c>
      <c r="F39">
        <v>336.19989090809503</v>
      </c>
      <c r="G39">
        <v>201.676607998934</v>
      </c>
      <c r="H39">
        <v>253.817450115089</v>
      </c>
      <c r="I39">
        <v>211.91478775621201</v>
      </c>
      <c r="J39">
        <v>359.21481501622901</v>
      </c>
      <c r="K39">
        <v>226.364735770679</v>
      </c>
      <c r="L39">
        <v>256.74240666731401</v>
      </c>
      <c r="M39">
        <v>242.300479235659</v>
      </c>
      <c r="N39">
        <v>309.334759222576</v>
      </c>
      <c r="O39">
        <v>249.83326837325899</v>
      </c>
      <c r="P39">
        <v>275.428613358387</v>
      </c>
      <c r="Q39">
        <v>251.60703146936501</v>
      </c>
      <c r="S39" s="1">
        <f t="shared" si="15"/>
        <v>51.350373423307019</v>
      </c>
      <c r="T39" s="1">
        <f t="shared" si="16"/>
        <v>-1.6388355601910121</v>
      </c>
      <c r="V39" s="1">
        <f t="shared" si="17"/>
        <v>22.813464702588021</v>
      </c>
      <c r="W39" s="1">
        <f t="shared" si="18"/>
        <v>45.828388810722004</v>
      </c>
      <c r="X39" s="1">
        <f t="shared" si="19"/>
        <v>8.2186026671109857</v>
      </c>
      <c r="Y39" s="1">
        <f t="shared" si="20"/>
        <v>5.2936461148859735</v>
      </c>
      <c r="Z39" s="1">
        <f t="shared" si="21"/>
        <v>-59.055079002461014</v>
      </c>
      <c r="AA39" s="1">
        <f t="shared" si="22"/>
        <v>-73.351986907249994</v>
      </c>
      <c r="AB39" s="1"/>
      <c r="AC39" t="b">
        <f t="shared" si="23"/>
        <v>0</v>
      </c>
      <c r="AD39" t="b">
        <f t="shared" si="24"/>
        <v>0</v>
      </c>
      <c r="AE39" t="b">
        <f t="shared" si="25"/>
        <v>0</v>
      </c>
      <c r="AF39" t="b">
        <f t="shared" si="26"/>
        <v>0</v>
      </c>
      <c r="AG39" t="b">
        <f t="shared" si="27"/>
        <v>0</v>
      </c>
      <c r="AH39" t="b">
        <f t="shared" si="28"/>
        <v>0</v>
      </c>
      <c r="AI39">
        <f t="shared" si="14"/>
        <v>999</v>
      </c>
      <c r="AJ39" t="str">
        <f>VLOOKUP(AI39,Sheet1!$A$1:$B$7,2)</f>
        <v>not detected</v>
      </c>
    </row>
    <row r="40" spans="2:36" x14ac:dyDescent="0.25">
      <c r="B40">
        <v>317.32766294554699</v>
      </c>
      <c r="C40">
        <v>171.11469486551101</v>
      </c>
      <c r="D40">
        <v>265.08410702384401</v>
      </c>
      <c r="E40">
        <v>169.824754037514</v>
      </c>
      <c r="F40">
        <v>322.82651253409398</v>
      </c>
      <c r="G40">
        <v>218.74775876454501</v>
      </c>
      <c r="H40">
        <v>259.18573647690403</v>
      </c>
      <c r="I40">
        <v>213.70783033633001</v>
      </c>
      <c r="J40">
        <v>334.227468481561</v>
      </c>
      <c r="K40">
        <v>257.03729851301301</v>
      </c>
      <c r="L40">
        <v>256.636523447142</v>
      </c>
      <c r="M40">
        <v>243.53868157868601</v>
      </c>
      <c r="N40">
        <v>314.751721422819</v>
      </c>
      <c r="O40">
        <v>254.18908762377299</v>
      </c>
      <c r="P40">
        <v>274.917915910717</v>
      </c>
      <c r="Q40">
        <v>251.25234011111701</v>
      </c>
      <c r="S40" s="1">
        <f t="shared" si="15"/>
        <v>52.243555921702978</v>
      </c>
      <c r="T40" s="1">
        <f t="shared" si="16"/>
        <v>1.2899408279970146</v>
      </c>
      <c r="V40" s="1">
        <f t="shared" si="17"/>
        <v>5.4988495885469888</v>
      </c>
      <c r="W40" s="1">
        <f t="shared" si="18"/>
        <v>16.899805536014014</v>
      </c>
      <c r="X40" s="1">
        <f t="shared" si="19"/>
        <v>5.8983705469399865</v>
      </c>
      <c r="Y40" s="1">
        <f t="shared" si="20"/>
        <v>8.4475835767020158</v>
      </c>
      <c r="Z40" s="1">
        <f t="shared" si="21"/>
        <v>-85.922603647502001</v>
      </c>
      <c r="AA40" s="1">
        <f t="shared" si="22"/>
        <v>-73.713927541172012</v>
      </c>
      <c r="AB40" s="1"/>
      <c r="AC40" t="b">
        <f t="shared" si="23"/>
        <v>0</v>
      </c>
      <c r="AD40" t="b">
        <f t="shared" si="24"/>
        <v>0</v>
      </c>
      <c r="AE40" t="b">
        <f t="shared" si="25"/>
        <v>0</v>
      </c>
      <c r="AF40" t="b">
        <f t="shared" si="26"/>
        <v>0</v>
      </c>
      <c r="AG40" t="b">
        <f t="shared" si="27"/>
        <v>0</v>
      </c>
      <c r="AH40" t="b">
        <f t="shared" si="28"/>
        <v>1</v>
      </c>
      <c r="AI40">
        <f t="shared" si="14"/>
        <v>5</v>
      </c>
      <c r="AJ40" t="str">
        <f>VLOOKUP(AI40,Sheet1!$A$1:$B$7,2)</f>
        <v>land</v>
      </c>
    </row>
    <row r="41" spans="2:36" x14ac:dyDescent="0.25">
      <c r="B41">
        <v>317.14195600994702</v>
      </c>
      <c r="C41">
        <v>169.593622457653</v>
      </c>
      <c r="D41">
        <v>266.00395986065797</v>
      </c>
      <c r="E41">
        <v>169.01071830733301</v>
      </c>
      <c r="F41">
        <v>322.17322941639901</v>
      </c>
      <c r="G41">
        <v>217.101711732892</v>
      </c>
      <c r="H41">
        <v>258.451700195505</v>
      </c>
      <c r="I41">
        <v>215.85086717665999</v>
      </c>
      <c r="J41">
        <v>330.360308461844</v>
      </c>
      <c r="K41">
        <v>257.83440103994599</v>
      </c>
      <c r="L41">
        <v>257.51226066601401</v>
      </c>
      <c r="M41">
        <v>248.45770329804</v>
      </c>
      <c r="N41">
        <v>314.40564871210898</v>
      </c>
      <c r="O41">
        <v>254.94205853903699</v>
      </c>
      <c r="P41">
        <v>276.650853450829</v>
      </c>
      <c r="Q41">
        <v>252.59926955241201</v>
      </c>
      <c r="S41" s="1">
        <f t="shared" si="15"/>
        <v>51.137996149289052</v>
      </c>
      <c r="T41" s="1">
        <f t="shared" si="16"/>
        <v>0.58290415031999032</v>
      </c>
      <c r="V41" s="1">
        <f t="shared" si="17"/>
        <v>5.0312734064519873</v>
      </c>
      <c r="W41" s="1">
        <f t="shared" si="18"/>
        <v>13.218352451896976</v>
      </c>
      <c r="X41" s="1">
        <f t="shared" si="19"/>
        <v>7.5522596651529739</v>
      </c>
      <c r="Y41" s="1">
        <f t="shared" si="20"/>
        <v>8.4916991946439566</v>
      </c>
      <c r="Z41" s="1">
        <f t="shared" si="21"/>
        <v>-88.24077858229299</v>
      </c>
      <c r="AA41" s="1">
        <f t="shared" si="22"/>
        <v>-79.446984990706994</v>
      </c>
      <c r="AB41" s="1"/>
      <c r="AC41" t="b">
        <f t="shared" si="23"/>
        <v>0</v>
      </c>
      <c r="AD41" t="b">
        <f t="shared" si="24"/>
        <v>0</v>
      </c>
      <c r="AE41" t="b">
        <f t="shared" si="25"/>
        <v>0</v>
      </c>
      <c r="AF41" t="b">
        <f t="shared" si="26"/>
        <v>0</v>
      </c>
      <c r="AG41" t="b">
        <f t="shared" si="27"/>
        <v>0</v>
      </c>
      <c r="AH41" t="b">
        <f t="shared" si="28"/>
        <v>1</v>
      </c>
      <c r="AI41">
        <f t="shared" si="14"/>
        <v>5</v>
      </c>
      <c r="AJ41" t="str">
        <f>VLOOKUP(AI41,Sheet1!$A$1:$B$7,2)</f>
        <v>land</v>
      </c>
    </row>
    <row r="42" spans="2:36" x14ac:dyDescent="0.25">
      <c r="B42">
        <v>317.50754502523898</v>
      </c>
      <c r="C42">
        <v>170.60835599899201</v>
      </c>
      <c r="D42">
        <v>265.06169661149698</v>
      </c>
      <c r="E42">
        <v>168.52186626410099</v>
      </c>
      <c r="F42">
        <v>323.91857029702402</v>
      </c>
      <c r="G42">
        <v>218.96756323397</v>
      </c>
      <c r="H42">
        <v>258.54435702259099</v>
      </c>
      <c r="I42">
        <v>218.484472553019</v>
      </c>
      <c r="J42">
        <v>332.73082281175903</v>
      </c>
      <c r="K42">
        <v>258.94045678556</v>
      </c>
      <c r="L42">
        <v>257.56497484059503</v>
      </c>
      <c r="M42">
        <v>249.487464937044</v>
      </c>
      <c r="N42">
        <v>315.62263862404899</v>
      </c>
      <c r="O42">
        <v>255.54515298274799</v>
      </c>
      <c r="P42">
        <v>277.251537738818</v>
      </c>
      <c r="Q42">
        <v>252.14661580059499</v>
      </c>
      <c r="S42" s="1">
        <f t="shared" si="15"/>
        <v>52.445848413741999</v>
      </c>
      <c r="T42" s="1">
        <f t="shared" si="16"/>
        <v>2.0864897348910176</v>
      </c>
      <c r="V42" s="1">
        <f t="shared" si="17"/>
        <v>6.4110252717850358</v>
      </c>
      <c r="W42" s="1">
        <f t="shared" si="18"/>
        <v>15.223277786520043</v>
      </c>
      <c r="X42" s="1">
        <f t="shared" si="19"/>
        <v>6.5173395889059975</v>
      </c>
      <c r="Y42" s="1">
        <f t="shared" si="20"/>
        <v>7.4967217709019565</v>
      </c>
      <c r="Z42" s="1">
        <f t="shared" si="21"/>
        <v>-88.332100786567992</v>
      </c>
      <c r="AA42" s="1">
        <f t="shared" si="22"/>
        <v>-80.965598672943003</v>
      </c>
      <c r="AB42" s="1"/>
      <c r="AC42" t="b">
        <f t="shared" si="23"/>
        <v>0</v>
      </c>
      <c r="AD42" t="b">
        <f t="shared" si="24"/>
        <v>0</v>
      </c>
      <c r="AE42" t="b">
        <f t="shared" si="25"/>
        <v>0</v>
      </c>
      <c r="AF42" t="b">
        <f t="shared" si="26"/>
        <v>0</v>
      </c>
      <c r="AG42" t="b">
        <f t="shared" si="27"/>
        <v>0</v>
      </c>
      <c r="AH42" t="b">
        <f t="shared" si="28"/>
        <v>1</v>
      </c>
      <c r="AI42">
        <f t="shared" si="14"/>
        <v>5</v>
      </c>
      <c r="AJ42" t="str">
        <f>VLOOKUP(AI42,Sheet1!$A$1:$B$7,2)</f>
        <v>land</v>
      </c>
    </row>
    <row r="43" spans="2:36" x14ac:dyDescent="0.25">
      <c r="B43">
        <v>318.53792549121198</v>
      </c>
      <c r="C43">
        <v>172.339055301271</v>
      </c>
      <c r="D43">
        <v>266.91404225136898</v>
      </c>
      <c r="E43">
        <v>168.91676654775301</v>
      </c>
      <c r="F43">
        <v>323.54240767010299</v>
      </c>
      <c r="G43">
        <v>220.14082894516699</v>
      </c>
      <c r="H43">
        <v>257.41580342417802</v>
      </c>
      <c r="I43">
        <v>217.49738503712101</v>
      </c>
      <c r="J43">
        <v>332.27718311086801</v>
      </c>
      <c r="K43">
        <v>260.53596254634999</v>
      </c>
      <c r="L43">
        <v>256.88352298585897</v>
      </c>
      <c r="M43">
        <v>250.97063133126801</v>
      </c>
      <c r="N43">
        <v>315.452651374901</v>
      </c>
      <c r="O43">
        <v>255.718176037262</v>
      </c>
      <c r="P43">
        <v>275.29280703214602</v>
      </c>
      <c r="Q43">
        <v>255.66566725361901</v>
      </c>
      <c r="S43" s="1">
        <f t="shared" si="15"/>
        <v>51.623883239842996</v>
      </c>
      <c r="T43" s="1">
        <f t="shared" si="16"/>
        <v>3.4222887535179893</v>
      </c>
      <c r="V43" s="1">
        <f t="shared" si="17"/>
        <v>5.0044821788910099</v>
      </c>
      <c r="W43" s="1">
        <f t="shared" si="18"/>
        <v>13.73925761965603</v>
      </c>
      <c r="X43" s="1">
        <f t="shared" si="19"/>
        <v>9.4982388271909599</v>
      </c>
      <c r="Y43" s="1">
        <f t="shared" si="20"/>
        <v>10.030519265510009</v>
      </c>
      <c r="Z43" s="1">
        <f t="shared" si="21"/>
        <v>-88.196907245078989</v>
      </c>
      <c r="AA43" s="1">
        <f t="shared" si="22"/>
        <v>-82.053864783514996</v>
      </c>
      <c r="AB43" s="1"/>
      <c r="AC43" t="b">
        <f t="shared" si="23"/>
        <v>0</v>
      </c>
      <c r="AD43" t="b">
        <f t="shared" si="24"/>
        <v>0</v>
      </c>
      <c r="AE43" t="b">
        <f t="shared" si="25"/>
        <v>0</v>
      </c>
      <c r="AF43" t="b">
        <f t="shared" si="26"/>
        <v>0</v>
      </c>
      <c r="AG43" t="b">
        <f t="shared" si="27"/>
        <v>0</v>
      </c>
      <c r="AH43" t="b">
        <f t="shared" si="28"/>
        <v>1</v>
      </c>
      <c r="AI43">
        <f t="shared" si="14"/>
        <v>5</v>
      </c>
      <c r="AJ43" t="str">
        <f>VLOOKUP(AI43,Sheet1!$A$1:$B$7,2)</f>
        <v>land</v>
      </c>
    </row>
    <row r="44" spans="2:36" x14ac:dyDescent="0.25">
      <c r="B44">
        <v>316.30286947434098</v>
      </c>
      <c r="C44">
        <v>170.17464915995299</v>
      </c>
      <c r="D44">
        <v>263.92421535594298</v>
      </c>
      <c r="E44">
        <v>168.73382608683801</v>
      </c>
      <c r="F44">
        <v>324.32201584368499</v>
      </c>
      <c r="G44">
        <v>215.56781534916701</v>
      </c>
      <c r="H44">
        <v>255.95967755310099</v>
      </c>
      <c r="I44">
        <v>210.63911130514001</v>
      </c>
      <c r="J44">
        <v>329.11328259990802</v>
      </c>
      <c r="K44">
        <v>257.43498626773498</v>
      </c>
      <c r="L44">
        <v>258.82810764403098</v>
      </c>
      <c r="M44">
        <v>249.53907246821501</v>
      </c>
      <c r="N44">
        <v>313.45477015297899</v>
      </c>
      <c r="O44">
        <v>255.40607702404401</v>
      </c>
      <c r="P44">
        <v>275.62312941227202</v>
      </c>
      <c r="Q44">
        <v>251.50701930104501</v>
      </c>
      <c r="S44" s="1">
        <f t="shared" si="15"/>
        <v>52.378654118398003</v>
      </c>
      <c r="T44" s="1">
        <f t="shared" si="16"/>
        <v>1.4408230731149843</v>
      </c>
      <c r="V44" s="1">
        <f t="shared" si="17"/>
        <v>8.0191463693440141</v>
      </c>
      <c r="W44" s="1">
        <f t="shared" si="18"/>
        <v>12.810413125567038</v>
      </c>
      <c r="X44" s="1">
        <f t="shared" si="19"/>
        <v>7.9645378028419884</v>
      </c>
      <c r="Y44" s="1">
        <f t="shared" si="20"/>
        <v>5.0961077119119977</v>
      </c>
      <c r="Z44" s="1">
        <f t="shared" si="21"/>
        <v>-87.260337107781993</v>
      </c>
      <c r="AA44" s="1">
        <f t="shared" si="22"/>
        <v>-80.805246381377003</v>
      </c>
      <c r="AB44" s="1"/>
      <c r="AC44" t="b">
        <f t="shared" si="23"/>
        <v>0</v>
      </c>
      <c r="AD44" t="b">
        <f t="shared" si="24"/>
        <v>0</v>
      </c>
      <c r="AE44" t="b">
        <f t="shared" si="25"/>
        <v>0</v>
      </c>
      <c r="AF44" t="b">
        <f t="shared" si="26"/>
        <v>0</v>
      </c>
      <c r="AG44" t="b">
        <f t="shared" si="27"/>
        <v>0</v>
      </c>
      <c r="AH44" t="b">
        <f t="shared" si="28"/>
        <v>1</v>
      </c>
      <c r="AI44">
        <f t="shared" si="14"/>
        <v>5</v>
      </c>
      <c r="AJ44" t="str">
        <f>VLOOKUP(AI44,Sheet1!$A$1:$B$7,2)</f>
        <v>land</v>
      </c>
    </row>
    <row r="45" spans="2:36" x14ac:dyDescent="0.25">
      <c r="B45">
        <v>315.29609189025899</v>
      </c>
      <c r="C45">
        <v>170.91360674852001</v>
      </c>
      <c r="D45">
        <v>261.85232924812402</v>
      </c>
      <c r="E45">
        <v>169.94611119115001</v>
      </c>
      <c r="F45">
        <v>322.51530736166899</v>
      </c>
      <c r="G45">
        <v>215.33815686344801</v>
      </c>
      <c r="H45">
        <v>256.793632808643</v>
      </c>
      <c r="I45">
        <v>215.38896693739699</v>
      </c>
      <c r="J45">
        <v>326.50791740718699</v>
      </c>
      <c r="K45">
        <v>252.881462952047</v>
      </c>
      <c r="L45">
        <v>259.132745390254</v>
      </c>
      <c r="M45">
        <v>245.499846153985</v>
      </c>
      <c r="N45">
        <v>313.54171728824099</v>
      </c>
      <c r="O45">
        <v>257.13967014820798</v>
      </c>
      <c r="P45">
        <v>272.554755188277</v>
      </c>
      <c r="Q45">
        <v>255.41820050294001</v>
      </c>
      <c r="S45" s="1">
        <f t="shared" si="15"/>
        <v>53.443762642134971</v>
      </c>
      <c r="T45" s="1">
        <f t="shared" si="16"/>
        <v>0.96749555737000037</v>
      </c>
      <c r="V45" s="1">
        <f t="shared" si="17"/>
        <v>7.2192154714099956</v>
      </c>
      <c r="W45" s="1">
        <f t="shared" si="18"/>
        <v>11.211825516928002</v>
      </c>
      <c r="X45" s="1">
        <f t="shared" si="19"/>
        <v>5.0586964394810252</v>
      </c>
      <c r="Y45" s="1">
        <f t="shared" si="20"/>
        <v>2.7195838578700204</v>
      </c>
      <c r="Z45" s="1">
        <f t="shared" si="21"/>
        <v>-81.967856203526992</v>
      </c>
      <c r="AA45" s="1">
        <f t="shared" si="22"/>
        <v>-75.553734962834994</v>
      </c>
      <c r="AB45" s="1"/>
      <c r="AC45" t="b">
        <f t="shared" si="23"/>
        <v>0</v>
      </c>
      <c r="AD45" t="b">
        <f t="shared" si="24"/>
        <v>0</v>
      </c>
      <c r="AE45" t="b">
        <f t="shared" si="25"/>
        <v>0</v>
      </c>
      <c r="AF45" t="b">
        <f t="shared" si="26"/>
        <v>0</v>
      </c>
      <c r="AG45" t="b">
        <f t="shared" si="27"/>
        <v>0</v>
      </c>
      <c r="AH45" t="b">
        <f t="shared" si="28"/>
        <v>1</v>
      </c>
      <c r="AI45">
        <f t="shared" si="14"/>
        <v>5</v>
      </c>
      <c r="AJ45" t="str">
        <f>VLOOKUP(AI45,Sheet1!$A$1:$B$7,2)</f>
        <v>land</v>
      </c>
    </row>
    <row r="46" spans="2:36" x14ac:dyDescent="0.25">
      <c r="B46">
        <v>316.16049159382902</v>
      </c>
      <c r="C46">
        <v>172.455426230239</v>
      </c>
      <c r="D46">
        <v>262.60634194806403</v>
      </c>
      <c r="E46">
        <v>171.487399296831</v>
      </c>
      <c r="F46">
        <v>323.95079761884699</v>
      </c>
      <c r="G46">
        <v>218.75552381067899</v>
      </c>
      <c r="H46">
        <v>255.63205616545699</v>
      </c>
      <c r="I46">
        <v>214.43914723950701</v>
      </c>
      <c r="J46">
        <v>331.81714484288602</v>
      </c>
      <c r="K46">
        <v>258.87666359512298</v>
      </c>
      <c r="L46">
        <v>255.73606518207501</v>
      </c>
      <c r="M46">
        <v>250.004899990735</v>
      </c>
      <c r="N46">
        <v>315.60822256368402</v>
      </c>
      <c r="O46">
        <v>256.66626363677602</v>
      </c>
      <c r="P46">
        <v>274.24686413805603</v>
      </c>
      <c r="Q46">
        <v>255.75514843801599</v>
      </c>
      <c r="S46" s="1">
        <f t="shared" si="15"/>
        <v>53.554149645764994</v>
      </c>
      <c r="T46" s="1">
        <f t="shared" si="16"/>
        <v>0.96802693340799806</v>
      </c>
      <c r="V46" s="1">
        <f t="shared" si="17"/>
        <v>7.7903060250179692</v>
      </c>
      <c r="W46" s="1">
        <f t="shared" si="18"/>
        <v>15.656653249057001</v>
      </c>
      <c r="X46" s="1">
        <f t="shared" si="19"/>
        <v>6.9742857826070406</v>
      </c>
      <c r="Y46" s="1">
        <f t="shared" si="20"/>
        <v>6.8702767659890185</v>
      </c>
      <c r="Z46" s="1">
        <f t="shared" si="21"/>
        <v>-86.421237364883979</v>
      </c>
      <c r="AA46" s="1">
        <f t="shared" si="22"/>
        <v>-78.517500693903997</v>
      </c>
      <c r="AB46" s="1"/>
      <c r="AC46" t="b">
        <f t="shared" si="23"/>
        <v>0</v>
      </c>
      <c r="AD46" t="b">
        <f t="shared" si="24"/>
        <v>0</v>
      </c>
      <c r="AE46" t="b">
        <f t="shared" si="25"/>
        <v>0</v>
      </c>
      <c r="AF46" t="b">
        <f t="shared" si="26"/>
        <v>0</v>
      </c>
      <c r="AG46" t="b">
        <f t="shared" si="27"/>
        <v>0</v>
      </c>
      <c r="AH46" t="b">
        <f t="shared" si="28"/>
        <v>1</v>
      </c>
      <c r="AI46">
        <f t="shared" si="14"/>
        <v>5</v>
      </c>
      <c r="AJ46" t="str">
        <f>VLOOKUP(AI46,Sheet1!$A$1:$B$7,2)</f>
        <v>land</v>
      </c>
    </row>
    <row r="47" spans="2:36" x14ac:dyDescent="0.25">
      <c r="B47">
        <v>317.82469449638302</v>
      </c>
      <c r="C47">
        <v>172.73838527106801</v>
      </c>
      <c r="D47">
        <v>263.99189399128602</v>
      </c>
      <c r="E47">
        <v>171.64822822393299</v>
      </c>
      <c r="F47">
        <v>324.83472730687799</v>
      </c>
      <c r="G47">
        <v>217.07776188598299</v>
      </c>
      <c r="H47">
        <v>259.82118217866002</v>
      </c>
      <c r="I47">
        <v>216.943015568352</v>
      </c>
      <c r="J47">
        <v>332.23038563419402</v>
      </c>
      <c r="K47">
        <v>257.91006560053398</v>
      </c>
      <c r="L47">
        <v>257.56580816814301</v>
      </c>
      <c r="M47">
        <v>253.81470613701299</v>
      </c>
      <c r="N47">
        <v>316.22681628282902</v>
      </c>
      <c r="O47">
        <v>257.67853154188401</v>
      </c>
      <c r="P47">
        <v>277.22634169350999</v>
      </c>
      <c r="Q47">
        <v>255.30184433273701</v>
      </c>
      <c r="S47" s="1">
        <f t="shared" si="15"/>
        <v>53.832800505096998</v>
      </c>
      <c r="T47" s="1">
        <f t="shared" si="16"/>
        <v>1.0901570471350226</v>
      </c>
      <c r="V47" s="1">
        <f t="shared" si="17"/>
        <v>7.0100328104949767</v>
      </c>
      <c r="W47" s="1">
        <f t="shared" si="18"/>
        <v>14.405691137811004</v>
      </c>
      <c r="X47" s="1">
        <f t="shared" si="19"/>
        <v>4.1707118126259957</v>
      </c>
      <c r="Y47" s="1">
        <f t="shared" si="20"/>
        <v>6.426085823143012</v>
      </c>
      <c r="Z47" s="1">
        <f t="shared" si="21"/>
        <v>-85.171680329465971</v>
      </c>
      <c r="AA47" s="1">
        <f t="shared" si="22"/>
        <v>-82.166477913080001</v>
      </c>
      <c r="AB47" s="1"/>
      <c r="AC47" t="b">
        <f t="shared" si="23"/>
        <v>0</v>
      </c>
      <c r="AD47" t="b">
        <f t="shared" si="24"/>
        <v>0</v>
      </c>
      <c r="AE47" t="b">
        <f t="shared" si="25"/>
        <v>0</v>
      </c>
      <c r="AF47" t="b">
        <f t="shared" si="26"/>
        <v>0</v>
      </c>
      <c r="AG47" t="b">
        <f t="shared" si="27"/>
        <v>0</v>
      </c>
      <c r="AH47" t="b">
        <f t="shared" si="28"/>
        <v>1</v>
      </c>
      <c r="AI47">
        <f t="shared" si="14"/>
        <v>5</v>
      </c>
      <c r="AJ47" t="str">
        <f>VLOOKUP(AI47,Sheet1!$A$1:$B$7,2)</f>
        <v>land</v>
      </c>
    </row>
    <row r="48" spans="2:36" x14ac:dyDescent="0.25">
      <c r="B48">
        <v>317.55633675091599</v>
      </c>
      <c r="C48">
        <v>171.12646818664999</v>
      </c>
      <c r="D48">
        <v>264.50930048504102</v>
      </c>
      <c r="E48">
        <v>170.15550637598</v>
      </c>
      <c r="F48">
        <v>323.622516553737</v>
      </c>
      <c r="G48">
        <v>218.921599115932</v>
      </c>
      <c r="H48">
        <v>256.40847011764998</v>
      </c>
      <c r="I48">
        <v>215.261074493601</v>
      </c>
      <c r="J48">
        <v>333.19655865854497</v>
      </c>
      <c r="K48">
        <v>258.98136227629902</v>
      </c>
      <c r="L48">
        <v>259.61532616878901</v>
      </c>
      <c r="M48">
        <v>251.81812726922001</v>
      </c>
      <c r="N48">
        <v>315.65363541975199</v>
      </c>
      <c r="O48">
        <v>256.33850992859999</v>
      </c>
      <c r="P48">
        <v>277.42490747340202</v>
      </c>
      <c r="Q48">
        <v>252.39289846279101</v>
      </c>
      <c r="S48" s="1">
        <f t="shared" si="15"/>
        <v>53.047036265874965</v>
      </c>
      <c r="T48" s="1">
        <f t="shared" si="16"/>
        <v>0.97096181066999065</v>
      </c>
      <c r="V48" s="1">
        <f t="shared" si="17"/>
        <v>6.0661798028210114</v>
      </c>
      <c r="W48" s="1">
        <f t="shared" si="18"/>
        <v>15.640221907628984</v>
      </c>
      <c r="X48" s="1">
        <f t="shared" si="19"/>
        <v>8.1008303673910405</v>
      </c>
      <c r="Y48" s="1">
        <f t="shared" si="20"/>
        <v>4.8939743162520131</v>
      </c>
      <c r="Z48" s="1">
        <f t="shared" si="21"/>
        <v>-87.854894089649036</v>
      </c>
      <c r="AA48" s="1">
        <f t="shared" si="22"/>
        <v>-81.662620893240017</v>
      </c>
      <c r="AB48" s="1"/>
      <c r="AC48" t="b">
        <f t="shared" si="23"/>
        <v>0</v>
      </c>
      <c r="AD48" t="b">
        <f t="shared" si="24"/>
        <v>0</v>
      </c>
      <c r="AE48" t="b">
        <f t="shared" si="25"/>
        <v>0</v>
      </c>
      <c r="AF48" t="b">
        <f t="shared" si="26"/>
        <v>0</v>
      </c>
      <c r="AG48" t="b">
        <f t="shared" si="27"/>
        <v>0</v>
      </c>
      <c r="AH48" t="b">
        <f t="shared" si="28"/>
        <v>1</v>
      </c>
      <c r="AI48">
        <f t="shared" si="14"/>
        <v>5</v>
      </c>
      <c r="AJ48" t="str">
        <f>VLOOKUP(AI48,Sheet1!$A$1:$B$7,2)</f>
        <v>land</v>
      </c>
    </row>
    <row r="49" spans="2:36" x14ac:dyDescent="0.25">
      <c r="B49">
        <v>318.19504193973302</v>
      </c>
      <c r="C49">
        <v>171.50877470697901</v>
      </c>
      <c r="D49">
        <v>269.18269779633101</v>
      </c>
      <c r="E49">
        <v>169.033483460892</v>
      </c>
      <c r="F49">
        <v>323.505359908792</v>
      </c>
      <c r="G49">
        <v>219.94365377607599</v>
      </c>
      <c r="H49">
        <v>257.82488770206197</v>
      </c>
      <c r="I49">
        <v>211.47857327289799</v>
      </c>
      <c r="J49">
        <v>330.94235099322401</v>
      </c>
      <c r="K49">
        <v>259.07973985087199</v>
      </c>
      <c r="L49">
        <v>248.73470553477901</v>
      </c>
      <c r="M49">
        <v>249.24579136467301</v>
      </c>
      <c r="N49">
        <v>314.73401881695497</v>
      </c>
      <c r="O49">
        <v>253.42023772870701</v>
      </c>
      <c r="P49">
        <v>277.22078537300598</v>
      </c>
      <c r="Q49">
        <v>253.15707152287999</v>
      </c>
      <c r="S49" s="1">
        <f t="shared" si="15"/>
        <v>49.012344143402004</v>
      </c>
      <c r="T49" s="1">
        <f t="shared" si="16"/>
        <v>2.4752912460870107</v>
      </c>
      <c r="V49" s="1">
        <f t="shared" si="17"/>
        <v>5.3103179690589855</v>
      </c>
      <c r="W49" s="1">
        <f t="shared" si="18"/>
        <v>12.747309053490994</v>
      </c>
      <c r="X49" s="1">
        <f t="shared" si="19"/>
        <v>11.357810094269041</v>
      </c>
      <c r="Y49" s="1">
        <f t="shared" si="20"/>
        <v>20.447992261552002</v>
      </c>
      <c r="Z49" s="1">
        <f t="shared" si="21"/>
        <v>-87.570965143892977</v>
      </c>
      <c r="AA49" s="1">
        <f t="shared" si="22"/>
        <v>-80.21230790378101</v>
      </c>
      <c r="AB49" s="1"/>
      <c r="AC49" t="b">
        <f t="shared" si="23"/>
        <v>0</v>
      </c>
      <c r="AD49" t="b">
        <f t="shared" si="24"/>
        <v>0</v>
      </c>
      <c r="AE49" t="b">
        <f t="shared" si="25"/>
        <v>0</v>
      </c>
      <c r="AF49" t="b">
        <f t="shared" si="26"/>
        <v>0</v>
      </c>
      <c r="AG49" t="b">
        <f t="shared" si="27"/>
        <v>0</v>
      </c>
      <c r="AH49" t="b">
        <f t="shared" si="28"/>
        <v>1</v>
      </c>
      <c r="AI49">
        <f t="shared" si="14"/>
        <v>5</v>
      </c>
      <c r="AJ49" t="str">
        <f>VLOOKUP(AI49,Sheet1!$A$1:$B$7,2)</f>
        <v>land</v>
      </c>
    </row>
    <row r="50" spans="2:36" x14ac:dyDescent="0.25">
      <c r="B50">
        <v>319.67823287698701</v>
      </c>
      <c r="C50">
        <v>174.295406220579</v>
      </c>
      <c r="D50">
        <v>273.88737924102702</v>
      </c>
      <c r="E50">
        <v>165.91459221870099</v>
      </c>
      <c r="F50">
        <v>330.407886474995</v>
      </c>
      <c r="G50">
        <v>217.11716367628799</v>
      </c>
      <c r="H50">
        <v>242.03394318832201</v>
      </c>
      <c r="I50">
        <v>190.86594668301601</v>
      </c>
      <c r="J50">
        <v>333.711516032286</v>
      </c>
      <c r="K50">
        <v>258.08323091986802</v>
      </c>
      <c r="L50">
        <v>206.57966794560801</v>
      </c>
      <c r="M50">
        <v>207.089336306549</v>
      </c>
      <c r="N50">
        <v>316.54598290321297</v>
      </c>
      <c r="O50">
        <v>254.26595320913299</v>
      </c>
      <c r="P50">
        <v>278.59599084838999</v>
      </c>
      <c r="Q50">
        <v>252.54271021353</v>
      </c>
      <c r="S50" s="1">
        <f t="shared" si="15"/>
        <v>45.790853635959991</v>
      </c>
      <c r="T50" s="1">
        <f t="shared" si="16"/>
        <v>8.380814001878008</v>
      </c>
      <c r="V50" s="1">
        <f t="shared" si="17"/>
        <v>10.729653598007985</v>
      </c>
      <c r="W50" s="1">
        <f t="shared" si="18"/>
        <v>14.033283155298989</v>
      </c>
      <c r="X50" s="1">
        <f t="shared" si="19"/>
        <v>31.853436052705007</v>
      </c>
      <c r="Y50" s="1">
        <f t="shared" si="20"/>
        <v>67.307711295419011</v>
      </c>
      <c r="Z50" s="1">
        <f t="shared" si="21"/>
        <v>-83.787824699289018</v>
      </c>
      <c r="AA50" s="1">
        <f t="shared" si="22"/>
        <v>-41.174744087848012</v>
      </c>
      <c r="AB50" s="1"/>
      <c r="AC50" t="b">
        <f t="shared" si="23"/>
        <v>0</v>
      </c>
      <c r="AD50" t="b">
        <f t="shared" si="24"/>
        <v>0</v>
      </c>
      <c r="AE50" t="b">
        <f t="shared" si="25"/>
        <v>0</v>
      </c>
      <c r="AF50" t="b">
        <f t="shared" si="26"/>
        <v>0</v>
      </c>
      <c r="AG50" t="b">
        <f t="shared" si="27"/>
        <v>0</v>
      </c>
      <c r="AH50" t="b">
        <f t="shared" si="28"/>
        <v>0</v>
      </c>
      <c r="AI50">
        <f t="shared" si="14"/>
        <v>999</v>
      </c>
      <c r="AJ50" t="str">
        <f>VLOOKUP(AI50,Sheet1!$A$1:$B$7,2)</f>
        <v>not detected</v>
      </c>
    </row>
    <row r="51" spans="2:36" x14ac:dyDescent="0.25">
      <c r="B51">
        <v>321.31198780608202</v>
      </c>
      <c r="C51">
        <v>178.550693600676</v>
      </c>
      <c r="D51">
        <v>271.49806958239202</v>
      </c>
      <c r="E51">
        <v>165.13361013464799</v>
      </c>
      <c r="F51">
        <v>331.76809398295501</v>
      </c>
      <c r="G51">
        <v>214.848734672175</v>
      </c>
      <c r="H51">
        <v>227.73439476651899</v>
      </c>
      <c r="I51">
        <v>165.20103567498401</v>
      </c>
      <c r="J51">
        <v>330.74940764320201</v>
      </c>
      <c r="K51">
        <v>257.20767999048201</v>
      </c>
      <c r="L51">
        <v>196.22065684241699</v>
      </c>
      <c r="M51">
        <v>163.651396769549</v>
      </c>
      <c r="N51">
        <v>317.05076196559003</v>
      </c>
      <c r="O51">
        <v>254.654757638814</v>
      </c>
      <c r="P51">
        <v>279.648145341195</v>
      </c>
      <c r="Q51">
        <v>253.40849592116101</v>
      </c>
      <c r="S51" s="1">
        <f t="shared" si="15"/>
        <v>49.813918223689996</v>
      </c>
      <c r="T51" s="1">
        <f t="shared" si="16"/>
        <v>13.417083466028004</v>
      </c>
      <c r="V51" s="1">
        <f t="shared" si="17"/>
        <v>10.456106176872993</v>
      </c>
      <c r="W51" s="1">
        <f t="shared" si="18"/>
        <v>9.4374198371199896</v>
      </c>
      <c r="X51" s="1">
        <f t="shared" si="19"/>
        <v>43.763674815873031</v>
      </c>
      <c r="Y51" s="1">
        <f t="shared" si="20"/>
        <v>75.277412739975034</v>
      </c>
      <c r="Z51" s="1">
        <f t="shared" si="21"/>
        <v>-78.656986389806008</v>
      </c>
      <c r="AA51" s="1">
        <f t="shared" si="22"/>
        <v>1.4822133650989997</v>
      </c>
      <c r="AB51" s="1"/>
      <c r="AC51" t="b">
        <f t="shared" si="23"/>
        <v>0</v>
      </c>
      <c r="AD51" t="b">
        <f t="shared" si="24"/>
        <v>0</v>
      </c>
      <c r="AE51" t="b">
        <f t="shared" si="25"/>
        <v>0</v>
      </c>
      <c r="AF51" t="b">
        <f t="shared" si="26"/>
        <v>1</v>
      </c>
      <c r="AG51" t="b">
        <f t="shared" si="27"/>
        <v>0</v>
      </c>
      <c r="AH51" t="b">
        <f t="shared" si="28"/>
        <v>0</v>
      </c>
      <c r="AI51">
        <f t="shared" si="14"/>
        <v>3</v>
      </c>
      <c r="AJ51" t="str">
        <f>VLOOKUP(AI51,Sheet1!$A$1:$B$7,2)</f>
        <v>rotate_cw</v>
      </c>
    </row>
    <row r="52" spans="2:36" x14ac:dyDescent="0.25">
      <c r="B52">
        <v>323.18702444645999</v>
      </c>
      <c r="C52">
        <v>179.188293069916</v>
      </c>
      <c r="D52">
        <v>274.48416874118698</v>
      </c>
      <c r="E52">
        <v>165.52899407029901</v>
      </c>
      <c r="F52">
        <v>332.61749701477299</v>
      </c>
      <c r="G52">
        <v>215.987230909803</v>
      </c>
      <c r="H52">
        <v>237.06512957387599</v>
      </c>
      <c r="I52">
        <v>165.026230922965</v>
      </c>
      <c r="J52">
        <v>333.07048008151901</v>
      </c>
      <c r="K52">
        <v>256.11813277069098</v>
      </c>
      <c r="L52">
        <v>197.981040436321</v>
      </c>
      <c r="M52">
        <v>164.20260991909001</v>
      </c>
      <c r="N52">
        <v>315.90802444289199</v>
      </c>
      <c r="O52">
        <v>255.94480558883299</v>
      </c>
      <c r="P52">
        <v>279.68726280176202</v>
      </c>
      <c r="Q52">
        <v>252.85199659319301</v>
      </c>
      <c r="S52" s="1">
        <f t="shared" si="15"/>
        <v>48.702855705273009</v>
      </c>
      <c r="T52" s="1">
        <f t="shared" si="16"/>
        <v>13.659298999616993</v>
      </c>
      <c r="V52" s="1">
        <f t="shared" si="17"/>
        <v>9.4304725683130073</v>
      </c>
      <c r="W52" s="1">
        <f t="shared" si="18"/>
        <v>9.8834556350590219</v>
      </c>
      <c r="X52" s="1">
        <f t="shared" si="19"/>
        <v>37.419039167310984</v>
      </c>
      <c r="Y52" s="1">
        <f t="shared" si="20"/>
        <v>76.503128304865982</v>
      </c>
      <c r="Z52" s="1">
        <f t="shared" si="21"/>
        <v>-76.929839700774977</v>
      </c>
      <c r="AA52" s="1">
        <f t="shared" si="22"/>
        <v>1.3263841512089982</v>
      </c>
      <c r="AB52" s="1"/>
      <c r="AC52" t="b">
        <f t="shared" si="23"/>
        <v>0</v>
      </c>
      <c r="AD52" t="b">
        <f t="shared" si="24"/>
        <v>0</v>
      </c>
      <c r="AE52" t="b">
        <f t="shared" si="25"/>
        <v>0</v>
      </c>
      <c r="AF52" t="b">
        <f t="shared" si="26"/>
        <v>1</v>
      </c>
      <c r="AG52" t="b">
        <f t="shared" si="27"/>
        <v>0</v>
      </c>
      <c r="AH52" t="b">
        <f t="shared" si="28"/>
        <v>0</v>
      </c>
      <c r="AI52">
        <f t="shared" si="14"/>
        <v>3</v>
      </c>
      <c r="AJ52" t="str">
        <f>VLOOKUP(AI52,Sheet1!$A$1:$B$7,2)</f>
        <v>rotate_cw</v>
      </c>
    </row>
    <row r="53" spans="2:36" x14ac:dyDescent="0.25">
      <c r="B53">
        <v>323.29125475167803</v>
      </c>
      <c r="C53">
        <v>177.58584040667901</v>
      </c>
      <c r="D53">
        <v>275.63571116370599</v>
      </c>
      <c r="E53">
        <v>166.05994113655899</v>
      </c>
      <c r="F53">
        <v>333.763091221428</v>
      </c>
      <c r="G53">
        <v>216.85611329673401</v>
      </c>
      <c r="H53">
        <v>233.75179851224601</v>
      </c>
      <c r="I53">
        <v>166.143407519221</v>
      </c>
      <c r="J53">
        <v>330.39007901015401</v>
      </c>
      <c r="K53">
        <v>254.58796430591801</v>
      </c>
      <c r="L53">
        <v>198.881193766661</v>
      </c>
      <c r="M53">
        <v>165.015088055148</v>
      </c>
      <c r="N53">
        <v>318.30147838140499</v>
      </c>
      <c r="O53">
        <v>255.017128393967</v>
      </c>
      <c r="P53">
        <v>280.31004991576498</v>
      </c>
      <c r="Q53">
        <v>253.547033063957</v>
      </c>
      <c r="S53" s="1">
        <f t="shared" si="15"/>
        <v>47.655543587972033</v>
      </c>
      <c r="T53" s="1">
        <f t="shared" si="16"/>
        <v>11.525899270120021</v>
      </c>
      <c r="V53" s="1">
        <f t="shared" si="17"/>
        <v>10.471836469749974</v>
      </c>
      <c r="W53" s="1">
        <f t="shared" si="18"/>
        <v>7.098824258475986</v>
      </c>
      <c r="X53" s="1">
        <f t="shared" si="19"/>
        <v>41.88391265145998</v>
      </c>
      <c r="Y53" s="1">
        <f t="shared" si="20"/>
        <v>76.754517397044992</v>
      </c>
      <c r="Z53" s="1">
        <f t="shared" si="21"/>
        <v>-77.002123899238995</v>
      </c>
      <c r="AA53" s="1">
        <f t="shared" si="22"/>
        <v>1.0448530814109915</v>
      </c>
      <c r="AB53" s="1"/>
      <c r="AC53" t="b">
        <f t="shared" si="23"/>
        <v>0</v>
      </c>
      <c r="AD53" t="b">
        <f t="shared" si="24"/>
        <v>0</v>
      </c>
      <c r="AE53" t="b">
        <f t="shared" si="25"/>
        <v>0</v>
      </c>
      <c r="AF53" t="b">
        <f t="shared" si="26"/>
        <v>1</v>
      </c>
      <c r="AG53" t="b">
        <f t="shared" si="27"/>
        <v>0</v>
      </c>
      <c r="AH53" t="b">
        <f t="shared" si="28"/>
        <v>0</v>
      </c>
      <c r="AI53">
        <f t="shared" si="14"/>
        <v>3</v>
      </c>
      <c r="AJ53" t="str">
        <f>VLOOKUP(AI53,Sheet1!$A$1:$B$7,2)</f>
        <v>rotate_cw</v>
      </c>
    </row>
    <row r="54" spans="2:36" x14ac:dyDescent="0.25">
      <c r="B54">
        <v>322.99706915543499</v>
      </c>
      <c r="C54">
        <v>176.861112203456</v>
      </c>
      <c r="D54">
        <v>275.07991445008003</v>
      </c>
      <c r="E54">
        <v>165.605816831044</v>
      </c>
      <c r="F54">
        <v>331.41186513795202</v>
      </c>
      <c r="G54">
        <v>216.93894674611599</v>
      </c>
      <c r="H54">
        <v>232.60881252198399</v>
      </c>
      <c r="I54">
        <v>165.77814694942899</v>
      </c>
      <c r="J54">
        <v>333.04914959610699</v>
      </c>
      <c r="K54">
        <v>256.93473090076998</v>
      </c>
      <c r="L54">
        <v>194.97911028387401</v>
      </c>
      <c r="M54">
        <v>164.42553272206899</v>
      </c>
      <c r="N54">
        <v>317.49718351198402</v>
      </c>
      <c r="O54">
        <v>255.04851085186999</v>
      </c>
      <c r="P54">
        <v>279.974965943732</v>
      </c>
      <c r="Q54">
        <v>253.57903793044599</v>
      </c>
      <c r="S54" s="1">
        <f t="shared" si="15"/>
        <v>47.91715470535496</v>
      </c>
      <c r="T54" s="1">
        <f t="shared" si="16"/>
        <v>11.255295372412007</v>
      </c>
      <c r="V54" s="1">
        <f t="shared" si="17"/>
        <v>8.4147959825170346</v>
      </c>
      <c r="W54" s="1">
        <f t="shared" si="18"/>
        <v>10.052080440672</v>
      </c>
      <c r="X54" s="1">
        <f t="shared" si="19"/>
        <v>42.471101928096033</v>
      </c>
      <c r="Y54" s="1">
        <f t="shared" si="20"/>
        <v>80.100804166206018</v>
      </c>
      <c r="Z54" s="1">
        <f t="shared" si="21"/>
        <v>-80.073618697313975</v>
      </c>
      <c r="AA54" s="1">
        <f t="shared" si="22"/>
        <v>1.1802841089750018</v>
      </c>
      <c r="AB54" s="1"/>
      <c r="AC54" t="b">
        <f t="shared" si="23"/>
        <v>0</v>
      </c>
      <c r="AD54" t="b">
        <f t="shared" si="24"/>
        <v>0</v>
      </c>
      <c r="AE54" t="b">
        <f t="shared" si="25"/>
        <v>0</v>
      </c>
      <c r="AF54" t="b">
        <f t="shared" si="26"/>
        <v>1</v>
      </c>
      <c r="AG54" t="b">
        <f t="shared" si="27"/>
        <v>0</v>
      </c>
      <c r="AH54" t="b">
        <f t="shared" si="28"/>
        <v>0</v>
      </c>
      <c r="AI54">
        <f t="shared" si="14"/>
        <v>3</v>
      </c>
      <c r="AJ54" t="str">
        <f>VLOOKUP(AI54,Sheet1!$A$1:$B$7,2)</f>
        <v>rotate_cw</v>
      </c>
    </row>
    <row r="55" spans="2:36" x14ac:dyDescent="0.25">
      <c r="B55">
        <v>321.714114027942</v>
      </c>
      <c r="C55">
        <v>178.82642266110099</v>
      </c>
      <c r="D55">
        <v>274.38873761073103</v>
      </c>
      <c r="E55">
        <v>165.683918523486</v>
      </c>
      <c r="F55">
        <v>331.91241368298199</v>
      </c>
      <c r="G55">
        <v>214.64393623787501</v>
      </c>
      <c r="H55">
        <v>239.90128937490701</v>
      </c>
      <c r="I55">
        <v>167.358866846838</v>
      </c>
      <c r="J55">
        <v>332.05461884750099</v>
      </c>
      <c r="K55">
        <v>258.30815450333603</v>
      </c>
      <c r="L55">
        <v>199.799591594774</v>
      </c>
      <c r="M55">
        <v>168.83095884423901</v>
      </c>
      <c r="N55">
        <v>317.52910210246301</v>
      </c>
      <c r="O55">
        <v>255.451275137967</v>
      </c>
      <c r="P55">
        <v>283.33774946312201</v>
      </c>
      <c r="Q55">
        <v>251.809927232673</v>
      </c>
      <c r="S55" s="1">
        <f t="shared" si="15"/>
        <v>47.325376417210975</v>
      </c>
      <c r="T55" s="1">
        <f t="shared" si="16"/>
        <v>13.142504137614992</v>
      </c>
      <c r="V55" s="1">
        <f t="shared" si="17"/>
        <v>10.198299655039989</v>
      </c>
      <c r="W55" s="1">
        <f t="shared" si="18"/>
        <v>10.340504819558987</v>
      </c>
      <c r="X55" s="1">
        <f t="shared" si="19"/>
        <v>34.487448235824019</v>
      </c>
      <c r="Y55" s="1">
        <f t="shared" si="20"/>
        <v>74.589146015957027</v>
      </c>
      <c r="Z55" s="1">
        <f t="shared" si="21"/>
        <v>-79.481731842235035</v>
      </c>
      <c r="AA55" s="1">
        <f t="shared" si="22"/>
        <v>-3.1470403207530069</v>
      </c>
      <c r="AB55" s="1"/>
      <c r="AC55" t="b">
        <f t="shared" si="23"/>
        <v>0</v>
      </c>
      <c r="AD55" t="b">
        <f t="shared" si="24"/>
        <v>0</v>
      </c>
      <c r="AE55" t="b">
        <f t="shared" si="25"/>
        <v>0</v>
      </c>
      <c r="AF55" t="b">
        <f t="shared" si="26"/>
        <v>1</v>
      </c>
      <c r="AG55" t="b">
        <f t="shared" si="27"/>
        <v>0</v>
      </c>
      <c r="AH55" t="b">
        <f t="shared" si="28"/>
        <v>0</v>
      </c>
      <c r="AI55">
        <f t="shared" si="14"/>
        <v>3</v>
      </c>
      <c r="AJ55" t="str">
        <f>VLOOKUP(AI55,Sheet1!$A$1:$B$7,2)</f>
        <v>rotate_cw</v>
      </c>
    </row>
    <row r="56" spans="2:36" x14ac:dyDescent="0.25">
      <c r="B56">
        <v>321.62890007898801</v>
      </c>
      <c r="C56">
        <v>177.53658883415301</v>
      </c>
      <c r="D56">
        <v>271.437947060824</v>
      </c>
      <c r="E56">
        <v>165.657043053786</v>
      </c>
      <c r="F56">
        <v>328.37630237259901</v>
      </c>
      <c r="G56">
        <v>217.05485821778299</v>
      </c>
      <c r="H56">
        <v>237.598650361312</v>
      </c>
      <c r="I56">
        <v>169.05580548857</v>
      </c>
      <c r="J56">
        <v>334.01557235356103</v>
      </c>
      <c r="K56">
        <v>257.62449462116302</v>
      </c>
      <c r="L56">
        <v>197.71251612176599</v>
      </c>
      <c r="M56">
        <v>168.63799984308901</v>
      </c>
      <c r="N56">
        <v>315.08277061426202</v>
      </c>
      <c r="O56">
        <v>255.46161982272099</v>
      </c>
      <c r="P56">
        <v>278.894556898264</v>
      </c>
      <c r="Q56">
        <v>253.961140670937</v>
      </c>
      <c r="S56" s="1">
        <f t="shared" si="15"/>
        <v>50.190953018164009</v>
      </c>
      <c r="T56" s="1">
        <f t="shared" si="16"/>
        <v>11.87954578036701</v>
      </c>
      <c r="V56" s="1">
        <f t="shared" si="17"/>
        <v>6.7474022936110032</v>
      </c>
      <c r="W56" s="1">
        <f t="shared" si="18"/>
        <v>12.386672274573016</v>
      </c>
      <c r="X56" s="1">
        <f t="shared" si="19"/>
        <v>33.839296699512005</v>
      </c>
      <c r="Y56" s="1">
        <f t="shared" si="20"/>
        <v>73.725430939058015</v>
      </c>
      <c r="Z56" s="1">
        <f t="shared" si="21"/>
        <v>-80.087905787010016</v>
      </c>
      <c r="AA56" s="1">
        <f t="shared" si="22"/>
        <v>-2.9809567893030078</v>
      </c>
      <c r="AB56" s="1"/>
      <c r="AC56" t="b">
        <f t="shared" si="23"/>
        <v>0</v>
      </c>
      <c r="AD56" t="b">
        <f t="shared" si="24"/>
        <v>0</v>
      </c>
      <c r="AE56" t="b">
        <f t="shared" si="25"/>
        <v>0</v>
      </c>
      <c r="AF56" t="b">
        <f t="shared" si="26"/>
        <v>1</v>
      </c>
      <c r="AG56" t="b">
        <f t="shared" si="27"/>
        <v>0</v>
      </c>
      <c r="AH56" t="b">
        <f t="shared" si="28"/>
        <v>0</v>
      </c>
      <c r="AI56">
        <f t="shared" si="14"/>
        <v>3</v>
      </c>
      <c r="AJ56" t="str">
        <f>VLOOKUP(AI56,Sheet1!$A$1:$B$7,2)</f>
        <v>rotate_cw</v>
      </c>
    </row>
    <row r="57" spans="2:36" x14ac:dyDescent="0.25">
      <c r="B57">
        <v>320.167474490583</v>
      </c>
      <c r="C57">
        <v>173.812392962659</v>
      </c>
      <c r="D57">
        <v>271.55519892254102</v>
      </c>
      <c r="E57">
        <v>166.30526568874399</v>
      </c>
      <c r="F57">
        <v>327.221666188413</v>
      </c>
      <c r="G57">
        <v>215.17299321438699</v>
      </c>
      <c r="H57">
        <v>236.21497276269901</v>
      </c>
      <c r="I57">
        <v>169.75892855299401</v>
      </c>
      <c r="J57">
        <v>329.93999077433801</v>
      </c>
      <c r="K57">
        <v>259.01453707737301</v>
      </c>
      <c r="L57">
        <v>199.37923702583399</v>
      </c>
      <c r="M57">
        <v>170.97583070113799</v>
      </c>
      <c r="N57">
        <v>316.50204530447701</v>
      </c>
      <c r="O57">
        <v>256.67486920669199</v>
      </c>
      <c r="P57">
        <v>276.90428916123602</v>
      </c>
      <c r="Q57">
        <v>253.20264235611401</v>
      </c>
      <c r="S57" s="1">
        <f t="shared" si="15"/>
        <v>48.61227556804198</v>
      </c>
      <c r="T57" s="1">
        <f t="shared" si="16"/>
        <v>7.5071272739150174</v>
      </c>
      <c r="V57" s="1">
        <f t="shared" si="17"/>
        <v>7.0541916978299923</v>
      </c>
      <c r="W57" s="1">
        <f t="shared" si="18"/>
        <v>9.7725162837550101</v>
      </c>
      <c r="X57" s="1">
        <f t="shared" si="19"/>
        <v>35.340226159842018</v>
      </c>
      <c r="Y57" s="1">
        <f t="shared" si="20"/>
        <v>72.175961896707037</v>
      </c>
      <c r="Z57" s="1">
        <f t="shared" si="21"/>
        <v>-85.202144114714002</v>
      </c>
      <c r="AA57" s="1">
        <f t="shared" si="22"/>
        <v>-4.6705650123940075</v>
      </c>
      <c r="AB57" s="1"/>
      <c r="AC57" t="b">
        <f t="shared" si="23"/>
        <v>0</v>
      </c>
      <c r="AD57" t="b">
        <f t="shared" si="24"/>
        <v>0</v>
      </c>
      <c r="AE57" t="b">
        <f t="shared" si="25"/>
        <v>0</v>
      </c>
      <c r="AF57" t="b">
        <f t="shared" si="26"/>
        <v>1</v>
      </c>
      <c r="AG57" t="b">
        <f t="shared" si="27"/>
        <v>0</v>
      </c>
      <c r="AH57" t="b">
        <f t="shared" si="28"/>
        <v>0</v>
      </c>
      <c r="AI57">
        <f t="shared" si="14"/>
        <v>3</v>
      </c>
      <c r="AJ57" t="str">
        <f>VLOOKUP(AI57,Sheet1!$A$1:$B$7,2)</f>
        <v>rotate_cw</v>
      </c>
    </row>
    <row r="58" spans="2:36" x14ac:dyDescent="0.25">
      <c r="B58">
        <v>315.87865844533701</v>
      </c>
      <c r="C58">
        <v>172.898130033787</v>
      </c>
      <c r="D58">
        <v>269.65597673991601</v>
      </c>
      <c r="E58">
        <v>167.274866971102</v>
      </c>
      <c r="F58">
        <v>326.502702902843</v>
      </c>
      <c r="G58">
        <v>215.472802289192</v>
      </c>
      <c r="H58">
        <v>236.384709314524</v>
      </c>
      <c r="I58">
        <v>171.26963431940999</v>
      </c>
      <c r="J58">
        <v>329.49275301530997</v>
      </c>
      <c r="K58">
        <v>256.914856408665</v>
      </c>
      <c r="L58">
        <v>195.44012807933399</v>
      </c>
      <c r="M58">
        <v>169.81138701166699</v>
      </c>
      <c r="N58">
        <v>314.13579148327102</v>
      </c>
      <c r="O58">
        <v>256.57970275233703</v>
      </c>
      <c r="P58">
        <v>283.38144600673797</v>
      </c>
      <c r="Q58">
        <v>253.717808794017</v>
      </c>
      <c r="S58" s="1">
        <f t="shared" si="15"/>
        <v>46.222681705420996</v>
      </c>
      <c r="T58" s="1">
        <f t="shared" si="16"/>
        <v>5.6232630626849982</v>
      </c>
      <c r="V58" s="1">
        <f t="shared" si="17"/>
        <v>10.624044457505988</v>
      </c>
      <c r="W58" s="1">
        <f t="shared" si="18"/>
        <v>13.614094569972963</v>
      </c>
      <c r="X58" s="1">
        <f t="shared" si="19"/>
        <v>33.271267425392011</v>
      </c>
      <c r="Y58" s="1">
        <f t="shared" si="20"/>
        <v>74.215848660582026</v>
      </c>
      <c r="Z58" s="1">
        <f t="shared" si="21"/>
        <v>-84.016726374878004</v>
      </c>
      <c r="AA58" s="1">
        <f t="shared" si="22"/>
        <v>-2.5365200405649944</v>
      </c>
      <c r="AB58" s="1"/>
      <c r="AC58" t="b">
        <f t="shared" si="23"/>
        <v>0</v>
      </c>
      <c r="AD58" t="b">
        <f t="shared" si="24"/>
        <v>0</v>
      </c>
      <c r="AE58" t="b">
        <f t="shared" si="25"/>
        <v>0</v>
      </c>
      <c r="AF58" t="b">
        <f t="shared" si="26"/>
        <v>1</v>
      </c>
      <c r="AG58" t="b">
        <f t="shared" si="27"/>
        <v>0</v>
      </c>
      <c r="AH58" t="b">
        <f t="shared" si="28"/>
        <v>0</v>
      </c>
      <c r="AI58">
        <f t="shared" si="14"/>
        <v>3</v>
      </c>
      <c r="AJ58" t="str">
        <f>VLOOKUP(AI58,Sheet1!$A$1:$B$7,2)</f>
        <v>rotate_cw</v>
      </c>
    </row>
    <row r="59" spans="2:36" x14ac:dyDescent="0.25">
      <c r="B59">
        <v>317.36800207345902</v>
      </c>
      <c r="C59">
        <v>175.71480313516801</v>
      </c>
      <c r="D59">
        <v>265.81277422430298</v>
      </c>
      <c r="E59">
        <v>165.57186247682401</v>
      </c>
      <c r="F59">
        <v>343.830424906894</v>
      </c>
      <c r="G59">
        <v>190.79333476737901</v>
      </c>
      <c r="H59">
        <v>228.84677205982101</v>
      </c>
      <c r="I59">
        <v>151.45917057738899</v>
      </c>
      <c r="J59">
        <v>371.05863025779701</v>
      </c>
      <c r="K59">
        <v>192.902402978618</v>
      </c>
      <c r="L59">
        <v>190.74923209481099</v>
      </c>
      <c r="M59">
        <v>131.26893960900301</v>
      </c>
      <c r="N59">
        <v>310.94342634011201</v>
      </c>
      <c r="O59">
        <v>254.24695021002199</v>
      </c>
      <c r="P59">
        <v>275.847974057069</v>
      </c>
      <c r="Q59">
        <v>253.72217835634001</v>
      </c>
      <c r="S59" s="1">
        <f t="shared" si="15"/>
        <v>51.55522784915604</v>
      </c>
      <c r="T59" s="1">
        <f t="shared" si="16"/>
        <v>10.142940658344003</v>
      </c>
      <c r="V59" s="1">
        <f t="shared" si="17"/>
        <v>26.462422833434971</v>
      </c>
      <c r="W59" s="1">
        <f t="shared" si="18"/>
        <v>53.690628184337982</v>
      </c>
      <c r="X59" s="1">
        <f t="shared" si="19"/>
        <v>36.966002164481978</v>
      </c>
      <c r="Y59" s="1">
        <f t="shared" si="20"/>
        <v>75.063542129491992</v>
      </c>
      <c r="Z59" s="1">
        <f t="shared" si="21"/>
        <v>-17.187599843449988</v>
      </c>
      <c r="AA59" s="1">
        <f t="shared" si="22"/>
        <v>34.302922867820996</v>
      </c>
      <c r="AB59" s="1"/>
      <c r="AC59" t="b">
        <f t="shared" si="23"/>
        <v>0</v>
      </c>
      <c r="AD59" t="b">
        <f t="shared" si="24"/>
        <v>0</v>
      </c>
      <c r="AE59" t="b">
        <f t="shared" si="25"/>
        <v>0</v>
      </c>
      <c r="AF59" t="b">
        <f t="shared" si="26"/>
        <v>0</v>
      </c>
      <c r="AG59" t="b">
        <f t="shared" si="27"/>
        <v>0</v>
      </c>
      <c r="AH59" t="b">
        <f t="shared" si="28"/>
        <v>0</v>
      </c>
      <c r="AI59">
        <f t="shared" si="14"/>
        <v>999</v>
      </c>
      <c r="AJ59" t="str">
        <f>VLOOKUP(AI59,Sheet1!$A$1:$B$7,2)</f>
        <v>not detected</v>
      </c>
    </row>
    <row r="60" spans="2:36" x14ac:dyDescent="0.25">
      <c r="B60">
        <v>313.34910605190998</v>
      </c>
      <c r="C60">
        <v>158.02665081386999</v>
      </c>
      <c r="D60">
        <v>267.60254340149203</v>
      </c>
      <c r="E60">
        <v>158.48721357027</v>
      </c>
      <c r="F60">
        <v>338.96832374223197</v>
      </c>
      <c r="G60">
        <v>138.87958389508</v>
      </c>
      <c r="H60">
        <v>246.78089931301199</v>
      </c>
      <c r="I60">
        <v>133.38514525592899</v>
      </c>
      <c r="J60">
        <v>342.15947782447103</v>
      </c>
      <c r="K60">
        <v>95.932690739379595</v>
      </c>
      <c r="L60">
        <v>230.44146593524701</v>
      </c>
      <c r="M60">
        <v>91.748095909586397</v>
      </c>
      <c r="N60">
        <v>314.14642816094602</v>
      </c>
      <c r="O60">
        <v>254.301930965883</v>
      </c>
      <c r="P60">
        <v>277.73108604394901</v>
      </c>
      <c r="Q60">
        <v>256.558563845354</v>
      </c>
      <c r="S60" s="1">
        <f t="shared" si="15"/>
        <v>45.746562650417957</v>
      </c>
      <c r="T60" s="1">
        <f t="shared" si="16"/>
        <v>-0.46056275640000877</v>
      </c>
      <c r="V60" s="1">
        <f t="shared" si="17"/>
        <v>25.619217690321989</v>
      </c>
      <c r="W60" s="1">
        <f t="shared" si="18"/>
        <v>28.810371772561041</v>
      </c>
      <c r="X60" s="1">
        <f t="shared" si="19"/>
        <v>20.821644088480042</v>
      </c>
      <c r="Y60" s="1">
        <f t="shared" si="20"/>
        <v>37.161077466245018</v>
      </c>
      <c r="Z60" s="1">
        <f t="shared" si="21"/>
        <v>62.093960074490397</v>
      </c>
      <c r="AA60" s="1">
        <f t="shared" si="22"/>
        <v>66.739117660683604</v>
      </c>
      <c r="AB60" s="1"/>
      <c r="AC60" t="b">
        <f t="shared" si="23"/>
        <v>0</v>
      </c>
      <c r="AD60" t="b">
        <f t="shared" si="24"/>
        <v>0</v>
      </c>
      <c r="AE60" t="b">
        <f t="shared" si="25"/>
        <v>0</v>
      </c>
      <c r="AF60" t="b">
        <f t="shared" si="26"/>
        <v>0</v>
      </c>
      <c r="AG60" t="b">
        <f t="shared" si="27"/>
        <v>0</v>
      </c>
      <c r="AH60" t="b">
        <f t="shared" si="28"/>
        <v>0</v>
      </c>
      <c r="AI60">
        <f t="shared" si="14"/>
        <v>999</v>
      </c>
      <c r="AJ60" t="str">
        <f>VLOOKUP(AI60,Sheet1!$A$1:$B$7,2)</f>
        <v>not detected</v>
      </c>
    </row>
    <row r="61" spans="2:36" x14ac:dyDescent="0.25">
      <c r="B61">
        <v>308.50746431998499</v>
      </c>
      <c r="C61">
        <v>156.08064034524401</v>
      </c>
      <c r="D61">
        <v>269.77099233329</v>
      </c>
      <c r="E61">
        <v>154.176953176615</v>
      </c>
      <c r="F61">
        <v>325.822764030565</v>
      </c>
      <c r="G61">
        <v>123.15186450143599</v>
      </c>
      <c r="H61">
        <v>255.85620705361899</v>
      </c>
      <c r="I61">
        <v>128.050977130268</v>
      </c>
      <c r="J61">
        <v>316.227334069226</v>
      </c>
      <c r="K61">
        <v>84.821224252970893</v>
      </c>
      <c r="L61">
        <v>255.71607182941099</v>
      </c>
      <c r="M61">
        <v>88.038768163443095</v>
      </c>
      <c r="N61">
        <v>311.85887485883802</v>
      </c>
      <c r="O61">
        <v>250.04393886058</v>
      </c>
      <c r="P61">
        <v>278.17910819633602</v>
      </c>
      <c r="Q61">
        <v>250.46417413755901</v>
      </c>
      <c r="S61" s="1">
        <f t="shared" si="15"/>
        <v>38.736471986694994</v>
      </c>
      <c r="T61" s="1">
        <f t="shared" si="16"/>
        <v>1.9036871686290056</v>
      </c>
      <c r="V61" s="1">
        <f t="shared" si="17"/>
        <v>17.315299710580007</v>
      </c>
      <c r="W61" s="1">
        <f t="shared" si="18"/>
        <v>7.7198697492410133</v>
      </c>
      <c r="X61" s="1">
        <f t="shared" si="19"/>
        <v>13.914785279671008</v>
      </c>
      <c r="Y61" s="1">
        <f t="shared" si="20"/>
        <v>14.054920503879003</v>
      </c>
      <c r="Z61" s="1">
        <f t="shared" si="21"/>
        <v>71.259416092273113</v>
      </c>
      <c r="AA61" s="1">
        <f t="shared" si="22"/>
        <v>66.138185013171906</v>
      </c>
      <c r="AB61" s="1"/>
      <c r="AC61" t="b">
        <f t="shared" si="23"/>
        <v>1</v>
      </c>
      <c r="AD61" t="b">
        <f t="shared" si="24"/>
        <v>0</v>
      </c>
      <c r="AE61" t="b">
        <f t="shared" si="25"/>
        <v>0</v>
      </c>
      <c r="AF61" t="b">
        <f t="shared" si="26"/>
        <v>0</v>
      </c>
      <c r="AG61" t="b">
        <f t="shared" si="27"/>
        <v>0</v>
      </c>
      <c r="AH61" t="b">
        <f t="shared" si="28"/>
        <v>0</v>
      </c>
      <c r="AI61">
        <f t="shared" si="14"/>
        <v>0</v>
      </c>
      <c r="AJ61" t="str">
        <f>VLOOKUP(AI61,Sheet1!$A$1:$B$7,2)</f>
        <v>takeoff</v>
      </c>
    </row>
    <row r="62" spans="2:36" x14ac:dyDescent="0.25">
      <c r="B62">
        <v>306.78292224757399</v>
      </c>
      <c r="C62">
        <v>157.57753916573</v>
      </c>
      <c r="D62">
        <v>269.98277661171301</v>
      </c>
      <c r="E62">
        <v>152.71673545272799</v>
      </c>
      <c r="F62">
        <v>325.02981803616802</v>
      </c>
      <c r="G62">
        <v>122.92942039054201</v>
      </c>
      <c r="H62">
        <v>256.89068593873401</v>
      </c>
      <c r="I62">
        <v>124.16908312549501</v>
      </c>
      <c r="J62">
        <v>315.24933584493402</v>
      </c>
      <c r="K62">
        <v>84.631239747900196</v>
      </c>
      <c r="L62">
        <v>263.49183285970798</v>
      </c>
      <c r="M62">
        <v>82.625709840157498</v>
      </c>
      <c r="N62">
        <v>312.11321645438301</v>
      </c>
      <c r="O62">
        <v>252.13847864001701</v>
      </c>
      <c r="P62">
        <v>279.86790275875001</v>
      </c>
      <c r="Q62">
        <v>255.850771204361</v>
      </c>
      <c r="S62" s="1">
        <f t="shared" si="15"/>
        <v>36.800145635860986</v>
      </c>
      <c r="T62" s="1">
        <f t="shared" si="16"/>
        <v>4.8608037130020136</v>
      </c>
      <c r="V62" s="1">
        <f t="shared" si="17"/>
        <v>18.246895788594031</v>
      </c>
      <c r="W62" s="1">
        <f t="shared" si="18"/>
        <v>8.466413597360031</v>
      </c>
      <c r="X62" s="1">
        <f t="shared" si="19"/>
        <v>13.092090672978998</v>
      </c>
      <c r="Y62" s="1">
        <f t="shared" si="20"/>
        <v>6.4909437520050233</v>
      </c>
      <c r="Z62" s="1">
        <f t="shared" si="21"/>
        <v>72.946299417829806</v>
      </c>
      <c r="AA62" s="1">
        <f t="shared" si="22"/>
        <v>70.09102561257049</v>
      </c>
      <c r="AB62" s="1"/>
      <c r="AC62" t="b">
        <f t="shared" si="23"/>
        <v>1</v>
      </c>
      <c r="AD62" t="b">
        <f t="shared" si="24"/>
        <v>0</v>
      </c>
      <c r="AE62" t="b">
        <f t="shared" si="25"/>
        <v>0</v>
      </c>
      <c r="AF62" t="b">
        <f t="shared" si="26"/>
        <v>0</v>
      </c>
      <c r="AG62" t="b">
        <f t="shared" si="27"/>
        <v>0</v>
      </c>
      <c r="AH62" t="b">
        <f t="shared" si="28"/>
        <v>0</v>
      </c>
      <c r="AI62">
        <f t="shared" si="14"/>
        <v>0</v>
      </c>
      <c r="AJ62" t="str">
        <f>VLOOKUP(AI62,Sheet1!$A$1:$B$7,2)</f>
        <v>takeoff</v>
      </c>
    </row>
    <row r="63" spans="2:36" x14ac:dyDescent="0.25">
      <c r="B63">
        <v>305.45167510166698</v>
      </c>
      <c r="C63">
        <v>157.124252480633</v>
      </c>
      <c r="D63">
        <v>269.43789417333102</v>
      </c>
      <c r="E63">
        <v>152.75024220504901</v>
      </c>
      <c r="F63">
        <v>323.37001613719298</v>
      </c>
      <c r="G63">
        <v>127.683041594749</v>
      </c>
      <c r="H63">
        <v>255.85035761008999</v>
      </c>
      <c r="I63">
        <v>124.925957129319</v>
      </c>
      <c r="J63">
        <v>314.41447904324599</v>
      </c>
      <c r="K63">
        <v>80.331603064345501</v>
      </c>
      <c r="L63">
        <v>263.38173768343302</v>
      </c>
      <c r="M63">
        <v>81.239042060319704</v>
      </c>
      <c r="N63">
        <v>312.21465052021603</v>
      </c>
      <c r="O63">
        <v>250.694747182833</v>
      </c>
      <c r="P63">
        <v>279.69481891553698</v>
      </c>
      <c r="Q63">
        <v>254.34414006690801</v>
      </c>
      <c r="S63" s="1">
        <f t="shared" si="15"/>
        <v>36.013780928335962</v>
      </c>
      <c r="T63" s="1">
        <f t="shared" si="16"/>
        <v>4.3740102755839985</v>
      </c>
      <c r="V63" s="1">
        <f t="shared" si="17"/>
        <v>17.918341035525998</v>
      </c>
      <c r="W63" s="1">
        <f t="shared" si="18"/>
        <v>8.9628039415790113</v>
      </c>
      <c r="X63" s="1">
        <f t="shared" si="19"/>
        <v>13.587536563241031</v>
      </c>
      <c r="Y63" s="1">
        <f t="shared" si="20"/>
        <v>6.0561564898980009</v>
      </c>
      <c r="Z63" s="1">
        <f t="shared" si="21"/>
        <v>76.792649416287503</v>
      </c>
      <c r="AA63" s="1">
        <f t="shared" si="22"/>
        <v>71.511200144729301</v>
      </c>
      <c r="AB63" s="1"/>
      <c r="AC63" t="b">
        <f t="shared" si="23"/>
        <v>1</v>
      </c>
      <c r="AD63" t="b">
        <f t="shared" si="24"/>
        <v>0</v>
      </c>
      <c r="AE63" t="b">
        <f t="shared" si="25"/>
        <v>0</v>
      </c>
      <c r="AF63" t="b">
        <f t="shared" si="26"/>
        <v>0</v>
      </c>
      <c r="AG63" t="b">
        <f t="shared" si="27"/>
        <v>0</v>
      </c>
      <c r="AH63" t="b">
        <f t="shared" si="28"/>
        <v>0</v>
      </c>
      <c r="AI63">
        <f t="shared" si="14"/>
        <v>0</v>
      </c>
      <c r="AJ63" t="str">
        <f>VLOOKUP(AI63,Sheet1!$A$1:$B$7,2)</f>
        <v>takeoff</v>
      </c>
    </row>
    <row r="64" spans="2:36" x14ac:dyDescent="0.25">
      <c r="B64">
        <v>311.05382042473502</v>
      </c>
      <c r="C64">
        <v>152.701096000429</v>
      </c>
      <c r="D64">
        <v>269.65214107085501</v>
      </c>
      <c r="E64">
        <v>153.82185244409001</v>
      </c>
      <c r="F64">
        <v>323.222653357338</v>
      </c>
      <c r="G64">
        <v>124.645838666919</v>
      </c>
      <c r="H64">
        <v>258.14212256698198</v>
      </c>
      <c r="I64">
        <v>130.03296027475801</v>
      </c>
      <c r="J64">
        <v>313.77225999395199</v>
      </c>
      <c r="K64">
        <v>83.967027563373307</v>
      </c>
      <c r="L64">
        <v>260.07772304058801</v>
      </c>
      <c r="M64">
        <v>86.065688667539305</v>
      </c>
      <c r="N64">
        <v>312.70941205499201</v>
      </c>
      <c r="O64">
        <v>251.86857227543101</v>
      </c>
      <c r="P64">
        <v>278.78491056662199</v>
      </c>
      <c r="Q64">
        <v>255.47477520545399</v>
      </c>
      <c r="S64" s="1">
        <f t="shared" si="15"/>
        <v>41.401679353880013</v>
      </c>
      <c r="T64" s="1">
        <f t="shared" si="16"/>
        <v>-1.1207564436610085</v>
      </c>
      <c r="V64" s="1">
        <f t="shared" si="17"/>
        <v>12.168832932602982</v>
      </c>
      <c r="W64" s="1">
        <f t="shared" si="18"/>
        <v>2.7184395692169687</v>
      </c>
      <c r="X64" s="1">
        <f t="shared" si="19"/>
        <v>11.510018503873027</v>
      </c>
      <c r="Y64" s="1">
        <f t="shared" si="20"/>
        <v>9.5744180302669974</v>
      </c>
      <c r="Z64" s="1">
        <f t="shared" si="21"/>
        <v>68.734068437055697</v>
      </c>
      <c r="AA64" s="1">
        <f t="shared" si="22"/>
        <v>67.756163776550707</v>
      </c>
      <c r="AB64" s="1"/>
      <c r="AC64" t="b">
        <f t="shared" si="23"/>
        <v>1</v>
      </c>
      <c r="AD64" t="b">
        <f t="shared" si="24"/>
        <v>0</v>
      </c>
      <c r="AE64" t="b">
        <f t="shared" si="25"/>
        <v>0</v>
      </c>
      <c r="AF64" t="b">
        <f t="shared" si="26"/>
        <v>0</v>
      </c>
      <c r="AG64" t="b">
        <f t="shared" si="27"/>
        <v>0</v>
      </c>
      <c r="AH64" t="b">
        <f t="shared" si="28"/>
        <v>0</v>
      </c>
      <c r="AI64">
        <f t="shared" ref="AI64:AI127" si="29">IF(AC64,0,IF(AD64,1,IF(AE64,2,IF(AF64,3,IF(AG64,4,IF(AH64,5,999))))))</f>
        <v>0</v>
      </c>
      <c r="AJ64" t="str">
        <f>VLOOKUP(AI64,Sheet1!$A$1:$B$7,2)</f>
        <v>takeoff</v>
      </c>
    </row>
    <row r="65" spans="2:36" x14ac:dyDescent="0.25">
      <c r="B65">
        <v>309.52817220823403</v>
      </c>
      <c r="C65">
        <v>154.63548914322601</v>
      </c>
      <c r="D65">
        <v>268.44074219135598</v>
      </c>
      <c r="E65">
        <v>151.566401475579</v>
      </c>
      <c r="F65">
        <v>323.058949933044</v>
      </c>
      <c r="G65">
        <v>124.20049558482199</v>
      </c>
      <c r="H65">
        <v>256.33975832006502</v>
      </c>
      <c r="I65">
        <v>123.93705791449101</v>
      </c>
      <c r="J65">
        <v>313.522471929613</v>
      </c>
      <c r="K65">
        <v>82.512281712215497</v>
      </c>
      <c r="L65">
        <v>260.494616781177</v>
      </c>
      <c r="M65">
        <v>87.894434213134204</v>
      </c>
      <c r="N65">
        <v>313.49720585779301</v>
      </c>
      <c r="O65">
        <v>253.11016961837601</v>
      </c>
      <c r="P65">
        <v>280.15114638100999</v>
      </c>
      <c r="Q65">
        <v>253.01449894653001</v>
      </c>
      <c r="S65" s="1">
        <f t="shared" si="15"/>
        <v>41.087430016878045</v>
      </c>
      <c r="T65" s="1">
        <f t="shared" si="16"/>
        <v>3.0690876676470111</v>
      </c>
      <c r="V65" s="1">
        <f t="shared" si="17"/>
        <v>13.53077772480998</v>
      </c>
      <c r="W65" s="1">
        <f t="shared" si="18"/>
        <v>3.9942997213789795</v>
      </c>
      <c r="X65" s="1">
        <f t="shared" si="19"/>
        <v>12.100983871290964</v>
      </c>
      <c r="Y65" s="1">
        <f t="shared" si="20"/>
        <v>7.9461254101789791</v>
      </c>
      <c r="Z65" s="1">
        <f t="shared" si="21"/>
        <v>72.123207431010513</v>
      </c>
      <c r="AA65" s="1">
        <f t="shared" si="22"/>
        <v>63.671967262444795</v>
      </c>
      <c r="AB65" s="1"/>
      <c r="AC65" t="b">
        <f t="shared" si="23"/>
        <v>1</v>
      </c>
      <c r="AD65" t="b">
        <f t="shared" si="24"/>
        <v>0</v>
      </c>
      <c r="AE65" t="b">
        <f t="shared" si="25"/>
        <v>0</v>
      </c>
      <c r="AF65" t="b">
        <f t="shared" si="26"/>
        <v>0</v>
      </c>
      <c r="AG65" t="b">
        <f t="shared" si="27"/>
        <v>0</v>
      </c>
      <c r="AH65" t="b">
        <f t="shared" si="28"/>
        <v>0</v>
      </c>
      <c r="AI65">
        <f t="shared" si="29"/>
        <v>0</v>
      </c>
      <c r="AJ65" t="str">
        <f>VLOOKUP(AI65,Sheet1!$A$1:$B$7,2)</f>
        <v>takeoff</v>
      </c>
    </row>
    <row r="66" spans="2:36" x14ac:dyDescent="0.25">
      <c r="B66">
        <v>312.105958284736</v>
      </c>
      <c r="C66">
        <v>160.43599445270399</v>
      </c>
      <c r="D66">
        <v>272.347072703766</v>
      </c>
      <c r="E66">
        <v>156.58304033017299</v>
      </c>
      <c r="F66">
        <v>324.45578287374701</v>
      </c>
      <c r="G66">
        <v>130.077428192719</v>
      </c>
      <c r="H66">
        <v>257.91770561423101</v>
      </c>
      <c r="I66">
        <v>131.104450508101</v>
      </c>
      <c r="J66">
        <v>313.09582268833901</v>
      </c>
      <c r="K66">
        <v>85.7151087141944</v>
      </c>
      <c r="L66">
        <v>261.80597410759401</v>
      </c>
      <c r="M66">
        <v>87.248116426689606</v>
      </c>
      <c r="N66">
        <v>312.14516397147702</v>
      </c>
      <c r="O66">
        <v>256.13540076806203</v>
      </c>
      <c r="P66">
        <v>279.97071469564497</v>
      </c>
      <c r="Q66">
        <v>257.95051429538802</v>
      </c>
      <c r="S66" s="1">
        <f t="shared" ref="S66:S97" si="30">B66-D66</f>
        <v>39.758885580970002</v>
      </c>
      <c r="T66" s="1">
        <f t="shared" ref="T66:T97" si="31">C66-E66</f>
        <v>3.8529541225310027</v>
      </c>
      <c r="V66" s="1">
        <f t="shared" ref="V66:V97" si="32">F66-B66</f>
        <v>12.349824589011007</v>
      </c>
      <c r="W66" s="1">
        <f t="shared" ref="W66:W97" si="33">J66-B66</f>
        <v>0.98986440360300776</v>
      </c>
      <c r="X66" s="1">
        <f t="shared" ref="X66:X97" si="34">D66-H66</f>
        <v>14.429367089534992</v>
      </c>
      <c r="Y66" s="1">
        <f t="shared" ref="Y66:Y97" si="35">D66-L66</f>
        <v>10.541098596171992</v>
      </c>
      <c r="Z66" s="1">
        <f t="shared" ref="Z66:Z97" si="36">C66-K66</f>
        <v>74.720885738509594</v>
      </c>
      <c r="AA66" s="1">
        <f t="shared" ref="AA66:AA97" si="37">E66-M66</f>
        <v>69.334923903483386</v>
      </c>
      <c r="AB66" s="1"/>
      <c r="AC66" t="b">
        <f t="shared" ref="AC66:AC97" si="38">AND(($Z66&gt;$AM$3),($AA66&gt;$AM$3),(ABS($W66)&lt;$AM$5),(ABS($Y66)&lt;$AM$5))</f>
        <v>1</v>
      </c>
      <c r="AD66" t="b">
        <f t="shared" ref="AD66:AD97" si="39">AND((ABS($Z66)&lt;$AM$5),(ABS($AA66)&lt;$AM$5),($W66&gt;$AM$4),($Y66&gt;$AM$4))</f>
        <v>0</v>
      </c>
      <c r="AE66" t="b">
        <f t="shared" ref="AE66:AE97" si="40">AND((ABS($Z66)&lt;$AM$5),(ABS($AA66)&lt;$AM$5),(ABS($W66)&lt;$AM$5),(ABS($Y66)&lt;$AM$5))</f>
        <v>0</v>
      </c>
      <c r="AF66" t="b">
        <f t="shared" ref="AF66:AF97" si="41">AND(($Z66&lt;-$AM$3),(ABS($AA66)&lt;$AM$5),(ABS($W66)&lt;$AM$5),($Y66&gt;$AM$4))</f>
        <v>0</v>
      </c>
      <c r="AG66" t="b">
        <f t="shared" ref="AG66:AG97" si="42">AND((ABS($Z66)&lt;$AM$5),($AA66&lt;-$AM$3),($W66&gt;$AM$4),(ABS($Y66)&lt;$AM$5))</f>
        <v>0</v>
      </c>
      <c r="AH66" t="b">
        <f t="shared" ref="AH66:AH97" si="43">AND(($Z66&lt;-$AM$3),($AA66&lt;-$AM$3),(ABS($W66)&lt;$AM$5),(ABS($Y66)&lt;$AM$5))</f>
        <v>0</v>
      </c>
      <c r="AI66">
        <f t="shared" si="29"/>
        <v>0</v>
      </c>
      <c r="AJ66" t="str">
        <f>VLOOKUP(AI66,Sheet1!$A$1:$B$7,2)</f>
        <v>takeoff</v>
      </c>
    </row>
    <row r="67" spans="2:36" x14ac:dyDescent="0.25">
      <c r="B67">
        <v>315.26575796600298</v>
      </c>
      <c r="C67">
        <v>164.04012559080201</v>
      </c>
      <c r="D67">
        <v>275.30904568013699</v>
      </c>
      <c r="E67">
        <v>157.948176765038</v>
      </c>
      <c r="F67">
        <v>330.56062478401401</v>
      </c>
      <c r="G67">
        <v>129.62004389369699</v>
      </c>
      <c r="H67">
        <v>259.98053142433099</v>
      </c>
      <c r="I67">
        <v>131.70254342399701</v>
      </c>
      <c r="J67">
        <v>317.30494012576497</v>
      </c>
      <c r="K67">
        <v>86.308181714305903</v>
      </c>
      <c r="L67">
        <v>265.60874649698701</v>
      </c>
      <c r="M67">
        <v>89.432447566542507</v>
      </c>
      <c r="N67">
        <v>314.65959931625099</v>
      </c>
      <c r="O67">
        <v>258.43985482955799</v>
      </c>
      <c r="P67">
        <v>283.12671631245001</v>
      </c>
      <c r="Q67">
        <v>257.27087605579197</v>
      </c>
      <c r="S67" s="1">
        <f t="shared" si="30"/>
        <v>39.95671228586599</v>
      </c>
      <c r="T67" s="1">
        <f t="shared" si="31"/>
        <v>6.0919488257640069</v>
      </c>
      <c r="V67" s="1">
        <f t="shared" si="32"/>
        <v>15.29486681801103</v>
      </c>
      <c r="W67" s="1">
        <f t="shared" si="33"/>
        <v>2.0391821597619924</v>
      </c>
      <c r="X67" s="1">
        <f t="shared" si="34"/>
        <v>15.328514255805999</v>
      </c>
      <c r="Y67" s="1">
        <f t="shared" si="35"/>
        <v>9.7002991831499799</v>
      </c>
      <c r="Z67" s="1">
        <f t="shared" si="36"/>
        <v>77.731943876496103</v>
      </c>
      <c r="AA67" s="1">
        <f t="shared" si="37"/>
        <v>68.515729198495492</v>
      </c>
      <c r="AB67" s="1"/>
      <c r="AC67" t="b">
        <f t="shared" si="38"/>
        <v>1</v>
      </c>
      <c r="AD67" t="b">
        <f t="shared" si="39"/>
        <v>0</v>
      </c>
      <c r="AE67" t="b">
        <f t="shared" si="40"/>
        <v>0</v>
      </c>
      <c r="AF67" t="b">
        <f t="shared" si="41"/>
        <v>0</v>
      </c>
      <c r="AG67" t="b">
        <f t="shared" si="42"/>
        <v>0</v>
      </c>
      <c r="AH67" t="b">
        <f t="shared" si="43"/>
        <v>0</v>
      </c>
      <c r="AI67">
        <f t="shared" si="29"/>
        <v>0</v>
      </c>
      <c r="AJ67" t="str">
        <f>VLOOKUP(AI67,Sheet1!$A$1:$B$7,2)</f>
        <v>takeoff</v>
      </c>
    </row>
    <row r="68" spans="2:36" x14ac:dyDescent="0.25">
      <c r="B68">
        <v>311.604249300361</v>
      </c>
      <c r="C68">
        <v>153.48109045694</v>
      </c>
      <c r="D68">
        <v>275.10248940514498</v>
      </c>
      <c r="E68">
        <v>156.03307744161199</v>
      </c>
      <c r="F68">
        <v>323.96328460548699</v>
      </c>
      <c r="G68">
        <v>124.162147957477</v>
      </c>
      <c r="H68">
        <v>261.46237655085201</v>
      </c>
      <c r="I68">
        <v>128.50688264939501</v>
      </c>
      <c r="J68">
        <v>315.65683470329702</v>
      </c>
      <c r="K68">
        <v>81.465659272595104</v>
      </c>
      <c r="L68">
        <v>267.10345888966401</v>
      </c>
      <c r="M68">
        <v>83.7600762849126</v>
      </c>
      <c r="N68">
        <v>314.50537610769601</v>
      </c>
      <c r="O68">
        <v>255.22669221583601</v>
      </c>
      <c r="P68">
        <v>282.801522349859</v>
      </c>
      <c r="Q68">
        <v>254.36512920871499</v>
      </c>
      <c r="S68" s="1">
        <f t="shared" si="30"/>
        <v>36.501759895216026</v>
      </c>
      <c r="T68" s="1">
        <f t="shared" si="31"/>
        <v>-2.5519869846719985</v>
      </c>
      <c r="V68" s="1">
        <f t="shared" si="32"/>
        <v>12.359035305125985</v>
      </c>
      <c r="W68" s="1">
        <f t="shared" si="33"/>
        <v>4.0525854029360175</v>
      </c>
      <c r="X68" s="1">
        <f t="shared" si="34"/>
        <v>13.640112854292965</v>
      </c>
      <c r="Y68" s="1">
        <f t="shared" si="35"/>
        <v>7.9990305154809676</v>
      </c>
      <c r="Z68" s="1">
        <f t="shared" si="36"/>
        <v>72.015431184344891</v>
      </c>
      <c r="AA68" s="1">
        <f t="shared" si="37"/>
        <v>72.273001156699394</v>
      </c>
      <c r="AB68" s="1"/>
      <c r="AC68" t="b">
        <f t="shared" si="38"/>
        <v>1</v>
      </c>
      <c r="AD68" t="b">
        <f t="shared" si="39"/>
        <v>0</v>
      </c>
      <c r="AE68" t="b">
        <f t="shared" si="40"/>
        <v>0</v>
      </c>
      <c r="AF68" t="b">
        <f t="shared" si="41"/>
        <v>0</v>
      </c>
      <c r="AG68" t="b">
        <f t="shared" si="42"/>
        <v>0</v>
      </c>
      <c r="AH68" t="b">
        <f t="shared" si="43"/>
        <v>0</v>
      </c>
      <c r="AI68">
        <f t="shared" si="29"/>
        <v>0</v>
      </c>
      <c r="AJ68" t="str">
        <f>VLOOKUP(AI68,Sheet1!$A$1:$B$7,2)</f>
        <v>takeoff</v>
      </c>
    </row>
    <row r="69" spans="2:36" x14ac:dyDescent="0.25">
      <c r="B69">
        <v>313.3275779013</v>
      </c>
      <c r="C69">
        <v>157.51352773912299</v>
      </c>
      <c r="D69">
        <v>276.23504879726897</v>
      </c>
      <c r="E69">
        <v>156.55758944424699</v>
      </c>
      <c r="F69">
        <v>326.68262258713401</v>
      </c>
      <c r="G69">
        <v>128.575134922535</v>
      </c>
      <c r="H69">
        <v>261.020409462011</v>
      </c>
      <c r="I69">
        <v>128.78231121168</v>
      </c>
      <c r="J69">
        <v>313.97443967219499</v>
      </c>
      <c r="K69">
        <v>81.456114948425906</v>
      </c>
      <c r="L69">
        <v>264.73605838432098</v>
      </c>
      <c r="M69">
        <v>79.357782408248497</v>
      </c>
      <c r="N69">
        <v>314.12914643732103</v>
      </c>
      <c r="O69">
        <v>256.46583089364702</v>
      </c>
      <c r="P69">
        <v>282.52947814844902</v>
      </c>
      <c r="Q69">
        <v>252.78101915032801</v>
      </c>
      <c r="S69" s="1">
        <f t="shared" si="30"/>
        <v>37.09252910403103</v>
      </c>
      <c r="T69" s="1">
        <f t="shared" si="31"/>
        <v>0.95593829487600601</v>
      </c>
      <c r="V69" s="1">
        <f t="shared" si="32"/>
        <v>13.355044685834002</v>
      </c>
      <c r="W69" s="1">
        <f t="shared" si="33"/>
        <v>0.64686177089498642</v>
      </c>
      <c r="X69" s="1">
        <f t="shared" si="34"/>
        <v>15.214639335257971</v>
      </c>
      <c r="Y69" s="1">
        <f t="shared" si="35"/>
        <v>11.49899041294799</v>
      </c>
      <c r="Z69" s="1">
        <f t="shared" si="36"/>
        <v>76.057412790697086</v>
      </c>
      <c r="AA69" s="1">
        <f t="shared" si="37"/>
        <v>77.199807035998489</v>
      </c>
      <c r="AB69" s="1"/>
      <c r="AC69" t="b">
        <f t="shared" si="38"/>
        <v>1</v>
      </c>
      <c r="AD69" t="b">
        <f t="shared" si="39"/>
        <v>0</v>
      </c>
      <c r="AE69" t="b">
        <f t="shared" si="40"/>
        <v>0</v>
      </c>
      <c r="AF69" t="b">
        <f t="shared" si="41"/>
        <v>0</v>
      </c>
      <c r="AG69" t="b">
        <f t="shared" si="42"/>
        <v>0</v>
      </c>
      <c r="AH69" t="b">
        <f t="shared" si="43"/>
        <v>0</v>
      </c>
      <c r="AI69">
        <f t="shared" si="29"/>
        <v>0</v>
      </c>
      <c r="AJ69" t="str">
        <f>VLOOKUP(AI69,Sheet1!$A$1:$B$7,2)</f>
        <v>takeoff</v>
      </c>
    </row>
    <row r="70" spans="2:36" x14ac:dyDescent="0.25">
      <c r="B70">
        <v>311.96386496979198</v>
      </c>
      <c r="C70">
        <v>148.429978029924</v>
      </c>
      <c r="D70">
        <v>273.86546636644698</v>
      </c>
      <c r="E70">
        <v>148.85744510190901</v>
      </c>
      <c r="F70">
        <v>325.88180132198403</v>
      </c>
      <c r="G70">
        <v>120.89074423146801</v>
      </c>
      <c r="H70">
        <v>258.76351824303902</v>
      </c>
      <c r="I70">
        <v>124.077373609482</v>
      </c>
      <c r="J70">
        <v>315.690211195139</v>
      </c>
      <c r="K70">
        <v>80.547840025661799</v>
      </c>
      <c r="L70">
        <v>263.72094418011898</v>
      </c>
      <c r="M70">
        <v>81.001237220038306</v>
      </c>
      <c r="N70">
        <v>313.31861547195803</v>
      </c>
      <c r="O70">
        <v>252.149136615858</v>
      </c>
      <c r="P70">
        <v>280.214688028392</v>
      </c>
      <c r="Q70">
        <v>252.85346388060699</v>
      </c>
      <c r="S70" s="1">
        <f t="shared" si="30"/>
        <v>38.098398603345004</v>
      </c>
      <c r="T70" s="1">
        <f t="shared" si="31"/>
        <v>-0.42746707198500644</v>
      </c>
      <c r="V70" s="1">
        <f t="shared" si="32"/>
        <v>13.917936352192044</v>
      </c>
      <c r="W70" s="1">
        <f t="shared" si="33"/>
        <v>3.7263462253470152</v>
      </c>
      <c r="X70" s="1">
        <f t="shared" si="34"/>
        <v>15.101948123407965</v>
      </c>
      <c r="Y70" s="1">
        <f t="shared" si="35"/>
        <v>10.144522186328004</v>
      </c>
      <c r="Z70" s="1">
        <f t="shared" si="36"/>
        <v>67.882138004262202</v>
      </c>
      <c r="AA70" s="1">
        <f t="shared" si="37"/>
        <v>67.856207881870702</v>
      </c>
      <c r="AB70" s="1"/>
      <c r="AC70" t="b">
        <f t="shared" si="38"/>
        <v>1</v>
      </c>
      <c r="AD70" t="b">
        <f t="shared" si="39"/>
        <v>0</v>
      </c>
      <c r="AE70" t="b">
        <f t="shared" si="40"/>
        <v>0</v>
      </c>
      <c r="AF70" t="b">
        <f t="shared" si="41"/>
        <v>0</v>
      </c>
      <c r="AG70" t="b">
        <f t="shared" si="42"/>
        <v>0</v>
      </c>
      <c r="AH70" t="b">
        <f t="shared" si="43"/>
        <v>0</v>
      </c>
      <c r="AI70">
        <f t="shared" si="29"/>
        <v>0</v>
      </c>
      <c r="AJ70" t="str">
        <f>VLOOKUP(AI70,Sheet1!$A$1:$B$7,2)</f>
        <v>takeoff</v>
      </c>
    </row>
    <row r="71" spans="2:36" x14ac:dyDescent="0.25">
      <c r="B71">
        <v>311.712945874833</v>
      </c>
      <c r="C71">
        <v>161.81099004523699</v>
      </c>
      <c r="D71">
        <v>268.550256906904</v>
      </c>
      <c r="E71">
        <v>157.19292332203599</v>
      </c>
      <c r="F71">
        <v>344.499228237929</v>
      </c>
      <c r="G71">
        <v>131.76116427205801</v>
      </c>
      <c r="H71">
        <v>238.19886989503101</v>
      </c>
      <c r="I71">
        <v>126.079140274015</v>
      </c>
      <c r="J71">
        <v>320.73374285705398</v>
      </c>
      <c r="K71">
        <v>100.89034243819501</v>
      </c>
      <c r="L71">
        <v>261.403856804773</v>
      </c>
      <c r="M71">
        <v>99.012964583350495</v>
      </c>
      <c r="N71">
        <v>314.27788443663297</v>
      </c>
      <c r="O71">
        <v>253.47804865927799</v>
      </c>
      <c r="P71">
        <v>280.44155946463297</v>
      </c>
      <c r="Q71">
        <v>254.08363769724801</v>
      </c>
      <c r="S71" s="1">
        <f t="shared" si="30"/>
        <v>43.162688967929</v>
      </c>
      <c r="T71" s="1">
        <f t="shared" si="31"/>
        <v>4.6180667232009966</v>
      </c>
      <c r="V71" s="1">
        <f t="shared" si="32"/>
        <v>32.786282363096007</v>
      </c>
      <c r="W71" s="1">
        <f t="shared" si="33"/>
        <v>9.0207969822209861</v>
      </c>
      <c r="X71" s="1">
        <f t="shared" si="34"/>
        <v>30.351387011872987</v>
      </c>
      <c r="Y71" s="1">
        <f t="shared" si="35"/>
        <v>7.1464001021309969</v>
      </c>
      <c r="Z71" s="1">
        <f t="shared" si="36"/>
        <v>60.920647607041985</v>
      </c>
      <c r="AA71" s="1">
        <f t="shared" si="37"/>
        <v>58.179958738685499</v>
      </c>
      <c r="AB71" s="1"/>
      <c r="AC71" t="b">
        <f t="shared" si="38"/>
        <v>1</v>
      </c>
      <c r="AD71" t="b">
        <f t="shared" si="39"/>
        <v>0</v>
      </c>
      <c r="AE71" t="b">
        <f t="shared" si="40"/>
        <v>0</v>
      </c>
      <c r="AF71" t="b">
        <f t="shared" si="41"/>
        <v>0</v>
      </c>
      <c r="AG71" t="b">
        <f t="shared" si="42"/>
        <v>0</v>
      </c>
      <c r="AH71" t="b">
        <f t="shared" si="43"/>
        <v>0</v>
      </c>
      <c r="AI71">
        <f t="shared" si="29"/>
        <v>0</v>
      </c>
      <c r="AJ71" t="str">
        <f>VLOOKUP(AI71,Sheet1!$A$1:$B$7,2)</f>
        <v>takeoff</v>
      </c>
    </row>
    <row r="72" spans="2:36" x14ac:dyDescent="0.25">
      <c r="B72">
        <v>314.267541002511</v>
      </c>
      <c r="C72">
        <v>161.88508509581399</v>
      </c>
      <c r="D72">
        <v>266.46276296220799</v>
      </c>
      <c r="E72">
        <v>159.56218784001601</v>
      </c>
      <c r="F72">
        <v>347.870046606561</v>
      </c>
      <c r="G72">
        <v>156.64750371372401</v>
      </c>
      <c r="H72">
        <v>229.56990367051699</v>
      </c>
      <c r="I72">
        <v>143.56765779329899</v>
      </c>
      <c r="J72">
        <v>331.38310744299099</v>
      </c>
      <c r="K72">
        <v>153.316723297312</v>
      </c>
      <c r="L72">
        <v>235.18091331349299</v>
      </c>
      <c r="M72">
        <v>142.48093941751</v>
      </c>
      <c r="N72">
        <v>311.51716524579098</v>
      </c>
      <c r="O72">
        <v>247.91571909479001</v>
      </c>
      <c r="P72">
        <v>279.09963888014602</v>
      </c>
      <c r="Q72">
        <v>252.01559619218</v>
      </c>
      <c r="S72" s="1">
        <f t="shared" si="30"/>
        <v>47.804778040303006</v>
      </c>
      <c r="T72" s="1">
        <f t="shared" si="31"/>
        <v>2.322897255797983</v>
      </c>
      <c r="V72" s="1">
        <f t="shared" si="32"/>
        <v>33.602505604050009</v>
      </c>
      <c r="W72" s="1">
        <f t="shared" si="33"/>
        <v>17.115566440479995</v>
      </c>
      <c r="X72" s="1">
        <f t="shared" si="34"/>
        <v>36.892859291690996</v>
      </c>
      <c r="Y72" s="1">
        <f t="shared" si="35"/>
        <v>31.281849648714996</v>
      </c>
      <c r="Z72" s="1">
        <f t="shared" si="36"/>
        <v>8.5683617985019964</v>
      </c>
      <c r="AA72" s="1">
        <f t="shared" si="37"/>
        <v>17.081248422506008</v>
      </c>
      <c r="AB72" s="1"/>
      <c r="AC72" t="b">
        <f t="shared" si="38"/>
        <v>0</v>
      </c>
      <c r="AD72" t="b">
        <f t="shared" si="39"/>
        <v>0</v>
      </c>
      <c r="AE72" t="b">
        <f t="shared" si="40"/>
        <v>0</v>
      </c>
      <c r="AF72" t="b">
        <f t="shared" si="41"/>
        <v>0</v>
      </c>
      <c r="AG72" t="b">
        <f t="shared" si="42"/>
        <v>0</v>
      </c>
      <c r="AH72" t="b">
        <f t="shared" si="43"/>
        <v>0</v>
      </c>
      <c r="AI72">
        <f t="shared" si="29"/>
        <v>999</v>
      </c>
      <c r="AJ72" t="str">
        <f>VLOOKUP(AI72,Sheet1!$A$1:$B$7,2)</f>
        <v>not detected</v>
      </c>
    </row>
    <row r="73" spans="2:36" x14ac:dyDescent="0.25">
      <c r="B73">
        <v>312.21228239472202</v>
      </c>
      <c r="C73">
        <v>160.830066672843</v>
      </c>
      <c r="D73">
        <v>265.82107809105901</v>
      </c>
      <c r="E73">
        <v>160.56303923528199</v>
      </c>
      <c r="F73">
        <v>345.066137811018</v>
      </c>
      <c r="G73">
        <v>153.80920732752199</v>
      </c>
      <c r="H73">
        <v>228.371133668727</v>
      </c>
      <c r="I73">
        <v>146.10102066781999</v>
      </c>
      <c r="J73">
        <v>330.67696226339899</v>
      </c>
      <c r="K73">
        <v>145.29091929784499</v>
      </c>
      <c r="L73">
        <v>245.87090948746601</v>
      </c>
      <c r="M73">
        <v>143.32134029073799</v>
      </c>
      <c r="N73">
        <v>311.51165279731902</v>
      </c>
      <c r="O73">
        <v>246.981530139108</v>
      </c>
      <c r="P73">
        <v>277.349039713541</v>
      </c>
      <c r="Q73">
        <v>252.17548439921001</v>
      </c>
      <c r="S73" s="1">
        <f t="shared" si="30"/>
        <v>46.391204303663017</v>
      </c>
      <c r="T73" s="1">
        <f t="shared" si="31"/>
        <v>0.26702743756101199</v>
      </c>
      <c r="V73" s="1">
        <f t="shared" si="32"/>
        <v>32.853855416295971</v>
      </c>
      <c r="W73" s="1">
        <f t="shared" si="33"/>
        <v>18.464679868676967</v>
      </c>
      <c r="X73" s="1">
        <f t="shared" si="34"/>
        <v>37.44994442233201</v>
      </c>
      <c r="Y73" s="1">
        <f t="shared" si="35"/>
        <v>19.950168603592999</v>
      </c>
      <c r="Z73" s="1">
        <f t="shared" si="36"/>
        <v>15.539147374998009</v>
      </c>
      <c r="AA73" s="1">
        <f t="shared" si="37"/>
        <v>17.241698944543998</v>
      </c>
      <c r="AB73" s="1"/>
      <c r="AC73" t="b">
        <f t="shared" si="38"/>
        <v>0</v>
      </c>
      <c r="AD73" t="b">
        <f t="shared" si="39"/>
        <v>0</v>
      </c>
      <c r="AE73" t="b">
        <f t="shared" si="40"/>
        <v>1</v>
      </c>
      <c r="AF73" t="b">
        <f t="shared" si="41"/>
        <v>0</v>
      </c>
      <c r="AG73" t="b">
        <f t="shared" si="42"/>
        <v>0</v>
      </c>
      <c r="AH73" t="b">
        <f t="shared" si="43"/>
        <v>0</v>
      </c>
      <c r="AI73">
        <f t="shared" si="29"/>
        <v>2</v>
      </c>
      <c r="AJ73" t="str">
        <f>VLOOKUP(AI73,Sheet1!$A$1:$B$7,2)</f>
        <v>flip</v>
      </c>
    </row>
    <row r="74" spans="2:36" x14ac:dyDescent="0.25">
      <c r="B74">
        <v>312.52751740610802</v>
      </c>
      <c r="C74">
        <v>163.696933730208</v>
      </c>
      <c r="D74">
        <v>265.76488332160801</v>
      </c>
      <c r="E74">
        <v>160.565796221033</v>
      </c>
      <c r="F74">
        <v>347.69188566042101</v>
      </c>
      <c r="G74">
        <v>148.82572488603299</v>
      </c>
      <c r="H74">
        <v>227.57966823487399</v>
      </c>
      <c r="I74">
        <v>148.70954388543799</v>
      </c>
      <c r="J74">
        <v>335.57384521098601</v>
      </c>
      <c r="K74">
        <v>145.59026964118999</v>
      </c>
      <c r="L74">
        <v>237.886331085156</v>
      </c>
      <c r="M74">
        <v>143.07543554971301</v>
      </c>
      <c r="N74">
        <v>310.63160177655601</v>
      </c>
      <c r="O74">
        <v>251.36959925766399</v>
      </c>
      <c r="P74">
        <v>279.28661955099699</v>
      </c>
      <c r="Q74">
        <v>252.49226608437601</v>
      </c>
      <c r="S74" s="1">
        <f t="shared" si="30"/>
        <v>46.762634084500007</v>
      </c>
      <c r="T74" s="1">
        <f t="shared" si="31"/>
        <v>3.1311375091750051</v>
      </c>
      <c r="V74" s="1">
        <f t="shared" si="32"/>
        <v>35.16436825431299</v>
      </c>
      <c r="W74" s="1">
        <f t="shared" si="33"/>
        <v>23.04632780487799</v>
      </c>
      <c r="X74" s="1">
        <f t="shared" si="34"/>
        <v>38.185215086734019</v>
      </c>
      <c r="Y74" s="1">
        <f t="shared" si="35"/>
        <v>27.878552236452009</v>
      </c>
      <c r="Z74" s="1">
        <f t="shared" si="36"/>
        <v>18.106664089018011</v>
      </c>
      <c r="AA74" s="1">
        <f t="shared" si="37"/>
        <v>17.490360671319991</v>
      </c>
      <c r="AB74" s="1"/>
      <c r="AC74" t="b">
        <f t="shared" si="38"/>
        <v>0</v>
      </c>
      <c r="AD74" t="b">
        <f t="shared" si="39"/>
        <v>0</v>
      </c>
      <c r="AE74" t="b">
        <f t="shared" si="40"/>
        <v>1</v>
      </c>
      <c r="AF74" t="b">
        <f t="shared" si="41"/>
        <v>0</v>
      </c>
      <c r="AG74" t="b">
        <f t="shared" si="42"/>
        <v>0</v>
      </c>
      <c r="AH74" t="b">
        <f t="shared" si="43"/>
        <v>0</v>
      </c>
      <c r="AI74">
        <f t="shared" si="29"/>
        <v>2</v>
      </c>
      <c r="AJ74" t="str">
        <f>VLOOKUP(AI74,Sheet1!$A$1:$B$7,2)</f>
        <v>flip</v>
      </c>
    </row>
    <row r="75" spans="2:36" x14ac:dyDescent="0.25">
      <c r="B75">
        <v>313.38088290197902</v>
      </c>
      <c r="C75">
        <v>163.35292850437901</v>
      </c>
      <c r="D75">
        <v>264.45581517513301</v>
      </c>
      <c r="E75">
        <v>161.97011962753501</v>
      </c>
      <c r="F75">
        <v>347.01623853349003</v>
      </c>
      <c r="G75">
        <v>149.01008847904001</v>
      </c>
      <c r="H75">
        <v>228.164342606048</v>
      </c>
      <c r="I75">
        <v>146.50828516760501</v>
      </c>
      <c r="J75">
        <v>337.33413648077999</v>
      </c>
      <c r="K75">
        <v>141.69334226128399</v>
      </c>
      <c r="L75">
        <v>242.79883024628501</v>
      </c>
      <c r="M75">
        <v>141.74122235739699</v>
      </c>
      <c r="N75">
        <v>311.50616156169701</v>
      </c>
      <c r="O75">
        <v>250.988227166786</v>
      </c>
      <c r="P75">
        <v>278.15589169566999</v>
      </c>
      <c r="Q75">
        <v>253.35091774357801</v>
      </c>
      <c r="S75" s="1">
        <f t="shared" si="30"/>
        <v>48.925067726846009</v>
      </c>
      <c r="T75" s="1">
        <f t="shared" si="31"/>
        <v>1.3828088768439954</v>
      </c>
      <c r="V75" s="1">
        <f t="shared" si="32"/>
        <v>33.635355631511004</v>
      </c>
      <c r="W75" s="1">
        <f t="shared" si="33"/>
        <v>23.953253578800968</v>
      </c>
      <c r="X75" s="1">
        <f t="shared" si="34"/>
        <v>36.291472569085016</v>
      </c>
      <c r="Y75" s="1">
        <f t="shared" si="35"/>
        <v>21.656984928848004</v>
      </c>
      <c r="Z75" s="1">
        <f t="shared" si="36"/>
        <v>21.659586243095021</v>
      </c>
      <c r="AA75" s="1">
        <f t="shared" si="37"/>
        <v>20.22889727013802</v>
      </c>
      <c r="AB75" s="1"/>
      <c r="AC75" t="b">
        <f t="shared" si="38"/>
        <v>0</v>
      </c>
      <c r="AD75" t="b">
        <f t="shared" si="39"/>
        <v>0</v>
      </c>
      <c r="AE75" t="b">
        <f t="shared" si="40"/>
        <v>1</v>
      </c>
      <c r="AF75" t="b">
        <f t="shared" si="41"/>
        <v>0</v>
      </c>
      <c r="AG75" t="b">
        <f t="shared" si="42"/>
        <v>0</v>
      </c>
      <c r="AH75" t="b">
        <f t="shared" si="43"/>
        <v>0</v>
      </c>
      <c r="AI75">
        <f t="shared" si="29"/>
        <v>2</v>
      </c>
      <c r="AJ75" t="str">
        <f>VLOOKUP(AI75,Sheet1!$A$1:$B$7,2)</f>
        <v>flip</v>
      </c>
    </row>
    <row r="76" spans="2:36" x14ac:dyDescent="0.25">
      <c r="B76">
        <v>314.078192688277</v>
      </c>
      <c r="C76">
        <v>165.184081724783</v>
      </c>
      <c r="D76">
        <v>269.59834046085098</v>
      </c>
      <c r="E76">
        <v>160.05674438799099</v>
      </c>
      <c r="F76">
        <v>352.48868872957303</v>
      </c>
      <c r="G76">
        <v>151.38047974406999</v>
      </c>
      <c r="H76">
        <v>232.69423642994599</v>
      </c>
      <c r="I76">
        <v>148.999504750677</v>
      </c>
      <c r="J76">
        <v>335.35900338942702</v>
      </c>
      <c r="K76">
        <v>143.18528963697801</v>
      </c>
      <c r="L76">
        <v>242.00494076215</v>
      </c>
      <c r="M76">
        <v>144.25281532723099</v>
      </c>
      <c r="N76">
        <v>313.57461166984399</v>
      </c>
      <c r="O76">
        <v>249.620123494251</v>
      </c>
      <c r="P76">
        <v>283.95947497037901</v>
      </c>
      <c r="Q76">
        <v>251.339226172287</v>
      </c>
      <c r="S76" s="1">
        <f t="shared" si="30"/>
        <v>44.479852227426022</v>
      </c>
      <c r="T76" s="1">
        <f t="shared" si="31"/>
        <v>5.1273373367920101</v>
      </c>
      <c r="V76" s="1">
        <f t="shared" si="32"/>
        <v>38.410496041296028</v>
      </c>
      <c r="W76" s="1">
        <f t="shared" si="33"/>
        <v>21.280810701150017</v>
      </c>
      <c r="X76" s="1">
        <f t="shared" si="34"/>
        <v>36.904104030904989</v>
      </c>
      <c r="Y76" s="1">
        <f t="shared" si="35"/>
        <v>27.593399698700978</v>
      </c>
      <c r="Z76" s="1">
        <f t="shared" si="36"/>
        <v>21.998792087804986</v>
      </c>
      <c r="AA76" s="1">
        <f t="shared" si="37"/>
        <v>15.803929060759998</v>
      </c>
      <c r="AB76" s="1"/>
      <c r="AC76" t="b">
        <f t="shared" si="38"/>
        <v>0</v>
      </c>
      <c r="AD76" t="b">
        <f t="shared" si="39"/>
        <v>0</v>
      </c>
      <c r="AE76" t="b">
        <f t="shared" si="40"/>
        <v>1</v>
      </c>
      <c r="AF76" t="b">
        <f t="shared" si="41"/>
        <v>0</v>
      </c>
      <c r="AG76" t="b">
        <f t="shared" si="42"/>
        <v>0</v>
      </c>
      <c r="AH76" t="b">
        <f t="shared" si="43"/>
        <v>0</v>
      </c>
      <c r="AI76">
        <f t="shared" si="29"/>
        <v>2</v>
      </c>
      <c r="AJ76" t="str">
        <f>VLOOKUP(AI76,Sheet1!$A$1:$B$7,2)</f>
        <v>flip</v>
      </c>
    </row>
    <row r="77" spans="2:36" x14ac:dyDescent="0.25">
      <c r="B77">
        <v>317.87572731150601</v>
      </c>
      <c r="C77">
        <v>163.695850654585</v>
      </c>
      <c r="D77">
        <v>271.40588166777701</v>
      </c>
      <c r="E77">
        <v>159.69317962452899</v>
      </c>
      <c r="F77">
        <v>355.08573173535001</v>
      </c>
      <c r="G77">
        <v>151.74636937599101</v>
      </c>
      <c r="H77">
        <v>234.619566810451</v>
      </c>
      <c r="I77">
        <v>147.42360734032201</v>
      </c>
      <c r="J77">
        <v>335.61853731224699</v>
      </c>
      <c r="K77">
        <v>145.878534942046</v>
      </c>
      <c r="L77">
        <v>251.75569892871201</v>
      </c>
      <c r="M77">
        <v>143.84439383702301</v>
      </c>
      <c r="N77">
        <v>315.27927296233202</v>
      </c>
      <c r="O77">
        <v>249.21613326284299</v>
      </c>
      <c r="P77">
        <v>284.47315764464798</v>
      </c>
      <c r="Q77">
        <v>249.79777910744599</v>
      </c>
      <c r="S77" s="1">
        <f t="shared" si="30"/>
        <v>46.469845643729002</v>
      </c>
      <c r="T77" s="1">
        <f t="shared" si="31"/>
        <v>4.0026710300560069</v>
      </c>
      <c r="V77" s="1">
        <f t="shared" si="32"/>
        <v>37.210004423843998</v>
      </c>
      <c r="W77" s="1">
        <f t="shared" si="33"/>
        <v>17.742810000740974</v>
      </c>
      <c r="X77" s="1">
        <f t="shared" si="34"/>
        <v>36.786314857326005</v>
      </c>
      <c r="Y77" s="1">
        <f t="shared" si="35"/>
        <v>19.650182739065002</v>
      </c>
      <c r="Z77" s="1">
        <f t="shared" si="36"/>
        <v>17.817315712538999</v>
      </c>
      <c r="AA77" s="1">
        <f t="shared" si="37"/>
        <v>15.848785787505989</v>
      </c>
      <c r="AB77" s="1"/>
      <c r="AC77" t="b">
        <f t="shared" si="38"/>
        <v>0</v>
      </c>
      <c r="AD77" t="b">
        <f t="shared" si="39"/>
        <v>0</v>
      </c>
      <c r="AE77" t="b">
        <f t="shared" si="40"/>
        <v>1</v>
      </c>
      <c r="AF77" t="b">
        <f t="shared" si="41"/>
        <v>0</v>
      </c>
      <c r="AG77" t="b">
        <f t="shared" si="42"/>
        <v>0</v>
      </c>
      <c r="AH77" t="b">
        <f t="shared" si="43"/>
        <v>0</v>
      </c>
      <c r="AI77">
        <f t="shared" si="29"/>
        <v>2</v>
      </c>
      <c r="AJ77" t="str">
        <f>VLOOKUP(AI77,Sheet1!$A$1:$B$7,2)</f>
        <v>flip</v>
      </c>
    </row>
    <row r="78" spans="2:36" x14ac:dyDescent="0.25">
      <c r="B78">
        <v>316.99250280009602</v>
      </c>
      <c r="C78">
        <v>160.307448389162</v>
      </c>
      <c r="D78">
        <v>273.12334925454098</v>
      </c>
      <c r="E78">
        <v>158.01404392492401</v>
      </c>
      <c r="F78">
        <v>357.15765930465</v>
      </c>
      <c r="G78">
        <v>147.950332673861</v>
      </c>
      <c r="H78">
        <v>234.05469367101099</v>
      </c>
      <c r="I78">
        <v>145.99170515451499</v>
      </c>
      <c r="J78">
        <v>330.95774766581502</v>
      </c>
      <c r="K78">
        <v>144.84143166410999</v>
      </c>
      <c r="L78">
        <v>248.799471260058</v>
      </c>
      <c r="M78">
        <v>142.12601772574399</v>
      </c>
      <c r="N78">
        <v>317.03012186204</v>
      </c>
      <c r="O78">
        <v>245.44447755712699</v>
      </c>
      <c r="P78">
        <v>283.148348598871</v>
      </c>
      <c r="Q78">
        <v>249.344305639287</v>
      </c>
      <c r="S78" s="1">
        <f t="shared" si="30"/>
        <v>43.869153545555037</v>
      </c>
      <c r="T78" s="1">
        <f t="shared" si="31"/>
        <v>2.2934044642379945</v>
      </c>
      <c r="V78" s="1">
        <f t="shared" si="32"/>
        <v>40.165156504553977</v>
      </c>
      <c r="W78" s="1">
        <f t="shared" si="33"/>
        <v>13.965244865719001</v>
      </c>
      <c r="X78" s="1">
        <f t="shared" si="34"/>
        <v>39.068655583529988</v>
      </c>
      <c r="Y78" s="1">
        <f t="shared" si="35"/>
        <v>24.323877994482984</v>
      </c>
      <c r="Z78" s="1">
        <f t="shared" si="36"/>
        <v>15.466016725052015</v>
      </c>
      <c r="AA78" s="1">
        <f t="shared" si="37"/>
        <v>15.888026199180018</v>
      </c>
      <c r="AB78" s="1"/>
      <c r="AC78" t="b">
        <f t="shared" si="38"/>
        <v>0</v>
      </c>
      <c r="AD78" t="b">
        <f t="shared" si="39"/>
        <v>0</v>
      </c>
      <c r="AE78" t="b">
        <f t="shared" si="40"/>
        <v>1</v>
      </c>
      <c r="AF78" t="b">
        <f t="shared" si="41"/>
        <v>0</v>
      </c>
      <c r="AG78" t="b">
        <f t="shared" si="42"/>
        <v>0</v>
      </c>
      <c r="AH78" t="b">
        <f t="shared" si="43"/>
        <v>0</v>
      </c>
      <c r="AI78">
        <f t="shared" si="29"/>
        <v>2</v>
      </c>
      <c r="AJ78" t="str">
        <f>VLOOKUP(AI78,Sheet1!$A$1:$B$7,2)</f>
        <v>flip</v>
      </c>
    </row>
    <row r="79" spans="2:36" x14ac:dyDescent="0.25">
      <c r="B79">
        <v>319.54701307637202</v>
      </c>
      <c r="C79">
        <v>156.297252566315</v>
      </c>
      <c r="D79">
        <v>272.26864879541802</v>
      </c>
      <c r="E79">
        <v>155.65605341001901</v>
      </c>
      <c r="F79">
        <v>352.51397348316499</v>
      </c>
      <c r="G79">
        <v>147.84384406898201</v>
      </c>
      <c r="H79">
        <v>235.011629463183</v>
      </c>
      <c r="I79">
        <v>142.742982505491</v>
      </c>
      <c r="J79">
        <v>337.46345773127399</v>
      </c>
      <c r="K79">
        <v>144.284351179514</v>
      </c>
      <c r="L79">
        <v>265.30914644117701</v>
      </c>
      <c r="M79">
        <v>141.265818815654</v>
      </c>
      <c r="N79">
        <v>315.95073489027902</v>
      </c>
      <c r="O79">
        <v>243.304736276509</v>
      </c>
      <c r="P79">
        <v>283.93568283008699</v>
      </c>
      <c r="Q79">
        <v>245.30161948335001</v>
      </c>
      <c r="S79" s="1">
        <f t="shared" si="30"/>
        <v>47.278364280954008</v>
      </c>
      <c r="T79" s="1">
        <f t="shared" si="31"/>
        <v>0.64119915629598268</v>
      </c>
      <c r="V79" s="1">
        <f t="shared" si="32"/>
        <v>32.966960406792964</v>
      </c>
      <c r="W79" s="1">
        <f t="shared" si="33"/>
        <v>17.916444654901966</v>
      </c>
      <c r="X79" s="1">
        <f t="shared" si="34"/>
        <v>37.257019332235018</v>
      </c>
      <c r="Y79" s="1">
        <f t="shared" si="35"/>
        <v>6.9595023542410104</v>
      </c>
      <c r="Z79" s="1">
        <f t="shared" si="36"/>
        <v>12.012901386800991</v>
      </c>
      <c r="AA79" s="1">
        <f t="shared" si="37"/>
        <v>14.390234594365012</v>
      </c>
      <c r="AB79" s="1"/>
      <c r="AC79" t="b">
        <f t="shared" si="38"/>
        <v>0</v>
      </c>
      <c r="AD79" t="b">
        <f t="shared" si="39"/>
        <v>0</v>
      </c>
      <c r="AE79" t="b">
        <f t="shared" si="40"/>
        <v>1</v>
      </c>
      <c r="AF79" t="b">
        <f t="shared" si="41"/>
        <v>0</v>
      </c>
      <c r="AG79" t="b">
        <f t="shared" si="42"/>
        <v>0</v>
      </c>
      <c r="AH79" t="b">
        <f t="shared" si="43"/>
        <v>0</v>
      </c>
      <c r="AI79">
        <f t="shared" si="29"/>
        <v>2</v>
      </c>
      <c r="AJ79" t="str">
        <f>VLOOKUP(AI79,Sheet1!$A$1:$B$7,2)</f>
        <v>flip</v>
      </c>
    </row>
    <row r="80" spans="2:36" x14ac:dyDescent="0.25">
      <c r="B80">
        <v>315.86817465687199</v>
      </c>
      <c r="C80">
        <v>155.29135706056701</v>
      </c>
      <c r="D80">
        <v>271.75371263452797</v>
      </c>
      <c r="E80">
        <v>150.193344422677</v>
      </c>
      <c r="F80">
        <v>353.10392792567598</v>
      </c>
      <c r="G80">
        <v>143.48172597098801</v>
      </c>
      <c r="H80">
        <v>233.847826434914</v>
      </c>
      <c r="I80">
        <v>136.12512116704301</v>
      </c>
      <c r="J80">
        <v>334.82455429872601</v>
      </c>
      <c r="K80">
        <v>136.55886724685701</v>
      </c>
      <c r="L80">
        <v>246.92729208706601</v>
      </c>
      <c r="M80">
        <v>134.35571843927499</v>
      </c>
      <c r="N80">
        <v>313.98340885108098</v>
      </c>
      <c r="O80">
        <v>237.94500161427001</v>
      </c>
      <c r="P80">
        <v>280.24905139989301</v>
      </c>
      <c r="Q80">
        <v>243.03595738481499</v>
      </c>
      <c r="S80" s="1">
        <f t="shared" si="30"/>
        <v>44.114462022344014</v>
      </c>
      <c r="T80" s="1">
        <f t="shared" si="31"/>
        <v>5.0980126378900081</v>
      </c>
      <c r="V80" s="1">
        <f t="shared" si="32"/>
        <v>37.23575326880399</v>
      </c>
      <c r="W80" s="1">
        <f t="shared" si="33"/>
        <v>18.956379641854028</v>
      </c>
      <c r="X80" s="1">
        <f t="shared" si="34"/>
        <v>37.905886199613974</v>
      </c>
      <c r="Y80" s="1">
        <f t="shared" si="35"/>
        <v>24.826420547461964</v>
      </c>
      <c r="Z80" s="1">
        <f t="shared" si="36"/>
        <v>18.732489813710004</v>
      </c>
      <c r="AA80" s="1">
        <f t="shared" si="37"/>
        <v>15.837625983402006</v>
      </c>
      <c r="AB80" s="1"/>
      <c r="AC80" t="b">
        <f t="shared" si="38"/>
        <v>0</v>
      </c>
      <c r="AD80" t="b">
        <f t="shared" si="39"/>
        <v>0</v>
      </c>
      <c r="AE80" t="b">
        <f t="shared" si="40"/>
        <v>1</v>
      </c>
      <c r="AF80" t="b">
        <f t="shared" si="41"/>
        <v>0</v>
      </c>
      <c r="AG80" t="b">
        <f t="shared" si="42"/>
        <v>0</v>
      </c>
      <c r="AH80" t="b">
        <f t="shared" si="43"/>
        <v>0</v>
      </c>
      <c r="AI80">
        <f t="shared" si="29"/>
        <v>2</v>
      </c>
      <c r="AJ80" t="str">
        <f>VLOOKUP(AI80,Sheet1!$A$1:$B$7,2)</f>
        <v>flip</v>
      </c>
    </row>
    <row r="81" spans="2:36" x14ac:dyDescent="0.25">
      <c r="B81">
        <v>317.40555122941902</v>
      </c>
      <c r="C81">
        <v>153.82617996812601</v>
      </c>
      <c r="D81">
        <v>272.84510800812097</v>
      </c>
      <c r="E81">
        <v>151.538565960293</v>
      </c>
      <c r="F81">
        <v>358.63332739373499</v>
      </c>
      <c r="G81">
        <v>143.546923905548</v>
      </c>
      <c r="H81">
        <v>234.529661928872</v>
      </c>
      <c r="I81">
        <v>138.419868195031</v>
      </c>
      <c r="J81">
        <v>334.49195464075399</v>
      </c>
      <c r="K81">
        <v>137.246465057953</v>
      </c>
      <c r="L81">
        <v>250.52248504301099</v>
      </c>
      <c r="M81">
        <v>132.52346587231401</v>
      </c>
      <c r="N81">
        <v>315.09866482461899</v>
      </c>
      <c r="O81">
        <v>241.36693821396901</v>
      </c>
      <c r="P81">
        <v>284.19933059957498</v>
      </c>
      <c r="Q81">
        <v>242.69532024230301</v>
      </c>
      <c r="S81" s="1">
        <f t="shared" si="30"/>
        <v>44.560443221298044</v>
      </c>
      <c r="T81" s="1">
        <f t="shared" si="31"/>
        <v>2.2876140078330138</v>
      </c>
      <c r="V81" s="1">
        <f t="shared" si="32"/>
        <v>41.227776164315969</v>
      </c>
      <c r="W81" s="1">
        <f t="shared" si="33"/>
        <v>17.08640341133497</v>
      </c>
      <c r="X81" s="1">
        <f t="shared" si="34"/>
        <v>38.315446079248972</v>
      </c>
      <c r="Y81" s="1">
        <f t="shared" si="35"/>
        <v>22.322622965109986</v>
      </c>
      <c r="Z81" s="1">
        <f t="shared" si="36"/>
        <v>16.57971491017301</v>
      </c>
      <c r="AA81" s="1">
        <f t="shared" si="37"/>
        <v>19.015100087978993</v>
      </c>
      <c r="AB81" s="1"/>
      <c r="AC81" t="b">
        <f t="shared" si="38"/>
        <v>0</v>
      </c>
      <c r="AD81" t="b">
        <f t="shared" si="39"/>
        <v>0</v>
      </c>
      <c r="AE81" t="b">
        <f t="shared" si="40"/>
        <v>1</v>
      </c>
      <c r="AF81" t="b">
        <f t="shared" si="41"/>
        <v>0</v>
      </c>
      <c r="AG81" t="b">
        <f t="shared" si="42"/>
        <v>0</v>
      </c>
      <c r="AH81" t="b">
        <f t="shared" si="43"/>
        <v>0</v>
      </c>
      <c r="AI81">
        <f t="shared" si="29"/>
        <v>2</v>
      </c>
      <c r="AJ81" t="str">
        <f>VLOOKUP(AI81,Sheet1!$A$1:$B$7,2)</f>
        <v>flip</v>
      </c>
    </row>
    <row r="82" spans="2:36" x14ac:dyDescent="0.25">
      <c r="B82">
        <v>321.41658788985302</v>
      </c>
      <c r="C82">
        <v>158.723109448939</v>
      </c>
      <c r="D82">
        <v>272.113424726007</v>
      </c>
      <c r="E82">
        <v>155.443000228914</v>
      </c>
      <c r="F82">
        <v>360.41535339837498</v>
      </c>
      <c r="G82">
        <v>148.61456518193299</v>
      </c>
      <c r="H82">
        <v>235.66126818905499</v>
      </c>
      <c r="I82">
        <v>141.96748826266801</v>
      </c>
      <c r="J82">
        <v>325.62533072762301</v>
      </c>
      <c r="K82">
        <v>151.47837536027501</v>
      </c>
      <c r="L82">
        <v>248.05032064187699</v>
      </c>
      <c r="M82">
        <v>140.45710331793799</v>
      </c>
      <c r="N82">
        <v>316.47508473569502</v>
      </c>
      <c r="O82">
        <v>246.77121749135901</v>
      </c>
      <c r="P82">
        <v>283.67135914204403</v>
      </c>
      <c r="Q82">
        <v>247.53046814029301</v>
      </c>
      <c r="S82" s="1">
        <f t="shared" si="30"/>
        <v>49.303163163846023</v>
      </c>
      <c r="T82" s="1">
        <f t="shared" si="31"/>
        <v>3.2801092200249968</v>
      </c>
      <c r="V82" s="1">
        <f t="shared" si="32"/>
        <v>38.998765508521956</v>
      </c>
      <c r="W82" s="1">
        <f t="shared" si="33"/>
        <v>4.2087428377699894</v>
      </c>
      <c r="X82" s="1">
        <f t="shared" si="34"/>
        <v>36.452156536952003</v>
      </c>
      <c r="Y82" s="1">
        <f t="shared" si="35"/>
        <v>24.063104084130003</v>
      </c>
      <c r="Z82" s="1">
        <f t="shared" si="36"/>
        <v>7.2447340886639893</v>
      </c>
      <c r="AA82" s="1">
        <f t="shared" si="37"/>
        <v>14.98589691097601</v>
      </c>
      <c r="AB82" s="1"/>
      <c r="AC82" t="b">
        <f t="shared" si="38"/>
        <v>0</v>
      </c>
      <c r="AD82" t="b">
        <f t="shared" si="39"/>
        <v>0</v>
      </c>
      <c r="AE82" t="b">
        <f t="shared" si="40"/>
        <v>1</v>
      </c>
      <c r="AF82" t="b">
        <f t="shared" si="41"/>
        <v>0</v>
      </c>
      <c r="AG82" t="b">
        <f t="shared" si="42"/>
        <v>0</v>
      </c>
      <c r="AH82" t="b">
        <f t="shared" si="43"/>
        <v>0</v>
      </c>
      <c r="AI82">
        <f t="shared" si="29"/>
        <v>2</v>
      </c>
      <c r="AJ82" t="str">
        <f>VLOOKUP(AI82,Sheet1!$A$1:$B$7,2)</f>
        <v>flip</v>
      </c>
    </row>
    <row r="83" spans="2:36" x14ac:dyDescent="0.25">
      <c r="B83">
        <v>319.32125627900302</v>
      </c>
      <c r="C83">
        <v>159.93524998993499</v>
      </c>
      <c r="D83">
        <v>271.93206835320399</v>
      </c>
      <c r="E83">
        <v>153.97269074558901</v>
      </c>
      <c r="F83">
        <v>360.677347529744</v>
      </c>
      <c r="G83">
        <v>147.76677911931799</v>
      </c>
      <c r="H83">
        <v>234.297753404855</v>
      </c>
      <c r="I83">
        <v>144.326072515443</v>
      </c>
      <c r="J83">
        <v>322.87068618605599</v>
      </c>
      <c r="K83">
        <v>152.82274306702499</v>
      </c>
      <c r="L83">
        <v>246.51229713765301</v>
      </c>
      <c r="M83">
        <v>141.765174139881</v>
      </c>
      <c r="N83">
        <v>318.22765284051599</v>
      </c>
      <c r="O83">
        <v>242.75223488031401</v>
      </c>
      <c r="P83">
        <v>284.25312542425701</v>
      </c>
      <c r="Q83">
        <v>245.80675830800701</v>
      </c>
      <c r="S83" s="1">
        <f t="shared" si="30"/>
        <v>47.389187925799035</v>
      </c>
      <c r="T83" s="1">
        <f t="shared" si="31"/>
        <v>5.9625592443459823</v>
      </c>
      <c r="V83" s="1">
        <f t="shared" si="32"/>
        <v>41.356091250740974</v>
      </c>
      <c r="W83" s="1">
        <f t="shared" si="33"/>
        <v>3.5494299070529678</v>
      </c>
      <c r="X83" s="1">
        <f t="shared" si="34"/>
        <v>37.634314948348987</v>
      </c>
      <c r="Y83" s="1">
        <f t="shared" si="35"/>
        <v>25.419771215550981</v>
      </c>
      <c r="Z83" s="1">
        <f t="shared" si="36"/>
        <v>7.1125069229100006</v>
      </c>
      <c r="AA83" s="1">
        <f t="shared" si="37"/>
        <v>12.207516605708008</v>
      </c>
      <c r="AB83" s="1"/>
      <c r="AC83" t="b">
        <f t="shared" si="38"/>
        <v>0</v>
      </c>
      <c r="AD83" t="b">
        <f t="shared" si="39"/>
        <v>0</v>
      </c>
      <c r="AE83" t="b">
        <f t="shared" si="40"/>
        <v>1</v>
      </c>
      <c r="AF83" t="b">
        <f t="shared" si="41"/>
        <v>0</v>
      </c>
      <c r="AG83" t="b">
        <f t="shared" si="42"/>
        <v>0</v>
      </c>
      <c r="AH83" t="b">
        <f t="shared" si="43"/>
        <v>0</v>
      </c>
      <c r="AI83">
        <f t="shared" si="29"/>
        <v>2</v>
      </c>
      <c r="AJ83" t="str">
        <f>VLOOKUP(AI83,Sheet1!$A$1:$B$7,2)</f>
        <v>flip</v>
      </c>
    </row>
    <row r="84" spans="2:36" x14ac:dyDescent="0.25">
      <c r="B84">
        <v>321.98526728962997</v>
      </c>
      <c r="C84">
        <v>162.80611969703801</v>
      </c>
      <c r="D84">
        <v>272.78664732054699</v>
      </c>
      <c r="E84">
        <v>164.76728475623099</v>
      </c>
      <c r="F84">
        <v>338.39808989851701</v>
      </c>
      <c r="G84">
        <v>200.892660128893</v>
      </c>
      <c r="H84">
        <v>251.80483271160301</v>
      </c>
      <c r="I84">
        <v>204.15943855462999</v>
      </c>
      <c r="J84">
        <v>330.41507281021597</v>
      </c>
      <c r="K84">
        <v>199.876033549076</v>
      </c>
      <c r="L84">
        <v>256.71086629231701</v>
      </c>
      <c r="M84">
        <v>206.48722078028899</v>
      </c>
      <c r="N84">
        <v>315.72414018531498</v>
      </c>
      <c r="O84">
        <v>244.08530076008699</v>
      </c>
      <c r="P84">
        <v>283.99596396592301</v>
      </c>
      <c r="Q84">
        <v>246.58947974884401</v>
      </c>
      <c r="S84" s="1">
        <f t="shared" si="30"/>
        <v>49.198619969082984</v>
      </c>
      <c r="T84" s="1">
        <f t="shared" si="31"/>
        <v>-1.9611650591929788</v>
      </c>
      <c r="V84" s="1">
        <f t="shared" si="32"/>
        <v>16.412822608887041</v>
      </c>
      <c r="W84" s="1">
        <f t="shared" si="33"/>
        <v>8.429805520586001</v>
      </c>
      <c r="X84" s="1">
        <f t="shared" si="34"/>
        <v>20.981814608943978</v>
      </c>
      <c r="Y84" s="1">
        <f t="shared" si="35"/>
        <v>16.075781028229983</v>
      </c>
      <c r="Z84" s="1">
        <f t="shared" si="36"/>
        <v>-37.069913852037985</v>
      </c>
      <c r="AA84" s="1">
        <f t="shared" si="37"/>
        <v>-41.719936024058001</v>
      </c>
      <c r="AB84" s="1"/>
      <c r="AC84" t="b">
        <f t="shared" si="38"/>
        <v>0</v>
      </c>
      <c r="AD84" t="b">
        <f t="shared" si="39"/>
        <v>0</v>
      </c>
      <c r="AE84" t="b">
        <f t="shared" si="40"/>
        <v>0</v>
      </c>
      <c r="AF84" t="b">
        <f t="shared" si="41"/>
        <v>0</v>
      </c>
      <c r="AG84" t="b">
        <f t="shared" si="42"/>
        <v>0</v>
      </c>
      <c r="AH84" t="b">
        <f t="shared" si="43"/>
        <v>0</v>
      </c>
      <c r="AI84">
        <f t="shared" si="29"/>
        <v>999</v>
      </c>
      <c r="AJ84" t="str">
        <f>VLOOKUP(AI84,Sheet1!$A$1:$B$7,2)</f>
        <v>not detected</v>
      </c>
    </row>
    <row r="85" spans="2:36" x14ac:dyDescent="0.25">
      <c r="B85">
        <v>321.81329856739899</v>
      </c>
      <c r="C85">
        <v>166.03161785617601</v>
      </c>
      <c r="D85">
        <v>270.29422416506202</v>
      </c>
      <c r="E85">
        <v>164.35713092570001</v>
      </c>
      <c r="F85">
        <v>331.13149926184099</v>
      </c>
      <c r="G85">
        <v>210.58041448572899</v>
      </c>
      <c r="H85">
        <v>265.69375976755299</v>
      </c>
      <c r="I85">
        <v>210.81400736189701</v>
      </c>
      <c r="J85">
        <v>335.83187350352898</v>
      </c>
      <c r="K85">
        <v>248.364881067901</v>
      </c>
      <c r="L85">
        <v>264.39562081913999</v>
      </c>
      <c r="M85">
        <v>246.95399149275701</v>
      </c>
      <c r="N85">
        <v>315.53352086276601</v>
      </c>
      <c r="O85">
        <v>253.12147241314099</v>
      </c>
      <c r="P85">
        <v>280.17060917135598</v>
      </c>
      <c r="Q85">
        <v>251.33850807367301</v>
      </c>
      <c r="S85" s="1">
        <f t="shared" si="30"/>
        <v>51.519074402336969</v>
      </c>
      <c r="T85" s="1">
        <f t="shared" si="31"/>
        <v>1.6744869304760073</v>
      </c>
      <c r="V85" s="1">
        <f t="shared" si="32"/>
        <v>9.3182006944419982</v>
      </c>
      <c r="W85" s="1">
        <f t="shared" si="33"/>
        <v>14.018574936129994</v>
      </c>
      <c r="X85" s="1">
        <f t="shared" si="34"/>
        <v>4.6004643975090289</v>
      </c>
      <c r="Y85" s="1">
        <f t="shared" si="35"/>
        <v>5.8986033459220266</v>
      </c>
      <c r="Z85" s="1">
        <f t="shared" si="36"/>
        <v>-82.333263211724983</v>
      </c>
      <c r="AA85" s="1">
        <f t="shared" si="37"/>
        <v>-82.596860567057007</v>
      </c>
      <c r="AB85" s="1"/>
      <c r="AC85" t="b">
        <f t="shared" si="38"/>
        <v>0</v>
      </c>
      <c r="AD85" t="b">
        <f t="shared" si="39"/>
        <v>0</v>
      </c>
      <c r="AE85" t="b">
        <f t="shared" si="40"/>
        <v>0</v>
      </c>
      <c r="AF85" t="b">
        <f t="shared" si="41"/>
        <v>0</v>
      </c>
      <c r="AG85" t="b">
        <f t="shared" si="42"/>
        <v>0</v>
      </c>
      <c r="AH85" t="b">
        <f t="shared" si="43"/>
        <v>1</v>
      </c>
      <c r="AI85">
        <f t="shared" si="29"/>
        <v>5</v>
      </c>
      <c r="AJ85" t="str">
        <f>VLOOKUP(AI85,Sheet1!$A$1:$B$7,2)</f>
        <v>land</v>
      </c>
    </row>
    <row r="86" spans="2:36" x14ac:dyDescent="0.25">
      <c r="B86">
        <v>324.02917654028403</v>
      </c>
      <c r="C86">
        <v>168.19530753202201</v>
      </c>
      <c r="D86">
        <v>272.90863567430603</v>
      </c>
      <c r="E86">
        <v>168.22345854616</v>
      </c>
      <c r="F86">
        <v>333.17200478407602</v>
      </c>
      <c r="G86">
        <v>211.61079487387201</v>
      </c>
      <c r="H86">
        <v>262.617562099655</v>
      </c>
      <c r="I86">
        <v>208.16514238998701</v>
      </c>
      <c r="J86">
        <v>336.616755722069</v>
      </c>
      <c r="K86">
        <v>249.64729341341601</v>
      </c>
      <c r="L86">
        <v>262.896446481135</v>
      </c>
      <c r="M86">
        <v>246.632122418845</v>
      </c>
      <c r="N86">
        <v>317.52366606846402</v>
      </c>
      <c r="O86">
        <v>254.50420298989599</v>
      </c>
      <c r="P86">
        <v>278.81405413056598</v>
      </c>
      <c r="Q86">
        <v>250.71809700125101</v>
      </c>
      <c r="S86" s="1">
        <f t="shared" si="30"/>
        <v>51.120540865978001</v>
      </c>
      <c r="T86" s="1">
        <f t="shared" si="31"/>
        <v>-2.8151014137989705E-2</v>
      </c>
      <c r="V86" s="1">
        <f t="shared" si="32"/>
        <v>9.1428282437919961</v>
      </c>
      <c r="W86" s="1">
        <f t="shared" si="33"/>
        <v>12.587579181784974</v>
      </c>
      <c r="X86" s="1">
        <f t="shared" si="34"/>
        <v>10.291073574651023</v>
      </c>
      <c r="Y86" s="1">
        <f t="shared" si="35"/>
        <v>10.012189193171025</v>
      </c>
      <c r="Z86" s="1">
        <f t="shared" si="36"/>
        <v>-81.451985881393995</v>
      </c>
      <c r="AA86" s="1">
        <f t="shared" si="37"/>
        <v>-78.408663872684997</v>
      </c>
      <c r="AB86" s="1"/>
      <c r="AC86" t="b">
        <f t="shared" si="38"/>
        <v>0</v>
      </c>
      <c r="AD86" t="b">
        <f t="shared" si="39"/>
        <v>0</v>
      </c>
      <c r="AE86" t="b">
        <f t="shared" si="40"/>
        <v>0</v>
      </c>
      <c r="AF86" t="b">
        <f t="shared" si="41"/>
        <v>0</v>
      </c>
      <c r="AG86" t="b">
        <f t="shared" si="42"/>
        <v>0</v>
      </c>
      <c r="AH86" t="b">
        <f t="shared" si="43"/>
        <v>1</v>
      </c>
      <c r="AI86">
        <f t="shared" si="29"/>
        <v>5</v>
      </c>
      <c r="AJ86" t="str">
        <f>VLOOKUP(AI86,Sheet1!$A$1:$B$7,2)</f>
        <v>land</v>
      </c>
    </row>
    <row r="87" spans="2:36" x14ac:dyDescent="0.25">
      <c r="B87">
        <v>323.50718758870801</v>
      </c>
      <c r="C87">
        <v>170.64771785292501</v>
      </c>
      <c r="D87">
        <v>273.01125091022402</v>
      </c>
      <c r="E87">
        <v>169.73112642639001</v>
      </c>
      <c r="F87">
        <v>331.98836276881502</v>
      </c>
      <c r="G87">
        <v>211.788348627392</v>
      </c>
      <c r="H87">
        <v>262.30362661641902</v>
      </c>
      <c r="I87">
        <v>210.97860423505401</v>
      </c>
      <c r="J87">
        <v>336.00416523962002</v>
      </c>
      <c r="K87">
        <v>250.15110685255701</v>
      </c>
      <c r="L87">
        <v>262.17196689021102</v>
      </c>
      <c r="M87">
        <v>250.27137881353499</v>
      </c>
      <c r="N87">
        <v>317.58865549289402</v>
      </c>
      <c r="O87">
        <v>255.88680993174901</v>
      </c>
      <c r="P87">
        <v>277.06547862168901</v>
      </c>
      <c r="Q87">
        <v>251.933836503462</v>
      </c>
      <c r="S87" s="1">
        <f t="shared" si="30"/>
        <v>50.495936678483986</v>
      </c>
      <c r="T87" s="1">
        <f t="shared" si="31"/>
        <v>0.9165914265350068</v>
      </c>
      <c r="V87" s="1">
        <f t="shared" si="32"/>
        <v>8.4811751801070159</v>
      </c>
      <c r="W87" s="1">
        <f t="shared" si="33"/>
        <v>12.496977650912015</v>
      </c>
      <c r="X87" s="1">
        <f t="shared" si="34"/>
        <v>10.707624293804997</v>
      </c>
      <c r="Y87" s="1">
        <f t="shared" si="35"/>
        <v>10.839284020012997</v>
      </c>
      <c r="Z87" s="1">
        <f t="shared" si="36"/>
        <v>-79.503388999631994</v>
      </c>
      <c r="AA87" s="1">
        <f t="shared" si="37"/>
        <v>-80.540252387144989</v>
      </c>
      <c r="AB87" s="1"/>
      <c r="AC87" t="b">
        <f t="shared" si="38"/>
        <v>0</v>
      </c>
      <c r="AD87" t="b">
        <f t="shared" si="39"/>
        <v>0</v>
      </c>
      <c r="AE87" t="b">
        <f t="shared" si="40"/>
        <v>0</v>
      </c>
      <c r="AF87" t="b">
        <f t="shared" si="41"/>
        <v>0</v>
      </c>
      <c r="AG87" t="b">
        <f t="shared" si="42"/>
        <v>0</v>
      </c>
      <c r="AH87" t="b">
        <f t="shared" si="43"/>
        <v>1</v>
      </c>
      <c r="AI87">
        <f t="shared" si="29"/>
        <v>5</v>
      </c>
      <c r="AJ87" t="str">
        <f>VLOOKUP(AI87,Sheet1!$A$1:$B$7,2)</f>
        <v>land</v>
      </c>
    </row>
    <row r="88" spans="2:36" x14ac:dyDescent="0.25">
      <c r="B88">
        <v>321.10327215932898</v>
      </c>
      <c r="C88">
        <v>171.58320231367099</v>
      </c>
      <c r="D88">
        <v>270.914388599365</v>
      </c>
      <c r="E88">
        <v>171.229229295984</v>
      </c>
      <c r="F88">
        <v>329.21727329633802</v>
      </c>
      <c r="G88">
        <v>216.217489424013</v>
      </c>
      <c r="H88">
        <v>264.00588338408897</v>
      </c>
      <c r="I88">
        <v>214.24695085521401</v>
      </c>
      <c r="J88">
        <v>336.20648955093498</v>
      </c>
      <c r="K88">
        <v>251.181572557251</v>
      </c>
      <c r="L88">
        <v>263.72875243754902</v>
      </c>
      <c r="M88">
        <v>250.640659937142</v>
      </c>
      <c r="N88">
        <v>317.97649751153898</v>
      </c>
      <c r="O88">
        <v>256.16857871444699</v>
      </c>
      <c r="P88">
        <v>280.67155907315998</v>
      </c>
      <c r="Q88">
        <v>256.31191777880503</v>
      </c>
      <c r="S88" s="1">
        <f t="shared" si="30"/>
        <v>50.188883559963983</v>
      </c>
      <c r="T88" s="1">
        <f t="shared" si="31"/>
        <v>0.35397301768699663</v>
      </c>
      <c r="V88" s="1">
        <f t="shared" si="32"/>
        <v>8.1140011370090406</v>
      </c>
      <c r="W88" s="1">
        <f t="shared" si="33"/>
        <v>15.103217391605995</v>
      </c>
      <c r="X88" s="1">
        <f t="shared" si="34"/>
        <v>6.9085052152760227</v>
      </c>
      <c r="Y88" s="1">
        <f t="shared" si="35"/>
        <v>7.1856361618159781</v>
      </c>
      <c r="Z88" s="1">
        <f t="shared" si="36"/>
        <v>-79.598370243580007</v>
      </c>
      <c r="AA88" s="1">
        <f t="shared" si="37"/>
        <v>-79.411430641158006</v>
      </c>
      <c r="AB88" s="1"/>
      <c r="AC88" t="b">
        <f t="shared" si="38"/>
        <v>0</v>
      </c>
      <c r="AD88" t="b">
        <f t="shared" si="39"/>
        <v>0</v>
      </c>
      <c r="AE88" t="b">
        <f t="shared" si="40"/>
        <v>0</v>
      </c>
      <c r="AF88" t="b">
        <f t="shared" si="41"/>
        <v>0</v>
      </c>
      <c r="AG88" t="b">
        <f t="shared" si="42"/>
        <v>0</v>
      </c>
      <c r="AH88" t="b">
        <f t="shared" si="43"/>
        <v>1</v>
      </c>
      <c r="AI88">
        <f t="shared" si="29"/>
        <v>5</v>
      </c>
      <c r="AJ88" t="str">
        <f>VLOOKUP(AI88,Sheet1!$A$1:$B$7,2)</f>
        <v>land</v>
      </c>
    </row>
    <row r="89" spans="2:36" x14ac:dyDescent="0.25">
      <c r="B89">
        <v>320.86853605876001</v>
      </c>
      <c r="C89">
        <v>171.00890458008101</v>
      </c>
      <c r="D89">
        <v>271.05606054996002</v>
      </c>
      <c r="E89">
        <v>170.032131868487</v>
      </c>
      <c r="F89">
        <v>328.99522537303699</v>
      </c>
      <c r="G89">
        <v>217.44319423812601</v>
      </c>
      <c r="H89">
        <v>262.92263133454202</v>
      </c>
      <c r="I89">
        <v>213.75005903506101</v>
      </c>
      <c r="J89">
        <v>336.033812126653</v>
      </c>
      <c r="K89">
        <v>252.847792643573</v>
      </c>
      <c r="L89">
        <v>261.89966259032798</v>
      </c>
      <c r="M89">
        <v>250.90123023341599</v>
      </c>
      <c r="N89">
        <v>318.41360179545501</v>
      </c>
      <c r="O89">
        <v>256.17954012203398</v>
      </c>
      <c r="P89">
        <v>278.31728822247101</v>
      </c>
      <c r="Q89">
        <v>253.53816316697299</v>
      </c>
      <c r="S89" s="1">
        <f t="shared" si="30"/>
        <v>49.812475508799992</v>
      </c>
      <c r="T89" s="1">
        <f t="shared" si="31"/>
        <v>0.97677271159400902</v>
      </c>
      <c r="V89" s="1">
        <f t="shared" si="32"/>
        <v>8.1266893142769732</v>
      </c>
      <c r="W89" s="1">
        <f t="shared" si="33"/>
        <v>15.165276067892989</v>
      </c>
      <c r="X89" s="1">
        <f t="shared" si="34"/>
        <v>8.1334292154180048</v>
      </c>
      <c r="Y89" s="1">
        <f t="shared" si="35"/>
        <v>9.1563979596320451</v>
      </c>
      <c r="Z89" s="1">
        <f t="shared" si="36"/>
        <v>-81.838888063491993</v>
      </c>
      <c r="AA89" s="1">
        <f t="shared" si="37"/>
        <v>-80.869098364928988</v>
      </c>
      <c r="AB89" s="1"/>
      <c r="AC89" t="b">
        <f t="shared" si="38"/>
        <v>0</v>
      </c>
      <c r="AD89" t="b">
        <f t="shared" si="39"/>
        <v>0</v>
      </c>
      <c r="AE89" t="b">
        <f t="shared" si="40"/>
        <v>0</v>
      </c>
      <c r="AF89" t="b">
        <f t="shared" si="41"/>
        <v>0</v>
      </c>
      <c r="AG89" t="b">
        <f t="shared" si="42"/>
        <v>0</v>
      </c>
      <c r="AH89" t="b">
        <f t="shared" si="43"/>
        <v>1</v>
      </c>
      <c r="AI89">
        <f t="shared" si="29"/>
        <v>5</v>
      </c>
      <c r="AJ89" t="str">
        <f>VLOOKUP(AI89,Sheet1!$A$1:$B$7,2)</f>
        <v>land</v>
      </c>
    </row>
    <row r="90" spans="2:36" x14ac:dyDescent="0.25">
      <c r="B90">
        <v>320.02433403219999</v>
      </c>
      <c r="C90">
        <v>170.256094816623</v>
      </c>
      <c r="D90">
        <v>270.189736412976</v>
      </c>
      <c r="E90">
        <v>168.43697795908199</v>
      </c>
      <c r="F90">
        <v>329.64638708515298</v>
      </c>
      <c r="G90">
        <v>210.754183069596</v>
      </c>
      <c r="H90">
        <v>264.60664987187403</v>
      </c>
      <c r="I90">
        <v>211.48179697435901</v>
      </c>
      <c r="J90">
        <v>333.97608656077199</v>
      </c>
      <c r="K90">
        <v>250.19159038777499</v>
      </c>
      <c r="L90">
        <v>262.43438503753498</v>
      </c>
      <c r="M90">
        <v>245.74223395381799</v>
      </c>
      <c r="N90">
        <v>315.76220278867902</v>
      </c>
      <c r="O90">
        <v>253.84942576950701</v>
      </c>
      <c r="P90">
        <v>282.69486730132598</v>
      </c>
      <c r="Q90">
        <v>253.84564002522899</v>
      </c>
      <c r="S90" s="1">
        <f t="shared" si="30"/>
        <v>49.834597619223985</v>
      </c>
      <c r="T90" s="1">
        <f t="shared" si="31"/>
        <v>1.8191168575410188</v>
      </c>
      <c r="V90" s="1">
        <f t="shared" si="32"/>
        <v>9.6220530529529924</v>
      </c>
      <c r="W90" s="1">
        <f t="shared" si="33"/>
        <v>13.951752528572001</v>
      </c>
      <c r="X90" s="1">
        <f t="shared" si="34"/>
        <v>5.5830865411019772</v>
      </c>
      <c r="Y90" s="1">
        <f t="shared" si="35"/>
        <v>7.7553513754410233</v>
      </c>
      <c r="Z90" s="1">
        <f t="shared" si="36"/>
        <v>-79.935495571151989</v>
      </c>
      <c r="AA90" s="1">
        <f t="shared" si="37"/>
        <v>-77.305255994736001</v>
      </c>
      <c r="AB90" s="1"/>
      <c r="AC90" t="b">
        <f t="shared" si="38"/>
        <v>0</v>
      </c>
      <c r="AD90" t="b">
        <f t="shared" si="39"/>
        <v>0</v>
      </c>
      <c r="AE90" t="b">
        <f t="shared" si="40"/>
        <v>0</v>
      </c>
      <c r="AF90" t="b">
        <f t="shared" si="41"/>
        <v>0</v>
      </c>
      <c r="AG90" t="b">
        <f t="shared" si="42"/>
        <v>0</v>
      </c>
      <c r="AH90" t="b">
        <f t="shared" si="43"/>
        <v>1</v>
      </c>
      <c r="AI90">
        <f t="shared" si="29"/>
        <v>5</v>
      </c>
      <c r="AJ90" t="str">
        <f>VLOOKUP(AI90,Sheet1!$A$1:$B$7,2)</f>
        <v>land</v>
      </c>
    </row>
    <row r="91" spans="2:36" x14ac:dyDescent="0.25">
      <c r="B91">
        <v>319.36011532848198</v>
      </c>
      <c r="C91">
        <v>170.784499428488</v>
      </c>
      <c r="D91">
        <v>270.92586234094199</v>
      </c>
      <c r="E91">
        <v>169.32926835267699</v>
      </c>
      <c r="F91">
        <v>325.70839928601401</v>
      </c>
      <c r="G91">
        <v>215.58860923976701</v>
      </c>
      <c r="H91">
        <v>264.77216362011501</v>
      </c>
      <c r="I91">
        <v>212.958685328542</v>
      </c>
      <c r="J91">
        <v>335.89623714886898</v>
      </c>
      <c r="K91">
        <v>249.77377990335501</v>
      </c>
      <c r="L91">
        <v>262.34027133357</v>
      </c>
      <c r="M91">
        <v>251.46704969144</v>
      </c>
      <c r="N91">
        <v>314.94763288452702</v>
      </c>
      <c r="O91">
        <v>255.54554324321401</v>
      </c>
      <c r="P91">
        <v>281.27646724947999</v>
      </c>
      <c r="Q91">
        <v>254.95964324499499</v>
      </c>
      <c r="S91" s="1">
        <f t="shared" si="30"/>
        <v>48.434252987539992</v>
      </c>
      <c r="T91" s="1">
        <f t="shared" si="31"/>
        <v>1.4552310758110139</v>
      </c>
      <c r="V91" s="1">
        <f t="shared" si="32"/>
        <v>6.3482839575320327</v>
      </c>
      <c r="W91" s="1">
        <f t="shared" si="33"/>
        <v>16.536121820386995</v>
      </c>
      <c r="X91" s="1">
        <f t="shared" si="34"/>
        <v>6.1536987208269807</v>
      </c>
      <c r="Y91" s="1">
        <f t="shared" si="35"/>
        <v>8.5855910073719883</v>
      </c>
      <c r="Z91" s="1">
        <f t="shared" si="36"/>
        <v>-78.989280474867002</v>
      </c>
      <c r="AA91" s="1">
        <f t="shared" si="37"/>
        <v>-82.137781338763006</v>
      </c>
      <c r="AB91" s="1"/>
      <c r="AC91" t="b">
        <f t="shared" si="38"/>
        <v>0</v>
      </c>
      <c r="AD91" t="b">
        <f t="shared" si="39"/>
        <v>0</v>
      </c>
      <c r="AE91" t="b">
        <f t="shared" si="40"/>
        <v>0</v>
      </c>
      <c r="AF91" t="b">
        <f t="shared" si="41"/>
        <v>0</v>
      </c>
      <c r="AG91" t="b">
        <f t="shared" si="42"/>
        <v>0</v>
      </c>
      <c r="AH91" t="b">
        <f t="shared" si="43"/>
        <v>1</v>
      </c>
      <c r="AI91">
        <f t="shared" si="29"/>
        <v>5</v>
      </c>
      <c r="AJ91" t="str">
        <f>VLOOKUP(AI91,Sheet1!$A$1:$B$7,2)</f>
        <v>land</v>
      </c>
    </row>
    <row r="92" spans="2:36" x14ac:dyDescent="0.25">
      <c r="B92">
        <v>318.66931306619</v>
      </c>
      <c r="C92">
        <v>169.25156079185399</v>
      </c>
      <c r="D92">
        <v>270.32551456589999</v>
      </c>
      <c r="E92">
        <v>167.711558271412</v>
      </c>
      <c r="F92">
        <v>326.348999891235</v>
      </c>
      <c r="G92">
        <v>213.083908371391</v>
      </c>
      <c r="H92">
        <v>261.41858816523398</v>
      </c>
      <c r="I92">
        <v>217.083944115023</v>
      </c>
      <c r="J92">
        <v>336.39945224563002</v>
      </c>
      <c r="K92">
        <v>251.401678976498</v>
      </c>
      <c r="L92">
        <v>261.02002329170898</v>
      </c>
      <c r="M92">
        <v>250.520100422187</v>
      </c>
      <c r="N92">
        <v>317.01545703279203</v>
      </c>
      <c r="O92">
        <v>254.885947890815</v>
      </c>
      <c r="P92">
        <v>283.07125761233902</v>
      </c>
      <c r="Q92">
        <v>255.334424428153</v>
      </c>
      <c r="S92" s="1">
        <f t="shared" si="30"/>
        <v>48.343798500290006</v>
      </c>
      <c r="T92" s="1">
        <f t="shared" si="31"/>
        <v>1.5400025204419876</v>
      </c>
      <c r="V92" s="1">
        <f t="shared" si="32"/>
        <v>7.6796868250449961</v>
      </c>
      <c r="W92" s="1">
        <f t="shared" si="33"/>
        <v>17.730139179440016</v>
      </c>
      <c r="X92" s="1">
        <f t="shared" si="34"/>
        <v>8.9069264006660092</v>
      </c>
      <c r="Y92" s="1">
        <f t="shared" si="35"/>
        <v>9.305491274191013</v>
      </c>
      <c r="Z92" s="1">
        <f t="shared" si="36"/>
        <v>-82.150118184644015</v>
      </c>
      <c r="AA92" s="1">
        <f t="shared" si="37"/>
        <v>-82.808542150774997</v>
      </c>
      <c r="AB92" s="1"/>
      <c r="AC92" t="b">
        <f t="shared" si="38"/>
        <v>0</v>
      </c>
      <c r="AD92" t="b">
        <f t="shared" si="39"/>
        <v>0</v>
      </c>
      <c r="AE92" t="b">
        <f t="shared" si="40"/>
        <v>0</v>
      </c>
      <c r="AF92" t="b">
        <f t="shared" si="41"/>
        <v>0</v>
      </c>
      <c r="AG92" t="b">
        <f t="shared" si="42"/>
        <v>0</v>
      </c>
      <c r="AH92" t="b">
        <f t="shared" si="43"/>
        <v>1</v>
      </c>
      <c r="AI92">
        <f t="shared" si="29"/>
        <v>5</v>
      </c>
      <c r="AJ92" t="str">
        <f>VLOOKUP(AI92,Sheet1!$A$1:$B$7,2)</f>
        <v>land</v>
      </c>
    </row>
    <row r="93" spans="2:36" x14ac:dyDescent="0.25">
      <c r="B93">
        <v>318.95393455951302</v>
      </c>
      <c r="C93">
        <v>170.09435814984499</v>
      </c>
      <c r="D93">
        <v>269.94093667462698</v>
      </c>
      <c r="E93">
        <v>168.53680951398701</v>
      </c>
      <c r="F93">
        <v>326.22340390655802</v>
      </c>
      <c r="G93">
        <v>215.41301332114799</v>
      </c>
      <c r="H93">
        <v>260.295934210079</v>
      </c>
      <c r="I93">
        <v>215.362597862711</v>
      </c>
      <c r="J93">
        <v>330.24375035676098</v>
      </c>
      <c r="K93">
        <v>251.13144888686301</v>
      </c>
      <c r="L93">
        <v>260.333516390591</v>
      </c>
      <c r="M93">
        <v>250.14585853883099</v>
      </c>
      <c r="N93">
        <v>318.00722721816902</v>
      </c>
      <c r="O93">
        <v>255.243303811071</v>
      </c>
      <c r="P93">
        <v>281.208728109302</v>
      </c>
      <c r="Q93">
        <v>255.96535245157401</v>
      </c>
      <c r="S93" s="1">
        <f t="shared" si="30"/>
        <v>49.012997884886033</v>
      </c>
      <c r="T93" s="1">
        <f t="shared" si="31"/>
        <v>1.5575486358579838</v>
      </c>
      <c r="V93" s="1">
        <f t="shared" si="32"/>
        <v>7.2694693470450034</v>
      </c>
      <c r="W93" s="1">
        <f t="shared" si="33"/>
        <v>11.289815797247968</v>
      </c>
      <c r="X93" s="1">
        <f t="shared" si="34"/>
        <v>9.6450024645479857</v>
      </c>
      <c r="Y93" s="1">
        <f t="shared" si="35"/>
        <v>9.6074202840359817</v>
      </c>
      <c r="Z93" s="1">
        <f t="shared" si="36"/>
        <v>-81.037090737018019</v>
      </c>
      <c r="AA93" s="1">
        <f t="shared" si="37"/>
        <v>-81.609049024843983</v>
      </c>
      <c r="AB93" s="1"/>
      <c r="AC93" t="b">
        <f t="shared" si="38"/>
        <v>0</v>
      </c>
      <c r="AD93" t="b">
        <f t="shared" si="39"/>
        <v>0</v>
      </c>
      <c r="AE93" t="b">
        <f t="shared" si="40"/>
        <v>0</v>
      </c>
      <c r="AF93" t="b">
        <f t="shared" si="41"/>
        <v>0</v>
      </c>
      <c r="AG93" t="b">
        <f t="shared" si="42"/>
        <v>0</v>
      </c>
      <c r="AH93" t="b">
        <f t="shared" si="43"/>
        <v>1</v>
      </c>
      <c r="AI93">
        <f t="shared" si="29"/>
        <v>5</v>
      </c>
      <c r="AJ93" t="str">
        <f>VLOOKUP(AI93,Sheet1!$A$1:$B$7,2)</f>
        <v>land</v>
      </c>
    </row>
    <row r="94" spans="2:36" x14ac:dyDescent="0.25">
      <c r="B94">
        <v>315.35567441822701</v>
      </c>
      <c r="C94">
        <v>167.292914521618</v>
      </c>
      <c r="D94">
        <v>268.13025307316298</v>
      </c>
      <c r="E94">
        <v>171.029877934849</v>
      </c>
      <c r="F94">
        <v>338.96855165984698</v>
      </c>
      <c r="G94">
        <v>196.90702579490201</v>
      </c>
      <c r="H94">
        <v>257.847227364731</v>
      </c>
      <c r="I94">
        <v>215.051621967339</v>
      </c>
      <c r="J94">
        <v>362.97693237497498</v>
      </c>
      <c r="K94">
        <v>213.873216818553</v>
      </c>
      <c r="L94">
        <v>261.55575600092197</v>
      </c>
      <c r="M94">
        <v>246.15845097547799</v>
      </c>
      <c r="N94">
        <v>312.731119791666</v>
      </c>
      <c r="O94">
        <v>250.14727247693801</v>
      </c>
      <c r="P94">
        <v>278.61868739316401</v>
      </c>
      <c r="Q94">
        <v>253.531563337459</v>
      </c>
      <c r="S94" s="1">
        <f t="shared" si="30"/>
        <v>47.225421345064035</v>
      </c>
      <c r="T94" s="1">
        <f t="shared" si="31"/>
        <v>-3.7369634132309955</v>
      </c>
      <c r="V94" s="1">
        <f t="shared" si="32"/>
        <v>23.612877241619969</v>
      </c>
      <c r="W94" s="1">
        <f t="shared" si="33"/>
        <v>47.621257956747968</v>
      </c>
      <c r="X94" s="1">
        <f t="shared" si="34"/>
        <v>10.283025708431978</v>
      </c>
      <c r="Y94" s="1">
        <f t="shared" si="35"/>
        <v>6.5744970722410017</v>
      </c>
      <c r="Z94" s="1">
        <f t="shared" si="36"/>
        <v>-46.580302296935002</v>
      </c>
      <c r="AA94" s="1">
        <f t="shared" si="37"/>
        <v>-75.128573040628993</v>
      </c>
      <c r="AB94" s="1"/>
      <c r="AC94" t="b">
        <f t="shared" si="38"/>
        <v>0</v>
      </c>
      <c r="AD94" t="b">
        <f t="shared" si="39"/>
        <v>0</v>
      </c>
      <c r="AE94" t="b">
        <f t="shared" si="40"/>
        <v>0</v>
      </c>
      <c r="AF94" t="b">
        <f t="shared" si="41"/>
        <v>0</v>
      </c>
      <c r="AG94" t="b">
        <f t="shared" si="42"/>
        <v>0</v>
      </c>
      <c r="AH94" t="b">
        <f t="shared" si="43"/>
        <v>0</v>
      </c>
      <c r="AI94">
        <f t="shared" si="29"/>
        <v>999</v>
      </c>
      <c r="AJ94" t="str">
        <f>VLOOKUP(AI94,Sheet1!$A$1:$B$7,2)</f>
        <v>not detected</v>
      </c>
    </row>
    <row r="95" spans="2:36" x14ac:dyDescent="0.25">
      <c r="B95">
        <v>315.00629828816102</v>
      </c>
      <c r="C95">
        <v>165.489661960722</v>
      </c>
      <c r="D95">
        <v>267.18918449317403</v>
      </c>
      <c r="E95">
        <v>173.25299873916501</v>
      </c>
      <c r="F95">
        <v>353.14594238666899</v>
      </c>
      <c r="G95">
        <v>165.96465225703599</v>
      </c>
      <c r="H95">
        <v>257.458785359893</v>
      </c>
      <c r="I95">
        <v>214.97766410069499</v>
      </c>
      <c r="J95">
        <v>386.43307123892299</v>
      </c>
      <c r="K95">
        <v>164.53753191119199</v>
      </c>
      <c r="L95">
        <v>261.83202131852897</v>
      </c>
      <c r="M95">
        <v>244.89997734731099</v>
      </c>
      <c r="N95">
        <v>315.10389300884202</v>
      </c>
      <c r="O95">
        <v>252.87247619467601</v>
      </c>
      <c r="P95">
        <v>279.56673765257801</v>
      </c>
      <c r="Q95">
        <v>253.882475000103</v>
      </c>
      <c r="S95" s="1">
        <f t="shared" si="30"/>
        <v>47.817113794986994</v>
      </c>
      <c r="T95" s="1">
        <f t="shared" si="31"/>
        <v>-7.763336778443005</v>
      </c>
      <c r="V95" s="1">
        <f t="shared" si="32"/>
        <v>38.139644098507972</v>
      </c>
      <c r="W95" s="1">
        <f t="shared" si="33"/>
        <v>71.426772950761972</v>
      </c>
      <c r="X95" s="1">
        <f t="shared" si="34"/>
        <v>9.7303991332810256</v>
      </c>
      <c r="Y95" s="1">
        <f t="shared" si="35"/>
        <v>5.3571631746450521</v>
      </c>
      <c r="Z95" s="1">
        <f t="shared" si="36"/>
        <v>0.95213004953001246</v>
      </c>
      <c r="AA95" s="1">
        <f t="shared" si="37"/>
        <v>-71.646978608145986</v>
      </c>
      <c r="AB95" s="1"/>
      <c r="AC95" t="b">
        <f t="shared" si="38"/>
        <v>0</v>
      </c>
      <c r="AD95" t="b">
        <f t="shared" si="39"/>
        <v>0</v>
      </c>
      <c r="AE95" t="b">
        <f t="shared" si="40"/>
        <v>0</v>
      </c>
      <c r="AF95" t="b">
        <f t="shared" si="41"/>
        <v>0</v>
      </c>
      <c r="AG95" t="b">
        <f t="shared" si="42"/>
        <v>1</v>
      </c>
      <c r="AH95" t="b">
        <f t="shared" si="43"/>
        <v>0</v>
      </c>
      <c r="AI95">
        <f t="shared" si="29"/>
        <v>4</v>
      </c>
      <c r="AJ95" t="str">
        <f>VLOOKUP(AI95,Sheet1!$A$1:$B$7,2)</f>
        <v>rotate_ccw</v>
      </c>
    </row>
    <row r="96" spans="2:36" x14ac:dyDescent="0.25">
      <c r="B96">
        <v>314.93348469666302</v>
      </c>
      <c r="C96">
        <v>166.913043983894</v>
      </c>
      <c r="D96">
        <v>265.64586862380202</v>
      </c>
      <c r="E96">
        <v>173.154267680065</v>
      </c>
      <c r="F96">
        <v>350.52758504617401</v>
      </c>
      <c r="G96">
        <v>167.60526661136899</v>
      </c>
      <c r="H96">
        <v>260.77932035376801</v>
      </c>
      <c r="I96">
        <v>214.690405783139</v>
      </c>
      <c r="J96">
        <v>382.51976362713498</v>
      </c>
      <c r="K96">
        <v>163.600623229593</v>
      </c>
      <c r="L96">
        <v>261.16756300602202</v>
      </c>
      <c r="M96">
        <v>245.948718274622</v>
      </c>
      <c r="N96">
        <v>315.73228953573903</v>
      </c>
      <c r="O96">
        <v>256.03599177354403</v>
      </c>
      <c r="P96">
        <v>278.696247842074</v>
      </c>
      <c r="Q96">
        <v>256.75096249731598</v>
      </c>
      <c r="S96" s="1">
        <f t="shared" si="30"/>
        <v>49.287616072860999</v>
      </c>
      <c r="T96" s="1">
        <f t="shared" si="31"/>
        <v>-6.241223696171005</v>
      </c>
      <c r="V96" s="1">
        <f t="shared" si="32"/>
        <v>35.594100349510995</v>
      </c>
      <c r="W96" s="1">
        <f t="shared" si="33"/>
        <v>67.586278930471963</v>
      </c>
      <c r="X96" s="1">
        <f t="shared" si="34"/>
        <v>4.8665482700340021</v>
      </c>
      <c r="Y96" s="1">
        <f t="shared" si="35"/>
        <v>4.4783056177799949</v>
      </c>
      <c r="Z96" s="1">
        <f t="shared" si="36"/>
        <v>3.3124207543010016</v>
      </c>
      <c r="AA96" s="1">
        <f t="shared" si="37"/>
        <v>-72.794450594556992</v>
      </c>
      <c r="AB96" s="1"/>
      <c r="AC96" t="b">
        <f t="shared" si="38"/>
        <v>0</v>
      </c>
      <c r="AD96" t="b">
        <f t="shared" si="39"/>
        <v>0</v>
      </c>
      <c r="AE96" t="b">
        <f t="shared" si="40"/>
        <v>0</v>
      </c>
      <c r="AF96" t="b">
        <f t="shared" si="41"/>
        <v>0</v>
      </c>
      <c r="AG96" t="b">
        <f t="shared" si="42"/>
        <v>1</v>
      </c>
      <c r="AH96" t="b">
        <f t="shared" si="43"/>
        <v>0</v>
      </c>
      <c r="AI96">
        <f t="shared" si="29"/>
        <v>4</v>
      </c>
      <c r="AJ96" t="str">
        <f>VLOOKUP(AI96,Sheet1!$A$1:$B$7,2)</f>
        <v>rotate_ccw</v>
      </c>
    </row>
    <row r="97" spans="2:36" x14ac:dyDescent="0.25">
      <c r="B97">
        <v>316.07870116994599</v>
      </c>
      <c r="C97">
        <v>169.93994372087599</v>
      </c>
      <c r="D97">
        <v>265.11031839331503</v>
      </c>
      <c r="E97">
        <v>173.06436115289</v>
      </c>
      <c r="F97">
        <v>353.58809822166802</v>
      </c>
      <c r="G97">
        <v>166.82637640083999</v>
      </c>
      <c r="H97">
        <v>261.14332997591703</v>
      </c>
      <c r="I97">
        <v>215.22463824733799</v>
      </c>
      <c r="J97">
        <v>387.684758142649</v>
      </c>
      <c r="K97">
        <v>162.88512022248199</v>
      </c>
      <c r="L97">
        <v>260.49427773715098</v>
      </c>
      <c r="M97">
        <v>252.64380618331199</v>
      </c>
      <c r="N97">
        <v>316.537951910853</v>
      </c>
      <c r="O97">
        <v>257.15130658784801</v>
      </c>
      <c r="P97">
        <v>280.586668861232</v>
      </c>
      <c r="Q97">
        <v>258.48885985811899</v>
      </c>
      <c r="S97" s="1">
        <f t="shared" si="30"/>
        <v>50.968382776630961</v>
      </c>
      <c r="T97" s="1">
        <f t="shared" si="31"/>
        <v>-3.1244174320140132</v>
      </c>
      <c r="V97" s="1">
        <f t="shared" si="32"/>
        <v>37.509397051722033</v>
      </c>
      <c r="W97" s="1">
        <f t="shared" si="33"/>
        <v>71.606056972703016</v>
      </c>
      <c r="X97" s="1">
        <f t="shared" si="34"/>
        <v>3.9669884173979995</v>
      </c>
      <c r="Y97" s="1">
        <f t="shared" si="35"/>
        <v>4.6160406561640457</v>
      </c>
      <c r="Z97" s="1">
        <f t="shared" si="36"/>
        <v>7.0548234983940006</v>
      </c>
      <c r="AA97" s="1">
        <f t="shared" si="37"/>
        <v>-79.579445030421994</v>
      </c>
      <c r="AB97" s="1"/>
      <c r="AC97" t="b">
        <f t="shared" si="38"/>
        <v>0</v>
      </c>
      <c r="AD97" t="b">
        <f t="shared" si="39"/>
        <v>0</v>
      </c>
      <c r="AE97" t="b">
        <f t="shared" si="40"/>
        <v>0</v>
      </c>
      <c r="AF97" t="b">
        <f t="shared" si="41"/>
        <v>0</v>
      </c>
      <c r="AG97" t="b">
        <f t="shared" si="42"/>
        <v>1</v>
      </c>
      <c r="AH97" t="b">
        <f t="shared" si="43"/>
        <v>0</v>
      </c>
      <c r="AI97">
        <f t="shared" si="29"/>
        <v>4</v>
      </c>
      <c r="AJ97" t="str">
        <f>VLOOKUP(AI97,Sheet1!$A$1:$B$7,2)</f>
        <v>rotate_ccw</v>
      </c>
    </row>
    <row r="98" spans="2:36" x14ac:dyDescent="0.25">
      <c r="B98">
        <v>315.64062343012802</v>
      </c>
      <c r="C98">
        <v>169.28834592565099</v>
      </c>
      <c r="D98">
        <v>266.10599849273001</v>
      </c>
      <c r="E98">
        <v>175.94447081487201</v>
      </c>
      <c r="F98">
        <v>351.32209886306799</v>
      </c>
      <c r="G98">
        <v>165.389245257065</v>
      </c>
      <c r="H98">
        <v>259.10112968553199</v>
      </c>
      <c r="I98">
        <v>220.490471353994</v>
      </c>
      <c r="J98">
        <v>387.53479678860498</v>
      </c>
      <c r="K98">
        <v>163.246844797759</v>
      </c>
      <c r="L98">
        <v>261.04362499845701</v>
      </c>
      <c r="M98">
        <v>247.34703725286499</v>
      </c>
      <c r="N98">
        <v>314.87825493111899</v>
      </c>
      <c r="O98">
        <v>256.98596801112598</v>
      </c>
      <c r="P98">
        <v>280.77049171001801</v>
      </c>
      <c r="Q98">
        <v>257.00085597612798</v>
      </c>
      <c r="S98" s="1">
        <f t="shared" ref="S98:S129" si="44">B98-D98</f>
        <v>49.534624937398007</v>
      </c>
      <c r="T98" s="1">
        <f t="shared" ref="T98:T129" si="45">C98-E98</f>
        <v>-6.6561248892210187</v>
      </c>
      <c r="V98" s="1">
        <f t="shared" ref="V98:V129" si="46">F98-B98</f>
        <v>35.681475432939976</v>
      </c>
      <c r="W98" s="1">
        <f t="shared" ref="W98:W129" si="47">J98-B98</f>
        <v>71.894173358476962</v>
      </c>
      <c r="X98" s="1">
        <f t="shared" ref="X98:X129" si="48">D98-H98</f>
        <v>7.0048688071980223</v>
      </c>
      <c r="Y98" s="1">
        <f t="shared" ref="Y98:Y129" si="49">D98-L98</f>
        <v>5.0623734942730039</v>
      </c>
      <c r="Z98" s="1">
        <f t="shared" ref="Z98:Z129" si="50">C98-K98</f>
        <v>6.0415011278919906</v>
      </c>
      <c r="AA98" s="1">
        <f t="shared" ref="AA98:AA129" si="51">E98-M98</f>
        <v>-71.402566437992988</v>
      </c>
      <c r="AB98" s="1"/>
      <c r="AC98" t="b">
        <f t="shared" ref="AC98:AC129" si="52">AND(($Z98&gt;$AM$3),($AA98&gt;$AM$3),(ABS($W98)&lt;$AM$5),(ABS($Y98)&lt;$AM$5))</f>
        <v>0</v>
      </c>
      <c r="AD98" t="b">
        <f t="shared" ref="AD98:AD129" si="53">AND((ABS($Z98)&lt;$AM$5),(ABS($AA98)&lt;$AM$5),($W98&gt;$AM$4),($Y98&gt;$AM$4))</f>
        <v>0</v>
      </c>
      <c r="AE98" t="b">
        <f t="shared" ref="AE98:AE129" si="54">AND((ABS($Z98)&lt;$AM$5),(ABS($AA98)&lt;$AM$5),(ABS($W98)&lt;$AM$5),(ABS($Y98)&lt;$AM$5))</f>
        <v>0</v>
      </c>
      <c r="AF98" t="b">
        <f t="shared" ref="AF98:AF129" si="55">AND(($Z98&lt;-$AM$3),(ABS($AA98)&lt;$AM$5),(ABS($W98)&lt;$AM$5),($Y98&gt;$AM$4))</f>
        <v>0</v>
      </c>
      <c r="AG98" t="b">
        <f t="shared" ref="AG98:AG129" si="56">AND((ABS($Z98)&lt;$AM$5),($AA98&lt;-$AM$3),($W98&gt;$AM$4),(ABS($Y98)&lt;$AM$5))</f>
        <v>1</v>
      </c>
      <c r="AH98" t="b">
        <f t="shared" ref="AH98:AH129" si="57">AND(($Z98&lt;-$AM$3),($AA98&lt;-$AM$3),(ABS($W98)&lt;$AM$5),(ABS($Y98)&lt;$AM$5))</f>
        <v>0</v>
      </c>
      <c r="AI98">
        <f t="shared" si="29"/>
        <v>4</v>
      </c>
      <c r="AJ98" t="str">
        <f>VLOOKUP(AI98,Sheet1!$A$1:$B$7,2)</f>
        <v>rotate_ccw</v>
      </c>
    </row>
    <row r="99" spans="2:36" x14ac:dyDescent="0.25">
      <c r="B99">
        <v>313.43170937392</v>
      </c>
      <c r="C99">
        <v>167.47194269998801</v>
      </c>
      <c r="D99">
        <v>264.60983204050598</v>
      </c>
      <c r="E99">
        <v>173.84794513468501</v>
      </c>
      <c r="F99">
        <v>354.62243922325399</v>
      </c>
      <c r="G99">
        <v>166.216454213567</v>
      </c>
      <c r="H99">
        <v>260.49122272509499</v>
      </c>
      <c r="I99">
        <v>214.823523071805</v>
      </c>
      <c r="J99">
        <v>386.63370623596001</v>
      </c>
      <c r="K99">
        <v>163.665016569496</v>
      </c>
      <c r="L99">
        <v>260.40929905799499</v>
      </c>
      <c r="M99">
        <v>247.294478144252</v>
      </c>
      <c r="N99">
        <v>315.183492211557</v>
      </c>
      <c r="O99">
        <v>256.65628477584397</v>
      </c>
      <c r="P99">
        <v>280.59216684639699</v>
      </c>
      <c r="Q99">
        <v>257.41302328936303</v>
      </c>
      <c r="S99" s="1">
        <f t="shared" si="44"/>
        <v>48.821877333414022</v>
      </c>
      <c r="T99" s="1">
        <f t="shared" si="45"/>
        <v>-6.3760024346969999</v>
      </c>
      <c r="V99" s="1">
        <f t="shared" si="46"/>
        <v>41.190729849333991</v>
      </c>
      <c r="W99" s="1">
        <f t="shared" si="47"/>
        <v>73.201996862040005</v>
      </c>
      <c r="X99" s="1">
        <f t="shared" si="48"/>
        <v>4.1186093154109926</v>
      </c>
      <c r="Y99" s="1">
        <f t="shared" si="49"/>
        <v>4.2005329825109925</v>
      </c>
      <c r="Z99" s="1">
        <f t="shared" si="50"/>
        <v>3.8069261304920019</v>
      </c>
      <c r="AA99" s="1">
        <f t="shared" si="51"/>
        <v>-73.446533009566991</v>
      </c>
      <c r="AB99" s="1"/>
      <c r="AC99" t="b">
        <f t="shared" si="52"/>
        <v>0</v>
      </c>
      <c r="AD99" t="b">
        <f t="shared" si="53"/>
        <v>0</v>
      </c>
      <c r="AE99" t="b">
        <f t="shared" si="54"/>
        <v>0</v>
      </c>
      <c r="AF99" t="b">
        <f t="shared" si="55"/>
        <v>0</v>
      </c>
      <c r="AG99" t="b">
        <f t="shared" si="56"/>
        <v>1</v>
      </c>
      <c r="AH99" t="b">
        <f t="shared" si="57"/>
        <v>0</v>
      </c>
      <c r="AI99">
        <f t="shared" si="29"/>
        <v>4</v>
      </c>
      <c r="AJ99" t="str">
        <f>VLOOKUP(AI99,Sheet1!$A$1:$B$7,2)</f>
        <v>rotate_ccw</v>
      </c>
    </row>
    <row r="100" spans="2:36" x14ac:dyDescent="0.25">
      <c r="B100">
        <v>314.804679906763</v>
      </c>
      <c r="C100">
        <v>168.53847459305101</v>
      </c>
      <c r="D100">
        <v>264.65629975377601</v>
      </c>
      <c r="E100">
        <v>173.242955278392</v>
      </c>
      <c r="F100">
        <v>354.281285001203</v>
      </c>
      <c r="G100">
        <v>166.85184107774401</v>
      </c>
      <c r="H100">
        <v>259.549996615586</v>
      </c>
      <c r="I100">
        <v>214.56416995026299</v>
      </c>
      <c r="J100">
        <v>391.718138925272</v>
      </c>
      <c r="K100">
        <v>161.50677221269899</v>
      </c>
      <c r="L100">
        <v>260.301680964127</v>
      </c>
      <c r="M100">
        <v>250.287667530535</v>
      </c>
      <c r="N100">
        <v>314.93079753471898</v>
      </c>
      <c r="O100">
        <v>256.36538176909499</v>
      </c>
      <c r="P100">
        <v>279.07472969043101</v>
      </c>
      <c r="Q100">
        <v>257.09324391145202</v>
      </c>
      <c r="S100" s="1">
        <f t="shared" si="44"/>
        <v>50.148380152986988</v>
      </c>
      <c r="T100" s="1">
        <f t="shared" si="45"/>
        <v>-4.7044806853409966</v>
      </c>
      <c r="V100" s="1">
        <f t="shared" si="46"/>
        <v>39.476605094440004</v>
      </c>
      <c r="W100" s="1">
        <f t="shared" si="47"/>
        <v>76.913459018509002</v>
      </c>
      <c r="X100" s="1">
        <f t="shared" si="48"/>
        <v>5.1063031381900146</v>
      </c>
      <c r="Y100" s="1">
        <f t="shared" si="49"/>
        <v>4.3546187896490096</v>
      </c>
      <c r="Z100" s="1">
        <f t="shared" si="50"/>
        <v>7.0317023803520158</v>
      </c>
      <c r="AA100" s="1">
        <f t="shared" si="51"/>
        <v>-77.044712252143</v>
      </c>
      <c r="AB100" s="1"/>
      <c r="AC100" t="b">
        <f t="shared" si="52"/>
        <v>0</v>
      </c>
      <c r="AD100" t="b">
        <f t="shared" si="53"/>
        <v>0</v>
      </c>
      <c r="AE100" t="b">
        <f t="shared" si="54"/>
        <v>0</v>
      </c>
      <c r="AF100" t="b">
        <f t="shared" si="55"/>
        <v>0</v>
      </c>
      <c r="AG100" t="b">
        <f t="shared" si="56"/>
        <v>1</v>
      </c>
      <c r="AH100" t="b">
        <f t="shared" si="57"/>
        <v>0</v>
      </c>
      <c r="AI100">
        <f t="shared" si="29"/>
        <v>4</v>
      </c>
      <c r="AJ100" t="str">
        <f>VLOOKUP(AI100,Sheet1!$A$1:$B$7,2)</f>
        <v>rotate_ccw</v>
      </c>
    </row>
    <row r="101" spans="2:36" x14ac:dyDescent="0.25">
      <c r="B101">
        <v>315.22973694884098</v>
      </c>
      <c r="C101">
        <v>166.58115467611799</v>
      </c>
      <c r="D101">
        <v>264.59166034138002</v>
      </c>
      <c r="E101">
        <v>175.90635835998401</v>
      </c>
      <c r="F101">
        <v>353.16148272811103</v>
      </c>
      <c r="G101">
        <v>167.015559577538</v>
      </c>
      <c r="H101">
        <v>258.83340107886102</v>
      </c>
      <c r="I101">
        <v>217.14807070838901</v>
      </c>
      <c r="J101">
        <v>389.72966885679699</v>
      </c>
      <c r="K101">
        <v>161.306235371886</v>
      </c>
      <c r="L101">
        <v>260.90467986337302</v>
      </c>
      <c r="M101">
        <v>249.22117035686301</v>
      </c>
      <c r="N101">
        <v>315.65991609582397</v>
      </c>
      <c r="O101">
        <v>254.907595612281</v>
      </c>
      <c r="P101">
        <v>281.07626048686097</v>
      </c>
      <c r="Q101">
        <v>255.18454118208399</v>
      </c>
      <c r="S101" s="1">
        <f t="shared" si="44"/>
        <v>50.63807660746096</v>
      </c>
      <c r="T101" s="1">
        <f t="shared" si="45"/>
        <v>-9.3252036838660217</v>
      </c>
      <c r="V101" s="1">
        <f t="shared" si="46"/>
        <v>37.931745779270045</v>
      </c>
      <c r="W101" s="1">
        <f t="shared" si="47"/>
        <v>74.499931907956011</v>
      </c>
      <c r="X101" s="1">
        <f t="shared" si="48"/>
        <v>5.7582592625190046</v>
      </c>
      <c r="Y101" s="1">
        <f t="shared" si="49"/>
        <v>3.6869804780070012</v>
      </c>
      <c r="Z101" s="1">
        <f t="shared" si="50"/>
        <v>5.274919304231986</v>
      </c>
      <c r="AA101" s="1">
        <f t="shared" si="51"/>
        <v>-73.314811996879001</v>
      </c>
      <c r="AB101" s="1"/>
      <c r="AC101" t="b">
        <f t="shared" si="52"/>
        <v>0</v>
      </c>
      <c r="AD101" t="b">
        <f t="shared" si="53"/>
        <v>0</v>
      </c>
      <c r="AE101" t="b">
        <f t="shared" si="54"/>
        <v>0</v>
      </c>
      <c r="AF101" t="b">
        <f t="shared" si="55"/>
        <v>0</v>
      </c>
      <c r="AG101" t="b">
        <f t="shared" si="56"/>
        <v>1</v>
      </c>
      <c r="AH101" t="b">
        <f t="shared" si="57"/>
        <v>0</v>
      </c>
      <c r="AI101">
        <f t="shared" si="29"/>
        <v>4</v>
      </c>
      <c r="AJ101" t="str">
        <f>VLOOKUP(AI101,Sheet1!$A$1:$B$7,2)</f>
        <v>rotate_ccw</v>
      </c>
    </row>
    <row r="102" spans="2:36" x14ac:dyDescent="0.25">
      <c r="B102">
        <v>315.941386772746</v>
      </c>
      <c r="C102">
        <v>166.63698031080699</v>
      </c>
      <c r="D102">
        <v>266.23129797961099</v>
      </c>
      <c r="E102">
        <v>176.30855310290801</v>
      </c>
      <c r="F102">
        <v>353.17657374280998</v>
      </c>
      <c r="G102">
        <v>167.06762850158501</v>
      </c>
      <c r="H102">
        <v>258.61503271129999</v>
      </c>
      <c r="I102">
        <v>220.50913417566099</v>
      </c>
      <c r="J102">
        <v>390.61889262749298</v>
      </c>
      <c r="K102">
        <v>164.35577795822999</v>
      </c>
      <c r="L102">
        <v>259.52750713715898</v>
      </c>
      <c r="M102">
        <v>251.03881204859101</v>
      </c>
      <c r="N102">
        <v>314.56982026544603</v>
      </c>
      <c r="O102">
        <v>256.76599079156199</v>
      </c>
      <c r="P102">
        <v>279.54279991499402</v>
      </c>
      <c r="Q102">
        <v>257.531358585801</v>
      </c>
      <c r="S102" s="1">
        <f t="shared" si="44"/>
        <v>49.710088793135014</v>
      </c>
      <c r="T102" s="1">
        <f t="shared" si="45"/>
        <v>-9.6715727921010171</v>
      </c>
      <c r="V102" s="1">
        <f t="shared" si="46"/>
        <v>37.235186970063978</v>
      </c>
      <c r="W102" s="1">
        <f t="shared" si="47"/>
        <v>74.677505854746983</v>
      </c>
      <c r="X102" s="1">
        <f t="shared" si="48"/>
        <v>7.6162652683109968</v>
      </c>
      <c r="Y102" s="1">
        <f t="shared" si="49"/>
        <v>6.7037908424520083</v>
      </c>
      <c r="Z102" s="1">
        <f t="shared" si="50"/>
        <v>2.2812023525769973</v>
      </c>
      <c r="AA102" s="1">
        <f t="shared" si="51"/>
        <v>-74.730258945683005</v>
      </c>
      <c r="AB102" s="1"/>
      <c r="AC102" t="b">
        <f t="shared" si="52"/>
        <v>0</v>
      </c>
      <c r="AD102" t="b">
        <f t="shared" si="53"/>
        <v>0</v>
      </c>
      <c r="AE102" t="b">
        <f t="shared" si="54"/>
        <v>0</v>
      </c>
      <c r="AF102" t="b">
        <f t="shared" si="55"/>
        <v>0</v>
      </c>
      <c r="AG102" t="b">
        <f t="shared" si="56"/>
        <v>1</v>
      </c>
      <c r="AH102" t="b">
        <f t="shared" si="57"/>
        <v>0</v>
      </c>
      <c r="AI102">
        <f t="shared" si="29"/>
        <v>4</v>
      </c>
      <c r="AJ102" t="str">
        <f>VLOOKUP(AI102,Sheet1!$A$1:$B$7,2)</f>
        <v>rotate_ccw</v>
      </c>
    </row>
    <row r="103" spans="2:36" x14ac:dyDescent="0.25">
      <c r="B103">
        <v>315.520502605709</v>
      </c>
      <c r="C103">
        <v>165.00761455511599</v>
      </c>
      <c r="D103">
        <v>264.919978378319</v>
      </c>
      <c r="E103">
        <v>174.30515958693201</v>
      </c>
      <c r="F103">
        <v>356.91459185704201</v>
      </c>
      <c r="G103">
        <v>166.46440824544899</v>
      </c>
      <c r="H103">
        <v>258.87883737753901</v>
      </c>
      <c r="I103">
        <v>214.24499737535899</v>
      </c>
      <c r="J103">
        <v>386.53881332132198</v>
      </c>
      <c r="K103">
        <v>162.526506026753</v>
      </c>
      <c r="L103">
        <v>257.19701408398203</v>
      </c>
      <c r="M103">
        <v>247.28212868688399</v>
      </c>
      <c r="N103">
        <v>314.74715565806503</v>
      </c>
      <c r="O103">
        <v>254.77999447264</v>
      </c>
      <c r="P103">
        <v>275.24899065400302</v>
      </c>
      <c r="Q103">
        <v>256.19390572352302</v>
      </c>
      <c r="S103" s="1">
        <f t="shared" si="44"/>
        <v>50.600524227389997</v>
      </c>
      <c r="T103" s="1">
        <f t="shared" si="45"/>
        <v>-9.2975450318160142</v>
      </c>
      <c r="V103" s="1">
        <f t="shared" si="46"/>
        <v>41.394089251333014</v>
      </c>
      <c r="W103" s="1">
        <f t="shared" si="47"/>
        <v>71.018310715612984</v>
      </c>
      <c r="X103" s="1">
        <f t="shared" si="48"/>
        <v>6.0411410007799873</v>
      </c>
      <c r="Y103" s="1">
        <f t="shared" si="49"/>
        <v>7.7229642943369754</v>
      </c>
      <c r="Z103" s="1">
        <f t="shared" si="50"/>
        <v>2.481108528362995</v>
      </c>
      <c r="AA103" s="1">
        <f t="shared" si="51"/>
        <v>-72.976969099951987</v>
      </c>
      <c r="AB103" s="1"/>
      <c r="AC103" t="b">
        <f t="shared" si="52"/>
        <v>0</v>
      </c>
      <c r="AD103" t="b">
        <f t="shared" si="53"/>
        <v>0</v>
      </c>
      <c r="AE103" t="b">
        <f t="shared" si="54"/>
        <v>0</v>
      </c>
      <c r="AF103" t="b">
        <f t="shared" si="55"/>
        <v>0</v>
      </c>
      <c r="AG103" t="b">
        <f t="shared" si="56"/>
        <v>1</v>
      </c>
      <c r="AH103" t="b">
        <f t="shared" si="57"/>
        <v>0</v>
      </c>
      <c r="AI103">
        <f t="shared" si="29"/>
        <v>4</v>
      </c>
      <c r="AJ103" t="str">
        <f>VLOOKUP(AI103,Sheet1!$A$1:$B$7,2)</f>
        <v>rotate_ccw</v>
      </c>
    </row>
    <row r="104" spans="2:36" x14ac:dyDescent="0.25">
      <c r="B104">
        <v>313.680559251734</v>
      </c>
      <c r="C104">
        <v>164.15909115910199</v>
      </c>
      <c r="D104">
        <v>262.03507699107598</v>
      </c>
      <c r="E104">
        <v>170.55810266014799</v>
      </c>
      <c r="F104">
        <v>346.63664614419798</v>
      </c>
      <c r="G104">
        <v>163.56100296117199</v>
      </c>
      <c r="H104">
        <v>254.73435147302001</v>
      </c>
      <c r="I104">
        <v>215.49978300582501</v>
      </c>
      <c r="J104">
        <v>385.86184002965098</v>
      </c>
      <c r="K104">
        <v>159.812817079572</v>
      </c>
      <c r="L104">
        <v>256.70689442711398</v>
      </c>
      <c r="M104">
        <v>246.12084418976201</v>
      </c>
      <c r="N104">
        <v>310.65851148270798</v>
      </c>
      <c r="O104">
        <v>254.489113966959</v>
      </c>
      <c r="P104">
        <v>274.25532770382802</v>
      </c>
      <c r="Q104">
        <v>253.39919947166501</v>
      </c>
      <c r="S104" s="1">
        <f t="shared" si="44"/>
        <v>51.645482260658014</v>
      </c>
      <c r="T104" s="1">
        <f t="shared" si="45"/>
        <v>-6.3990115010460045</v>
      </c>
      <c r="V104" s="1">
        <f t="shared" si="46"/>
        <v>32.956086892463986</v>
      </c>
      <c r="W104" s="1">
        <f t="shared" si="47"/>
        <v>72.181280777916982</v>
      </c>
      <c r="X104" s="1">
        <f t="shared" si="48"/>
        <v>7.3007255180559696</v>
      </c>
      <c r="Y104" s="1">
        <f t="shared" si="49"/>
        <v>5.3281825639620024</v>
      </c>
      <c r="Z104" s="1">
        <f t="shared" si="50"/>
        <v>4.3462740795299908</v>
      </c>
      <c r="AA104" s="1">
        <f t="shared" si="51"/>
        <v>-75.562741529614016</v>
      </c>
      <c r="AB104" s="1"/>
      <c r="AC104" t="b">
        <f t="shared" si="52"/>
        <v>0</v>
      </c>
      <c r="AD104" t="b">
        <f t="shared" si="53"/>
        <v>0</v>
      </c>
      <c r="AE104" t="b">
        <f t="shared" si="54"/>
        <v>0</v>
      </c>
      <c r="AF104" t="b">
        <f t="shared" si="55"/>
        <v>0</v>
      </c>
      <c r="AG104" t="b">
        <f t="shared" si="56"/>
        <v>1</v>
      </c>
      <c r="AH104" t="b">
        <f t="shared" si="57"/>
        <v>0</v>
      </c>
      <c r="AI104">
        <f t="shared" si="29"/>
        <v>4</v>
      </c>
      <c r="AJ104" t="str">
        <f>VLOOKUP(AI104,Sheet1!$A$1:$B$7,2)</f>
        <v>rotate_ccw</v>
      </c>
    </row>
    <row r="105" spans="2:36" x14ac:dyDescent="0.25">
      <c r="B105">
        <v>314.335123697916</v>
      </c>
      <c r="C105">
        <v>164.315679118698</v>
      </c>
      <c r="D105">
        <v>262.75340003424901</v>
      </c>
      <c r="E105">
        <v>172.402621424475</v>
      </c>
      <c r="F105">
        <v>348.00375120334701</v>
      </c>
      <c r="G105">
        <v>162.848957860192</v>
      </c>
      <c r="H105">
        <v>255.31045006726399</v>
      </c>
      <c r="I105">
        <v>216.645003433711</v>
      </c>
      <c r="J105">
        <v>379.72434961400302</v>
      </c>
      <c r="K105">
        <v>161.60632540761199</v>
      </c>
      <c r="L105">
        <v>256.87753445352598</v>
      </c>
      <c r="M105">
        <v>248.962376616721</v>
      </c>
      <c r="N105">
        <v>311.25792950815497</v>
      </c>
      <c r="O105">
        <v>255.16218891103401</v>
      </c>
      <c r="P105">
        <v>278.15877375067799</v>
      </c>
      <c r="Q105">
        <v>255.17788134972</v>
      </c>
      <c r="S105" s="1">
        <f t="shared" si="44"/>
        <v>51.581723663666992</v>
      </c>
      <c r="T105" s="1">
        <f t="shared" si="45"/>
        <v>-8.0869423057770007</v>
      </c>
      <c r="V105" s="1">
        <f t="shared" si="46"/>
        <v>33.668627505431004</v>
      </c>
      <c r="W105" s="1">
        <f t="shared" si="47"/>
        <v>65.389225916087014</v>
      </c>
      <c r="X105" s="1">
        <f t="shared" si="48"/>
        <v>7.4429499669850259</v>
      </c>
      <c r="Y105" s="1">
        <f t="shared" si="49"/>
        <v>5.8758655807230298</v>
      </c>
      <c r="Z105" s="1">
        <f t="shared" si="50"/>
        <v>2.7093537110860098</v>
      </c>
      <c r="AA105" s="1">
        <f t="shared" si="51"/>
        <v>-76.559755192246001</v>
      </c>
      <c r="AB105" s="1"/>
      <c r="AC105" t="b">
        <f t="shared" si="52"/>
        <v>0</v>
      </c>
      <c r="AD105" t="b">
        <f t="shared" si="53"/>
        <v>0</v>
      </c>
      <c r="AE105" t="b">
        <f t="shared" si="54"/>
        <v>0</v>
      </c>
      <c r="AF105" t="b">
        <f t="shared" si="55"/>
        <v>0</v>
      </c>
      <c r="AG105" t="b">
        <f t="shared" si="56"/>
        <v>1</v>
      </c>
      <c r="AH105" t="b">
        <f t="shared" si="57"/>
        <v>0</v>
      </c>
      <c r="AI105">
        <f t="shared" si="29"/>
        <v>4</v>
      </c>
      <c r="AJ105" t="str">
        <f>VLOOKUP(AI105,Sheet1!$A$1:$B$7,2)</f>
        <v>rotate_ccw</v>
      </c>
    </row>
    <row r="106" spans="2:36" x14ac:dyDescent="0.25">
      <c r="B106">
        <v>312.63597919289299</v>
      </c>
      <c r="C106">
        <v>165.304933027787</v>
      </c>
      <c r="D106">
        <v>262.838769222699</v>
      </c>
      <c r="E106">
        <v>173.92582351007101</v>
      </c>
      <c r="F106">
        <v>349.26545394728703</v>
      </c>
      <c r="G106">
        <v>163.00973549453701</v>
      </c>
      <c r="H106">
        <v>254.28266046171501</v>
      </c>
      <c r="I106">
        <v>216.36104648259399</v>
      </c>
      <c r="J106">
        <v>387.07439645583401</v>
      </c>
      <c r="K106">
        <v>159.66011732879701</v>
      </c>
      <c r="L106">
        <v>256.95060247870202</v>
      </c>
      <c r="M106">
        <v>245.858243172062</v>
      </c>
      <c r="N106">
        <v>310.34975362238299</v>
      </c>
      <c r="O106">
        <v>255.56955551244201</v>
      </c>
      <c r="P106">
        <v>275.59206801379798</v>
      </c>
      <c r="Q106">
        <v>256.501077728594</v>
      </c>
      <c r="S106" s="1">
        <f t="shared" si="44"/>
        <v>49.79720997019399</v>
      </c>
      <c r="T106" s="1">
        <f t="shared" si="45"/>
        <v>-8.6208904822840111</v>
      </c>
      <c r="V106" s="1">
        <f t="shared" si="46"/>
        <v>36.629474754394039</v>
      </c>
      <c r="W106" s="1">
        <f t="shared" si="47"/>
        <v>74.438417262941016</v>
      </c>
      <c r="X106" s="1">
        <f t="shared" si="48"/>
        <v>8.5561087609839888</v>
      </c>
      <c r="Y106" s="1">
        <f t="shared" si="49"/>
        <v>5.888166743996976</v>
      </c>
      <c r="Z106" s="1">
        <f t="shared" si="50"/>
        <v>5.6448156989899871</v>
      </c>
      <c r="AA106" s="1">
        <f t="shared" si="51"/>
        <v>-71.932419661990991</v>
      </c>
      <c r="AB106" s="1"/>
      <c r="AC106" t="b">
        <f t="shared" si="52"/>
        <v>0</v>
      </c>
      <c r="AD106" t="b">
        <f t="shared" si="53"/>
        <v>0</v>
      </c>
      <c r="AE106" t="b">
        <f t="shared" si="54"/>
        <v>0</v>
      </c>
      <c r="AF106" t="b">
        <f t="shared" si="55"/>
        <v>0</v>
      </c>
      <c r="AG106" t="b">
        <f t="shared" si="56"/>
        <v>1</v>
      </c>
      <c r="AH106" t="b">
        <f t="shared" si="57"/>
        <v>0</v>
      </c>
      <c r="AI106">
        <f t="shared" si="29"/>
        <v>4</v>
      </c>
      <c r="AJ106" t="str">
        <f>VLOOKUP(AI106,Sheet1!$A$1:$B$7,2)</f>
        <v>rotate_ccw</v>
      </c>
    </row>
    <row r="107" spans="2:36" x14ac:dyDescent="0.25">
      <c r="B107">
        <v>309.771001011274</v>
      </c>
      <c r="C107">
        <v>165.11763848915601</v>
      </c>
      <c r="D107">
        <v>258.24680225920702</v>
      </c>
      <c r="E107">
        <v>172.5850056493</v>
      </c>
      <c r="F107">
        <v>350.15643513033098</v>
      </c>
      <c r="G107">
        <v>167.94303329499999</v>
      </c>
      <c r="H107">
        <v>254.112407569824</v>
      </c>
      <c r="I107">
        <v>215.81596342252101</v>
      </c>
      <c r="J107">
        <v>379.10556461762098</v>
      </c>
      <c r="K107">
        <v>168.48713840541001</v>
      </c>
      <c r="L107">
        <v>254.11435866996101</v>
      </c>
      <c r="M107">
        <v>250.79062350960601</v>
      </c>
      <c r="N107">
        <v>310.45579449260401</v>
      </c>
      <c r="O107">
        <v>255.468546522596</v>
      </c>
      <c r="P107">
        <v>274.59889298931603</v>
      </c>
      <c r="Q107">
        <v>257.005012625115</v>
      </c>
      <c r="S107" s="1">
        <f t="shared" si="44"/>
        <v>51.52419875206698</v>
      </c>
      <c r="T107" s="1">
        <f t="shared" si="45"/>
        <v>-7.4673671601439935</v>
      </c>
      <c r="V107" s="1">
        <f t="shared" si="46"/>
        <v>40.385434119056981</v>
      </c>
      <c r="W107" s="1">
        <f t="shared" si="47"/>
        <v>69.33456360634699</v>
      </c>
      <c r="X107" s="1">
        <f t="shared" si="48"/>
        <v>4.134394689383015</v>
      </c>
      <c r="Y107" s="1">
        <f t="shared" si="49"/>
        <v>4.1324435892460087</v>
      </c>
      <c r="Z107" s="1">
        <f t="shared" si="50"/>
        <v>-3.369499916254</v>
      </c>
      <c r="AA107" s="1">
        <f t="shared" si="51"/>
        <v>-78.205617860306006</v>
      </c>
      <c r="AB107" s="1"/>
      <c r="AC107" t="b">
        <f t="shared" si="52"/>
        <v>0</v>
      </c>
      <c r="AD107" t="b">
        <f t="shared" si="53"/>
        <v>0</v>
      </c>
      <c r="AE107" t="b">
        <f t="shared" si="54"/>
        <v>0</v>
      </c>
      <c r="AF107" t="b">
        <f t="shared" si="55"/>
        <v>0</v>
      </c>
      <c r="AG107" t="b">
        <f t="shared" si="56"/>
        <v>1</v>
      </c>
      <c r="AH107" t="b">
        <f t="shared" si="57"/>
        <v>0</v>
      </c>
      <c r="AI107">
        <f t="shared" si="29"/>
        <v>4</v>
      </c>
      <c r="AJ107" t="str">
        <f>VLOOKUP(AI107,Sheet1!$A$1:$B$7,2)</f>
        <v>rotate_ccw</v>
      </c>
    </row>
    <row r="108" spans="2:36" x14ac:dyDescent="0.25">
      <c r="B108">
        <v>309.611823637903</v>
      </c>
      <c r="C108">
        <v>164.69791226860801</v>
      </c>
      <c r="D108">
        <v>258.91203339442598</v>
      </c>
      <c r="E108">
        <v>169.37370348682299</v>
      </c>
      <c r="F108">
        <v>335.88206407206502</v>
      </c>
      <c r="G108">
        <v>192.31633071415499</v>
      </c>
      <c r="H108">
        <v>254.74775172711099</v>
      </c>
      <c r="I108">
        <v>210.51975732121801</v>
      </c>
      <c r="J108">
        <v>366.75661108128401</v>
      </c>
      <c r="K108">
        <v>209.91671919066599</v>
      </c>
      <c r="L108">
        <v>255.10999200468299</v>
      </c>
      <c r="M108">
        <v>245.003331287214</v>
      </c>
      <c r="N108">
        <v>307.97948123154401</v>
      </c>
      <c r="O108">
        <v>250.13039425613999</v>
      </c>
      <c r="P108">
        <v>274.44630922675998</v>
      </c>
      <c r="Q108">
        <v>254.405613711722</v>
      </c>
      <c r="S108" s="1">
        <f t="shared" si="44"/>
        <v>50.699790243477025</v>
      </c>
      <c r="T108" s="1">
        <f t="shared" si="45"/>
        <v>-4.6757912182149823</v>
      </c>
      <c r="V108" s="1">
        <f t="shared" si="46"/>
        <v>26.270240434162019</v>
      </c>
      <c r="W108" s="1">
        <f t="shared" si="47"/>
        <v>57.144787443381006</v>
      </c>
      <c r="X108" s="1">
        <f t="shared" si="48"/>
        <v>4.164281667314981</v>
      </c>
      <c r="Y108" s="1">
        <f t="shared" si="49"/>
        <v>3.8020413897429819</v>
      </c>
      <c r="Z108" s="1">
        <f t="shared" si="50"/>
        <v>-45.218806922057979</v>
      </c>
      <c r="AA108" s="1">
        <f t="shared" si="51"/>
        <v>-75.629627800391006</v>
      </c>
      <c r="AB108" s="1"/>
      <c r="AC108" t="b">
        <f t="shared" si="52"/>
        <v>0</v>
      </c>
      <c r="AD108" t="b">
        <f t="shared" si="53"/>
        <v>0</v>
      </c>
      <c r="AE108" t="b">
        <f t="shared" si="54"/>
        <v>0</v>
      </c>
      <c r="AF108" t="b">
        <f t="shared" si="55"/>
        <v>0</v>
      </c>
      <c r="AG108" t="b">
        <f t="shared" si="56"/>
        <v>0</v>
      </c>
      <c r="AH108" t="b">
        <f t="shared" si="57"/>
        <v>0</v>
      </c>
      <c r="AI108">
        <f t="shared" si="29"/>
        <v>999</v>
      </c>
      <c r="AJ108" t="str">
        <f>VLOOKUP(AI108,Sheet1!$A$1:$B$7,2)</f>
        <v>not detected</v>
      </c>
    </row>
    <row r="109" spans="2:36" x14ac:dyDescent="0.25">
      <c r="B109">
        <v>314.67973368615998</v>
      </c>
      <c r="C109">
        <v>171.42071756197501</v>
      </c>
      <c r="D109">
        <v>264.29167978006501</v>
      </c>
      <c r="E109">
        <v>172.68520145537201</v>
      </c>
      <c r="F109">
        <v>326.639630165521</v>
      </c>
      <c r="G109">
        <v>210.794158274225</v>
      </c>
      <c r="H109">
        <v>256.284427974273</v>
      </c>
      <c r="I109">
        <v>213.75761842626801</v>
      </c>
      <c r="J109">
        <v>336.22499776300799</v>
      </c>
      <c r="K109">
        <v>248.87408944063401</v>
      </c>
      <c r="L109">
        <v>254.67619596122699</v>
      </c>
      <c r="M109">
        <v>248.70414733886699</v>
      </c>
      <c r="N109">
        <v>312.07829528133601</v>
      </c>
      <c r="O109">
        <v>255.645690175998</v>
      </c>
      <c r="P109">
        <v>274.76067903105798</v>
      </c>
      <c r="Q109">
        <v>255.378737016157</v>
      </c>
      <c r="S109" s="1">
        <f t="shared" si="44"/>
        <v>50.388053906094967</v>
      </c>
      <c r="T109" s="1">
        <f t="shared" si="45"/>
        <v>-1.2644838933969993</v>
      </c>
      <c r="V109" s="1">
        <f t="shared" si="46"/>
        <v>11.959896479361021</v>
      </c>
      <c r="W109" s="1">
        <f t="shared" si="47"/>
        <v>21.545264076848014</v>
      </c>
      <c r="X109" s="1">
        <f t="shared" si="48"/>
        <v>8.0072518057920092</v>
      </c>
      <c r="Y109" s="1">
        <f t="shared" si="49"/>
        <v>9.6154838188380154</v>
      </c>
      <c r="Z109" s="1">
        <f t="shared" si="50"/>
        <v>-77.453371878658999</v>
      </c>
      <c r="AA109" s="1">
        <f t="shared" si="51"/>
        <v>-76.018945883494979</v>
      </c>
      <c r="AB109" s="1"/>
      <c r="AC109" t="b">
        <f t="shared" si="52"/>
        <v>0</v>
      </c>
      <c r="AD109" t="b">
        <f t="shared" si="53"/>
        <v>0</v>
      </c>
      <c r="AE109" t="b">
        <f t="shared" si="54"/>
        <v>0</v>
      </c>
      <c r="AF109" t="b">
        <f t="shared" si="55"/>
        <v>0</v>
      </c>
      <c r="AG109" t="b">
        <f t="shared" si="56"/>
        <v>0</v>
      </c>
      <c r="AH109" t="b">
        <f t="shared" si="57"/>
        <v>1</v>
      </c>
      <c r="AI109">
        <f t="shared" si="29"/>
        <v>5</v>
      </c>
      <c r="AJ109" t="str">
        <f>VLOOKUP(AI109,Sheet1!$A$1:$B$7,2)</f>
        <v>land</v>
      </c>
    </row>
    <row r="110" spans="2:36" x14ac:dyDescent="0.25">
      <c r="B110">
        <v>318.86067033378998</v>
      </c>
      <c r="C110">
        <v>173.21007226536599</v>
      </c>
      <c r="D110">
        <v>267.77254945293902</v>
      </c>
      <c r="E110">
        <v>172.52969076467099</v>
      </c>
      <c r="F110">
        <v>324.916577572694</v>
      </c>
      <c r="G110">
        <v>217.309835123461</v>
      </c>
      <c r="H110">
        <v>260.17204236456899</v>
      </c>
      <c r="I110">
        <v>215.458163045677</v>
      </c>
      <c r="J110">
        <v>329.44492671538598</v>
      </c>
      <c r="K110">
        <v>249.12665256234101</v>
      </c>
      <c r="L110">
        <v>258.69837714220802</v>
      </c>
      <c r="M110">
        <v>255.266773151292</v>
      </c>
      <c r="N110">
        <v>313.88641935954098</v>
      </c>
      <c r="O110">
        <v>256.73741733801</v>
      </c>
      <c r="P110">
        <v>276.92551225659201</v>
      </c>
      <c r="Q110">
        <v>258.193463896092</v>
      </c>
      <c r="S110" s="1">
        <f t="shared" si="44"/>
        <v>51.088120880850965</v>
      </c>
      <c r="T110" s="1">
        <f t="shared" si="45"/>
        <v>0.68038150069500603</v>
      </c>
      <c r="V110" s="1">
        <f t="shared" si="46"/>
        <v>6.0559072389040125</v>
      </c>
      <c r="W110" s="1">
        <f t="shared" si="47"/>
        <v>10.584256381595992</v>
      </c>
      <c r="X110" s="1">
        <f t="shared" si="48"/>
        <v>7.6005070883700228</v>
      </c>
      <c r="Y110" s="1">
        <f t="shared" si="49"/>
        <v>9.0741723107310008</v>
      </c>
      <c r="Z110" s="1">
        <f t="shared" si="50"/>
        <v>-75.916580296975013</v>
      </c>
      <c r="AA110" s="1">
        <f t="shared" si="51"/>
        <v>-82.737082386621012</v>
      </c>
      <c r="AB110" s="1"/>
      <c r="AC110" t="b">
        <f t="shared" si="52"/>
        <v>0</v>
      </c>
      <c r="AD110" t="b">
        <f t="shared" si="53"/>
        <v>0</v>
      </c>
      <c r="AE110" t="b">
        <f t="shared" si="54"/>
        <v>0</v>
      </c>
      <c r="AF110" t="b">
        <f t="shared" si="55"/>
        <v>0</v>
      </c>
      <c r="AG110" t="b">
        <f t="shared" si="56"/>
        <v>0</v>
      </c>
      <c r="AH110" t="b">
        <f t="shared" si="57"/>
        <v>1</v>
      </c>
      <c r="AI110">
        <f t="shared" si="29"/>
        <v>5</v>
      </c>
      <c r="AJ110" t="str">
        <f>VLOOKUP(AI110,Sheet1!$A$1:$B$7,2)</f>
        <v>land</v>
      </c>
    </row>
    <row r="111" spans="2:36" x14ac:dyDescent="0.25">
      <c r="B111">
        <v>318.63436778763003</v>
      </c>
      <c r="C111">
        <v>176.599261100398</v>
      </c>
      <c r="D111">
        <v>269.32060398384999</v>
      </c>
      <c r="E111">
        <v>175.475609519264</v>
      </c>
      <c r="F111">
        <v>325.00852804801599</v>
      </c>
      <c r="G111">
        <v>219.920048461655</v>
      </c>
      <c r="H111">
        <v>260.43348520287901</v>
      </c>
      <c r="I111">
        <v>218.20709716441999</v>
      </c>
      <c r="J111">
        <v>328.676763597822</v>
      </c>
      <c r="K111">
        <v>250.04891788732601</v>
      </c>
      <c r="L111">
        <v>259.49482042454201</v>
      </c>
      <c r="M111">
        <v>253.75858073002601</v>
      </c>
      <c r="N111">
        <v>313.83122279934003</v>
      </c>
      <c r="O111">
        <v>259.55305348490998</v>
      </c>
      <c r="P111">
        <v>275.016731907029</v>
      </c>
      <c r="Q111">
        <v>260.790999817797</v>
      </c>
      <c r="S111" s="1">
        <f t="shared" si="44"/>
        <v>49.313763803780034</v>
      </c>
      <c r="T111" s="1">
        <f t="shared" si="45"/>
        <v>1.1236515811339984</v>
      </c>
      <c r="V111" s="1">
        <f t="shared" si="46"/>
        <v>6.3741602603859633</v>
      </c>
      <c r="W111" s="1">
        <f t="shared" si="47"/>
        <v>10.042395810191977</v>
      </c>
      <c r="X111" s="1">
        <f t="shared" si="48"/>
        <v>8.8871187809709795</v>
      </c>
      <c r="Y111" s="1">
        <f t="shared" si="49"/>
        <v>9.825783559307979</v>
      </c>
      <c r="Z111" s="1">
        <f t="shared" si="50"/>
        <v>-73.449656786928017</v>
      </c>
      <c r="AA111" s="1">
        <f t="shared" si="51"/>
        <v>-78.282971210762014</v>
      </c>
      <c r="AB111" s="1"/>
      <c r="AC111" t="b">
        <f t="shared" si="52"/>
        <v>0</v>
      </c>
      <c r="AD111" t="b">
        <f t="shared" si="53"/>
        <v>0</v>
      </c>
      <c r="AE111" t="b">
        <f t="shared" si="54"/>
        <v>0</v>
      </c>
      <c r="AF111" t="b">
        <f t="shared" si="55"/>
        <v>0</v>
      </c>
      <c r="AG111" t="b">
        <f t="shared" si="56"/>
        <v>0</v>
      </c>
      <c r="AH111" t="b">
        <f t="shared" si="57"/>
        <v>1</v>
      </c>
      <c r="AI111">
        <f t="shared" si="29"/>
        <v>5</v>
      </c>
      <c r="AJ111" t="str">
        <f>VLOOKUP(AI111,Sheet1!$A$1:$B$7,2)</f>
        <v>land</v>
      </c>
    </row>
    <row r="112" spans="2:36" x14ac:dyDescent="0.25">
      <c r="B112">
        <v>320.90071788143001</v>
      </c>
      <c r="C112">
        <v>178.40079051495599</v>
      </c>
      <c r="D112">
        <v>274.97807073367102</v>
      </c>
      <c r="E112">
        <v>171.31323727694399</v>
      </c>
      <c r="F112">
        <v>331.39133929452998</v>
      </c>
      <c r="G112">
        <v>217.36534054133099</v>
      </c>
      <c r="H112">
        <v>247.760099438129</v>
      </c>
      <c r="I112">
        <v>204.958532547093</v>
      </c>
      <c r="J112">
        <v>332.31608940715</v>
      </c>
      <c r="K112">
        <v>253.912885798964</v>
      </c>
      <c r="L112">
        <v>224.564949505702</v>
      </c>
      <c r="M112">
        <v>231.339119554322</v>
      </c>
      <c r="N112">
        <v>318.71527552792998</v>
      </c>
      <c r="O112">
        <v>259.629426814032</v>
      </c>
      <c r="P112">
        <v>280.25608972727201</v>
      </c>
      <c r="Q112">
        <v>256.88076728998197</v>
      </c>
      <c r="S112" s="1">
        <f t="shared" si="44"/>
        <v>45.922647147758994</v>
      </c>
      <c r="T112" s="1">
        <f t="shared" si="45"/>
        <v>7.0875532380119921</v>
      </c>
      <c r="V112" s="1">
        <f t="shared" si="46"/>
        <v>10.490621413099973</v>
      </c>
      <c r="W112" s="1">
        <f t="shared" si="47"/>
        <v>11.415371525719991</v>
      </c>
      <c r="X112" s="1">
        <f t="shared" si="48"/>
        <v>27.217971295542014</v>
      </c>
      <c r="Y112" s="1">
        <f t="shared" si="49"/>
        <v>50.413121227969015</v>
      </c>
      <c r="Z112" s="1">
        <f t="shared" si="50"/>
        <v>-75.512095284008012</v>
      </c>
      <c r="AA112" s="1">
        <f t="shared" si="51"/>
        <v>-60.025882277378003</v>
      </c>
      <c r="AB112" s="1"/>
      <c r="AC112" t="b">
        <f t="shared" si="52"/>
        <v>0</v>
      </c>
      <c r="AD112" t="b">
        <f t="shared" si="53"/>
        <v>0</v>
      </c>
      <c r="AE112" t="b">
        <f t="shared" si="54"/>
        <v>0</v>
      </c>
      <c r="AF112" t="b">
        <f t="shared" si="55"/>
        <v>0</v>
      </c>
      <c r="AG112" t="b">
        <f t="shared" si="56"/>
        <v>0</v>
      </c>
      <c r="AH112" t="b">
        <f t="shared" si="57"/>
        <v>0</v>
      </c>
      <c r="AI112">
        <f t="shared" si="29"/>
        <v>999</v>
      </c>
      <c r="AJ112" t="str">
        <f>VLOOKUP(AI112,Sheet1!$A$1:$B$7,2)</f>
        <v>not detected</v>
      </c>
    </row>
    <row r="113" spans="2:36" x14ac:dyDescent="0.25">
      <c r="B113">
        <v>325.68516350093699</v>
      </c>
      <c r="C113">
        <v>178.24734036564499</v>
      </c>
      <c r="D113">
        <v>273.97260765328701</v>
      </c>
      <c r="E113">
        <v>170.65420375565799</v>
      </c>
      <c r="F113">
        <v>330.41470086216702</v>
      </c>
      <c r="G113">
        <v>220.954936957006</v>
      </c>
      <c r="H113">
        <v>234.85979987170001</v>
      </c>
      <c r="I113">
        <v>177.051189011297</v>
      </c>
      <c r="J113">
        <v>331.73476763057801</v>
      </c>
      <c r="K113">
        <v>253.42807402822399</v>
      </c>
      <c r="L113">
        <v>195.55380352677099</v>
      </c>
      <c r="M113">
        <v>182.94778513353901</v>
      </c>
      <c r="N113">
        <v>316.51287494677501</v>
      </c>
      <c r="O113">
        <v>259.40817917628198</v>
      </c>
      <c r="P113">
        <v>277.72507991459298</v>
      </c>
      <c r="Q113">
        <v>258.270506949555</v>
      </c>
      <c r="S113" s="1">
        <f t="shared" si="44"/>
        <v>51.71255584764998</v>
      </c>
      <c r="T113" s="1">
        <f t="shared" si="45"/>
        <v>7.593136609986999</v>
      </c>
      <c r="V113" s="1">
        <f t="shared" si="46"/>
        <v>4.7295373612300295</v>
      </c>
      <c r="W113" s="1">
        <f t="shared" si="47"/>
        <v>6.0496041296410112</v>
      </c>
      <c r="X113" s="1">
        <f t="shared" si="48"/>
        <v>39.112807781587009</v>
      </c>
      <c r="Y113" s="1">
        <f t="shared" si="49"/>
        <v>78.418804126516022</v>
      </c>
      <c r="Z113" s="1">
        <f t="shared" si="50"/>
        <v>-75.180733662579001</v>
      </c>
      <c r="AA113" s="1">
        <f t="shared" si="51"/>
        <v>-12.293581377881026</v>
      </c>
      <c r="AB113" s="1"/>
      <c r="AC113" t="b">
        <f t="shared" si="52"/>
        <v>0</v>
      </c>
      <c r="AD113" t="b">
        <f t="shared" si="53"/>
        <v>0</v>
      </c>
      <c r="AE113" t="b">
        <f t="shared" si="54"/>
        <v>0</v>
      </c>
      <c r="AF113" t="b">
        <f t="shared" si="55"/>
        <v>1</v>
      </c>
      <c r="AG113" t="b">
        <f t="shared" si="56"/>
        <v>0</v>
      </c>
      <c r="AH113" t="b">
        <f t="shared" si="57"/>
        <v>0</v>
      </c>
      <c r="AI113">
        <f t="shared" si="29"/>
        <v>3</v>
      </c>
      <c r="AJ113" t="str">
        <f>VLOOKUP(AI113,Sheet1!$A$1:$B$7,2)</f>
        <v>rotate_cw</v>
      </c>
    </row>
    <row r="114" spans="2:36" x14ac:dyDescent="0.25">
      <c r="B114">
        <v>324.66342919998999</v>
      </c>
      <c r="C114">
        <v>176.635186959522</v>
      </c>
      <c r="D114">
        <v>274.24642529721098</v>
      </c>
      <c r="E114">
        <v>169.46917346365601</v>
      </c>
      <c r="F114">
        <v>329.43186586690302</v>
      </c>
      <c r="G114">
        <v>216.43039985640601</v>
      </c>
      <c r="H114">
        <v>228.136125537456</v>
      </c>
      <c r="I114">
        <v>169.64488539584801</v>
      </c>
      <c r="J114">
        <v>331.924950477636</v>
      </c>
      <c r="K114">
        <v>250.96355123701301</v>
      </c>
      <c r="L114">
        <v>201.44520257886501</v>
      </c>
      <c r="M114">
        <v>166.67260046993101</v>
      </c>
      <c r="N114">
        <v>316.41586846084903</v>
      </c>
      <c r="O114">
        <v>256.29817083572402</v>
      </c>
      <c r="P114">
        <v>280.12555886218797</v>
      </c>
      <c r="Q114">
        <v>260.22624235576598</v>
      </c>
      <c r="S114" s="1">
        <f t="shared" si="44"/>
        <v>50.417003902779015</v>
      </c>
      <c r="T114" s="1">
        <f t="shared" si="45"/>
        <v>7.1660134958659967</v>
      </c>
      <c r="V114" s="1">
        <f t="shared" si="46"/>
        <v>4.7684366669130327</v>
      </c>
      <c r="W114" s="1">
        <f t="shared" si="47"/>
        <v>7.2615212776460112</v>
      </c>
      <c r="X114" s="1">
        <f t="shared" si="48"/>
        <v>46.11029975975498</v>
      </c>
      <c r="Y114" s="1">
        <f t="shared" si="49"/>
        <v>72.801222718345969</v>
      </c>
      <c r="Z114" s="1">
        <f t="shared" si="50"/>
        <v>-74.328364277491005</v>
      </c>
      <c r="AA114" s="1">
        <f t="shared" si="51"/>
        <v>2.7965729937249932</v>
      </c>
      <c r="AB114" s="1"/>
      <c r="AC114" t="b">
        <f t="shared" si="52"/>
        <v>0</v>
      </c>
      <c r="AD114" t="b">
        <f t="shared" si="53"/>
        <v>0</v>
      </c>
      <c r="AE114" t="b">
        <f t="shared" si="54"/>
        <v>0</v>
      </c>
      <c r="AF114" t="b">
        <f t="shared" si="55"/>
        <v>1</v>
      </c>
      <c r="AG114" t="b">
        <f t="shared" si="56"/>
        <v>0</v>
      </c>
      <c r="AH114" t="b">
        <f t="shared" si="57"/>
        <v>0</v>
      </c>
      <c r="AI114">
        <f t="shared" si="29"/>
        <v>3</v>
      </c>
      <c r="AJ114" t="str">
        <f>VLOOKUP(AI114,Sheet1!$A$1:$B$7,2)</f>
        <v>rotate_cw</v>
      </c>
    </row>
    <row r="115" spans="2:36" x14ac:dyDescent="0.25">
      <c r="B115">
        <v>324.51591310907799</v>
      </c>
      <c r="C115">
        <v>177.181968608315</v>
      </c>
      <c r="D115">
        <v>270.84649012175402</v>
      </c>
      <c r="E115">
        <v>168.77661150555201</v>
      </c>
      <c r="F115">
        <v>327.241218169153</v>
      </c>
      <c r="G115">
        <v>217.18386434349301</v>
      </c>
      <c r="H115">
        <v>232.89887619621101</v>
      </c>
      <c r="I115">
        <v>169.87512890934599</v>
      </c>
      <c r="J115">
        <v>328.80283952324299</v>
      </c>
      <c r="K115">
        <v>252.916336220868</v>
      </c>
      <c r="L115">
        <v>203.70767084154801</v>
      </c>
      <c r="M115">
        <v>165.65537023241799</v>
      </c>
      <c r="N115">
        <v>317.17876343930499</v>
      </c>
      <c r="O115">
        <v>257.66117668555</v>
      </c>
      <c r="P115">
        <v>283.66651971946499</v>
      </c>
      <c r="Q115">
        <v>257.393504943202</v>
      </c>
      <c r="S115" s="1">
        <f t="shared" si="44"/>
        <v>53.669422987323969</v>
      </c>
      <c r="T115" s="1">
        <f t="shared" si="45"/>
        <v>8.4053571027629914</v>
      </c>
      <c r="V115" s="1">
        <f t="shared" si="46"/>
        <v>2.7253050600750157</v>
      </c>
      <c r="W115" s="1">
        <f t="shared" si="47"/>
        <v>4.2869264141650092</v>
      </c>
      <c r="X115" s="1">
        <f t="shared" si="48"/>
        <v>37.94761392554301</v>
      </c>
      <c r="Y115" s="1">
        <f t="shared" si="49"/>
        <v>67.138819280206008</v>
      </c>
      <c r="Z115" s="1">
        <f t="shared" si="50"/>
        <v>-75.734367612553001</v>
      </c>
      <c r="AA115" s="1">
        <f t="shared" si="51"/>
        <v>3.121241273134018</v>
      </c>
      <c r="AB115" s="1"/>
      <c r="AC115" t="b">
        <f t="shared" si="52"/>
        <v>0</v>
      </c>
      <c r="AD115" t="b">
        <f t="shared" si="53"/>
        <v>0</v>
      </c>
      <c r="AE115" t="b">
        <f t="shared" si="54"/>
        <v>0</v>
      </c>
      <c r="AF115" t="b">
        <f t="shared" si="55"/>
        <v>1</v>
      </c>
      <c r="AG115" t="b">
        <f t="shared" si="56"/>
        <v>0</v>
      </c>
      <c r="AH115" t="b">
        <f t="shared" si="57"/>
        <v>0</v>
      </c>
      <c r="AI115">
        <f t="shared" si="29"/>
        <v>3</v>
      </c>
      <c r="AJ115" t="str">
        <f>VLOOKUP(AI115,Sheet1!$A$1:$B$7,2)</f>
        <v>rotate_cw</v>
      </c>
    </row>
    <row r="116" spans="2:36" x14ac:dyDescent="0.25">
      <c r="B116">
        <v>324.58973961418798</v>
      </c>
      <c r="C116">
        <v>177.23897167794499</v>
      </c>
      <c r="D116">
        <v>273.66215384966898</v>
      </c>
      <c r="E116">
        <v>171.02708840723</v>
      </c>
      <c r="F116">
        <v>325.47365306112999</v>
      </c>
      <c r="G116">
        <v>219.61520301867199</v>
      </c>
      <c r="H116">
        <v>233.35745812968901</v>
      </c>
      <c r="I116">
        <v>169.223900567149</v>
      </c>
      <c r="J116">
        <v>331.08904122929601</v>
      </c>
      <c r="K116">
        <v>255.450986253282</v>
      </c>
      <c r="L116">
        <v>200.82271618112301</v>
      </c>
      <c r="M116">
        <v>165.20699507086201</v>
      </c>
      <c r="N116">
        <v>316.30482684191099</v>
      </c>
      <c r="O116">
        <v>256.77226350876998</v>
      </c>
      <c r="P116">
        <v>283.72895299540801</v>
      </c>
      <c r="Q116">
        <v>258.79229813751101</v>
      </c>
      <c r="S116" s="1">
        <f t="shared" si="44"/>
        <v>50.927585764518994</v>
      </c>
      <c r="T116" s="1">
        <f t="shared" si="45"/>
        <v>6.211883270714992</v>
      </c>
      <c r="V116" s="1">
        <f t="shared" si="46"/>
        <v>0.88391344694201734</v>
      </c>
      <c r="W116" s="1">
        <f t="shared" si="47"/>
        <v>6.4993016151080383</v>
      </c>
      <c r="X116" s="1">
        <f t="shared" si="48"/>
        <v>40.304695719979975</v>
      </c>
      <c r="Y116" s="1">
        <f t="shared" si="49"/>
        <v>72.839437668545969</v>
      </c>
      <c r="Z116" s="1">
        <f t="shared" si="50"/>
        <v>-78.212014575337008</v>
      </c>
      <c r="AA116" s="1">
        <f t="shared" si="51"/>
        <v>5.8200933363679894</v>
      </c>
      <c r="AB116" s="1"/>
      <c r="AC116" t="b">
        <f t="shared" si="52"/>
        <v>0</v>
      </c>
      <c r="AD116" t="b">
        <f t="shared" si="53"/>
        <v>0</v>
      </c>
      <c r="AE116" t="b">
        <f t="shared" si="54"/>
        <v>0</v>
      </c>
      <c r="AF116" t="b">
        <f t="shared" si="55"/>
        <v>1</v>
      </c>
      <c r="AG116" t="b">
        <f t="shared" si="56"/>
        <v>0</v>
      </c>
      <c r="AH116" t="b">
        <f t="shared" si="57"/>
        <v>0</v>
      </c>
      <c r="AI116">
        <f t="shared" si="29"/>
        <v>3</v>
      </c>
      <c r="AJ116" t="str">
        <f>VLOOKUP(AI116,Sheet1!$A$1:$B$7,2)</f>
        <v>rotate_cw</v>
      </c>
    </row>
    <row r="117" spans="2:36" x14ac:dyDescent="0.25">
      <c r="B117">
        <v>325.19137848045</v>
      </c>
      <c r="C117">
        <v>177.84858526185499</v>
      </c>
      <c r="D117">
        <v>270.68147921449099</v>
      </c>
      <c r="E117">
        <v>169.67851287970799</v>
      </c>
      <c r="F117">
        <v>327.26529668292699</v>
      </c>
      <c r="G117">
        <v>218.728117025427</v>
      </c>
      <c r="H117">
        <v>232.71014642941401</v>
      </c>
      <c r="I117">
        <v>168.53133122966301</v>
      </c>
      <c r="J117">
        <v>330.11379874712998</v>
      </c>
      <c r="K117">
        <v>252.243753638882</v>
      </c>
      <c r="L117">
        <v>200.004531836246</v>
      </c>
      <c r="M117">
        <v>164.669784239432</v>
      </c>
      <c r="N117">
        <v>316.93579795801202</v>
      </c>
      <c r="O117">
        <v>257.67261448672599</v>
      </c>
      <c r="P117">
        <v>288.13228757837101</v>
      </c>
      <c r="Q117">
        <v>254.27370906128101</v>
      </c>
      <c r="S117" s="1">
        <f t="shared" si="44"/>
        <v>54.509899265959007</v>
      </c>
      <c r="T117" s="1">
        <f t="shared" si="45"/>
        <v>8.1700723821469978</v>
      </c>
      <c r="V117" s="1">
        <f t="shared" si="46"/>
        <v>2.0739182024769889</v>
      </c>
      <c r="W117" s="1">
        <f t="shared" si="47"/>
        <v>4.9224202666799783</v>
      </c>
      <c r="X117" s="1">
        <f t="shared" si="48"/>
        <v>37.971332785076982</v>
      </c>
      <c r="Y117" s="1">
        <f t="shared" si="49"/>
        <v>70.676947378244989</v>
      </c>
      <c r="Z117" s="1">
        <f t="shared" si="50"/>
        <v>-74.395168377027005</v>
      </c>
      <c r="AA117" s="1">
        <f t="shared" si="51"/>
        <v>5.0087286402759901</v>
      </c>
      <c r="AB117" s="1"/>
      <c r="AC117" t="b">
        <f t="shared" si="52"/>
        <v>0</v>
      </c>
      <c r="AD117" t="b">
        <f t="shared" si="53"/>
        <v>0</v>
      </c>
      <c r="AE117" t="b">
        <f t="shared" si="54"/>
        <v>0</v>
      </c>
      <c r="AF117" t="b">
        <f t="shared" si="55"/>
        <v>1</v>
      </c>
      <c r="AG117" t="b">
        <f t="shared" si="56"/>
        <v>0</v>
      </c>
      <c r="AH117" t="b">
        <f t="shared" si="57"/>
        <v>0</v>
      </c>
      <c r="AI117">
        <f t="shared" si="29"/>
        <v>3</v>
      </c>
      <c r="AJ117" t="str">
        <f>VLOOKUP(AI117,Sheet1!$A$1:$B$7,2)</f>
        <v>rotate_cw</v>
      </c>
    </row>
    <row r="118" spans="2:36" x14ac:dyDescent="0.25">
      <c r="B118">
        <v>322.39056193997999</v>
      </c>
      <c r="C118">
        <v>177.88885183112501</v>
      </c>
      <c r="D118">
        <v>270.75126274313698</v>
      </c>
      <c r="E118">
        <v>168.96337085747999</v>
      </c>
      <c r="F118">
        <v>324.65147334817402</v>
      </c>
      <c r="G118">
        <v>217.22386301697901</v>
      </c>
      <c r="H118">
        <v>227.12850368795</v>
      </c>
      <c r="I118">
        <v>168.33697232333</v>
      </c>
      <c r="J118">
        <v>329.63334359263899</v>
      </c>
      <c r="K118">
        <v>254.62907012874899</v>
      </c>
      <c r="L118">
        <v>199.04698472829</v>
      </c>
      <c r="M118">
        <v>164.82036187331201</v>
      </c>
      <c r="N118">
        <v>317.46724639458603</v>
      </c>
      <c r="O118">
        <v>259.37991846943498</v>
      </c>
      <c r="P118">
        <v>288.73818540648398</v>
      </c>
      <c r="Q118">
        <v>254.710386570613</v>
      </c>
      <c r="S118" s="1">
        <f t="shared" si="44"/>
        <v>51.639299196843012</v>
      </c>
      <c r="T118" s="1">
        <f t="shared" si="45"/>
        <v>8.9254809736450227</v>
      </c>
      <c r="V118" s="1">
        <f t="shared" si="46"/>
        <v>2.2609114081940334</v>
      </c>
      <c r="W118" s="1">
        <f t="shared" si="47"/>
        <v>7.242781652659005</v>
      </c>
      <c r="X118" s="1">
        <f t="shared" si="48"/>
        <v>43.622759055186975</v>
      </c>
      <c r="Y118" s="1">
        <f t="shared" si="49"/>
        <v>71.704278014846977</v>
      </c>
      <c r="Z118" s="1">
        <f t="shared" si="50"/>
        <v>-76.740218297623983</v>
      </c>
      <c r="AA118" s="1">
        <f t="shared" si="51"/>
        <v>4.1430089841679774</v>
      </c>
      <c r="AB118" s="1"/>
      <c r="AC118" t="b">
        <f t="shared" si="52"/>
        <v>0</v>
      </c>
      <c r="AD118" t="b">
        <f t="shared" si="53"/>
        <v>0</v>
      </c>
      <c r="AE118" t="b">
        <f t="shared" si="54"/>
        <v>0</v>
      </c>
      <c r="AF118" t="b">
        <f t="shared" si="55"/>
        <v>1</v>
      </c>
      <c r="AG118" t="b">
        <f t="shared" si="56"/>
        <v>0</v>
      </c>
      <c r="AH118" t="b">
        <f t="shared" si="57"/>
        <v>0</v>
      </c>
      <c r="AI118">
        <f t="shared" si="29"/>
        <v>3</v>
      </c>
      <c r="AJ118" t="str">
        <f>VLOOKUP(AI118,Sheet1!$A$1:$B$7,2)</f>
        <v>rotate_cw</v>
      </c>
    </row>
    <row r="119" spans="2:36" x14ac:dyDescent="0.25">
      <c r="B119">
        <v>322.976307560105</v>
      </c>
      <c r="C119">
        <v>178.42598480099599</v>
      </c>
      <c r="D119">
        <v>269.92320658847899</v>
      </c>
      <c r="E119">
        <v>169.46225644166</v>
      </c>
      <c r="F119">
        <v>329.970890665882</v>
      </c>
      <c r="G119">
        <v>217.16169425851399</v>
      </c>
      <c r="H119">
        <v>230.18350899501999</v>
      </c>
      <c r="I119">
        <v>167.12963080053299</v>
      </c>
      <c r="J119">
        <v>329.392618718682</v>
      </c>
      <c r="K119">
        <v>254.77787042016899</v>
      </c>
      <c r="L119">
        <v>197.03874536788399</v>
      </c>
      <c r="M119">
        <v>164.62322493184101</v>
      </c>
      <c r="N119">
        <v>317.43723985331502</v>
      </c>
      <c r="O119">
        <v>260.02389805009398</v>
      </c>
      <c r="P119">
        <v>283.08187813178802</v>
      </c>
      <c r="Q119">
        <v>258.27254571571899</v>
      </c>
      <c r="S119" s="1">
        <f t="shared" si="44"/>
        <v>53.053100971626009</v>
      </c>
      <c r="T119" s="1">
        <f t="shared" si="45"/>
        <v>8.9637283593359882</v>
      </c>
      <c r="V119" s="1">
        <f t="shared" si="46"/>
        <v>6.9945831057769965</v>
      </c>
      <c r="W119" s="1">
        <f t="shared" si="47"/>
        <v>6.4163111585770025</v>
      </c>
      <c r="X119" s="1">
        <f t="shared" si="48"/>
        <v>39.739697593458999</v>
      </c>
      <c r="Y119" s="1">
        <f t="shared" si="49"/>
        <v>72.884461220595</v>
      </c>
      <c r="Z119" s="1">
        <f t="shared" si="50"/>
        <v>-76.351885619173004</v>
      </c>
      <c r="AA119" s="1">
        <f t="shared" si="51"/>
        <v>4.8390315098189944</v>
      </c>
      <c r="AB119" s="1"/>
      <c r="AC119" t="b">
        <f t="shared" si="52"/>
        <v>0</v>
      </c>
      <c r="AD119" t="b">
        <f t="shared" si="53"/>
        <v>0</v>
      </c>
      <c r="AE119" t="b">
        <f t="shared" si="54"/>
        <v>0</v>
      </c>
      <c r="AF119" t="b">
        <f t="shared" si="55"/>
        <v>1</v>
      </c>
      <c r="AG119" t="b">
        <f t="shared" si="56"/>
        <v>0</v>
      </c>
      <c r="AH119" t="b">
        <f t="shared" si="57"/>
        <v>0</v>
      </c>
      <c r="AI119">
        <f t="shared" si="29"/>
        <v>3</v>
      </c>
      <c r="AJ119" t="str">
        <f>VLOOKUP(AI119,Sheet1!$A$1:$B$7,2)</f>
        <v>rotate_cw</v>
      </c>
    </row>
    <row r="120" spans="2:36" x14ac:dyDescent="0.25">
      <c r="B120">
        <v>323.7731239355</v>
      </c>
      <c r="C120">
        <v>178.38840393384899</v>
      </c>
      <c r="D120">
        <v>271.13162554459097</v>
      </c>
      <c r="E120">
        <v>168.98399393351801</v>
      </c>
      <c r="F120">
        <v>332.52516036914898</v>
      </c>
      <c r="G120">
        <v>215.89902962489001</v>
      </c>
      <c r="H120">
        <v>235.63714435691799</v>
      </c>
      <c r="I120">
        <v>170.422846530002</v>
      </c>
      <c r="J120">
        <v>329.68473509777903</v>
      </c>
      <c r="K120">
        <v>253.32689216726601</v>
      </c>
      <c r="L120">
        <v>202.99013610887999</v>
      </c>
      <c r="M120">
        <v>165.61992137175</v>
      </c>
      <c r="N120">
        <v>316.27205702554102</v>
      </c>
      <c r="O120">
        <v>257.17780510416401</v>
      </c>
      <c r="P120">
        <v>277.89316475673797</v>
      </c>
      <c r="Q120">
        <v>263.09309525923197</v>
      </c>
      <c r="S120" s="1">
        <f t="shared" si="44"/>
        <v>52.641498390909021</v>
      </c>
      <c r="T120" s="1">
        <f t="shared" si="45"/>
        <v>9.4044100003309836</v>
      </c>
      <c r="V120" s="1">
        <f t="shared" si="46"/>
        <v>8.752036433648982</v>
      </c>
      <c r="W120" s="1">
        <f t="shared" si="47"/>
        <v>5.9116111622790299</v>
      </c>
      <c r="X120" s="1">
        <f t="shared" si="48"/>
        <v>35.494481187672989</v>
      </c>
      <c r="Y120" s="1">
        <f t="shared" si="49"/>
        <v>68.14148943571098</v>
      </c>
      <c r="Z120" s="1">
        <f t="shared" si="50"/>
        <v>-74.938488233417019</v>
      </c>
      <c r="AA120" s="1">
        <f t="shared" si="51"/>
        <v>3.3640725617680118</v>
      </c>
      <c r="AB120" s="1"/>
      <c r="AC120" t="b">
        <f t="shared" si="52"/>
        <v>0</v>
      </c>
      <c r="AD120" t="b">
        <f t="shared" si="53"/>
        <v>0</v>
      </c>
      <c r="AE120" t="b">
        <f t="shared" si="54"/>
        <v>0</v>
      </c>
      <c r="AF120" t="b">
        <f t="shared" si="55"/>
        <v>1</v>
      </c>
      <c r="AG120" t="b">
        <f t="shared" si="56"/>
        <v>0</v>
      </c>
      <c r="AH120" t="b">
        <f t="shared" si="57"/>
        <v>0</v>
      </c>
      <c r="AI120">
        <f t="shared" si="29"/>
        <v>3</v>
      </c>
      <c r="AJ120" t="str">
        <f>VLOOKUP(AI120,Sheet1!$A$1:$B$7,2)</f>
        <v>rotate_cw</v>
      </c>
    </row>
    <row r="121" spans="2:36" x14ac:dyDescent="0.25">
      <c r="B121">
        <v>323.57589649363098</v>
      </c>
      <c r="C121">
        <v>177.16809863519899</v>
      </c>
      <c r="D121">
        <v>271.16741548028898</v>
      </c>
      <c r="E121">
        <v>169.55629663285899</v>
      </c>
      <c r="F121">
        <v>328.56488244416698</v>
      </c>
      <c r="G121">
        <v>217.469285799635</v>
      </c>
      <c r="H121">
        <v>238.14537783557901</v>
      </c>
      <c r="I121">
        <v>170.46552113700301</v>
      </c>
      <c r="J121">
        <v>329.85167107122498</v>
      </c>
      <c r="K121">
        <v>253.176569545495</v>
      </c>
      <c r="L121">
        <v>201.433047977104</v>
      </c>
      <c r="M121">
        <v>166.983064405509</v>
      </c>
      <c r="N121">
        <v>315.80420923459002</v>
      </c>
      <c r="O121">
        <v>258.68003546813497</v>
      </c>
      <c r="P121">
        <v>278.96120285347502</v>
      </c>
      <c r="Q121">
        <v>263.355564173885</v>
      </c>
      <c r="S121" s="1">
        <f t="shared" si="44"/>
        <v>52.408481013341998</v>
      </c>
      <c r="T121" s="1">
        <f t="shared" si="45"/>
        <v>7.6118020023399993</v>
      </c>
      <c r="V121" s="1">
        <f t="shared" si="46"/>
        <v>4.988985950536005</v>
      </c>
      <c r="W121" s="1">
        <f t="shared" si="47"/>
        <v>6.2757745775940066</v>
      </c>
      <c r="X121" s="1">
        <f t="shared" si="48"/>
        <v>33.022037644709968</v>
      </c>
      <c r="Y121" s="1">
        <f t="shared" si="49"/>
        <v>69.734367503184984</v>
      </c>
      <c r="Z121" s="1">
        <f t="shared" si="50"/>
        <v>-76.008470910296012</v>
      </c>
      <c r="AA121" s="1">
        <f t="shared" si="51"/>
        <v>2.5732322273499904</v>
      </c>
      <c r="AB121" s="1"/>
      <c r="AC121" t="b">
        <f t="shared" si="52"/>
        <v>0</v>
      </c>
      <c r="AD121" t="b">
        <f t="shared" si="53"/>
        <v>0</v>
      </c>
      <c r="AE121" t="b">
        <f t="shared" si="54"/>
        <v>0</v>
      </c>
      <c r="AF121" t="b">
        <f t="shared" si="55"/>
        <v>1</v>
      </c>
      <c r="AG121" t="b">
        <f t="shared" si="56"/>
        <v>0</v>
      </c>
      <c r="AH121" t="b">
        <f t="shared" si="57"/>
        <v>0</v>
      </c>
      <c r="AI121">
        <f t="shared" si="29"/>
        <v>3</v>
      </c>
      <c r="AJ121" t="str">
        <f>VLOOKUP(AI121,Sheet1!$A$1:$B$7,2)</f>
        <v>rotate_cw</v>
      </c>
    </row>
    <row r="122" spans="2:36" x14ac:dyDescent="0.25">
      <c r="B122">
        <v>322.64472274418603</v>
      </c>
      <c r="C122">
        <v>176.568848607908</v>
      </c>
      <c r="D122">
        <v>270.94824238034403</v>
      </c>
      <c r="E122">
        <v>169.39336784798201</v>
      </c>
      <c r="F122">
        <v>325.62722493875202</v>
      </c>
      <c r="G122">
        <v>218.82275603538301</v>
      </c>
      <c r="H122">
        <v>234.54334152064899</v>
      </c>
      <c r="I122">
        <v>168.71408442362099</v>
      </c>
      <c r="J122">
        <v>333.104338683599</v>
      </c>
      <c r="K122">
        <v>252.38720907973399</v>
      </c>
      <c r="L122">
        <v>203.575220334021</v>
      </c>
      <c r="M122">
        <v>165.23483300561799</v>
      </c>
      <c r="N122">
        <v>316.27510348014101</v>
      </c>
      <c r="O122">
        <v>256.71690071863998</v>
      </c>
      <c r="P122">
        <v>283.95113060636299</v>
      </c>
      <c r="Q122">
        <v>254.395445164363</v>
      </c>
      <c r="S122" s="1">
        <f t="shared" si="44"/>
        <v>51.696480363841999</v>
      </c>
      <c r="T122" s="1">
        <f t="shared" si="45"/>
        <v>7.1754807599259891</v>
      </c>
      <c r="V122" s="1">
        <f t="shared" si="46"/>
        <v>2.9825021945659955</v>
      </c>
      <c r="W122" s="1">
        <f t="shared" si="47"/>
        <v>10.45961593941297</v>
      </c>
      <c r="X122" s="1">
        <f t="shared" si="48"/>
        <v>36.404900859695033</v>
      </c>
      <c r="Y122" s="1">
        <f t="shared" si="49"/>
        <v>67.37302204632303</v>
      </c>
      <c r="Z122" s="1">
        <f t="shared" si="50"/>
        <v>-75.818360471825997</v>
      </c>
      <c r="AA122" s="1">
        <f t="shared" si="51"/>
        <v>4.1585348423640198</v>
      </c>
      <c r="AB122" s="1"/>
      <c r="AC122" t="b">
        <f t="shared" si="52"/>
        <v>0</v>
      </c>
      <c r="AD122" t="b">
        <f t="shared" si="53"/>
        <v>0</v>
      </c>
      <c r="AE122" t="b">
        <f t="shared" si="54"/>
        <v>0</v>
      </c>
      <c r="AF122" t="b">
        <f t="shared" si="55"/>
        <v>1</v>
      </c>
      <c r="AG122" t="b">
        <f t="shared" si="56"/>
        <v>0</v>
      </c>
      <c r="AH122" t="b">
        <f t="shared" si="57"/>
        <v>0</v>
      </c>
      <c r="AI122">
        <f t="shared" si="29"/>
        <v>3</v>
      </c>
      <c r="AJ122" t="str">
        <f>VLOOKUP(AI122,Sheet1!$A$1:$B$7,2)</f>
        <v>rotate_cw</v>
      </c>
    </row>
    <row r="123" spans="2:36" x14ac:dyDescent="0.25">
      <c r="B123">
        <v>322.45076111707601</v>
      </c>
      <c r="C123">
        <v>178.24605913545301</v>
      </c>
      <c r="D123">
        <v>271.40288872741399</v>
      </c>
      <c r="E123">
        <v>168.41286455602</v>
      </c>
      <c r="F123">
        <v>349.788941418013</v>
      </c>
      <c r="G123">
        <v>197.72275291587999</v>
      </c>
      <c r="H123">
        <v>235.521773448299</v>
      </c>
      <c r="I123">
        <v>159.06358908397101</v>
      </c>
      <c r="J123">
        <v>381.89907947799401</v>
      </c>
      <c r="K123">
        <v>204.609691950533</v>
      </c>
      <c r="L123">
        <v>186.18589669418901</v>
      </c>
      <c r="M123">
        <v>142.61175046763501</v>
      </c>
      <c r="N123">
        <v>315.168345603521</v>
      </c>
      <c r="O123">
        <v>258.489445490766</v>
      </c>
      <c r="P123">
        <v>282.13183362337003</v>
      </c>
      <c r="Q123">
        <v>258.72136218855201</v>
      </c>
      <c r="S123" s="1">
        <f t="shared" si="44"/>
        <v>51.047872389662018</v>
      </c>
      <c r="T123" s="1">
        <f t="shared" si="45"/>
        <v>9.8331945794330124</v>
      </c>
      <c r="V123" s="1">
        <f t="shared" si="46"/>
        <v>27.338180300936983</v>
      </c>
      <c r="W123" s="1">
        <f t="shared" si="47"/>
        <v>59.448318360917995</v>
      </c>
      <c r="X123" s="1">
        <f t="shared" si="48"/>
        <v>35.881115279114994</v>
      </c>
      <c r="Y123" s="1">
        <f t="shared" si="49"/>
        <v>85.216992033224983</v>
      </c>
      <c r="Z123" s="1">
        <f t="shared" si="50"/>
        <v>-26.363632815079995</v>
      </c>
      <c r="AA123" s="1">
        <f t="shared" si="51"/>
        <v>25.801114088384992</v>
      </c>
      <c r="AB123" s="1"/>
      <c r="AC123" t="b">
        <f t="shared" si="52"/>
        <v>0</v>
      </c>
      <c r="AD123" t="b">
        <f t="shared" si="53"/>
        <v>1</v>
      </c>
      <c r="AE123" t="b">
        <f t="shared" si="54"/>
        <v>0</v>
      </c>
      <c r="AF123" t="b">
        <f t="shared" si="55"/>
        <v>0</v>
      </c>
      <c r="AG123" t="b">
        <f t="shared" si="56"/>
        <v>0</v>
      </c>
      <c r="AH123" t="b">
        <f t="shared" si="57"/>
        <v>0</v>
      </c>
      <c r="AI123">
        <f t="shared" si="29"/>
        <v>1</v>
      </c>
      <c r="AJ123" t="str">
        <f>VLOOKUP(AI123,Sheet1!$A$1:$B$7,2)</f>
        <v>move_forward</v>
      </c>
    </row>
    <row r="124" spans="2:36" x14ac:dyDescent="0.25">
      <c r="B124">
        <v>322.38559041919598</v>
      </c>
      <c r="C124">
        <v>167.59636054331301</v>
      </c>
      <c r="D124">
        <v>271.23788939079702</v>
      </c>
      <c r="E124">
        <v>166.52149200439399</v>
      </c>
      <c r="F124">
        <v>354.86083658950503</v>
      </c>
      <c r="G124">
        <v>151.44200976252799</v>
      </c>
      <c r="H124">
        <v>245.97893930347701</v>
      </c>
      <c r="I124">
        <v>145.775971684849</v>
      </c>
      <c r="J124">
        <v>376.902541029509</v>
      </c>
      <c r="K124">
        <v>122.60218571910799</v>
      </c>
      <c r="L124">
        <v>216.603597005208</v>
      </c>
      <c r="M124">
        <v>112.40207051121899</v>
      </c>
      <c r="N124">
        <v>316.10165214839799</v>
      </c>
      <c r="O124">
        <v>257.87192991873599</v>
      </c>
      <c r="P124">
        <v>279.15522426225499</v>
      </c>
      <c r="Q124">
        <v>258.36762313358798</v>
      </c>
      <c r="S124" s="1">
        <f t="shared" si="44"/>
        <v>51.147701028398956</v>
      </c>
      <c r="T124" s="1">
        <f t="shared" si="45"/>
        <v>1.07486853891902</v>
      </c>
      <c r="V124" s="1">
        <f t="shared" si="46"/>
        <v>32.475246170309049</v>
      </c>
      <c r="W124" s="1">
        <f t="shared" si="47"/>
        <v>54.516950610313017</v>
      </c>
      <c r="X124" s="1">
        <f t="shared" si="48"/>
        <v>25.258950087320017</v>
      </c>
      <c r="Y124" s="1">
        <f t="shared" si="49"/>
        <v>54.634292385589021</v>
      </c>
      <c r="Z124" s="1">
        <f t="shared" si="50"/>
        <v>44.994174824205018</v>
      </c>
      <c r="AA124" s="1">
        <f t="shared" si="51"/>
        <v>54.119421493174997</v>
      </c>
      <c r="AB124" s="1"/>
      <c r="AC124" t="b">
        <f t="shared" si="52"/>
        <v>0</v>
      </c>
      <c r="AD124" t="b">
        <f t="shared" si="53"/>
        <v>0</v>
      </c>
      <c r="AE124" t="b">
        <f t="shared" si="54"/>
        <v>0</v>
      </c>
      <c r="AF124" t="b">
        <f t="shared" si="55"/>
        <v>0</v>
      </c>
      <c r="AG124" t="b">
        <f t="shared" si="56"/>
        <v>0</v>
      </c>
      <c r="AH124" t="b">
        <f t="shared" si="57"/>
        <v>0</v>
      </c>
      <c r="AI124">
        <f t="shared" si="29"/>
        <v>999</v>
      </c>
      <c r="AJ124" t="str">
        <f>VLOOKUP(AI124,Sheet1!$A$1:$B$7,2)</f>
        <v>not detected</v>
      </c>
    </row>
    <row r="125" spans="2:36" x14ac:dyDescent="0.25">
      <c r="B125">
        <v>318.80514979550799</v>
      </c>
      <c r="C125">
        <v>158.642800716214</v>
      </c>
      <c r="D125">
        <v>276.36430351655002</v>
      </c>
      <c r="E125">
        <v>158.064080978296</v>
      </c>
      <c r="F125">
        <v>333.054457629838</v>
      </c>
      <c r="G125">
        <v>128.38757182276501</v>
      </c>
      <c r="H125">
        <v>255.654393779158</v>
      </c>
      <c r="I125">
        <v>134.140505639493</v>
      </c>
      <c r="J125">
        <v>336.50876158221598</v>
      </c>
      <c r="K125">
        <v>90.2446045179951</v>
      </c>
      <c r="L125">
        <v>247.76661009585101</v>
      </c>
      <c r="M125">
        <v>87.542594925797701</v>
      </c>
      <c r="N125">
        <v>316.90663318121699</v>
      </c>
      <c r="O125">
        <v>256.56495850383601</v>
      </c>
      <c r="P125">
        <v>283.19128147986999</v>
      </c>
      <c r="Q125">
        <v>255.27894937462801</v>
      </c>
      <c r="S125" s="1">
        <f t="shared" si="44"/>
        <v>42.440846278957963</v>
      </c>
      <c r="T125" s="1">
        <f t="shared" si="45"/>
        <v>0.57871973791799292</v>
      </c>
      <c r="V125" s="1">
        <f t="shared" si="46"/>
        <v>14.249307834330011</v>
      </c>
      <c r="W125" s="1">
        <f t="shared" si="47"/>
        <v>17.703611786707995</v>
      </c>
      <c r="X125" s="1">
        <f t="shared" si="48"/>
        <v>20.709909737392024</v>
      </c>
      <c r="Y125" s="1">
        <f t="shared" si="49"/>
        <v>28.597693420699017</v>
      </c>
      <c r="Z125" s="1">
        <f t="shared" si="50"/>
        <v>68.398196198218898</v>
      </c>
      <c r="AA125" s="1">
        <f t="shared" si="51"/>
        <v>70.521486052498304</v>
      </c>
      <c r="AB125" s="1"/>
      <c r="AC125" t="b">
        <f t="shared" si="52"/>
        <v>1</v>
      </c>
      <c r="AD125" t="b">
        <f t="shared" si="53"/>
        <v>0</v>
      </c>
      <c r="AE125" t="b">
        <f t="shared" si="54"/>
        <v>0</v>
      </c>
      <c r="AF125" t="b">
        <f t="shared" si="55"/>
        <v>0</v>
      </c>
      <c r="AG125" t="b">
        <f t="shared" si="56"/>
        <v>0</v>
      </c>
      <c r="AH125" t="b">
        <f t="shared" si="57"/>
        <v>0</v>
      </c>
      <c r="AI125">
        <f t="shared" si="29"/>
        <v>0</v>
      </c>
      <c r="AJ125" t="str">
        <f>VLOOKUP(AI125,Sheet1!$A$1:$B$7,2)</f>
        <v>takeoff</v>
      </c>
    </row>
    <row r="126" spans="2:36" x14ac:dyDescent="0.25">
      <c r="B126">
        <v>317.393678180037</v>
      </c>
      <c r="C126">
        <v>158.539557588024</v>
      </c>
      <c r="D126">
        <v>276.45494156727398</v>
      </c>
      <c r="E126">
        <v>157.67481346211</v>
      </c>
      <c r="F126">
        <v>329.15460812536998</v>
      </c>
      <c r="G126">
        <v>122.802179509943</v>
      </c>
      <c r="H126">
        <v>260.86978279583798</v>
      </c>
      <c r="I126">
        <v>128.592204765335</v>
      </c>
      <c r="J126">
        <v>316.390563097045</v>
      </c>
      <c r="K126">
        <v>84.911610802938696</v>
      </c>
      <c r="L126">
        <v>266.15872447901199</v>
      </c>
      <c r="M126">
        <v>82.954593198748</v>
      </c>
      <c r="N126">
        <v>314.210501575921</v>
      </c>
      <c r="O126">
        <v>256.40676946014901</v>
      </c>
      <c r="P126">
        <v>282.87005335610399</v>
      </c>
      <c r="Q126">
        <v>256.65829196792799</v>
      </c>
      <c r="S126" s="1">
        <f t="shared" si="44"/>
        <v>40.938736612763023</v>
      </c>
      <c r="T126" s="1">
        <f t="shared" si="45"/>
        <v>0.86474412591400096</v>
      </c>
      <c r="V126" s="1">
        <f t="shared" si="46"/>
        <v>11.760929945332975</v>
      </c>
      <c r="W126" s="1">
        <f t="shared" si="47"/>
        <v>-1.0031150829919966</v>
      </c>
      <c r="X126" s="1">
        <f t="shared" si="48"/>
        <v>15.585158771435999</v>
      </c>
      <c r="Y126" s="1">
        <f t="shared" si="49"/>
        <v>10.296217088261983</v>
      </c>
      <c r="Z126" s="1">
        <f t="shared" si="50"/>
        <v>73.6279467850853</v>
      </c>
      <c r="AA126" s="1">
        <f t="shared" si="51"/>
        <v>74.720220263361995</v>
      </c>
      <c r="AB126" s="1"/>
      <c r="AC126" t="b">
        <f t="shared" si="52"/>
        <v>1</v>
      </c>
      <c r="AD126" t="b">
        <f t="shared" si="53"/>
        <v>0</v>
      </c>
      <c r="AE126" t="b">
        <f t="shared" si="54"/>
        <v>0</v>
      </c>
      <c r="AF126" t="b">
        <f t="shared" si="55"/>
        <v>0</v>
      </c>
      <c r="AG126" t="b">
        <f t="shared" si="56"/>
        <v>0</v>
      </c>
      <c r="AH126" t="b">
        <f t="shared" si="57"/>
        <v>0</v>
      </c>
      <c r="AI126">
        <f t="shared" si="29"/>
        <v>0</v>
      </c>
      <c r="AJ126" t="str">
        <f>VLOOKUP(AI126,Sheet1!$A$1:$B$7,2)</f>
        <v>takeoff</v>
      </c>
    </row>
    <row r="127" spans="2:36" x14ac:dyDescent="0.25">
      <c r="B127">
        <v>313.75108486856499</v>
      </c>
      <c r="C127">
        <v>153.647021561798</v>
      </c>
      <c r="D127">
        <v>277.74360403630402</v>
      </c>
      <c r="E127">
        <v>157.13152056768601</v>
      </c>
      <c r="F127">
        <v>325.96947933636898</v>
      </c>
      <c r="G127">
        <v>121.665818454347</v>
      </c>
      <c r="H127">
        <v>262.06097113201002</v>
      </c>
      <c r="I127">
        <v>128.91913319238901</v>
      </c>
      <c r="J127">
        <v>311.90719339331503</v>
      </c>
      <c r="K127">
        <v>85.473999846057197</v>
      </c>
      <c r="L127">
        <v>271.277794137385</v>
      </c>
      <c r="M127">
        <v>79.923862836325597</v>
      </c>
      <c r="N127">
        <v>314.05377380467502</v>
      </c>
      <c r="O127">
        <v>256.129466776615</v>
      </c>
      <c r="P127">
        <v>282.78312068414903</v>
      </c>
      <c r="Q127">
        <v>255.45941592774901</v>
      </c>
      <c r="S127" s="1">
        <f t="shared" si="44"/>
        <v>36.007480832260967</v>
      </c>
      <c r="T127" s="1">
        <f t="shared" si="45"/>
        <v>-3.4844990058880114</v>
      </c>
      <c r="V127" s="1">
        <f t="shared" si="46"/>
        <v>12.218394467803989</v>
      </c>
      <c r="W127" s="1">
        <f t="shared" si="47"/>
        <v>-1.8438914752499613</v>
      </c>
      <c r="X127" s="1">
        <f t="shared" si="48"/>
        <v>15.682632904293996</v>
      </c>
      <c r="Y127" s="1">
        <f t="shared" si="49"/>
        <v>6.4658098989190194</v>
      </c>
      <c r="Z127" s="1">
        <f t="shared" si="50"/>
        <v>68.173021715740802</v>
      </c>
      <c r="AA127" s="1">
        <f t="shared" si="51"/>
        <v>77.207657731360413</v>
      </c>
      <c r="AB127" s="1"/>
      <c r="AC127" t="b">
        <f t="shared" si="52"/>
        <v>1</v>
      </c>
      <c r="AD127" t="b">
        <f t="shared" si="53"/>
        <v>0</v>
      </c>
      <c r="AE127" t="b">
        <f t="shared" si="54"/>
        <v>0</v>
      </c>
      <c r="AF127" t="b">
        <f t="shared" si="55"/>
        <v>0</v>
      </c>
      <c r="AG127" t="b">
        <f t="shared" si="56"/>
        <v>0</v>
      </c>
      <c r="AH127" t="b">
        <f t="shared" si="57"/>
        <v>0</v>
      </c>
      <c r="AI127">
        <f t="shared" si="29"/>
        <v>0</v>
      </c>
      <c r="AJ127" t="str">
        <f>VLOOKUP(AI127,Sheet1!$A$1:$B$7,2)</f>
        <v>takeoff</v>
      </c>
    </row>
    <row r="128" spans="2:36" x14ac:dyDescent="0.25">
      <c r="B128">
        <v>315.006554288698</v>
      </c>
      <c r="C128">
        <v>157.806659077489</v>
      </c>
      <c r="D128">
        <v>276.78577585807898</v>
      </c>
      <c r="E128">
        <v>156.606019485828</v>
      </c>
      <c r="F128">
        <v>323.823570986682</v>
      </c>
      <c r="G128">
        <v>128.99224763188701</v>
      </c>
      <c r="H128">
        <v>262.33850632798601</v>
      </c>
      <c r="I128">
        <v>129.68266170574199</v>
      </c>
      <c r="J128">
        <v>311.44973441511098</v>
      </c>
      <c r="K128">
        <v>83.585995922128902</v>
      </c>
      <c r="L128">
        <v>272.736194966151</v>
      </c>
      <c r="M128">
        <v>80.955180194362697</v>
      </c>
      <c r="N128">
        <v>315.19386924273499</v>
      </c>
      <c r="O128">
        <v>253.054409551318</v>
      </c>
      <c r="P128">
        <v>283.310400825729</v>
      </c>
      <c r="Q128">
        <v>254.26415505923299</v>
      </c>
      <c r="S128" s="1">
        <f t="shared" si="44"/>
        <v>38.220778430619021</v>
      </c>
      <c r="T128" s="1">
        <f t="shared" si="45"/>
        <v>1.2006395916610018</v>
      </c>
      <c r="V128" s="1">
        <f t="shared" si="46"/>
        <v>8.8170166979840019</v>
      </c>
      <c r="W128" s="1">
        <f t="shared" si="47"/>
        <v>-3.5568198735870169</v>
      </c>
      <c r="X128" s="1">
        <f t="shared" si="48"/>
        <v>14.447269530092967</v>
      </c>
      <c r="Y128" s="1">
        <f t="shared" si="49"/>
        <v>4.0495808919279739</v>
      </c>
      <c r="Z128" s="1">
        <f t="shared" si="50"/>
        <v>74.2206631553601</v>
      </c>
      <c r="AA128" s="1">
        <f t="shared" si="51"/>
        <v>75.650839291465303</v>
      </c>
      <c r="AB128" s="1"/>
      <c r="AC128" t="b">
        <f t="shared" si="52"/>
        <v>1</v>
      </c>
      <c r="AD128" t="b">
        <f t="shared" si="53"/>
        <v>0</v>
      </c>
      <c r="AE128" t="b">
        <f t="shared" si="54"/>
        <v>0</v>
      </c>
      <c r="AF128" t="b">
        <f t="shared" si="55"/>
        <v>0</v>
      </c>
      <c r="AG128" t="b">
        <f t="shared" si="56"/>
        <v>0</v>
      </c>
      <c r="AH128" t="b">
        <f t="shared" si="57"/>
        <v>0</v>
      </c>
      <c r="AI128">
        <f t="shared" ref="AI128:AI191" si="58">IF(AC128,0,IF(AD128,1,IF(AE128,2,IF(AF128,3,IF(AG128,4,IF(AH128,5,999))))))</f>
        <v>0</v>
      </c>
      <c r="AJ128" t="str">
        <f>VLOOKUP(AI128,Sheet1!$A$1:$B$7,2)</f>
        <v>takeoff</v>
      </c>
    </row>
    <row r="129" spans="2:36" x14ac:dyDescent="0.25">
      <c r="B129">
        <v>314.56553297961801</v>
      </c>
      <c r="C129">
        <v>152.61283955160701</v>
      </c>
      <c r="D129">
        <v>276.89626009731597</v>
      </c>
      <c r="E129">
        <v>156.880536391921</v>
      </c>
      <c r="F129">
        <v>325.022389681606</v>
      </c>
      <c r="G129">
        <v>122.434429789698</v>
      </c>
      <c r="H129">
        <v>262.50600203141897</v>
      </c>
      <c r="I129">
        <v>128.54967822988201</v>
      </c>
      <c r="J129">
        <v>311.47874588085</v>
      </c>
      <c r="K129">
        <v>84.106135942971207</v>
      </c>
      <c r="L129">
        <v>273.38280266495099</v>
      </c>
      <c r="M129">
        <v>79.463782280242398</v>
      </c>
      <c r="N129">
        <v>314.96942095281901</v>
      </c>
      <c r="O129">
        <v>254.89542785709</v>
      </c>
      <c r="P129">
        <v>283.16847766556799</v>
      </c>
      <c r="Q129">
        <v>255.420264794508</v>
      </c>
      <c r="S129" s="1">
        <f t="shared" si="44"/>
        <v>37.669272882302039</v>
      </c>
      <c r="T129" s="1">
        <f t="shared" si="45"/>
        <v>-4.2676968403139881</v>
      </c>
      <c r="V129" s="1">
        <f t="shared" si="46"/>
        <v>10.456856701987988</v>
      </c>
      <c r="W129" s="1">
        <f t="shared" si="47"/>
        <v>-3.0867870987680135</v>
      </c>
      <c r="X129" s="1">
        <f t="shared" si="48"/>
        <v>14.390258065897001</v>
      </c>
      <c r="Y129" s="1">
        <f t="shared" si="49"/>
        <v>3.5134574323649872</v>
      </c>
      <c r="Z129" s="1">
        <f t="shared" si="50"/>
        <v>68.506703608635803</v>
      </c>
      <c r="AA129" s="1">
        <f t="shared" si="51"/>
        <v>77.4167541116786</v>
      </c>
      <c r="AB129" s="1"/>
      <c r="AC129" t="b">
        <f t="shared" si="52"/>
        <v>1</v>
      </c>
      <c r="AD129" t="b">
        <f t="shared" si="53"/>
        <v>0</v>
      </c>
      <c r="AE129" t="b">
        <f t="shared" si="54"/>
        <v>0</v>
      </c>
      <c r="AF129" t="b">
        <f t="shared" si="55"/>
        <v>0</v>
      </c>
      <c r="AG129" t="b">
        <f t="shared" si="56"/>
        <v>0</v>
      </c>
      <c r="AH129" t="b">
        <f t="shared" si="57"/>
        <v>0</v>
      </c>
      <c r="AI129">
        <f t="shared" si="58"/>
        <v>0</v>
      </c>
      <c r="AJ129" t="str">
        <f>VLOOKUP(AI129,Sheet1!$A$1:$B$7,2)</f>
        <v>takeoff</v>
      </c>
    </row>
    <row r="130" spans="2:36" x14ac:dyDescent="0.25">
      <c r="B130">
        <v>314.667042013593</v>
      </c>
      <c r="C130">
        <v>157.61685651654099</v>
      </c>
      <c r="D130">
        <v>277.22052455136702</v>
      </c>
      <c r="E130">
        <v>156.37373490767001</v>
      </c>
      <c r="F130">
        <v>325.29185941434002</v>
      </c>
      <c r="G130">
        <v>121.940753444808</v>
      </c>
      <c r="H130">
        <v>260.85776378758101</v>
      </c>
      <c r="I130">
        <v>129.09580867839901</v>
      </c>
      <c r="J130">
        <v>312.141593463047</v>
      </c>
      <c r="K130">
        <v>83.352513706457202</v>
      </c>
      <c r="L130">
        <v>272.25834079639901</v>
      </c>
      <c r="M130">
        <v>80.224461626048793</v>
      </c>
      <c r="N130">
        <v>315.24481569986199</v>
      </c>
      <c r="O130">
        <v>253.25351061831</v>
      </c>
      <c r="P130">
        <v>283.10776938006001</v>
      </c>
      <c r="Q130">
        <v>254.71497824025701</v>
      </c>
      <c r="S130" s="1">
        <f t="shared" ref="S130:S161" si="59">B130-D130</f>
        <v>37.446517462225984</v>
      </c>
      <c r="T130" s="1">
        <f t="shared" ref="T130:T161" si="60">C130-E130</f>
        <v>1.2431216088709789</v>
      </c>
      <c r="V130" s="1">
        <f t="shared" ref="V130:V161" si="61">F130-B130</f>
        <v>10.62481740074702</v>
      </c>
      <c r="W130" s="1">
        <f t="shared" ref="W130:W161" si="62">J130-B130</f>
        <v>-2.5254485505460025</v>
      </c>
      <c r="X130" s="1">
        <f t="shared" ref="X130:X161" si="63">D130-H130</f>
        <v>16.362760763786014</v>
      </c>
      <c r="Y130" s="1">
        <f t="shared" ref="Y130:Y161" si="64">D130-L130</f>
        <v>4.9621837549680095</v>
      </c>
      <c r="Z130" s="1">
        <f t="shared" ref="Z130:Z161" si="65">C130-K130</f>
        <v>74.264342810083789</v>
      </c>
      <c r="AA130" s="1">
        <f t="shared" ref="AA130:AA161" si="66">E130-M130</f>
        <v>76.14927328162122</v>
      </c>
      <c r="AB130" s="1"/>
      <c r="AC130" t="b">
        <f t="shared" ref="AC130:AC161" si="67">AND(($Z130&gt;$AM$3),($AA130&gt;$AM$3),(ABS($W130)&lt;$AM$5),(ABS($Y130)&lt;$AM$5))</f>
        <v>1</v>
      </c>
      <c r="AD130" t="b">
        <f t="shared" ref="AD130:AD161" si="68">AND((ABS($Z130)&lt;$AM$5),(ABS($AA130)&lt;$AM$5),($W130&gt;$AM$4),($Y130&gt;$AM$4))</f>
        <v>0</v>
      </c>
      <c r="AE130" t="b">
        <f t="shared" ref="AE130:AE161" si="69">AND((ABS($Z130)&lt;$AM$5),(ABS($AA130)&lt;$AM$5),(ABS($W130)&lt;$AM$5),(ABS($Y130)&lt;$AM$5))</f>
        <v>0</v>
      </c>
      <c r="AF130" t="b">
        <f t="shared" ref="AF130:AF161" si="70">AND(($Z130&lt;-$AM$3),(ABS($AA130)&lt;$AM$5),(ABS($W130)&lt;$AM$5),($Y130&gt;$AM$4))</f>
        <v>0</v>
      </c>
      <c r="AG130" t="b">
        <f t="shared" ref="AG130:AG161" si="71">AND((ABS($Z130)&lt;$AM$5),($AA130&lt;-$AM$3),($W130&gt;$AM$4),(ABS($Y130)&lt;$AM$5))</f>
        <v>0</v>
      </c>
      <c r="AH130" t="b">
        <f t="shared" ref="AH130:AH161" si="72">AND(($Z130&lt;-$AM$3),($AA130&lt;-$AM$3),(ABS($W130)&lt;$AM$5),(ABS($Y130)&lt;$AM$5))</f>
        <v>0</v>
      </c>
      <c r="AI130">
        <f t="shared" si="58"/>
        <v>0</v>
      </c>
      <c r="AJ130" t="str">
        <f>VLOOKUP(AI130,Sheet1!$A$1:$B$7,2)</f>
        <v>takeoff</v>
      </c>
    </row>
    <row r="131" spans="2:36" x14ac:dyDescent="0.25">
      <c r="B131">
        <v>316.39790364727901</v>
      </c>
      <c r="C131">
        <v>158.60940090445499</v>
      </c>
      <c r="D131">
        <v>276.83663981409001</v>
      </c>
      <c r="E131">
        <v>156.31599668216501</v>
      </c>
      <c r="F131">
        <v>324.82782155981499</v>
      </c>
      <c r="G131">
        <v>122.72136534999299</v>
      </c>
      <c r="H131">
        <v>262.47224780620502</v>
      </c>
      <c r="I131">
        <v>131.127096744722</v>
      </c>
      <c r="J131">
        <v>313.03743720996198</v>
      </c>
      <c r="K131">
        <v>86.401356219237201</v>
      </c>
      <c r="L131">
        <v>272.56170625370203</v>
      </c>
      <c r="M131">
        <v>85.035172637874894</v>
      </c>
      <c r="N131">
        <v>315.286903321083</v>
      </c>
      <c r="O131">
        <v>256.90478222062598</v>
      </c>
      <c r="P131">
        <v>282.06494564882001</v>
      </c>
      <c r="Q131">
        <v>256.63865240633299</v>
      </c>
      <c r="S131" s="1">
        <f t="shared" si="59"/>
        <v>39.561263833189003</v>
      </c>
      <c r="T131" s="1">
        <f t="shared" si="60"/>
        <v>2.2934042222899791</v>
      </c>
      <c r="V131" s="1">
        <f t="shared" si="61"/>
        <v>8.4299179125359842</v>
      </c>
      <c r="W131" s="1">
        <f t="shared" si="62"/>
        <v>-3.3604664373170294</v>
      </c>
      <c r="X131" s="1">
        <f t="shared" si="63"/>
        <v>14.364392007884987</v>
      </c>
      <c r="Y131" s="1">
        <f t="shared" si="64"/>
        <v>4.2749335603879786</v>
      </c>
      <c r="Z131" s="1">
        <f t="shared" si="65"/>
        <v>72.208044685217786</v>
      </c>
      <c r="AA131" s="1">
        <f t="shared" si="66"/>
        <v>71.280824044290114</v>
      </c>
      <c r="AB131" s="1"/>
      <c r="AC131" t="b">
        <f t="shared" si="67"/>
        <v>1</v>
      </c>
      <c r="AD131" t="b">
        <f t="shared" si="68"/>
        <v>0</v>
      </c>
      <c r="AE131" t="b">
        <f t="shared" si="69"/>
        <v>0</v>
      </c>
      <c r="AF131" t="b">
        <f t="shared" si="70"/>
        <v>0</v>
      </c>
      <c r="AG131" t="b">
        <f t="shared" si="71"/>
        <v>0</v>
      </c>
      <c r="AH131" t="b">
        <f t="shared" si="72"/>
        <v>0</v>
      </c>
      <c r="AI131">
        <f t="shared" si="58"/>
        <v>0</v>
      </c>
      <c r="AJ131" t="str">
        <f>VLOOKUP(AI131,Sheet1!$A$1:$B$7,2)</f>
        <v>takeoff</v>
      </c>
    </row>
    <row r="132" spans="2:36" x14ac:dyDescent="0.25">
      <c r="B132">
        <v>317.24479132918901</v>
      </c>
      <c r="C132">
        <v>158.09060514099201</v>
      </c>
      <c r="D132">
        <v>278.58528751897501</v>
      </c>
      <c r="E132">
        <v>155.23603636921001</v>
      </c>
      <c r="F132">
        <v>331.133119122111</v>
      </c>
      <c r="G132">
        <v>128.79706417027199</v>
      </c>
      <c r="H132">
        <v>263.97341735743402</v>
      </c>
      <c r="I132">
        <v>134.082388041135</v>
      </c>
      <c r="J132">
        <v>314.81845463998297</v>
      </c>
      <c r="K132">
        <v>86.537468085581295</v>
      </c>
      <c r="L132">
        <v>273.774563998784</v>
      </c>
      <c r="M132">
        <v>86.292718157455695</v>
      </c>
      <c r="N132">
        <v>316.62221200469901</v>
      </c>
      <c r="O132">
        <v>256.05064021104403</v>
      </c>
      <c r="P132">
        <v>284.41608483192402</v>
      </c>
      <c r="Q132">
        <v>254.94999706114999</v>
      </c>
      <c r="S132" s="1">
        <f t="shared" si="59"/>
        <v>38.659503810214005</v>
      </c>
      <c r="T132" s="1">
        <f t="shared" si="60"/>
        <v>2.8545687717819987</v>
      </c>
      <c r="V132" s="1">
        <f t="shared" si="61"/>
        <v>13.888327792921984</v>
      </c>
      <c r="W132" s="1">
        <f t="shared" si="62"/>
        <v>-2.426336689206039</v>
      </c>
      <c r="X132" s="1">
        <f t="shared" si="63"/>
        <v>14.611870161540992</v>
      </c>
      <c r="Y132" s="1">
        <f t="shared" si="64"/>
        <v>4.8107235201910044</v>
      </c>
      <c r="Z132" s="1">
        <f t="shared" si="65"/>
        <v>71.553137055410716</v>
      </c>
      <c r="AA132" s="1">
        <f t="shared" si="66"/>
        <v>68.943318211754317</v>
      </c>
      <c r="AB132" s="1"/>
      <c r="AC132" t="b">
        <f t="shared" si="67"/>
        <v>1</v>
      </c>
      <c r="AD132" t="b">
        <f t="shared" si="68"/>
        <v>0</v>
      </c>
      <c r="AE132" t="b">
        <f t="shared" si="69"/>
        <v>0</v>
      </c>
      <c r="AF132" t="b">
        <f t="shared" si="70"/>
        <v>0</v>
      </c>
      <c r="AG132" t="b">
        <f t="shared" si="71"/>
        <v>0</v>
      </c>
      <c r="AH132" t="b">
        <f t="shared" si="72"/>
        <v>0</v>
      </c>
      <c r="AI132">
        <f t="shared" si="58"/>
        <v>0</v>
      </c>
      <c r="AJ132" t="str">
        <f>VLOOKUP(AI132,Sheet1!$A$1:$B$7,2)</f>
        <v>takeoff</v>
      </c>
    </row>
    <row r="133" spans="2:36" x14ac:dyDescent="0.25">
      <c r="B133">
        <v>317.76308924477598</v>
      </c>
      <c r="C133">
        <v>158.134851435526</v>
      </c>
      <c r="D133">
        <v>279.06142778682801</v>
      </c>
      <c r="E133">
        <v>161.64615235923401</v>
      </c>
      <c r="F133">
        <v>332.60902778420501</v>
      </c>
      <c r="G133">
        <v>129.17828549794299</v>
      </c>
      <c r="H133">
        <v>262.63334084461002</v>
      </c>
      <c r="I133">
        <v>132.76352928758399</v>
      </c>
      <c r="J133">
        <v>315.74713105838998</v>
      </c>
      <c r="K133">
        <v>90.052077210730701</v>
      </c>
      <c r="L133">
        <v>273.29058702899698</v>
      </c>
      <c r="M133">
        <v>87.017674516673793</v>
      </c>
      <c r="N133">
        <v>315.14388821136299</v>
      </c>
      <c r="O133">
        <v>260.00840065091103</v>
      </c>
      <c r="P133">
        <v>284.02657314499402</v>
      </c>
      <c r="Q133">
        <v>256.85303605384098</v>
      </c>
      <c r="S133" s="1">
        <f t="shared" si="59"/>
        <v>38.701661457947978</v>
      </c>
      <c r="T133" s="1">
        <f t="shared" si="60"/>
        <v>-3.5113009237080064</v>
      </c>
      <c r="V133" s="1">
        <f t="shared" si="61"/>
        <v>14.845938539429028</v>
      </c>
      <c r="W133" s="1">
        <f t="shared" si="62"/>
        <v>-2.0159581863860012</v>
      </c>
      <c r="X133" s="1">
        <f t="shared" si="63"/>
        <v>16.428086942217988</v>
      </c>
      <c r="Y133" s="1">
        <f t="shared" si="64"/>
        <v>5.7708407578310243</v>
      </c>
      <c r="Z133" s="1">
        <f t="shared" si="65"/>
        <v>68.082774224795301</v>
      </c>
      <c r="AA133" s="1">
        <f t="shared" si="66"/>
        <v>74.628477842560216</v>
      </c>
      <c r="AB133" s="1"/>
      <c r="AC133" t="b">
        <f t="shared" si="67"/>
        <v>1</v>
      </c>
      <c r="AD133" t="b">
        <f t="shared" si="68"/>
        <v>0</v>
      </c>
      <c r="AE133" t="b">
        <f t="shared" si="69"/>
        <v>0</v>
      </c>
      <c r="AF133" t="b">
        <f t="shared" si="70"/>
        <v>0</v>
      </c>
      <c r="AG133" t="b">
        <f t="shared" si="71"/>
        <v>0</v>
      </c>
      <c r="AH133" t="b">
        <f t="shared" si="72"/>
        <v>0</v>
      </c>
      <c r="AI133">
        <f t="shared" si="58"/>
        <v>0</v>
      </c>
      <c r="AJ133" t="str">
        <f>VLOOKUP(AI133,Sheet1!$A$1:$B$7,2)</f>
        <v>takeoff</v>
      </c>
    </row>
    <row r="134" spans="2:36" x14ac:dyDescent="0.25">
      <c r="B134">
        <v>316.67128986280198</v>
      </c>
      <c r="C134">
        <v>162.246006422264</v>
      </c>
      <c r="D134">
        <v>277.284205769663</v>
      </c>
      <c r="E134">
        <v>155.95595829582601</v>
      </c>
      <c r="F134">
        <v>330.38491681477001</v>
      </c>
      <c r="G134">
        <v>129.125405567645</v>
      </c>
      <c r="H134">
        <v>261.84236427053997</v>
      </c>
      <c r="I134">
        <v>129.99836960000101</v>
      </c>
      <c r="J134">
        <v>316.42442555600798</v>
      </c>
      <c r="K134">
        <v>88.446117042235002</v>
      </c>
      <c r="L134">
        <v>271.18913551077401</v>
      </c>
      <c r="M134">
        <v>84.564967084888593</v>
      </c>
      <c r="N134">
        <v>314.872591280824</v>
      </c>
      <c r="O134">
        <v>256.812712687518</v>
      </c>
      <c r="P134">
        <v>284.02563013736602</v>
      </c>
      <c r="Q134">
        <v>256.53080526920502</v>
      </c>
      <c r="S134" s="1">
        <f t="shared" si="59"/>
        <v>39.387084093138981</v>
      </c>
      <c r="T134" s="1">
        <f t="shared" si="60"/>
        <v>6.2900481264379948</v>
      </c>
      <c r="V134" s="1">
        <f t="shared" si="61"/>
        <v>13.713626951968024</v>
      </c>
      <c r="W134" s="1">
        <f t="shared" si="62"/>
        <v>-0.24686430679400928</v>
      </c>
      <c r="X134" s="1">
        <f t="shared" si="63"/>
        <v>15.441841499123029</v>
      </c>
      <c r="Y134" s="1">
        <f t="shared" si="64"/>
        <v>6.0950702588889953</v>
      </c>
      <c r="Z134" s="1">
        <f t="shared" si="65"/>
        <v>73.799889380029001</v>
      </c>
      <c r="AA134" s="1">
        <f t="shared" si="66"/>
        <v>71.390991210937415</v>
      </c>
      <c r="AB134" s="1"/>
      <c r="AC134" t="b">
        <f t="shared" si="67"/>
        <v>1</v>
      </c>
      <c r="AD134" t="b">
        <f t="shared" si="68"/>
        <v>0</v>
      </c>
      <c r="AE134" t="b">
        <f t="shared" si="69"/>
        <v>0</v>
      </c>
      <c r="AF134" t="b">
        <f t="shared" si="70"/>
        <v>0</v>
      </c>
      <c r="AG134" t="b">
        <f t="shared" si="71"/>
        <v>0</v>
      </c>
      <c r="AH134" t="b">
        <f t="shared" si="72"/>
        <v>0</v>
      </c>
      <c r="AI134">
        <f t="shared" si="58"/>
        <v>0</v>
      </c>
      <c r="AJ134" t="str">
        <f>VLOOKUP(AI134,Sheet1!$A$1:$B$7,2)</f>
        <v>takeoff</v>
      </c>
    </row>
    <row r="135" spans="2:36" x14ac:dyDescent="0.25">
      <c r="B135">
        <v>317.266000925458</v>
      </c>
      <c r="C135">
        <v>161.429832410106</v>
      </c>
      <c r="D135">
        <v>275.54708712850498</v>
      </c>
      <c r="E135">
        <v>157.952872471879</v>
      </c>
      <c r="F135">
        <v>336.89201077767001</v>
      </c>
      <c r="G135">
        <v>129.24307889716499</v>
      </c>
      <c r="H135">
        <v>256.903761732634</v>
      </c>
      <c r="I135">
        <v>126.952276572616</v>
      </c>
      <c r="J135">
        <v>325.214667297652</v>
      </c>
      <c r="K135">
        <v>86.689491594568594</v>
      </c>
      <c r="L135">
        <v>263.56073846560798</v>
      </c>
      <c r="M135">
        <v>83.270019466730801</v>
      </c>
      <c r="N135">
        <v>314.01578158940498</v>
      </c>
      <c r="O135">
        <v>255.811598053946</v>
      </c>
      <c r="P135">
        <v>282.07816752212301</v>
      </c>
      <c r="Q135">
        <v>256.26734727532801</v>
      </c>
      <c r="S135" s="1">
        <f t="shared" si="59"/>
        <v>41.718913796953018</v>
      </c>
      <c r="T135" s="1">
        <f t="shared" si="60"/>
        <v>3.4769599382269973</v>
      </c>
      <c r="V135" s="1">
        <f t="shared" si="61"/>
        <v>19.626009852212007</v>
      </c>
      <c r="W135" s="1">
        <f t="shared" si="62"/>
        <v>7.9486663721939976</v>
      </c>
      <c r="X135" s="1">
        <f t="shared" si="63"/>
        <v>18.643325395870988</v>
      </c>
      <c r="Y135" s="1">
        <f t="shared" si="64"/>
        <v>11.986348662897001</v>
      </c>
      <c r="Z135" s="1">
        <f t="shared" si="65"/>
        <v>74.740340815537408</v>
      </c>
      <c r="AA135" s="1">
        <f t="shared" si="66"/>
        <v>74.682853005148203</v>
      </c>
      <c r="AB135" s="1"/>
      <c r="AC135" t="b">
        <f t="shared" si="67"/>
        <v>1</v>
      </c>
      <c r="AD135" t="b">
        <f t="shared" si="68"/>
        <v>0</v>
      </c>
      <c r="AE135" t="b">
        <f t="shared" si="69"/>
        <v>0</v>
      </c>
      <c r="AF135" t="b">
        <f t="shared" si="70"/>
        <v>0</v>
      </c>
      <c r="AG135" t="b">
        <f t="shared" si="71"/>
        <v>0</v>
      </c>
      <c r="AH135" t="b">
        <f t="shared" si="72"/>
        <v>0</v>
      </c>
      <c r="AI135">
        <f t="shared" si="58"/>
        <v>0</v>
      </c>
      <c r="AJ135" t="str">
        <f>VLOOKUP(AI135,Sheet1!$A$1:$B$7,2)</f>
        <v>takeoff</v>
      </c>
    </row>
    <row r="136" spans="2:36" x14ac:dyDescent="0.25">
      <c r="B136">
        <v>314.83198120695698</v>
      </c>
      <c r="C136">
        <v>167.62188014217901</v>
      </c>
      <c r="D136">
        <v>266.95272725905198</v>
      </c>
      <c r="E136">
        <v>166.181574654125</v>
      </c>
      <c r="F136">
        <v>352.12846608335099</v>
      </c>
      <c r="G136">
        <v>164.54844517133199</v>
      </c>
      <c r="H136">
        <v>229.92464954442499</v>
      </c>
      <c r="I136">
        <v>164.14520328191</v>
      </c>
      <c r="J136">
        <v>386.056724897869</v>
      </c>
      <c r="K136">
        <v>144.665975106947</v>
      </c>
      <c r="L136">
        <v>190.924319106067</v>
      </c>
      <c r="M136">
        <v>136.156071144733</v>
      </c>
      <c r="N136">
        <v>312.617439643654</v>
      </c>
      <c r="O136">
        <v>253.826778807045</v>
      </c>
      <c r="P136">
        <v>282.24192494276298</v>
      </c>
      <c r="Q136">
        <v>254.11516604917401</v>
      </c>
      <c r="S136" s="1">
        <f t="shared" si="59"/>
        <v>47.879253947904999</v>
      </c>
      <c r="T136" s="1">
        <f t="shared" si="60"/>
        <v>1.4403054880540083</v>
      </c>
      <c r="V136" s="1">
        <f t="shared" si="61"/>
        <v>37.296484876394004</v>
      </c>
      <c r="W136" s="1">
        <f t="shared" si="62"/>
        <v>71.224743690912021</v>
      </c>
      <c r="X136" s="1">
        <f t="shared" si="63"/>
        <v>37.028077714626988</v>
      </c>
      <c r="Y136" s="1">
        <f t="shared" si="64"/>
        <v>76.02840815298498</v>
      </c>
      <c r="Z136" s="1">
        <f t="shared" si="65"/>
        <v>22.955905035232007</v>
      </c>
      <c r="AA136" s="1">
        <f t="shared" si="66"/>
        <v>30.025503509391996</v>
      </c>
      <c r="AB136" s="1"/>
      <c r="AC136" t="b">
        <f t="shared" si="67"/>
        <v>0</v>
      </c>
      <c r="AD136" t="b">
        <f t="shared" si="68"/>
        <v>0</v>
      </c>
      <c r="AE136" t="b">
        <f t="shared" si="69"/>
        <v>0</v>
      </c>
      <c r="AF136" t="b">
        <f t="shared" si="70"/>
        <v>0</v>
      </c>
      <c r="AG136" t="b">
        <f t="shared" si="71"/>
        <v>0</v>
      </c>
      <c r="AH136" t="b">
        <f t="shared" si="72"/>
        <v>0</v>
      </c>
      <c r="AI136">
        <f t="shared" si="58"/>
        <v>999</v>
      </c>
      <c r="AJ136" t="str">
        <f>VLOOKUP(AI136,Sheet1!$A$1:$B$7,2)</f>
        <v>not detected</v>
      </c>
    </row>
    <row r="137" spans="2:36" x14ac:dyDescent="0.25">
      <c r="B137">
        <v>314.86685995430298</v>
      </c>
      <c r="C137">
        <v>170.09809514180799</v>
      </c>
      <c r="D137">
        <v>270.90514076076198</v>
      </c>
      <c r="E137">
        <v>168.254872457169</v>
      </c>
      <c r="F137">
        <v>343.631775480876</v>
      </c>
      <c r="G137">
        <v>197.25662634690201</v>
      </c>
      <c r="H137">
        <v>246.27450180656299</v>
      </c>
      <c r="I137">
        <v>201.225825465002</v>
      </c>
      <c r="J137">
        <v>381.26798656879402</v>
      </c>
      <c r="K137">
        <v>208.74616788255199</v>
      </c>
      <c r="L137">
        <v>227.08767521814499</v>
      </c>
      <c r="M137">
        <v>215.33716052581499</v>
      </c>
      <c r="N137">
        <v>314.16573426546398</v>
      </c>
      <c r="O137">
        <v>253.21123340921201</v>
      </c>
      <c r="P137">
        <v>280.45812983460098</v>
      </c>
      <c r="Q137">
        <v>252.24275899487799</v>
      </c>
      <c r="S137" s="1">
        <f t="shared" si="59"/>
        <v>43.961719193541001</v>
      </c>
      <c r="T137" s="1">
        <f t="shared" si="60"/>
        <v>1.8432226846389881</v>
      </c>
      <c r="V137" s="1">
        <f t="shared" si="61"/>
        <v>28.76491552657302</v>
      </c>
      <c r="W137" s="1">
        <f t="shared" si="62"/>
        <v>66.401126614491034</v>
      </c>
      <c r="X137" s="1">
        <f t="shared" si="63"/>
        <v>24.630638954198986</v>
      </c>
      <c r="Y137" s="1">
        <f t="shared" si="64"/>
        <v>43.817465542616986</v>
      </c>
      <c r="Z137" s="1">
        <f t="shared" si="65"/>
        <v>-38.648072740743999</v>
      </c>
      <c r="AA137" s="1">
        <f t="shared" si="66"/>
        <v>-47.082288068645994</v>
      </c>
      <c r="AB137" s="1"/>
      <c r="AC137" t="b">
        <f t="shared" si="67"/>
        <v>0</v>
      </c>
      <c r="AD137" t="b">
        <f t="shared" si="68"/>
        <v>0</v>
      </c>
      <c r="AE137" t="b">
        <f t="shared" si="69"/>
        <v>0</v>
      </c>
      <c r="AF137" t="b">
        <f t="shared" si="70"/>
        <v>0</v>
      </c>
      <c r="AG137" t="b">
        <f t="shared" si="71"/>
        <v>0</v>
      </c>
      <c r="AH137" t="b">
        <f t="shared" si="72"/>
        <v>0</v>
      </c>
      <c r="AI137">
        <f t="shared" si="58"/>
        <v>999</v>
      </c>
      <c r="AJ137" t="str">
        <f>VLOOKUP(AI137,Sheet1!$A$1:$B$7,2)</f>
        <v>not detected</v>
      </c>
    </row>
    <row r="138" spans="2:36" x14ac:dyDescent="0.25">
      <c r="B138">
        <v>317.09441029818299</v>
      </c>
      <c r="C138">
        <v>171.44509299360899</v>
      </c>
      <c r="D138">
        <v>269.19530449696998</v>
      </c>
      <c r="E138">
        <v>169.19625135103101</v>
      </c>
      <c r="F138">
        <v>328.27378934405198</v>
      </c>
      <c r="G138">
        <v>212.73149639556999</v>
      </c>
      <c r="H138">
        <v>261.09641703384102</v>
      </c>
      <c r="I138">
        <v>216.66434564247601</v>
      </c>
      <c r="J138">
        <v>337.63038671412102</v>
      </c>
      <c r="K138">
        <v>251.201141016679</v>
      </c>
      <c r="L138">
        <v>257.90690827332003</v>
      </c>
      <c r="M138">
        <v>250.94172386992</v>
      </c>
      <c r="N138">
        <v>312.852003148758</v>
      </c>
      <c r="O138">
        <v>256.34369146496198</v>
      </c>
      <c r="P138">
        <v>276.25190433544299</v>
      </c>
      <c r="Q138">
        <v>254.431133310588</v>
      </c>
      <c r="S138" s="1">
        <f t="shared" si="59"/>
        <v>47.899105801213011</v>
      </c>
      <c r="T138" s="1">
        <f t="shared" si="60"/>
        <v>2.248841642577986</v>
      </c>
      <c r="V138" s="1">
        <f t="shared" si="61"/>
        <v>11.179379045868984</v>
      </c>
      <c r="W138" s="1">
        <f t="shared" si="62"/>
        <v>20.535976415938023</v>
      </c>
      <c r="X138" s="1">
        <f t="shared" si="63"/>
        <v>8.0988874631289605</v>
      </c>
      <c r="Y138" s="1">
        <f t="shared" si="64"/>
        <v>11.288396223649954</v>
      </c>
      <c r="Z138" s="1">
        <f t="shared" si="65"/>
        <v>-79.756048023070008</v>
      </c>
      <c r="AA138" s="1">
        <f t="shared" si="66"/>
        <v>-81.745472518888988</v>
      </c>
      <c r="AB138" s="1"/>
      <c r="AC138" t="b">
        <f t="shared" si="67"/>
        <v>0</v>
      </c>
      <c r="AD138" t="b">
        <f t="shared" si="68"/>
        <v>0</v>
      </c>
      <c r="AE138" t="b">
        <f t="shared" si="69"/>
        <v>0</v>
      </c>
      <c r="AF138" t="b">
        <f t="shared" si="70"/>
        <v>0</v>
      </c>
      <c r="AG138" t="b">
        <f t="shared" si="71"/>
        <v>0</v>
      </c>
      <c r="AH138" t="b">
        <f t="shared" si="72"/>
        <v>1</v>
      </c>
      <c r="AI138">
        <f t="shared" si="58"/>
        <v>5</v>
      </c>
      <c r="AJ138" t="str">
        <f>VLOOKUP(AI138,Sheet1!$A$1:$B$7,2)</f>
        <v>land</v>
      </c>
    </row>
    <row r="139" spans="2:36" x14ac:dyDescent="0.25">
      <c r="B139">
        <v>319.69476347285899</v>
      </c>
      <c r="C139">
        <v>173.825624316741</v>
      </c>
      <c r="D139">
        <v>269.58364959764998</v>
      </c>
      <c r="E139">
        <v>171.80521636382201</v>
      </c>
      <c r="F139">
        <v>327.21009530162303</v>
      </c>
      <c r="G139">
        <v>217.29727795461699</v>
      </c>
      <c r="H139">
        <v>263.85697736935902</v>
      </c>
      <c r="I139">
        <v>214.13860119422401</v>
      </c>
      <c r="J139">
        <v>332.16107457358299</v>
      </c>
      <c r="K139">
        <v>255.22605783087499</v>
      </c>
      <c r="L139">
        <v>260.35708615753498</v>
      </c>
      <c r="M139">
        <v>249.69147607589599</v>
      </c>
      <c r="N139">
        <v>316.04957134614398</v>
      </c>
      <c r="O139">
        <v>256.42597642055699</v>
      </c>
      <c r="P139">
        <v>278.177522535761</v>
      </c>
      <c r="Q139">
        <v>255.26343767033001</v>
      </c>
      <c r="S139" s="1">
        <f t="shared" si="59"/>
        <v>50.111113875209014</v>
      </c>
      <c r="T139" s="1">
        <f t="shared" si="60"/>
        <v>2.0204079529189869</v>
      </c>
      <c r="V139" s="1">
        <f t="shared" si="61"/>
        <v>7.5153318287640332</v>
      </c>
      <c r="W139" s="1">
        <f t="shared" si="62"/>
        <v>12.466311100723999</v>
      </c>
      <c r="X139" s="1">
        <f t="shared" si="63"/>
        <v>5.7266722282909654</v>
      </c>
      <c r="Y139" s="1">
        <f t="shared" si="64"/>
        <v>9.226563440115001</v>
      </c>
      <c r="Z139" s="1">
        <f t="shared" si="65"/>
        <v>-81.400433514133994</v>
      </c>
      <c r="AA139" s="1">
        <f t="shared" si="66"/>
        <v>-77.886259712073979</v>
      </c>
      <c r="AB139" s="1"/>
      <c r="AC139" t="b">
        <f t="shared" si="67"/>
        <v>0</v>
      </c>
      <c r="AD139" t="b">
        <f t="shared" si="68"/>
        <v>0</v>
      </c>
      <c r="AE139" t="b">
        <f t="shared" si="69"/>
        <v>0</v>
      </c>
      <c r="AF139" t="b">
        <f t="shared" si="70"/>
        <v>0</v>
      </c>
      <c r="AG139" t="b">
        <f t="shared" si="71"/>
        <v>0</v>
      </c>
      <c r="AH139" t="b">
        <f t="shared" si="72"/>
        <v>1</v>
      </c>
      <c r="AI139">
        <f t="shared" si="58"/>
        <v>5</v>
      </c>
      <c r="AJ139" t="str">
        <f>VLOOKUP(AI139,Sheet1!$A$1:$B$7,2)</f>
        <v>land</v>
      </c>
    </row>
    <row r="140" spans="2:36" x14ac:dyDescent="0.25">
      <c r="B140">
        <v>320.35575685907799</v>
      </c>
      <c r="C140">
        <v>175.47336763861799</v>
      </c>
      <c r="D140">
        <v>270.52381614938099</v>
      </c>
      <c r="E140">
        <v>172.96262898354399</v>
      </c>
      <c r="F140">
        <v>328.89702144580599</v>
      </c>
      <c r="G140">
        <v>216.95221415029701</v>
      </c>
      <c r="H140">
        <v>262.12674639612902</v>
      </c>
      <c r="I140">
        <v>214.62029148609801</v>
      </c>
      <c r="J140">
        <v>332.55853107566799</v>
      </c>
      <c r="K140">
        <v>258.08472953941498</v>
      </c>
      <c r="L140">
        <v>259.98039643346402</v>
      </c>
      <c r="M140">
        <v>254.41959921451701</v>
      </c>
      <c r="N140">
        <v>315.79713071126997</v>
      </c>
      <c r="O140">
        <v>257.36507956119698</v>
      </c>
      <c r="P140">
        <v>280.54238872317097</v>
      </c>
      <c r="Q140">
        <v>257.04078496888599</v>
      </c>
      <c r="S140" s="1">
        <f t="shared" si="59"/>
        <v>49.831940709696994</v>
      </c>
      <c r="T140" s="1">
        <f t="shared" si="60"/>
        <v>2.5107386550739932</v>
      </c>
      <c r="V140" s="1">
        <f t="shared" si="61"/>
        <v>8.5412645867280048</v>
      </c>
      <c r="W140" s="1">
        <f t="shared" si="62"/>
        <v>12.202774216590001</v>
      </c>
      <c r="X140" s="1">
        <f t="shared" si="63"/>
        <v>8.3970697532519694</v>
      </c>
      <c r="Y140" s="1">
        <f t="shared" si="64"/>
        <v>10.543419715916968</v>
      </c>
      <c r="Z140" s="1">
        <f t="shared" si="65"/>
        <v>-82.611361900796993</v>
      </c>
      <c r="AA140" s="1">
        <f t="shared" si="66"/>
        <v>-81.456970230973013</v>
      </c>
      <c r="AB140" s="1"/>
      <c r="AC140" t="b">
        <f t="shared" si="67"/>
        <v>0</v>
      </c>
      <c r="AD140" t="b">
        <f t="shared" si="68"/>
        <v>0</v>
      </c>
      <c r="AE140" t="b">
        <f t="shared" si="69"/>
        <v>0</v>
      </c>
      <c r="AF140" t="b">
        <f t="shared" si="70"/>
        <v>0</v>
      </c>
      <c r="AG140" t="b">
        <f t="shared" si="71"/>
        <v>0</v>
      </c>
      <c r="AH140" t="b">
        <f t="shared" si="72"/>
        <v>1</v>
      </c>
      <c r="AI140">
        <f t="shared" si="58"/>
        <v>5</v>
      </c>
      <c r="AJ140" t="str">
        <f>VLOOKUP(AI140,Sheet1!$A$1:$B$7,2)</f>
        <v>land</v>
      </c>
    </row>
    <row r="141" spans="2:36" x14ac:dyDescent="0.25">
      <c r="B141">
        <v>319.44159870840701</v>
      </c>
      <c r="C141">
        <v>175.314922373088</v>
      </c>
      <c r="D141">
        <v>270.46517274202699</v>
      </c>
      <c r="E141">
        <v>174.12451278331599</v>
      </c>
      <c r="F141">
        <v>327.06875480181702</v>
      </c>
      <c r="G141">
        <v>221.79953415852501</v>
      </c>
      <c r="H141">
        <v>262.99697755449</v>
      </c>
      <c r="I141">
        <v>220.322292561762</v>
      </c>
      <c r="J141">
        <v>331.10659938287898</v>
      </c>
      <c r="K141">
        <v>258.02710986792601</v>
      </c>
      <c r="L141">
        <v>260.437209986585</v>
      </c>
      <c r="M141">
        <v>253.025093199586</v>
      </c>
      <c r="N141">
        <v>315.504133546898</v>
      </c>
      <c r="O141">
        <v>261.23075791695601</v>
      </c>
      <c r="P141">
        <v>277.58814517920598</v>
      </c>
      <c r="Q141">
        <v>258.57062535356499</v>
      </c>
      <c r="S141" s="1">
        <f t="shared" si="59"/>
        <v>48.97642596638002</v>
      </c>
      <c r="T141" s="1">
        <f t="shared" si="60"/>
        <v>1.1904095897720026</v>
      </c>
      <c r="V141" s="1">
        <f t="shared" si="61"/>
        <v>7.627156093410008</v>
      </c>
      <c r="W141" s="1">
        <f t="shared" si="62"/>
        <v>11.665000674471969</v>
      </c>
      <c r="X141" s="1">
        <f t="shared" si="63"/>
        <v>7.4681951875369919</v>
      </c>
      <c r="Y141" s="1">
        <f t="shared" si="64"/>
        <v>10.02796275544199</v>
      </c>
      <c r="Z141" s="1">
        <f t="shared" si="65"/>
        <v>-82.71218749483802</v>
      </c>
      <c r="AA141" s="1">
        <f t="shared" si="66"/>
        <v>-78.900580416270003</v>
      </c>
      <c r="AB141" s="1"/>
      <c r="AC141" t="b">
        <f t="shared" si="67"/>
        <v>0</v>
      </c>
      <c r="AD141" t="b">
        <f t="shared" si="68"/>
        <v>0</v>
      </c>
      <c r="AE141" t="b">
        <f t="shared" si="69"/>
        <v>0</v>
      </c>
      <c r="AF141" t="b">
        <f t="shared" si="70"/>
        <v>0</v>
      </c>
      <c r="AG141" t="b">
        <f t="shared" si="71"/>
        <v>0</v>
      </c>
      <c r="AH141" t="b">
        <f t="shared" si="72"/>
        <v>1</v>
      </c>
      <c r="AI141">
        <f t="shared" si="58"/>
        <v>5</v>
      </c>
      <c r="AJ141" t="str">
        <f>VLOOKUP(AI141,Sheet1!$A$1:$B$7,2)</f>
        <v>land</v>
      </c>
    </row>
    <row r="142" spans="2:36" x14ac:dyDescent="0.25">
      <c r="B142">
        <v>319.60185022338999</v>
      </c>
      <c r="C142">
        <v>174.50658624822401</v>
      </c>
      <c r="D142">
        <v>269.83007012196998</v>
      </c>
      <c r="E142">
        <v>173.58531217998399</v>
      </c>
      <c r="F142">
        <v>328.96655861611902</v>
      </c>
      <c r="G142">
        <v>218.29801702600199</v>
      </c>
      <c r="H142">
        <v>263.58547867568501</v>
      </c>
      <c r="I142">
        <v>215.18624973095399</v>
      </c>
      <c r="J142">
        <v>335.086743202631</v>
      </c>
      <c r="K142">
        <v>257.594035916802</v>
      </c>
      <c r="L142">
        <v>263.62128813684802</v>
      </c>
      <c r="M142">
        <v>252.89375289045901</v>
      </c>
      <c r="N142">
        <v>319.279824689289</v>
      </c>
      <c r="O142">
        <v>258.32243324586199</v>
      </c>
      <c r="P142">
        <v>278.52388595894399</v>
      </c>
      <c r="Q142">
        <v>257.52377693547197</v>
      </c>
      <c r="S142" s="1">
        <f t="shared" si="59"/>
        <v>49.771780101420006</v>
      </c>
      <c r="T142" s="1">
        <f t="shared" si="60"/>
        <v>0.92127406824002378</v>
      </c>
      <c r="V142" s="1">
        <f t="shared" si="61"/>
        <v>9.3647083927290282</v>
      </c>
      <c r="W142" s="1">
        <f t="shared" si="62"/>
        <v>15.48489297924101</v>
      </c>
      <c r="X142" s="1">
        <f t="shared" si="63"/>
        <v>6.2445914462849714</v>
      </c>
      <c r="Y142" s="1">
        <f t="shared" si="64"/>
        <v>6.2087819851219592</v>
      </c>
      <c r="Z142" s="1">
        <f t="shared" si="65"/>
        <v>-83.087449668577989</v>
      </c>
      <c r="AA142" s="1">
        <f t="shared" si="66"/>
        <v>-79.308440710475026</v>
      </c>
      <c r="AB142" s="1"/>
      <c r="AC142" t="b">
        <f t="shared" si="67"/>
        <v>0</v>
      </c>
      <c r="AD142" t="b">
        <f t="shared" si="68"/>
        <v>0</v>
      </c>
      <c r="AE142" t="b">
        <f t="shared" si="69"/>
        <v>0</v>
      </c>
      <c r="AF142" t="b">
        <f t="shared" si="70"/>
        <v>0</v>
      </c>
      <c r="AG142" t="b">
        <f t="shared" si="71"/>
        <v>0</v>
      </c>
      <c r="AH142" t="b">
        <f t="shared" si="72"/>
        <v>1</v>
      </c>
      <c r="AI142">
        <f t="shared" si="58"/>
        <v>5</v>
      </c>
      <c r="AJ142" t="str">
        <f>VLOOKUP(AI142,Sheet1!$A$1:$B$7,2)</f>
        <v>land</v>
      </c>
    </row>
    <row r="143" spans="2:36" x14ac:dyDescent="0.25">
      <c r="B143">
        <v>319.10018559315699</v>
      </c>
      <c r="C143">
        <v>166.217670722945</v>
      </c>
      <c r="D143">
        <v>270.73566599479699</v>
      </c>
      <c r="E143">
        <v>166.31372173543201</v>
      </c>
      <c r="F143">
        <v>328.285026369501</v>
      </c>
      <c r="G143">
        <v>212.62156319164501</v>
      </c>
      <c r="H143">
        <v>263.95011070215298</v>
      </c>
      <c r="I143">
        <v>213.99414723821701</v>
      </c>
      <c r="J143">
        <v>335.34772104561603</v>
      </c>
      <c r="K143">
        <v>249.086829058463</v>
      </c>
      <c r="L143">
        <v>263.54592852117798</v>
      </c>
      <c r="M143">
        <v>244.629332197645</v>
      </c>
      <c r="N143">
        <v>317.31481940825398</v>
      </c>
      <c r="O143">
        <v>253.56536103101399</v>
      </c>
      <c r="P143">
        <v>282.34520573186597</v>
      </c>
      <c r="Q143">
        <v>251.577729755425</v>
      </c>
      <c r="S143" s="1">
        <f t="shared" si="59"/>
        <v>48.364519598360005</v>
      </c>
      <c r="T143" s="1">
        <f t="shared" si="60"/>
        <v>-9.6051012487009757E-2</v>
      </c>
      <c r="V143" s="1">
        <f t="shared" si="61"/>
        <v>9.1848407763440036</v>
      </c>
      <c r="W143" s="1">
        <f t="shared" si="62"/>
        <v>16.247535452459033</v>
      </c>
      <c r="X143" s="1">
        <f t="shared" si="63"/>
        <v>6.7855552926440055</v>
      </c>
      <c r="Y143" s="1">
        <f t="shared" si="64"/>
        <v>7.1897374736190045</v>
      </c>
      <c r="Z143" s="1">
        <f t="shared" si="65"/>
        <v>-82.869158335517994</v>
      </c>
      <c r="AA143" s="1">
        <f t="shared" si="66"/>
        <v>-78.315610462212987</v>
      </c>
      <c r="AB143" s="1"/>
      <c r="AC143" t="b">
        <f t="shared" si="67"/>
        <v>0</v>
      </c>
      <c r="AD143" t="b">
        <f t="shared" si="68"/>
        <v>0</v>
      </c>
      <c r="AE143" t="b">
        <f t="shared" si="69"/>
        <v>0</v>
      </c>
      <c r="AF143" t="b">
        <f t="shared" si="70"/>
        <v>0</v>
      </c>
      <c r="AG143" t="b">
        <f t="shared" si="71"/>
        <v>0</v>
      </c>
      <c r="AH143" t="b">
        <f t="shared" si="72"/>
        <v>1</v>
      </c>
      <c r="AI143">
        <f t="shared" si="58"/>
        <v>5</v>
      </c>
      <c r="AJ143" t="str">
        <f>VLOOKUP(AI143,Sheet1!$A$1:$B$7,2)</f>
        <v>land</v>
      </c>
    </row>
    <row r="144" spans="2:36" x14ac:dyDescent="0.25">
      <c r="B144">
        <v>318.46307305551397</v>
      </c>
      <c r="C144">
        <v>162.64946096795299</v>
      </c>
      <c r="D144">
        <v>268.53806530318099</v>
      </c>
      <c r="E144">
        <v>159.79931692240299</v>
      </c>
      <c r="F144">
        <v>326.15946692877998</v>
      </c>
      <c r="G144">
        <v>207.776175855834</v>
      </c>
      <c r="H144">
        <v>259.73368495561499</v>
      </c>
      <c r="I144">
        <v>204.11113238989901</v>
      </c>
      <c r="J144">
        <v>334.09966105721702</v>
      </c>
      <c r="K144">
        <v>243.574437470063</v>
      </c>
      <c r="L144">
        <v>259.558071600505</v>
      </c>
      <c r="M144">
        <v>235.40846806247899</v>
      </c>
      <c r="N144">
        <v>312.648157297529</v>
      </c>
      <c r="O144">
        <v>246.13482243414899</v>
      </c>
      <c r="P144">
        <v>276.35461514971598</v>
      </c>
      <c r="Q144">
        <v>243.944194382391</v>
      </c>
      <c r="S144" s="1">
        <f t="shared" si="59"/>
        <v>49.925007752332988</v>
      </c>
      <c r="T144" s="1">
        <f t="shared" si="60"/>
        <v>2.850144045549996</v>
      </c>
      <c r="V144" s="1">
        <f t="shared" si="61"/>
        <v>7.696393873266004</v>
      </c>
      <c r="W144" s="1">
        <f t="shared" si="62"/>
        <v>15.636588001703046</v>
      </c>
      <c r="X144" s="1">
        <f t="shared" si="63"/>
        <v>8.8043803475659956</v>
      </c>
      <c r="Y144" s="1">
        <f t="shared" si="64"/>
        <v>8.9799937026759835</v>
      </c>
      <c r="Z144" s="1">
        <f t="shared" si="65"/>
        <v>-80.924976502110013</v>
      </c>
      <c r="AA144" s="1">
        <f t="shared" si="66"/>
        <v>-75.609151140075994</v>
      </c>
      <c r="AB144" s="1"/>
      <c r="AC144" t="b">
        <f t="shared" si="67"/>
        <v>0</v>
      </c>
      <c r="AD144" t="b">
        <f t="shared" si="68"/>
        <v>0</v>
      </c>
      <c r="AE144" t="b">
        <f t="shared" si="69"/>
        <v>0</v>
      </c>
      <c r="AF144" t="b">
        <f t="shared" si="70"/>
        <v>0</v>
      </c>
      <c r="AG144" t="b">
        <f t="shared" si="71"/>
        <v>0</v>
      </c>
      <c r="AH144" t="b">
        <f t="shared" si="72"/>
        <v>1</v>
      </c>
      <c r="AI144">
        <f t="shared" si="58"/>
        <v>5</v>
      </c>
      <c r="AJ144" t="str">
        <f>VLOOKUP(AI144,Sheet1!$A$1:$B$7,2)</f>
        <v>land</v>
      </c>
    </row>
    <row r="145" spans="2:36" x14ac:dyDescent="0.25">
      <c r="B145">
        <v>320.31281047899301</v>
      </c>
      <c r="C145">
        <v>165.68643162668801</v>
      </c>
      <c r="D145">
        <v>271.69866697483099</v>
      </c>
      <c r="E145">
        <v>163.531559103387</v>
      </c>
      <c r="F145">
        <v>330.84417936737799</v>
      </c>
      <c r="G145">
        <v>207.652936536212</v>
      </c>
      <c r="H145">
        <v>263.84342621476299</v>
      </c>
      <c r="I145">
        <v>206.03294211260601</v>
      </c>
      <c r="J145">
        <v>335.69243758022299</v>
      </c>
      <c r="K145">
        <v>243.61446665154901</v>
      </c>
      <c r="L145">
        <v>265.69127810509798</v>
      </c>
      <c r="M145">
        <v>242.451818881528</v>
      </c>
      <c r="N145">
        <v>321.44317096631801</v>
      </c>
      <c r="O145">
        <v>249.94894660804499</v>
      </c>
      <c r="P145">
        <v>283.67867661125098</v>
      </c>
      <c r="Q145">
        <v>250.867174080007</v>
      </c>
      <c r="S145" s="1">
        <f t="shared" si="59"/>
        <v>48.61414350416203</v>
      </c>
      <c r="T145" s="1">
        <f t="shared" si="60"/>
        <v>2.1548725233010089</v>
      </c>
      <c r="V145" s="1">
        <f t="shared" si="61"/>
        <v>10.531368888384975</v>
      </c>
      <c r="W145" s="1">
        <f t="shared" si="62"/>
        <v>15.379627101229971</v>
      </c>
      <c r="X145" s="1">
        <f t="shared" si="63"/>
        <v>7.8552407600679999</v>
      </c>
      <c r="Y145" s="1">
        <f t="shared" si="64"/>
        <v>6.0073888697330062</v>
      </c>
      <c r="Z145" s="1">
        <f t="shared" si="65"/>
        <v>-77.928035024861003</v>
      </c>
      <c r="AA145" s="1">
        <f t="shared" si="66"/>
        <v>-78.920259778141002</v>
      </c>
      <c r="AB145" s="1"/>
      <c r="AC145" t="b">
        <f t="shared" si="67"/>
        <v>0</v>
      </c>
      <c r="AD145" t="b">
        <f t="shared" si="68"/>
        <v>0</v>
      </c>
      <c r="AE145" t="b">
        <f t="shared" si="69"/>
        <v>0</v>
      </c>
      <c r="AF145" t="b">
        <f t="shared" si="70"/>
        <v>0</v>
      </c>
      <c r="AG145" t="b">
        <f t="shared" si="71"/>
        <v>0</v>
      </c>
      <c r="AH145" t="b">
        <f t="shared" si="72"/>
        <v>1</v>
      </c>
      <c r="AI145">
        <f t="shared" si="58"/>
        <v>5</v>
      </c>
      <c r="AJ145" t="str">
        <f>VLOOKUP(AI145,Sheet1!$A$1:$B$7,2)</f>
        <v>land</v>
      </c>
    </row>
    <row r="146" spans="2:36" x14ac:dyDescent="0.25">
      <c r="B146">
        <v>318.04202593521597</v>
      </c>
      <c r="C146">
        <v>162.835579160404</v>
      </c>
      <c r="D146">
        <v>267.58041598785502</v>
      </c>
      <c r="E146">
        <v>160.55032129267499</v>
      </c>
      <c r="F146">
        <v>325.28157889560498</v>
      </c>
      <c r="G146">
        <v>206.704865147145</v>
      </c>
      <c r="H146">
        <v>261.12930972805799</v>
      </c>
      <c r="I146">
        <v>203.185487065708</v>
      </c>
      <c r="J146">
        <v>334.55707471705898</v>
      </c>
      <c r="K146">
        <v>244.54602876626899</v>
      </c>
      <c r="L146">
        <v>260.62386318405601</v>
      </c>
      <c r="M146">
        <v>243.75235789421899</v>
      </c>
      <c r="N146">
        <v>313.803571487113</v>
      </c>
      <c r="O146">
        <v>245.88915794646701</v>
      </c>
      <c r="P146">
        <v>276.01075201049599</v>
      </c>
      <c r="Q146">
        <v>243.920642296305</v>
      </c>
      <c r="S146" s="1">
        <f t="shared" si="59"/>
        <v>50.461609947360955</v>
      </c>
      <c r="T146" s="1">
        <f t="shared" si="60"/>
        <v>2.2852578677290012</v>
      </c>
      <c r="V146" s="1">
        <f t="shared" si="61"/>
        <v>7.2395529603890054</v>
      </c>
      <c r="W146" s="1">
        <f t="shared" si="62"/>
        <v>16.515048781843007</v>
      </c>
      <c r="X146" s="1">
        <f t="shared" si="63"/>
        <v>6.4511062597970295</v>
      </c>
      <c r="Y146" s="1">
        <f t="shared" si="64"/>
        <v>6.9565528037990134</v>
      </c>
      <c r="Z146" s="1">
        <f t="shared" si="65"/>
        <v>-81.710449605864994</v>
      </c>
      <c r="AA146" s="1">
        <f t="shared" si="66"/>
        <v>-83.202036601543995</v>
      </c>
      <c r="AB146" s="1"/>
      <c r="AC146" t="b">
        <f t="shared" si="67"/>
        <v>0</v>
      </c>
      <c r="AD146" t="b">
        <f t="shared" si="68"/>
        <v>0</v>
      </c>
      <c r="AE146" t="b">
        <f t="shared" si="69"/>
        <v>0</v>
      </c>
      <c r="AF146" t="b">
        <f t="shared" si="70"/>
        <v>0</v>
      </c>
      <c r="AG146" t="b">
        <f t="shared" si="71"/>
        <v>0</v>
      </c>
      <c r="AH146" t="b">
        <f t="shared" si="72"/>
        <v>1</v>
      </c>
      <c r="AI146">
        <f t="shared" si="58"/>
        <v>5</v>
      </c>
      <c r="AJ146" t="str">
        <f>VLOOKUP(AI146,Sheet1!$A$1:$B$7,2)</f>
        <v>land</v>
      </c>
    </row>
    <row r="147" spans="2:36" x14ac:dyDescent="0.25">
      <c r="B147">
        <v>319.17510745273</v>
      </c>
      <c r="C147">
        <v>159.71035689178501</v>
      </c>
      <c r="D147">
        <v>269.14790823937898</v>
      </c>
      <c r="E147">
        <v>159.40741315200501</v>
      </c>
      <c r="F147">
        <v>327.10238199098399</v>
      </c>
      <c r="G147">
        <v>204.997571174992</v>
      </c>
      <c r="H147">
        <v>258.63362823052398</v>
      </c>
      <c r="I147">
        <v>206.746093879038</v>
      </c>
      <c r="J147">
        <v>333.560538389859</v>
      </c>
      <c r="K147">
        <v>241.77475411090401</v>
      </c>
      <c r="L147">
        <v>261.74179944946798</v>
      </c>
      <c r="M147">
        <v>237.97251824344599</v>
      </c>
      <c r="N147">
        <v>315.05861906078701</v>
      </c>
      <c r="O147">
        <v>245.507681243767</v>
      </c>
      <c r="P147">
        <v>279.52440234722098</v>
      </c>
      <c r="Q147">
        <v>243.797026749141</v>
      </c>
      <c r="S147" s="1">
        <f t="shared" si="59"/>
        <v>50.027199213351025</v>
      </c>
      <c r="T147" s="1">
        <f t="shared" si="60"/>
        <v>0.30294373978000522</v>
      </c>
      <c r="V147" s="1">
        <f t="shared" si="61"/>
        <v>7.9272745382539824</v>
      </c>
      <c r="W147" s="1">
        <f t="shared" si="62"/>
        <v>14.385430937129001</v>
      </c>
      <c r="X147" s="1">
        <f t="shared" si="63"/>
        <v>10.514280008854996</v>
      </c>
      <c r="Y147" s="1">
        <f t="shared" si="64"/>
        <v>7.4061087899110021</v>
      </c>
      <c r="Z147" s="1">
        <f t="shared" si="65"/>
        <v>-82.064397219119002</v>
      </c>
      <c r="AA147" s="1">
        <f t="shared" si="66"/>
        <v>-78.565105091440984</v>
      </c>
      <c r="AB147" s="1"/>
      <c r="AC147" t="b">
        <f t="shared" si="67"/>
        <v>0</v>
      </c>
      <c r="AD147" t="b">
        <f t="shared" si="68"/>
        <v>0</v>
      </c>
      <c r="AE147" t="b">
        <f t="shared" si="69"/>
        <v>0</v>
      </c>
      <c r="AF147" t="b">
        <f t="shared" si="70"/>
        <v>0</v>
      </c>
      <c r="AG147" t="b">
        <f t="shared" si="71"/>
        <v>0</v>
      </c>
      <c r="AH147" t="b">
        <f t="shared" si="72"/>
        <v>1</v>
      </c>
      <c r="AI147">
        <f t="shared" si="58"/>
        <v>5</v>
      </c>
      <c r="AJ147" t="str">
        <f>VLOOKUP(AI147,Sheet1!$A$1:$B$7,2)</f>
        <v>land</v>
      </c>
    </row>
    <row r="148" spans="2:36" x14ac:dyDescent="0.25">
      <c r="B148">
        <v>317.069552694263</v>
      </c>
      <c r="C148">
        <v>163.326236974865</v>
      </c>
      <c r="D148">
        <v>267.70451116335897</v>
      </c>
      <c r="E148">
        <v>160.698492038073</v>
      </c>
      <c r="F148">
        <v>331.427501057749</v>
      </c>
      <c r="G148">
        <v>200.722719962702</v>
      </c>
      <c r="H148">
        <v>258.84141715593603</v>
      </c>
      <c r="I148">
        <v>204.51359702467099</v>
      </c>
      <c r="J148">
        <v>347.38719006096898</v>
      </c>
      <c r="K148">
        <v>230.71028630778801</v>
      </c>
      <c r="L148">
        <v>261.15169868650003</v>
      </c>
      <c r="M148">
        <v>237.394432406596</v>
      </c>
      <c r="N148">
        <v>312.03490969882301</v>
      </c>
      <c r="O148">
        <v>244.849998845106</v>
      </c>
      <c r="P148">
        <v>277.15278324169299</v>
      </c>
      <c r="Q148">
        <v>244.11532783105</v>
      </c>
      <c r="S148" s="1">
        <f t="shared" si="59"/>
        <v>49.365041530904023</v>
      </c>
      <c r="T148" s="1">
        <f t="shared" si="60"/>
        <v>2.6277449367919985</v>
      </c>
      <c r="V148" s="1">
        <f t="shared" si="61"/>
        <v>14.357948363486003</v>
      </c>
      <c r="W148" s="1">
        <f t="shared" si="62"/>
        <v>30.317637366705981</v>
      </c>
      <c r="X148" s="1">
        <f t="shared" si="63"/>
        <v>8.8630940074229443</v>
      </c>
      <c r="Y148" s="1">
        <f t="shared" si="64"/>
        <v>6.5528124768589464</v>
      </c>
      <c r="Z148" s="1">
        <f t="shared" si="65"/>
        <v>-67.384049332923013</v>
      </c>
      <c r="AA148" s="1">
        <f t="shared" si="66"/>
        <v>-76.695940368522997</v>
      </c>
      <c r="AB148" s="1"/>
      <c r="AC148" t="b">
        <f t="shared" si="67"/>
        <v>0</v>
      </c>
      <c r="AD148" t="b">
        <f t="shared" si="68"/>
        <v>0</v>
      </c>
      <c r="AE148" t="b">
        <f t="shared" si="69"/>
        <v>0</v>
      </c>
      <c r="AF148" t="b">
        <f t="shared" si="70"/>
        <v>0</v>
      </c>
      <c r="AG148" t="b">
        <f t="shared" si="71"/>
        <v>0</v>
      </c>
      <c r="AH148" t="b">
        <f t="shared" si="72"/>
        <v>0</v>
      </c>
      <c r="AI148">
        <f t="shared" si="58"/>
        <v>999</v>
      </c>
      <c r="AJ148" t="str">
        <f>VLOOKUP(AI148,Sheet1!$A$1:$B$7,2)</f>
        <v>not detected</v>
      </c>
    </row>
    <row r="149" spans="2:36" x14ac:dyDescent="0.25">
      <c r="B149">
        <v>313.39216428156999</v>
      </c>
      <c r="C149">
        <v>156.85516607433701</v>
      </c>
      <c r="D149">
        <v>260.38159700366498</v>
      </c>
      <c r="E149">
        <v>159.13380741821001</v>
      </c>
      <c r="F149">
        <v>342.87664838311701</v>
      </c>
      <c r="G149">
        <v>174.24323180765199</v>
      </c>
      <c r="H149">
        <v>254.03971161322499</v>
      </c>
      <c r="I149">
        <v>202.629149781725</v>
      </c>
      <c r="J149">
        <v>384.73722726059498</v>
      </c>
      <c r="K149">
        <v>180.67140671969901</v>
      </c>
      <c r="L149">
        <v>257.025243268005</v>
      </c>
      <c r="M149">
        <v>237.371934604443</v>
      </c>
      <c r="N149">
        <v>310.17158375720402</v>
      </c>
      <c r="O149">
        <v>243.54484473927999</v>
      </c>
      <c r="P149">
        <v>275.966276858843</v>
      </c>
      <c r="Q149">
        <v>246.80958979729601</v>
      </c>
      <c r="S149" s="1">
        <f t="shared" si="59"/>
        <v>53.010567277905011</v>
      </c>
      <c r="T149" s="1">
        <f t="shared" si="60"/>
        <v>-2.2786413438730051</v>
      </c>
      <c r="V149" s="1">
        <f t="shared" si="61"/>
        <v>29.484484101547025</v>
      </c>
      <c r="W149" s="1">
        <f t="shared" si="62"/>
        <v>71.345062979024988</v>
      </c>
      <c r="X149" s="1">
        <f t="shared" si="63"/>
        <v>6.3418853904399839</v>
      </c>
      <c r="Y149" s="1">
        <f t="shared" si="64"/>
        <v>3.3563537356599795</v>
      </c>
      <c r="Z149" s="1">
        <f t="shared" si="65"/>
        <v>-23.816240645362001</v>
      </c>
      <c r="AA149" s="1">
        <f t="shared" si="66"/>
        <v>-78.238127186232987</v>
      </c>
      <c r="AB149" s="1"/>
      <c r="AC149" t="b">
        <f t="shared" si="67"/>
        <v>0</v>
      </c>
      <c r="AD149" t="b">
        <f t="shared" si="68"/>
        <v>0</v>
      </c>
      <c r="AE149" t="b">
        <f t="shared" si="69"/>
        <v>0</v>
      </c>
      <c r="AF149" t="b">
        <f t="shared" si="70"/>
        <v>0</v>
      </c>
      <c r="AG149" t="b">
        <f t="shared" si="71"/>
        <v>1</v>
      </c>
      <c r="AH149" t="b">
        <f t="shared" si="72"/>
        <v>0</v>
      </c>
      <c r="AI149">
        <f t="shared" si="58"/>
        <v>4</v>
      </c>
      <c r="AJ149" t="str">
        <f>VLOOKUP(AI149,Sheet1!$A$1:$B$7,2)</f>
        <v>rotate_ccw</v>
      </c>
    </row>
    <row r="150" spans="2:36" x14ac:dyDescent="0.25">
      <c r="B150">
        <v>307.65587298979301</v>
      </c>
      <c r="C150">
        <v>149.758434094031</v>
      </c>
      <c r="D150">
        <v>256.793804921998</v>
      </c>
      <c r="E150">
        <v>156.11726143899401</v>
      </c>
      <c r="F150">
        <v>342.58446209803498</v>
      </c>
      <c r="G150">
        <v>145.01926801169299</v>
      </c>
      <c r="H150">
        <v>251.626487599353</v>
      </c>
      <c r="I150">
        <v>199.823135714702</v>
      </c>
      <c r="J150">
        <v>380.17427012818598</v>
      </c>
      <c r="K150">
        <v>137.99604553248801</v>
      </c>
      <c r="L150">
        <v>253.691924759561</v>
      </c>
      <c r="M150">
        <v>233.07138148624301</v>
      </c>
      <c r="N150">
        <v>307.13408238138197</v>
      </c>
      <c r="O150">
        <v>238.916288541184</v>
      </c>
      <c r="P150">
        <v>272.33694163920501</v>
      </c>
      <c r="Q150">
        <v>240.186848872307</v>
      </c>
      <c r="S150" s="1">
        <f t="shared" si="59"/>
        <v>50.862068067795008</v>
      </c>
      <c r="T150" s="1">
        <f t="shared" si="60"/>
        <v>-6.3588273449630037</v>
      </c>
      <c r="V150" s="1">
        <f t="shared" si="61"/>
        <v>34.928589108241965</v>
      </c>
      <c r="W150" s="1">
        <f t="shared" si="62"/>
        <v>72.51839713839297</v>
      </c>
      <c r="X150" s="1">
        <f t="shared" si="63"/>
        <v>5.1673173226450047</v>
      </c>
      <c r="Y150" s="1">
        <f t="shared" si="64"/>
        <v>3.1018801624369985</v>
      </c>
      <c r="Z150" s="1">
        <f t="shared" si="65"/>
        <v>11.762388561542991</v>
      </c>
      <c r="AA150" s="1">
        <f t="shared" si="66"/>
        <v>-76.954120047249006</v>
      </c>
      <c r="AB150" s="1"/>
      <c r="AC150" t="b">
        <f t="shared" si="67"/>
        <v>0</v>
      </c>
      <c r="AD150" t="b">
        <f t="shared" si="68"/>
        <v>0</v>
      </c>
      <c r="AE150" t="b">
        <f t="shared" si="69"/>
        <v>0</v>
      </c>
      <c r="AF150" t="b">
        <f t="shared" si="70"/>
        <v>0</v>
      </c>
      <c r="AG150" t="b">
        <f t="shared" si="71"/>
        <v>1</v>
      </c>
      <c r="AH150" t="b">
        <f t="shared" si="72"/>
        <v>0</v>
      </c>
      <c r="AI150">
        <f t="shared" si="58"/>
        <v>4</v>
      </c>
      <c r="AJ150" t="str">
        <f>VLOOKUP(AI150,Sheet1!$A$1:$B$7,2)</f>
        <v>rotate_ccw</v>
      </c>
    </row>
    <row r="151" spans="2:36" x14ac:dyDescent="0.25">
      <c r="B151">
        <v>304.93226399353802</v>
      </c>
      <c r="C151">
        <v>148.97529214935599</v>
      </c>
      <c r="D151">
        <v>254.34384121525699</v>
      </c>
      <c r="E151">
        <v>154.41472780376799</v>
      </c>
      <c r="F151">
        <v>338.71579717120801</v>
      </c>
      <c r="G151">
        <v>147.212452475162</v>
      </c>
      <c r="H151">
        <v>247.454211097946</v>
      </c>
      <c r="I151">
        <v>201.50478354972199</v>
      </c>
      <c r="J151">
        <v>378.60542719209701</v>
      </c>
      <c r="K151">
        <v>137.183890493929</v>
      </c>
      <c r="L151">
        <v>250.59261552530401</v>
      </c>
      <c r="M151">
        <v>233.032517786005</v>
      </c>
      <c r="N151">
        <v>305.13873011391598</v>
      </c>
      <c r="O151">
        <v>239.01139112153899</v>
      </c>
      <c r="P151">
        <v>268.54236138751997</v>
      </c>
      <c r="Q151">
        <v>239.48755437677499</v>
      </c>
      <c r="S151" s="1">
        <f t="shared" si="59"/>
        <v>50.588422778281029</v>
      </c>
      <c r="T151" s="1">
        <f t="shared" si="60"/>
        <v>-5.4394356544119944</v>
      </c>
      <c r="V151" s="1">
        <f t="shared" si="61"/>
        <v>33.783533177669995</v>
      </c>
      <c r="W151" s="1">
        <f t="shared" si="62"/>
        <v>73.673163198558996</v>
      </c>
      <c r="X151" s="1">
        <f t="shared" si="63"/>
        <v>6.8896301173109862</v>
      </c>
      <c r="Y151" s="1">
        <f t="shared" si="64"/>
        <v>3.7512256899529746</v>
      </c>
      <c r="Z151" s="1">
        <f t="shared" si="65"/>
        <v>11.791401655426995</v>
      </c>
      <c r="AA151" s="1">
        <f t="shared" si="66"/>
        <v>-78.617789982237014</v>
      </c>
      <c r="AB151" s="1"/>
      <c r="AC151" t="b">
        <f t="shared" si="67"/>
        <v>0</v>
      </c>
      <c r="AD151" t="b">
        <f t="shared" si="68"/>
        <v>0</v>
      </c>
      <c r="AE151" t="b">
        <f t="shared" si="69"/>
        <v>0</v>
      </c>
      <c r="AF151" t="b">
        <f t="shared" si="70"/>
        <v>0</v>
      </c>
      <c r="AG151" t="b">
        <f t="shared" si="71"/>
        <v>1</v>
      </c>
      <c r="AH151" t="b">
        <f t="shared" si="72"/>
        <v>0</v>
      </c>
      <c r="AI151">
        <f t="shared" si="58"/>
        <v>4</v>
      </c>
      <c r="AJ151" t="str">
        <f>VLOOKUP(AI151,Sheet1!$A$1:$B$7,2)</f>
        <v>rotate_ccw</v>
      </c>
    </row>
    <row r="152" spans="2:36" x14ac:dyDescent="0.25">
      <c r="B152">
        <v>304.82144275924401</v>
      </c>
      <c r="C152">
        <v>149.92272842762</v>
      </c>
      <c r="D152">
        <v>253.034836707333</v>
      </c>
      <c r="E152">
        <v>156.43322361952099</v>
      </c>
      <c r="F152">
        <v>336.05350946363097</v>
      </c>
      <c r="G152">
        <v>145.705394785197</v>
      </c>
      <c r="H152">
        <v>247.09039407883699</v>
      </c>
      <c r="I152">
        <v>200.20270164118699</v>
      </c>
      <c r="J152">
        <v>381.13551810266</v>
      </c>
      <c r="K152">
        <v>138.889750809296</v>
      </c>
      <c r="L152">
        <v>248.15241037763499</v>
      </c>
      <c r="M152">
        <v>233.09690205289701</v>
      </c>
      <c r="N152">
        <v>303.37531211816798</v>
      </c>
      <c r="O152">
        <v>239.010391396649</v>
      </c>
      <c r="P152">
        <v>266.00670373081903</v>
      </c>
      <c r="Q152">
        <v>238.74972450304699</v>
      </c>
      <c r="S152" s="1">
        <f t="shared" si="59"/>
        <v>51.786606051911008</v>
      </c>
      <c r="T152" s="1">
        <f t="shared" si="60"/>
        <v>-6.5104951919009864</v>
      </c>
      <c r="V152" s="1">
        <f t="shared" si="61"/>
        <v>31.232066704386966</v>
      </c>
      <c r="W152" s="1">
        <f t="shared" si="62"/>
        <v>76.314075343415993</v>
      </c>
      <c r="X152" s="1">
        <f t="shared" si="63"/>
        <v>5.9444426284960059</v>
      </c>
      <c r="Y152" s="1">
        <f t="shared" si="64"/>
        <v>4.8824263296980064</v>
      </c>
      <c r="Z152" s="1">
        <f t="shared" si="65"/>
        <v>11.032977618323997</v>
      </c>
      <c r="AA152" s="1">
        <f t="shared" si="66"/>
        <v>-76.66367843337602</v>
      </c>
      <c r="AB152" s="1"/>
      <c r="AC152" t="b">
        <f t="shared" si="67"/>
        <v>0</v>
      </c>
      <c r="AD152" t="b">
        <f t="shared" si="68"/>
        <v>0</v>
      </c>
      <c r="AE152" t="b">
        <f t="shared" si="69"/>
        <v>0</v>
      </c>
      <c r="AF152" t="b">
        <f t="shared" si="70"/>
        <v>0</v>
      </c>
      <c r="AG152" t="b">
        <f t="shared" si="71"/>
        <v>1</v>
      </c>
      <c r="AH152" t="b">
        <f t="shared" si="72"/>
        <v>0</v>
      </c>
      <c r="AI152">
        <f t="shared" si="58"/>
        <v>4</v>
      </c>
      <c r="AJ152" t="str">
        <f>VLOOKUP(AI152,Sheet1!$A$1:$B$7,2)</f>
        <v>rotate_ccw</v>
      </c>
    </row>
    <row r="153" spans="2:36" x14ac:dyDescent="0.25">
      <c r="B153">
        <v>305.09037493906101</v>
      </c>
      <c r="C153">
        <v>147.48206390638899</v>
      </c>
      <c r="D153">
        <v>253.260030882053</v>
      </c>
      <c r="E153">
        <v>153.50130996542799</v>
      </c>
      <c r="F153">
        <v>339.46246672957199</v>
      </c>
      <c r="G153">
        <v>144.52811759319599</v>
      </c>
      <c r="H153">
        <v>248.38457104530701</v>
      </c>
      <c r="I153">
        <v>197.23066688844</v>
      </c>
      <c r="J153">
        <v>383.60858742471299</v>
      </c>
      <c r="K153">
        <v>140.447730292225</v>
      </c>
      <c r="L153">
        <v>248.189825024838</v>
      </c>
      <c r="M153">
        <v>230.18257044334399</v>
      </c>
      <c r="N153">
        <v>302.71287722233501</v>
      </c>
      <c r="O153">
        <v>237.38043577424</v>
      </c>
      <c r="P153">
        <v>265.83369105912999</v>
      </c>
      <c r="Q153">
        <v>236.23266788668101</v>
      </c>
      <c r="S153" s="1">
        <f t="shared" si="59"/>
        <v>51.830344057008006</v>
      </c>
      <c r="T153" s="1">
        <f t="shared" si="60"/>
        <v>-6.0192460590390056</v>
      </c>
      <c r="V153" s="1">
        <f t="shared" si="61"/>
        <v>34.372091790510979</v>
      </c>
      <c r="W153" s="1">
        <f t="shared" si="62"/>
        <v>78.518212485651986</v>
      </c>
      <c r="X153" s="1">
        <f t="shared" si="63"/>
        <v>4.8754598367459892</v>
      </c>
      <c r="Y153" s="1">
        <f t="shared" si="64"/>
        <v>5.0702058572150008</v>
      </c>
      <c r="Z153" s="1">
        <f t="shared" si="65"/>
        <v>7.0343336141639838</v>
      </c>
      <c r="AA153" s="1">
        <f t="shared" si="66"/>
        <v>-76.681260477915998</v>
      </c>
      <c r="AB153" s="1"/>
      <c r="AC153" t="b">
        <f t="shared" si="67"/>
        <v>0</v>
      </c>
      <c r="AD153" t="b">
        <f t="shared" si="68"/>
        <v>0</v>
      </c>
      <c r="AE153" t="b">
        <f t="shared" si="69"/>
        <v>0</v>
      </c>
      <c r="AF153" t="b">
        <f t="shared" si="70"/>
        <v>0</v>
      </c>
      <c r="AG153" t="b">
        <f t="shared" si="71"/>
        <v>1</v>
      </c>
      <c r="AH153" t="b">
        <f t="shared" si="72"/>
        <v>0</v>
      </c>
      <c r="AI153">
        <f t="shared" si="58"/>
        <v>4</v>
      </c>
      <c r="AJ153" t="str">
        <f>VLOOKUP(AI153,Sheet1!$A$1:$B$7,2)</f>
        <v>rotate_ccw</v>
      </c>
    </row>
    <row r="154" spans="2:36" x14ac:dyDescent="0.25">
      <c r="B154">
        <v>306.477121169344</v>
      </c>
      <c r="C154">
        <v>156.15144261850099</v>
      </c>
      <c r="D154">
        <v>257.71237920245801</v>
      </c>
      <c r="E154">
        <v>162.10045280214501</v>
      </c>
      <c r="F154">
        <v>346.05656965837198</v>
      </c>
      <c r="G154">
        <v>151.83932927395699</v>
      </c>
      <c r="H154">
        <v>250.25960400959499</v>
      </c>
      <c r="I154">
        <v>203.48667723431899</v>
      </c>
      <c r="J154">
        <v>385.88143395398203</v>
      </c>
      <c r="K154">
        <v>145.81217179086599</v>
      </c>
      <c r="L154">
        <v>251.71546887824101</v>
      </c>
      <c r="M154">
        <v>239.09197470602399</v>
      </c>
      <c r="N154">
        <v>307.45175569543301</v>
      </c>
      <c r="O154">
        <v>244.34141094538401</v>
      </c>
      <c r="P154">
        <v>273.30567659736602</v>
      </c>
      <c r="Q154">
        <v>245.66088751052899</v>
      </c>
      <c r="S154" s="1">
        <f t="shared" si="59"/>
        <v>48.764741966885992</v>
      </c>
      <c r="T154" s="1">
        <f t="shared" si="60"/>
        <v>-5.9490101836440203</v>
      </c>
      <c r="V154" s="1">
        <f t="shared" si="61"/>
        <v>39.579448489027982</v>
      </c>
      <c r="W154" s="1">
        <f t="shared" si="62"/>
        <v>79.404312784638023</v>
      </c>
      <c r="X154" s="1">
        <f t="shared" si="63"/>
        <v>7.4527751928630153</v>
      </c>
      <c r="Y154" s="1">
        <f t="shared" si="64"/>
        <v>5.9969103242169979</v>
      </c>
      <c r="Z154" s="1">
        <f t="shared" si="65"/>
        <v>10.339270827635005</v>
      </c>
      <c r="AA154" s="1">
        <f t="shared" si="66"/>
        <v>-76.991521903878976</v>
      </c>
      <c r="AB154" s="1"/>
      <c r="AC154" t="b">
        <f t="shared" si="67"/>
        <v>0</v>
      </c>
      <c r="AD154" t="b">
        <f t="shared" si="68"/>
        <v>0</v>
      </c>
      <c r="AE154" t="b">
        <f t="shared" si="69"/>
        <v>0</v>
      </c>
      <c r="AF154" t="b">
        <f t="shared" si="70"/>
        <v>0</v>
      </c>
      <c r="AG154" t="b">
        <f t="shared" si="71"/>
        <v>1</v>
      </c>
      <c r="AH154" t="b">
        <f t="shared" si="72"/>
        <v>0</v>
      </c>
      <c r="AI154">
        <f t="shared" si="58"/>
        <v>4</v>
      </c>
      <c r="AJ154" t="str">
        <f>VLOOKUP(AI154,Sheet1!$A$1:$B$7,2)</f>
        <v>rotate_ccw</v>
      </c>
    </row>
    <row r="155" spans="2:36" x14ac:dyDescent="0.25">
      <c r="B155">
        <v>307.20110274039098</v>
      </c>
      <c r="C155">
        <v>158.60146165650099</v>
      </c>
      <c r="D155">
        <v>256.89438372426599</v>
      </c>
      <c r="E155">
        <v>163.30527928616399</v>
      </c>
      <c r="F155">
        <v>336.70231462089902</v>
      </c>
      <c r="G155">
        <v>155.059005705045</v>
      </c>
      <c r="H155">
        <v>250.19786141683301</v>
      </c>
      <c r="I155">
        <v>207.933192666438</v>
      </c>
      <c r="J155">
        <v>376.25737435821401</v>
      </c>
      <c r="K155">
        <v>152.68062220567299</v>
      </c>
      <c r="L155">
        <v>248.81073034205099</v>
      </c>
      <c r="M155">
        <v>244.13744130043801</v>
      </c>
      <c r="N155">
        <v>306.11805004342801</v>
      </c>
      <c r="O155">
        <v>245.21098953472799</v>
      </c>
      <c r="P155">
        <v>268.93940664957199</v>
      </c>
      <c r="Q155">
        <v>244.58320440247999</v>
      </c>
      <c r="S155" s="1">
        <f t="shared" si="59"/>
        <v>50.306719016124987</v>
      </c>
      <c r="T155" s="1">
        <f t="shared" si="60"/>
        <v>-4.703817629663007</v>
      </c>
      <c r="V155" s="1">
        <f t="shared" si="61"/>
        <v>29.501211880508038</v>
      </c>
      <c r="W155" s="1">
        <f t="shared" si="62"/>
        <v>69.056271617823029</v>
      </c>
      <c r="X155" s="1">
        <f t="shared" si="63"/>
        <v>6.6965223074329856</v>
      </c>
      <c r="Y155" s="1">
        <f t="shared" si="64"/>
        <v>8.0836533822150045</v>
      </c>
      <c r="Z155" s="1">
        <f t="shared" si="65"/>
        <v>5.920839450827998</v>
      </c>
      <c r="AA155" s="1">
        <f t="shared" si="66"/>
        <v>-80.832162014274019</v>
      </c>
      <c r="AB155" s="1"/>
      <c r="AC155" t="b">
        <f t="shared" si="67"/>
        <v>0</v>
      </c>
      <c r="AD155" t="b">
        <f t="shared" si="68"/>
        <v>0</v>
      </c>
      <c r="AE155" t="b">
        <f t="shared" si="69"/>
        <v>0</v>
      </c>
      <c r="AF155" t="b">
        <f t="shared" si="70"/>
        <v>0</v>
      </c>
      <c r="AG155" t="b">
        <f t="shared" si="71"/>
        <v>1</v>
      </c>
      <c r="AH155" t="b">
        <f t="shared" si="72"/>
        <v>0</v>
      </c>
      <c r="AI155">
        <f t="shared" si="58"/>
        <v>4</v>
      </c>
      <c r="AJ155" t="str">
        <f>VLOOKUP(AI155,Sheet1!$A$1:$B$7,2)</f>
        <v>rotate_ccw</v>
      </c>
    </row>
    <row r="156" spans="2:36" x14ac:dyDescent="0.25">
      <c r="B156">
        <v>304.91293667616998</v>
      </c>
      <c r="C156">
        <v>160.793334162512</v>
      </c>
      <c r="D156">
        <v>256.37621356789299</v>
      </c>
      <c r="E156">
        <v>165.03560709398801</v>
      </c>
      <c r="F156">
        <v>332.35812990209598</v>
      </c>
      <c r="G156">
        <v>159.33994381926701</v>
      </c>
      <c r="H156">
        <v>250.370277055255</v>
      </c>
      <c r="I156">
        <v>210.20600768526799</v>
      </c>
      <c r="J156">
        <v>384.52473283378998</v>
      </c>
      <c r="K156">
        <v>152.05515226400399</v>
      </c>
      <c r="L156">
        <v>250.95119507956801</v>
      </c>
      <c r="M156">
        <v>241.514432233685</v>
      </c>
      <c r="N156">
        <v>303.50556191298199</v>
      </c>
      <c r="O156">
        <v>248.740129692609</v>
      </c>
      <c r="P156">
        <v>268.24708381158598</v>
      </c>
      <c r="Q156">
        <v>251.41300354648999</v>
      </c>
      <c r="S156" s="1">
        <f t="shared" si="59"/>
        <v>48.536723108276988</v>
      </c>
      <c r="T156" s="1">
        <f t="shared" si="60"/>
        <v>-4.242272931476009</v>
      </c>
      <c r="V156" s="1">
        <f t="shared" si="61"/>
        <v>27.445193225926005</v>
      </c>
      <c r="W156" s="1">
        <f t="shared" si="62"/>
        <v>79.611796157620006</v>
      </c>
      <c r="X156" s="1">
        <f t="shared" si="63"/>
        <v>6.0059365126379873</v>
      </c>
      <c r="Y156" s="1">
        <f t="shared" si="64"/>
        <v>5.4250184883249801</v>
      </c>
      <c r="Z156" s="1">
        <f t="shared" si="65"/>
        <v>8.7381818985080031</v>
      </c>
      <c r="AA156" s="1">
        <f t="shared" si="66"/>
        <v>-76.478825139696994</v>
      </c>
      <c r="AB156" s="1"/>
      <c r="AC156" t="b">
        <f t="shared" si="67"/>
        <v>0</v>
      </c>
      <c r="AD156" t="b">
        <f t="shared" si="68"/>
        <v>0</v>
      </c>
      <c r="AE156" t="b">
        <f t="shared" si="69"/>
        <v>0</v>
      </c>
      <c r="AF156" t="b">
        <f t="shared" si="70"/>
        <v>0</v>
      </c>
      <c r="AG156" t="b">
        <f t="shared" si="71"/>
        <v>1</v>
      </c>
      <c r="AH156" t="b">
        <f t="shared" si="72"/>
        <v>0</v>
      </c>
      <c r="AI156">
        <f t="shared" si="58"/>
        <v>4</v>
      </c>
      <c r="AJ156" t="str">
        <f>VLOOKUP(AI156,Sheet1!$A$1:$B$7,2)</f>
        <v>rotate_ccw</v>
      </c>
    </row>
    <row r="157" spans="2:36" x14ac:dyDescent="0.25">
      <c r="B157">
        <v>310.40172414192</v>
      </c>
      <c r="C157">
        <v>161.538408231029</v>
      </c>
      <c r="D157">
        <v>261.20594958746699</v>
      </c>
      <c r="E157">
        <v>166.55948275995499</v>
      </c>
      <c r="F157">
        <v>348.41914509898299</v>
      </c>
      <c r="G157">
        <v>158.11954103110901</v>
      </c>
      <c r="H157">
        <v>253.47053467568199</v>
      </c>
      <c r="I157">
        <v>213.03276174920299</v>
      </c>
      <c r="J157">
        <v>383.25692922583102</v>
      </c>
      <c r="K157">
        <v>153.79767029784401</v>
      </c>
      <c r="L157">
        <v>256.302848683337</v>
      </c>
      <c r="M157">
        <v>242.97102843480101</v>
      </c>
      <c r="N157">
        <v>308.91185730366101</v>
      </c>
      <c r="O157">
        <v>250.77569151025401</v>
      </c>
      <c r="P157">
        <v>271.32417362448098</v>
      </c>
      <c r="Q157">
        <v>249.87201037417</v>
      </c>
      <c r="S157" s="1">
        <f t="shared" si="59"/>
        <v>49.19577455445301</v>
      </c>
      <c r="T157" s="1">
        <f t="shared" si="60"/>
        <v>-5.0210745289259933</v>
      </c>
      <c r="V157" s="1">
        <f t="shared" si="61"/>
        <v>38.017420957062996</v>
      </c>
      <c r="W157" s="1">
        <f t="shared" si="62"/>
        <v>72.855205083911017</v>
      </c>
      <c r="X157" s="1">
        <f t="shared" si="63"/>
        <v>7.735414911785</v>
      </c>
      <c r="Y157" s="1">
        <f t="shared" si="64"/>
        <v>4.9031009041299853</v>
      </c>
      <c r="Z157" s="1">
        <f t="shared" si="65"/>
        <v>7.7407379331849882</v>
      </c>
      <c r="AA157" s="1">
        <f t="shared" si="66"/>
        <v>-76.411545674846025</v>
      </c>
      <c r="AB157" s="1"/>
      <c r="AC157" t="b">
        <f t="shared" si="67"/>
        <v>0</v>
      </c>
      <c r="AD157" t="b">
        <f t="shared" si="68"/>
        <v>0</v>
      </c>
      <c r="AE157" t="b">
        <f t="shared" si="69"/>
        <v>0</v>
      </c>
      <c r="AF157" t="b">
        <f t="shared" si="70"/>
        <v>0</v>
      </c>
      <c r="AG157" t="b">
        <f t="shared" si="71"/>
        <v>1</v>
      </c>
      <c r="AH157" t="b">
        <f t="shared" si="72"/>
        <v>0</v>
      </c>
      <c r="AI157">
        <f t="shared" si="58"/>
        <v>4</v>
      </c>
      <c r="AJ157" t="str">
        <f>VLOOKUP(AI157,Sheet1!$A$1:$B$7,2)</f>
        <v>rotate_ccw</v>
      </c>
    </row>
    <row r="158" spans="2:36" x14ac:dyDescent="0.25">
      <c r="B158">
        <v>311.06670482086997</v>
      </c>
      <c r="C158">
        <v>160.70707099382199</v>
      </c>
      <c r="D158">
        <v>261.91633661399698</v>
      </c>
      <c r="E158">
        <v>165.65958083557999</v>
      </c>
      <c r="F158">
        <v>347.85910752523898</v>
      </c>
      <c r="G158">
        <v>158.90948047597601</v>
      </c>
      <c r="H158">
        <v>256.13943717679302</v>
      </c>
      <c r="I158">
        <v>207.997323130956</v>
      </c>
      <c r="J158">
        <v>390.655495401054</v>
      </c>
      <c r="K158">
        <v>150.90940923065699</v>
      </c>
      <c r="L158">
        <v>255.84921139299701</v>
      </c>
      <c r="M158">
        <v>244.872392972982</v>
      </c>
      <c r="N158">
        <v>311.127237859307</v>
      </c>
      <c r="O158">
        <v>249.073909332081</v>
      </c>
      <c r="P158">
        <v>275.72699897850401</v>
      </c>
      <c r="Q158">
        <v>248.55158864317599</v>
      </c>
      <c r="S158" s="1">
        <f t="shared" si="59"/>
        <v>49.150368206872997</v>
      </c>
      <c r="T158" s="1">
        <f t="shared" si="60"/>
        <v>-4.9525098417580011</v>
      </c>
      <c r="V158" s="1">
        <f t="shared" si="61"/>
        <v>36.79240270436901</v>
      </c>
      <c r="W158" s="1">
        <f t="shared" si="62"/>
        <v>79.588790580184025</v>
      </c>
      <c r="X158" s="1">
        <f t="shared" si="63"/>
        <v>5.7768994372039515</v>
      </c>
      <c r="Y158" s="1">
        <f t="shared" si="64"/>
        <v>6.0671252209999693</v>
      </c>
      <c r="Z158" s="1">
        <f t="shared" si="65"/>
        <v>9.7976617631649958</v>
      </c>
      <c r="AA158" s="1">
        <f t="shared" si="66"/>
        <v>-79.212812137402011</v>
      </c>
      <c r="AB158" s="1"/>
      <c r="AC158" t="b">
        <f t="shared" si="67"/>
        <v>0</v>
      </c>
      <c r="AD158" t="b">
        <f t="shared" si="68"/>
        <v>0</v>
      </c>
      <c r="AE158" t="b">
        <f t="shared" si="69"/>
        <v>0</v>
      </c>
      <c r="AF158" t="b">
        <f t="shared" si="70"/>
        <v>0</v>
      </c>
      <c r="AG158" t="b">
        <f t="shared" si="71"/>
        <v>1</v>
      </c>
      <c r="AH158" t="b">
        <f t="shared" si="72"/>
        <v>0</v>
      </c>
      <c r="AI158">
        <f t="shared" si="58"/>
        <v>4</v>
      </c>
      <c r="AJ158" t="str">
        <f>VLOOKUP(AI158,Sheet1!$A$1:$B$7,2)</f>
        <v>rotate_ccw</v>
      </c>
    </row>
    <row r="159" spans="2:36" x14ac:dyDescent="0.25">
      <c r="B159">
        <v>314.186802965016</v>
      </c>
      <c r="C159">
        <v>157.081988215698</v>
      </c>
      <c r="D159">
        <v>265.24108693874598</v>
      </c>
      <c r="E159">
        <v>163.03721558972001</v>
      </c>
      <c r="F159">
        <v>342.84638728764003</v>
      </c>
      <c r="G159">
        <v>156.23300887061399</v>
      </c>
      <c r="H159">
        <v>257.87726198892398</v>
      </c>
      <c r="I159">
        <v>207.855992226469</v>
      </c>
      <c r="J159">
        <v>390.75802192868701</v>
      </c>
      <c r="K159">
        <v>150.56973818240601</v>
      </c>
      <c r="L159">
        <v>258.94280448720701</v>
      </c>
      <c r="M159">
        <v>242.09263420508199</v>
      </c>
      <c r="N159">
        <v>313.408492391143</v>
      </c>
      <c r="O159">
        <v>245.66617719718801</v>
      </c>
      <c r="P159">
        <v>278.912957117644</v>
      </c>
      <c r="Q159">
        <v>246.270476778768</v>
      </c>
      <c r="S159" s="1">
        <f t="shared" si="59"/>
        <v>48.94571602627002</v>
      </c>
      <c r="T159" s="1">
        <f t="shared" si="60"/>
        <v>-5.9552273740220016</v>
      </c>
      <c r="V159" s="1">
        <f t="shared" si="61"/>
        <v>28.659584322624028</v>
      </c>
      <c r="W159" s="1">
        <f t="shared" si="62"/>
        <v>76.571218963671015</v>
      </c>
      <c r="X159" s="1">
        <f t="shared" si="63"/>
        <v>7.3638249498220034</v>
      </c>
      <c r="Y159" s="1">
        <f t="shared" si="64"/>
        <v>6.2982824515389666</v>
      </c>
      <c r="Z159" s="1">
        <f t="shared" si="65"/>
        <v>6.5122500332919913</v>
      </c>
      <c r="AA159" s="1">
        <f t="shared" si="66"/>
        <v>-79.055418615361987</v>
      </c>
      <c r="AB159" s="1"/>
      <c r="AC159" t="b">
        <f t="shared" si="67"/>
        <v>0</v>
      </c>
      <c r="AD159" t="b">
        <f t="shared" si="68"/>
        <v>0</v>
      </c>
      <c r="AE159" t="b">
        <f t="shared" si="69"/>
        <v>0</v>
      </c>
      <c r="AF159" t="b">
        <f t="shared" si="70"/>
        <v>0</v>
      </c>
      <c r="AG159" t="b">
        <f t="shared" si="71"/>
        <v>1</v>
      </c>
      <c r="AH159" t="b">
        <f t="shared" si="72"/>
        <v>0</v>
      </c>
      <c r="AI159">
        <f t="shared" si="58"/>
        <v>4</v>
      </c>
      <c r="AJ159" t="str">
        <f>VLOOKUP(AI159,Sheet1!$A$1:$B$7,2)</f>
        <v>rotate_ccw</v>
      </c>
    </row>
    <row r="160" spans="2:36" x14ac:dyDescent="0.25">
      <c r="B160">
        <v>315.40192711033097</v>
      </c>
      <c r="C160">
        <v>156.01496081523601</v>
      </c>
      <c r="D160">
        <v>264.38419191381502</v>
      </c>
      <c r="E160">
        <v>162.70223637715901</v>
      </c>
      <c r="F160">
        <v>348.62981172534501</v>
      </c>
      <c r="G160">
        <v>152.600331860919</v>
      </c>
      <c r="H160">
        <v>258.321572736164</v>
      </c>
      <c r="I160">
        <v>205.07686760158401</v>
      </c>
      <c r="J160">
        <v>390.54558631933099</v>
      </c>
      <c r="K160">
        <v>146.327950868747</v>
      </c>
      <c r="L160">
        <v>260.05593599678002</v>
      </c>
      <c r="M160">
        <v>237.954306410936</v>
      </c>
      <c r="N160">
        <v>315.05101991867298</v>
      </c>
      <c r="O160">
        <v>245.682030772557</v>
      </c>
      <c r="P160">
        <v>280.524908129072</v>
      </c>
      <c r="Q160">
        <v>246.71123351405501</v>
      </c>
      <c r="S160" s="1">
        <f t="shared" si="59"/>
        <v>51.017735196515957</v>
      </c>
      <c r="T160" s="1">
        <f t="shared" si="60"/>
        <v>-6.687275561923002</v>
      </c>
      <c r="V160" s="1">
        <f t="shared" si="61"/>
        <v>33.227884615014034</v>
      </c>
      <c r="W160" s="1">
        <f t="shared" si="62"/>
        <v>75.14365920900002</v>
      </c>
      <c r="X160" s="1">
        <f t="shared" si="63"/>
        <v>6.0626191776510154</v>
      </c>
      <c r="Y160" s="1">
        <f t="shared" si="64"/>
        <v>4.3282559170349941</v>
      </c>
      <c r="Z160" s="1">
        <f t="shared" si="65"/>
        <v>9.6870099464890131</v>
      </c>
      <c r="AA160" s="1">
        <f t="shared" si="66"/>
        <v>-75.252070033776988</v>
      </c>
      <c r="AB160" s="1"/>
      <c r="AC160" t="b">
        <f t="shared" si="67"/>
        <v>0</v>
      </c>
      <c r="AD160" t="b">
        <f t="shared" si="68"/>
        <v>0</v>
      </c>
      <c r="AE160" t="b">
        <f t="shared" si="69"/>
        <v>0</v>
      </c>
      <c r="AF160" t="b">
        <f t="shared" si="70"/>
        <v>0</v>
      </c>
      <c r="AG160" t="b">
        <f t="shared" si="71"/>
        <v>1</v>
      </c>
      <c r="AH160" t="b">
        <f t="shared" si="72"/>
        <v>0</v>
      </c>
      <c r="AI160">
        <f t="shared" si="58"/>
        <v>4</v>
      </c>
      <c r="AJ160" t="str">
        <f>VLOOKUP(AI160,Sheet1!$A$1:$B$7,2)</f>
        <v>rotate_ccw</v>
      </c>
    </row>
    <row r="161" spans="2:36" x14ac:dyDescent="0.25">
      <c r="B161">
        <v>312.70363902593601</v>
      </c>
      <c r="C161">
        <v>155.01745476027099</v>
      </c>
      <c r="D161">
        <v>264.49694785649899</v>
      </c>
      <c r="E161">
        <v>161.687843209845</v>
      </c>
      <c r="F161">
        <v>348.06019606748401</v>
      </c>
      <c r="G161">
        <v>151.332854902013</v>
      </c>
      <c r="H161">
        <v>258.70912621183197</v>
      </c>
      <c r="I161">
        <v>203.814532741683</v>
      </c>
      <c r="J161">
        <v>386.92726460678301</v>
      </c>
      <c r="K161">
        <v>145.273453327364</v>
      </c>
      <c r="L161">
        <v>259.17567055748901</v>
      </c>
      <c r="M161">
        <v>242.865393963223</v>
      </c>
      <c r="N161">
        <v>312.53910588992102</v>
      </c>
      <c r="O161">
        <v>243.99201220740201</v>
      </c>
      <c r="P161">
        <v>280.89683014446302</v>
      </c>
      <c r="Q161">
        <v>245.815675505624</v>
      </c>
      <c r="S161" s="1">
        <f t="shared" si="59"/>
        <v>48.206691169437022</v>
      </c>
      <c r="T161" s="1">
        <f t="shared" si="60"/>
        <v>-6.6703884495740056</v>
      </c>
      <c r="V161" s="1">
        <f t="shared" si="61"/>
        <v>35.356557041548001</v>
      </c>
      <c r="W161" s="1">
        <f t="shared" si="62"/>
        <v>74.223625580846999</v>
      </c>
      <c r="X161" s="1">
        <f t="shared" si="63"/>
        <v>5.7878216446670194</v>
      </c>
      <c r="Y161" s="1">
        <f t="shared" si="64"/>
        <v>5.3212772990099779</v>
      </c>
      <c r="Z161" s="1">
        <f t="shared" si="65"/>
        <v>9.7440014329069982</v>
      </c>
      <c r="AA161" s="1">
        <f t="shared" si="66"/>
        <v>-81.177550753378</v>
      </c>
      <c r="AB161" s="1"/>
      <c r="AC161" t="b">
        <f t="shared" si="67"/>
        <v>0</v>
      </c>
      <c r="AD161" t="b">
        <f t="shared" si="68"/>
        <v>0</v>
      </c>
      <c r="AE161" t="b">
        <f t="shared" si="69"/>
        <v>0</v>
      </c>
      <c r="AF161" t="b">
        <f t="shared" si="70"/>
        <v>0</v>
      </c>
      <c r="AG161" t="b">
        <f t="shared" si="71"/>
        <v>1</v>
      </c>
      <c r="AH161" t="b">
        <f t="shared" si="72"/>
        <v>0</v>
      </c>
      <c r="AI161">
        <f t="shared" si="58"/>
        <v>4</v>
      </c>
      <c r="AJ161" t="str">
        <f>VLOOKUP(AI161,Sheet1!$A$1:$B$7,2)</f>
        <v>rotate_ccw</v>
      </c>
    </row>
    <row r="162" spans="2:36" x14ac:dyDescent="0.25">
      <c r="B162">
        <v>310.36701172260598</v>
      </c>
      <c r="C162">
        <v>156.93471122241601</v>
      </c>
      <c r="D162">
        <v>264.12292576890798</v>
      </c>
      <c r="E162">
        <v>164.69052369196299</v>
      </c>
      <c r="F162">
        <v>346.11712752548601</v>
      </c>
      <c r="G162">
        <v>172.775985524215</v>
      </c>
      <c r="H162">
        <v>257.02581420705502</v>
      </c>
      <c r="I162">
        <v>206.30543174501699</v>
      </c>
      <c r="J162">
        <v>385.92376757195399</v>
      </c>
      <c r="K162">
        <v>173.802212801846</v>
      </c>
      <c r="L162">
        <v>259.253471519144</v>
      </c>
      <c r="M162">
        <v>239.189167466274</v>
      </c>
      <c r="N162">
        <v>312.69314011126301</v>
      </c>
      <c r="O162">
        <v>243.78984092405901</v>
      </c>
      <c r="P162">
        <v>279.57693187358001</v>
      </c>
      <c r="Q162">
        <v>246.68237407918201</v>
      </c>
      <c r="S162" s="1">
        <f t="shared" ref="S162:S193" si="73">B162-D162</f>
        <v>46.244085953698004</v>
      </c>
      <c r="T162" s="1">
        <f t="shared" ref="T162:T193" si="74">C162-E162</f>
        <v>-7.7558124695469814</v>
      </c>
      <c r="V162" s="1">
        <f t="shared" ref="V162:V193" si="75">F162-B162</f>
        <v>35.750115802880032</v>
      </c>
      <c r="W162" s="1">
        <f t="shared" ref="W162:W193" si="76">J162-B162</f>
        <v>75.556755849348008</v>
      </c>
      <c r="X162" s="1">
        <f t="shared" ref="X162:X193" si="77">D162-H162</f>
        <v>7.0971115618529552</v>
      </c>
      <c r="Y162" s="1">
        <f t="shared" ref="Y162:Y193" si="78">D162-L162</f>
        <v>4.8694542497639759</v>
      </c>
      <c r="Z162" s="1">
        <f t="shared" ref="Z162:Z193" si="79">C162-K162</f>
        <v>-16.867501579429984</v>
      </c>
      <c r="AA162" s="1">
        <f t="shared" ref="AA162:AA193" si="80">E162-M162</f>
        <v>-74.498643774311006</v>
      </c>
      <c r="AB162" s="1"/>
      <c r="AC162" t="b">
        <f t="shared" ref="AC162:AC193" si="81">AND(($Z162&gt;$AM$3),($AA162&gt;$AM$3),(ABS($W162)&lt;$AM$5),(ABS($Y162)&lt;$AM$5))</f>
        <v>0</v>
      </c>
      <c r="AD162" t="b">
        <f t="shared" ref="AD162:AD193" si="82">AND((ABS($Z162)&lt;$AM$5),(ABS($AA162)&lt;$AM$5),($W162&gt;$AM$4),($Y162&gt;$AM$4))</f>
        <v>0</v>
      </c>
      <c r="AE162" t="b">
        <f t="shared" ref="AE162:AE193" si="83">AND((ABS($Z162)&lt;$AM$5),(ABS($AA162)&lt;$AM$5),(ABS($W162)&lt;$AM$5),(ABS($Y162)&lt;$AM$5))</f>
        <v>0</v>
      </c>
      <c r="AF162" t="b">
        <f t="shared" ref="AF162:AF193" si="84">AND(($Z162&lt;-$AM$3),(ABS($AA162)&lt;$AM$5),(ABS($W162)&lt;$AM$5),($Y162&gt;$AM$4))</f>
        <v>0</v>
      </c>
      <c r="AG162" t="b">
        <f t="shared" ref="AG162:AG193" si="85">AND((ABS($Z162)&lt;$AM$5),($AA162&lt;-$AM$3),($W162&gt;$AM$4),(ABS($Y162)&lt;$AM$5))</f>
        <v>1</v>
      </c>
      <c r="AH162" t="b">
        <f t="shared" ref="AH162:AH193" si="86">AND(($Z162&lt;-$AM$3),($AA162&lt;-$AM$3),(ABS($W162)&lt;$AM$5),(ABS($Y162)&lt;$AM$5))</f>
        <v>0</v>
      </c>
      <c r="AI162">
        <f t="shared" si="58"/>
        <v>4</v>
      </c>
      <c r="AJ162" t="str">
        <f>VLOOKUP(AI162,Sheet1!$A$1:$B$7,2)</f>
        <v>rotate_ccw</v>
      </c>
    </row>
    <row r="163" spans="2:36" x14ac:dyDescent="0.25">
      <c r="B163">
        <v>314.36262278383498</v>
      </c>
      <c r="C163">
        <v>161.642600396218</v>
      </c>
      <c r="D163">
        <v>265.83148299423601</v>
      </c>
      <c r="E163">
        <v>162.21727379784701</v>
      </c>
      <c r="F163">
        <v>333.68390365046099</v>
      </c>
      <c r="G163">
        <v>202.26006457467901</v>
      </c>
      <c r="H163">
        <v>257.41072909338499</v>
      </c>
      <c r="I163">
        <v>208.088353743764</v>
      </c>
      <c r="J163">
        <v>350.58591725136898</v>
      </c>
      <c r="K163">
        <v>228.63724097641</v>
      </c>
      <c r="L163">
        <v>259.38890972408598</v>
      </c>
      <c r="M163">
        <v>243.71372597918099</v>
      </c>
      <c r="N163">
        <v>311.45951546763899</v>
      </c>
      <c r="O163">
        <v>246.65701222974101</v>
      </c>
      <c r="P163">
        <v>278.48921789377198</v>
      </c>
      <c r="Q163">
        <v>246.940889580305</v>
      </c>
      <c r="S163" s="1">
        <f t="shared" si="73"/>
        <v>48.531139789598967</v>
      </c>
      <c r="T163" s="1">
        <f t="shared" si="74"/>
        <v>-0.57467340162901337</v>
      </c>
      <c r="V163" s="1">
        <f t="shared" si="75"/>
        <v>19.321280866626012</v>
      </c>
      <c r="W163" s="1">
        <f t="shared" si="76"/>
        <v>36.223294467534004</v>
      </c>
      <c r="X163" s="1">
        <f t="shared" si="77"/>
        <v>8.4207539008510253</v>
      </c>
      <c r="Y163" s="1">
        <f t="shared" si="78"/>
        <v>6.4425732701500351</v>
      </c>
      <c r="Z163" s="1">
        <f t="shared" si="79"/>
        <v>-66.994640580191998</v>
      </c>
      <c r="AA163" s="1">
        <f t="shared" si="80"/>
        <v>-81.496452181333979</v>
      </c>
      <c r="AB163" s="1"/>
      <c r="AC163" t="b">
        <f t="shared" si="81"/>
        <v>0</v>
      </c>
      <c r="AD163" t="b">
        <f t="shared" si="82"/>
        <v>0</v>
      </c>
      <c r="AE163" t="b">
        <f t="shared" si="83"/>
        <v>0</v>
      </c>
      <c r="AF163" t="b">
        <f t="shared" si="84"/>
        <v>0</v>
      </c>
      <c r="AG163" t="b">
        <f t="shared" si="85"/>
        <v>0</v>
      </c>
      <c r="AH163" t="b">
        <f t="shared" si="86"/>
        <v>0</v>
      </c>
      <c r="AI163">
        <f t="shared" si="58"/>
        <v>999</v>
      </c>
      <c r="AJ163" t="str">
        <f>VLOOKUP(AI163,Sheet1!$A$1:$B$7,2)</f>
        <v>not detected</v>
      </c>
    </row>
    <row r="164" spans="2:36" x14ac:dyDescent="0.25">
      <c r="B164">
        <v>315.87939993088401</v>
      </c>
      <c r="C164">
        <v>164.604913901072</v>
      </c>
      <c r="D164">
        <v>268.70201942480003</v>
      </c>
      <c r="E164">
        <v>161.481294773093</v>
      </c>
      <c r="F164">
        <v>324.455986083212</v>
      </c>
      <c r="G164">
        <v>203.11148540666099</v>
      </c>
      <c r="H164">
        <v>260.83053986608098</v>
      </c>
      <c r="I164">
        <v>201.61599350782001</v>
      </c>
      <c r="J164">
        <v>329.13184866520999</v>
      </c>
      <c r="K164">
        <v>236.64975930469899</v>
      </c>
      <c r="L164">
        <v>259.27125180501997</v>
      </c>
      <c r="M164">
        <v>239.696145813762</v>
      </c>
      <c r="N164">
        <v>316.36842845175499</v>
      </c>
      <c r="O164">
        <v>244.67909572996399</v>
      </c>
      <c r="P164">
        <v>277.88378530204</v>
      </c>
      <c r="Q164">
        <v>244.48466714290399</v>
      </c>
      <c r="S164" s="1">
        <f t="shared" si="73"/>
        <v>47.177380506083978</v>
      </c>
      <c r="T164" s="1">
        <f t="shared" si="74"/>
        <v>3.1236191279789978</v>
      </c>
      <c r="V164" s="1">
        <f t="shared" si="75"/>
        <v>8.5765861523279909</v>
      </c>
      <c r="W164" s="1">
        <f t="shared" si="76"/>
        <v>13.252448734325981</v>
      </c>
      <c r="X164" s="1">
        <f t="shared" si="77"/>
        <v>7.8714795587190451</v>
      </c>
      <c r="Y164" s="1">
        <f t="shared" si="78"/>
        <v>9.4307676197800561</v>
      </c>
      <c r="Z164" s="1">
        <f t="shared" si="79"/>
        <v>-72.044845403626994</v>
      </c>
      <c r="AA164" s="1">
        <f t="shared" si="80"/>
        <v>-78.214851040669004</v>
      </c>
      <c r="AB164" s="1"/>
      <c r="AC164" t="b">
        <f t="shared" si="81"/>
        <v>0</v>
      </c>
      <c r="AD164" t="b">
        <f t="shared" si="82"/>
        <v>0</v>
      </c>
      <c r="AE164" t="b">
        <f t="shared" si="83"/>
        <v>0</v>
      </c>
      <c r="AF164" t="b">
        <f t="shared" si="84"/>
        <v>0</v>
      </c>
      <c r="AG164" t="b">
        <f t="shared" si="85"/>
        <v>0</v>
      </c>
      <c r="AH164" t="b">
        <f t="shared" si="86"/>
        <v>1</v>
      </c>
      <c r="AI164">
        <f t="shared" si="58"/>
        <v>5</v>
      </c>
      <c r="AJ164" t="str">
        <f>VLOOKUP(AI164,Sheet1!$A$1:$B$7,2)</f>
        <v>land</v>
      </c>
    </row>
    <row r="165" spans="2:36" x14ac:dyDescent="0.25">
      <c r="B165">
        <v>318.54070557990502</v>
      </c>
      <c r="C165">
        <v>163.076871968727</v>
      </c>
      <c r="D165">
        <v>271.04650898190602</v>
      </c>
      <c r="E165">
        <v>161.317530666294</v>
      </c>
      <c r="F165">
        <v>324.54323767109099</v>
      </c>
      <c r="G165">
        <v>206.457594131566</v>
      </c>
      <c r="H165">
        <v>258.09593453791399</v>
      </c>
      <c r="I165">
        <v>200.53669830709299</v>
      </c>
      <c r="J165">
        <v>328.07978143435798</v>
      </c>
      <c r="K165">
        <v>235.037489068432</v>
      </c>
      <c r="L165">
        <v>239.83129419986599</v>
      </c>
      <c r="M165">
        <v>237.28781895707999</v>
      </c>
      <c r="N165">
        <v>316.346087463282</v>
      </c>
      <c r="O165">
        <v>245.61596811951799</v>
      </c>
      <c r="P165">
        <v>281.29914053243402</v>
      </c>
      <c r="Q165">
        <v>244.819595304654</v>
      </c>
      <c r="S165" s="1">
        <f t="shared" si="73"/>
        <v>47.494196597999007</v>
      </c>
      <c r="T165" s="1">
        <f t="shared" si="74"/>
        <v>1.7593413024330005</v>
      </c>
      <c r="V165" s="1">
        <f t="shared" si="75"/>
        <v>6.0025320911859694</v>
      </c>
      <c r="W165" s="1">
        <f t="shared" si="76"/>
        <v>9.5390758544529604</v>
      </c>
      <c r="X165" s="1">
        <f t="shared" si="77"/>
        <v>12.950574443992025</v>
      </c>
      <c r="Y165" s="1">
        <f t="shared" si="78"/>
        <v>31.215214782040022</v>
      </c>
      <c r="Z165" s="1">
        <f t="shared" si="79"/>
        <v>-71.96061709970499</v>
      </c>
      <c r="AA165" s="1">
        <f t="shared" si="80"/>
        <v>-75.970288290785987</v>
      </c>
      <c r="AB165" s="1"/>
      <c r="AC165" t="b">
        <f t="shared" si="81"/>
        <v>0</v>
      </c>
      <c r="AD165" t="b">
        <f t="shared" si="82"/>
        <v>0</v>
      </c>
      <c r="AE165" t="b">
        <f t="shared" si="83"/>
        <v>0</v>
      </c>
      <c r="AF165" t="b">
        <f t="shared" si="84"/>
        <v>0</v>
      </c>
      <c r="AG165" t="b">
        <f t="shared" si="85"/>
        <v>0</v>
      </c>
      <c r="AH165" t="b">
        <f t="shared" si="86"/>
        <v>0</v>
      </c>
      <c r="AI165">
        <f t="shared" si="58"/>
        <v>999</v>
      </c>
      <c r="AJ165" t="str">
        <f>VLOOKUP(AI165,Sheet1!$A$1:$B$7,2)</f>
        <v>not detected</v>
      </c>
    </row>
    <row r="166" spans="2:36" x14ac:dyDescent="0.25">
      <c r="B166">
        <v>319.74087972776499</v>
      </c>
      <c r="C166">
        <v>162.49036058562999</v>
      </c>
      <c r="D166">
        <v>270.88317485405503</v>
      </c>
      <c r="E166">
        <v>156.03192383844799</v>
      </c>
      <c r="F166">
        <v>328.80460043088999</v>
      </c>
      <c r="G166">
        <v>202.02250361694499</v>
      </c>
      <c r="H166">
        <v>240.08635847866</v>
      </c>
      <c r="I166">
        <v>169.25594595975599</v>
      </c>
      <c r="J166">
        <v>331.31675298368299</v>
      </c>
      <c r="K166">
        <v>237.93785595238501</v>
      </c>
      <c r="L166">
        <v>194.009221997494</v>
      </c>
      <c r="M166">
        <v>176.588285538913</v>
      </c>
      <c r="N166">
        <v>317.991093881133</v>
      </c>
      <c r="O166">
        <v>244.26090780826701</v>
      </c>
      <c r="P166">
        <v>281.29214222020602</v>
      </c>
      <c r="Q166">
        <v>241.98147118469601</v>
      </c>
      <c r="S166" s="1">
        <f t="shared" si="73"/>
        <v>48.857704873709963</v>
      </c>
      <c r="T166" s="1">
        <f t="shared" si="74"/>
        <v>6.4584367471819917</v>
      </c>
      <c r="V166" s="1">
        <f t="shared" si="75"/>
        <v>9.063720703125</v>
      </c>
      <c r="W166" s="1">
        <f t="shared" si="76"/>
        <v>11.575873255917998</v>
      </c>
      <c r="X166" s="1">
        <f t="shared" si="77"/>
        <v>30.796816375395025</v>
      </c>
      <c r="Y166" s="1">
        <f t="shared" si="78"/>
        <v>76.873952856561033</v>
      </c>
      <c r="Z166" s="1">
        <f t="shared" si="79"/>
        <v>-75.447495366755021</v>
      </c>
      <c r="AA166" s="1">
        <f t="shared" si="80"/>
        <v>-20.556361700465004</v>
      </c>
      <c r="AB166" s="1"/>
      <c r="AC166" t="b">
        <f t="shared" si="81"/>
        <v>0</v>
      </c>
      <c r="AD166" t="b">
        <f t="shared" si="82"/>
        <v>0</v>
      </c>
      <c r="AE166" t="b">
        <f t="shared" si="83"/>
        <v>0</v>
      </c>
      <c r="AF166" t="b">
        <f t="shared" si="84"/>
        <v>1</v>
      </c>
      <c r="AG166" t="b">
        <f t="shared" si="85"/>
        <v>0</v>
      </c>
      <c r="AH166" t="b">
        <f t="shared" si="86"/>
        <v>0</v>
      </c>
      <c r="AI166">
        <f t="shared" si="58"/>
        <v>3</v>
      </c>
      <c r="AJ166" t="str">
        <f>VLOOKUP(AI166,Sheet1!$A$1:$B$7,2)</f>
        <v>rotate_cw</v>
      </c>
    </row>
    <row r="167" spans="2:36" x14ac:dyDescent="0.25">
      <c r="B167">
        <v>320.08439387943599</v>
      </c>
      <c r="C167">
        <v>163.15396171795601</v>
      </c>
      <c r="D167">
        <v>270.43276239910398</v>
      </c>
      <c r="E167">
        <v>155.339465554622</v>
      </c>
      <c r="F167">
        <v>331.90606332691499</v>
      </c>
      <c r="G167">
        <v>202.17194597514401</v>
      </c>
      <c r="H167">
        <v>236.25241826495801</v>
      </c>
      <c r="I167">
        <v>150.94749337774999</v>
      </c>
      <c r="J167">
        <v>329.13297824950001</v>
      </c>
      <c r="K167">
        <v>237.23569777248699</v>
      </c>
      <c r="L167">
        <v>200.24093748457199</v>
      </c>
      <c r="M167">
        <v>143.631311138386</v>
      </c>
      <c r="N167">
        <v>316.929909463554</v>
      </c>
      <c r="O167">
        <v>244.154935518228</v>
      </c>
      <c r="P167">
        <v>282.629347284446</v>
      </c>
      <c r="Q167">
        <v>246.36141400004499</v>
      </c>
      <c r="S167" s="1">
        <f t="shared" si="73"/>
        <v>49.651631480332014</v>
      </c>
      <c r="T167" s="1">
        <f t="shared" si="74"/>
        <v>7.8144961633340131</v>
      </c>
      <c r="V167" s="1">
        <f t="shared" si="75"/>
        <v>11.821669447478996</v>
      </c>
      <c r="W167" s="1">
        <f t="shared" si="76"/>
        <v>9.0485843700640203</v>
      </c>
      <c r="X167" s="1">
        <f t="shared" si="77"/>
        <v>34.180344134145969</v>
      </c>
      <c r="Y167" s="1">
        <f t="shared" si="78"/>
        <v>70.191824914531992</v>
      </c>
      <c r="Z167" s="1">
        <f t="shared" si="79"/>
        <v>-74.081736054530978</v>
      </c>
      <c r="AA167" s="1">
        <f t="shared" si="80"/>
        <v>11.708154416235999</v>
      </c>
      <c r="AB167" s="1"/>
      <c r="AC167" t="b">
        <f t="shared" si="81"/>
        <v>0</v>
      </c>
      <c r="AD167" t="b">
        <f t="shared" si="82"/>
        <v>0</v>
      </c>
      <c r="AE167" t="b">
        <f t="shared" si="83"/>
        <v>0</v>
      </c>
      <c r="AF167" t="b">
        <f t="shared" si="84"/>
        <v>1</v>
      </c>
      <c r="AG167" t="b">
        <f t="shared" si="85"/>
        <v>0</v>
      </c>
      <c r="AH167" t="b">
        <f t="shared" si="86"/>
        <v>0</v>
      </c>
      <c r="AI167">
        <f t="shared" si="58"/>
        <v>3</v>
      </c>
      <c r="AJ167" t="str">
        <f>VLOOKUP(AI167,Sheet1!$A$1:$B$7,2)</f>
        <v>rotate_cw</v>
      </c>
    </row>
    <row r="168" spans="2:36" x14ac:dyDescent="0.25">
      <c r="B168">
        <v>320.95755964282102</v>
      </c>
      <c r="C168">
        <v>163.76122956548099</v>
      </c>
      <c r="D168">
        <v>270.39867383043901</v>
      </c>
      <c r="E168">
        <v>156.25744672456699</v>
      </c>
      <c r="F168">
        <v>333.28302512989899</v>
      </c>
      <c r="G168">
        <v>202.62979450991901</v>
      </c>
      <c r="H168">
        <v>230.611917456556</v>
      </c>
      <c r="I168">
        <v>148.89949742129599</v>
      </c>
      <c r="J168">
        <v>329.20634650882698</v>
      </c>
      <c r="K168">
        <v>241.59658677986201</v>
      </c>
      <c r="L168">
        <v>196.686129939122</v>
      </c>
      <c r="M168">
        <v>143.54072498216601</v>
      </c>
      <c r="N168">
        <v>316.94830775449202</v>
      </c>
      <c r="O168">
        <v>243.81259313345399</v>
      </c>
      <c r="P168">
        <v>281.673987510644</v>
      </c>
      <c r="Q168">
        <v>244.91035638853501</v>
      </c>
      <c r="S168" s="1">
        <f t="shared" si="73"/>
        <v>50.558885812382016</v>
      </c>
      <c r="T168" s="1">
        <f t="shared" si="74"/>
        <v>7.5037828409139991</v>
      </c>
      <c r="V168" s="1">
        <f t="shared" si="75"/>
        <v>12.325465487077963</v>
      </c>
      <c r="W168" s="1">
        <f t="shared" si="76"/>
        <v>8.2487868660059576</v>
      </c>
      <c r="X168" s="1">
        <f t="shared" si="77"/>
        <v>39.786756373883009</v>
      </c>
      <c r="Y168" s="1">
        <f t="shared" si="78"/>
        <v>73.712543891317011</v>
      </c>
      <c r="Z168" s="1">
        <f t="shared" si="79"/>
        <v>-77.83535721438102</v>
      </c>
      <c r="AA168" s="1">
        <f t="shared" si="80"/>
        <v>12.716721742400978</v>
      </c>
      <c r="AB168" s="1"/>
      <c r="AC168" t="b">
        <f t="shared" si="81"/>
        <v>0</v>
      </c>
      <c r="AD168" t="b">
        <f t="shared" si="82"/>
        <v>0</v>
      </c>
      <c r="AE168" t="b">
        <f t="shared" si="83"/>
        <v>0</v>
      </c>
      <c r="AF168" t="b">
        <f t="shared" si="84"/>
        <v>1</v>
      </c>
      <c r="AG168" t="b">
        <f t="shared" si="85"/>
        <v>0</v>
      </c>
      <c r="AH168" t="b">
        <f t="shared" si="86"/>
        <v>0</v>
      </c>
      <c r="AI168">
        <f t="shared" si="58"/>
        <v>3</v>
      </c>
      <c r="AJ168" t="str">
        <f>VLOOKUP(AI168,Sheet1!$A$1:$B$7,2)</f>
        <v>rotate_cw</v>
      </c>
    </row>
    <row r="169" spans="2:36" x14ac:dyDescent="0.25">
      <c r="B169">
        <v>321.58462837785697</v>
      </c>
      <c r="C169">
        <v>164.21081639747501</v>
      </c>
      <c r="D169">
        <v>272.28046917425701</v>
      </c>
      <c r="E169">
        <v>154.42649111435199</v>
      </c>
      <c r="F169">
        <v>332.51598581130202</v>
      </c>
      <c r="G169">
        <v>201.71852047297199</v>
      </c>
      <c r="H169">
        <v>233.72793285014299</v>
      </c>
      <c r="I169">
        <v>149.826278202629</v>
      </c>
      <c r="J169">
        <v>330.21374369496198</v>
      </c>
      <c r="K169">
        <v>237.58865340315501</v>
      </c>
      <c r="L169">
        <v>200.03870429209201</v>
      </c>
      <c r="M169">
        <v>146.301138940371</v>
      </c>
      <c r="N169">
        <v>316.75927425824398</v>
      </c>
      <c r="O169">
        <v>243.88369409024801</v>
      </c>
      <c r="P169">
        <v>282.50762601975902</v>
      </c>
      <c r="Q169">
        <v>245.47293148887499</v>
      </c>
      <c r="S169" s="1">
        <f t="shared" si="73"/>
        <v>49.304159203599966</v>
      </c>
      <c r="T169" s="1">
        <f t="shared" si="74"/>
        <v>9.7843252831230245</v>
      </c>
      <c r="V169" s="1">
        <f t="shared" si="75"/>
        <v>10.931357433445044</v>
      </c>
      <c r="W169" s="1">
        <f t="shared" si="76"/>
        <v>8.6291153171050041</v>
      </c>
      <c r="X169" s="1">
        <f t="shared" si="77"/>
        <v>38.552536324114016</v>
      </c>
      <c r="Y169" s="1">
        <f t="shared" si="78"/>
        <v>72.241764882165</v>
      </c>
      <c r="Z169" s="1">
        <f t="shared" si="79"/>
        <v>-73.377837005679993</v>
      </c>
      <c r="AA169" s="1">
        <f t="shared" si="80"/>
        <v>8.1253521739809855</v>
      </c>
      <c r="AB169" s="1"/>
      <c r="AC169" t="b">
        <f t="shared" si="81"/>
        <v>0</v>
      </c>
      <c r="AD169" t="b">
        <f t="shared" si="82"/>
        <v>0</v>
      </c>
      <c r="AE169" t="b">
        <f t="shared" si="83"/>
        <v>0</v>
      </c>
      <c r="AF169" t="b">
        <f t="shared" si="84"/>
        <v>1</v>
      </c>
      <c r="AG169" t="b">
        <f t="shared" si="85"/>
        <v>0</v>
      </c>
      <c r="AH169" t="b">
        <f t="shared" si="86"/>
        <v>0</v>
      </c>
      <c r="AI169">
        <f t="shared" si="58"/>
        <v>3</v>
      </c>
      <c r="AJ169" t="str">
        <f>VLOOKUP(AI169,Sheet1!$A$1:$B$7,2)</f>
        <v>rotate_cw</v>
      </c>
    </row>
    <row r="170" spans="2:36" x14ac:dyDescent="0.25">
      <c r="B170">
        <v>320.76536639606701</v>
      </c>
      <c r="C170">
        <v>163.382631003478</v>
      </c>
      <c r="D170">
        <v>270.97948601648801</v>
      </c>
      <c r="E170">
        <v>154.588122549319</v>
      </c>
      <c r="F170">
        <v>328.76980460650498</v>
      </c>
      <c r="G170">
        <v>202.47965419519201</v>
      </c>
      <c r="H170">
        <v>233.260712585931</v>
      </c>
      <c r="I170">
        <v>150.91770680207699</v>
      </c>
      <c r="J170">
        <v>329.92072227441798</v>
      </c>
      <c r="K170">
        <v>238.082337974241</v>
      </c>
      <c r="L170">
        <v>202.836274663795</v>
      </c>
      <c r="M170">
        <v>146.45613107822399</v>
      </c>
      <c r="N170">
        <v>316.25715548016598</v>
      </c>
      <c r="O170">
        <v>243.77610269106901</v>
      </c>
      <c r="P170">
        <v>276.87409170430902</v>
      </c>
      <c r="Q170">
        <v>247.51766019341301</v>
      </c>
      <c r="S170" s="1">
        <f t="shared" si="73"/>
        <v>49.785880379578998</v>
      </c>
      <c r="T170" s="1">
        <f t="shared" si="74"/>
        <v>8.7945084541590006</v>
      </c>
      <c r="V170" s="1">
        <f t="shared" si="75"/>
        <v>8.0044382104379679</v>
      </c>
      <c r="W170" s="1">
        <f t="shared" si="76"/>
        <v>9.1553558783509743</v>
      </c>
      <c r="X170" s="1">
        <f t="shared" si="77"/>
        <v>37.718773430557007</v>
      </c>
      <c r="Y170" s="1">
        <f t="shared" si="78"/>
        <v>68.143211352693015</v>
      </c>
      <c r="Z170" s="1">
        <f t="shared" si="79"/>
        <v>-74.699706970763003</v>
      </c>
      <c r="AA170" s="1">
        <f t="shared" si="80"/>
        <v>8.1319914710950059</v>
      </c>
      <c r="AB170" s="1"/>
      <c r="AC170" t="b">
        <f t="shared" si="81"/>
        <v>0</v>
      </c>
      <c r="AD170" t="b">
        <f t="shared" si="82"/>
        <v>0</v>
      </c>
      <c r="AE170" t="b">
        <f t="shared" si="83"/>
        <v>0</v>
      </c>
      <c r="AF170" t="b">
        <f t="shared" si="84"/>
        <v>1</v>
      </c>
      <c r="AG170" t="b">
        <f t="shared" si="85"/>
        <v>0</v>
      </c>
      <c r="AH170" t="b">
        <f t="shared" si="86"/>
        <v>0</v>
      </c>
      <c r="AI170">
        <f t="shared" si="58"/>
        <v>3</v>
      </c>
      <c r="AJ170" t="str">
        <f>VLOOKUP(AI170,Sheet1!$A$1:$B$7,2)</f>
        <v>rotate_cw</v>
      </c>
    </row>
    <row r="171" spans="2:36" x14ac:dyDescent="0.25">
      <c r="B171">
        <v>320.64860267096702</v>
      </c>
      <c r="C171">
        <v>164.258748391213</v>
      </c>
      <c r="D171">
        <v>271.162218331914</v>
      </c>
      <c r="E171">
        <v>157.44402169677201</v>
      </c>
      <c r="F171">
        <v>331.89457560414098</v>
      </c>
      <c r="G171">
        <v>202.001330111545</v>
      </c>
      <c r="H171">
        <v>233.821886011397</v>
      </c>
      <c r="I171">
        <v>151.10287946576</v>
      </c>
      <c r="J171">
        <v>329.342989808575</v>
      </c>
      <c r="K171">
        <v>238.36964710066201</v>
      </c>
      <c r="L171">
        <v>201.188804662623</v>
      </c>
      <c r="M171">
        <v>146.469934636896</v>
      </c>
      <c r="N171">
        <v>318.65074989355003</v>
      </c>
      <c r="O171">
        <v>243.83203889552399</v>
      </c>
      <c r="P171">
        <v>278.19022951532799</v>
      </c>
      <c r="Q171">
        <v>248.08472679734899</v>
      </c>
      <c r="S171" s="1">
        <f t="shared" si="73"/>
        <v>49.486384339053018</v>
      </c>
      <c r="T171" s="1">
        <f t="shared" si="74"/>
        <v>6.8147266944409921</v>
      </c>
      <c r="V171" s="1">
        <f t="shared" si="75"/>
        <v>11.24597293317396</v>
      </c>
      <c r="W171" s="1">
        <f t="shared" si="76"/>
        <v>8.6943871376079755</v>
      </c>
      <c r="X171" s="1">
        <f t="shared" si="77"/>
        <v>37.340332320517007</v>
      </c>
      <c r="Y171" s="1">
        <f t="shared" si="78"/>
        <v>69.973413669291006</v>
      </c>
      <c r="Z171" s="1">
        <f t="shared" si="79"/>
        <v>-74.110898709449003</v>
      </c>
      <c r="AA171" s="1">
        <f t="shared" si="80"/>
        <v>10.974087059876013</v>
      </c>
      <c r="AB171" s="1"/>
      <c r="AC171" t="b">
        <f t="shared" si="81"/>
        <v>0</v>
      </c>
      <c r="AD171" t="b">
        <f t="shared" si="82"/>
        <v>0</v>
      </c>
      <c r="AE171" t="b">
        <f t="shared" si="83"/>
        <v>0</v>
      </c>
      <c r="AF171" t="b">
        <f t="shared" si="84"/>
        <v>1</v>
      </c>
      <c r="AG171" t="b">
        <f t="shared" si="85"/>
        <v>0</v>
      </c>
      <c r="AH171" t="b">
        <f t="shared" si="86"/>
        <v>0</v>
      </c>
      <c r="AI171">
        <f t="shared" si="58"/>
        <v>3</v>
      </c>
      <c r="AJ171" t="str">
        <f>VLOOKUP(AI171,Sheet1!$A$1:$B$7,2)</f>
        <v>rotate_cw</v>
      </c>
    </row>
    <row r="172" spans="2:36" x14ac:dyDescent="0.25">
      <c r="B172">
        <v>320.17360404016</v>
      </c>
      <c r="C172">
        <v>163.816376055017</v>
      </c>
      <c r="D172">
        <v>270.23429352336899</v>
      </c>
      <c r="E172">
        <v>156.755122210964</v>
      </c>
      <c r="F172">
        <v>332.95904801355101</v>
      </c>
      <c r="G172">
        <v>202.20329316927501</v>
      </c>
      <c r="H172">
        <v>233.05693374802499</v>
      </c>
      <c r="I172">
        <v>151.569790668769</v>
      </c>
      <c r="J172">
        <v>332.26643398098003</v>
      </c>
      <c r="K172">
        <v>237.45084996455299</v>
      </c>
      <c r="L172">
        <v>199.51989413437599</v>
      </c>
      <c r="M172">
        <v>148.21710147010799</v>
      </c>
      <c r="N172">
        <v>318.09061879042002</v>
      </c>
      <c r="O172">
        <v>243.64041302219201</v>
      </c>
      <c r="P172">
        <v>282.10327823391799</v>
      </c>
      <c r="Q172">
        <v>246.71750768294501</v>
      </c>
      <c r="S172" s="1">
        <f t="shared" si="73"/>
        <v>49.939310516791011</v>
      </c>
      <c r="T172" s="1">
        <f t="shared" si="74"/>
        <v>7.0612538440529988</v>
      </c>
      <c r="V172" s="1">
        <f t="shared" si="75"/>
        <v>12.785443973391011</v>
      </c>
      <c r="W172" s="1">
        <f t="shared" si="76"/>
        <v>12.092829940820025</v>
      </c>
      <c r="X172" s="1">
        <f t="shared" si="77"/>
        <v>37.177359775344001</v>
      </c>
      <c r="Y172" s="1">
        <f t="shared" si="78"/>
        <v>70.714399388993002</v>
      </c>
      <c r="Z172" s="1">
        <f t="shared" si="79"/>
        <v>-73.634473909535984</v>
      </c>
      <c r="AA172" s="1">
        <f t="shared" si="80"/>
        <v>8.5380207408560125</v>
      </c>
      <c r="AB172" s="1"/>
      <c r="AC172" t="b">
        <f t="shared" si="81"/>
        <v>0</v>
      </c>
      <c r="AD172" t="b">
        <f t="shared" si="82"/>
        <v>0</v>
      </c>
      <c r="AE172" t="b">
        <f t="shared" si="83"/>
        <v>0</v>
      </c>
      <c r="AF172" t="b">
        <f t="shared" si="84"/>
        <v>1</v>
      </c>
      <c r="AG172" t="b">
        <f t="shared" si="85"/>
        <v>0</v>
      </c>
      <c r="AH172" t="b">
        <f t="shared" si="86"/>
        <v>0</v>
      </c>
      <c r="AI172">
        <f t="shared" si="58"/>
        <v>3</v>
      </c>
      <c r="AJ172" t="str">
        <f>VLOOKUP(AI172,Sheet1!$A$1:$B$7,2)</f>
        <v>rotate_cw</v>
      </c>
    </row>
    <row r="173" spans="2:36" x14ac:dyDescent="0.25">
      <c r="B173">
        <v>318.37199086073201</v>
      </c>
      <c r="C173">
        <v>165.05254797905201</v>
      </c>
      <c r="D173">
        <v>267.68176472017501</v>
      </c>
      <c r="E173">
        <v>156.97755349866901</v>
      </c>
      <c r="F173">
        <v>338.09388653361901</v>
      </c>
      <c r="G173">
        <v>199.0512718862</v>
      </c>
      <c r="H173">
        <v>230.16620437115799</v>
      </c>
      <c r="I173">
        <v>154.10866219195901</v>
      </c>
      <c r="J173">
        <v>334.23425273684302</v>
      </c>
      <c r="K173">
        <v>224.60675173027499</v>
      </c>
      <c r="L173">
        <v>182.384112269204</v>
      </c>
      <c r="M173">
        <v>141.27933590911101</v>
      </c>
      <c r="N173">
        <v>311.14013454925299</v>
      </c>
      <c r="O173">
        <v>244.61599789512499</v>
      </c>
      <c r="P173">
        <v>278.988983009663</v>
      </c>
      <c r="Q173">
        <v>242.61501513878301</v>
      </c>
      <c r="S173" s="1">
        <f t="shared" si="73"/>
        <v>50.690226140557002</v>
      </c>
      <c r="T173" s="1">
        <f t="shared" si="74"/>
        <v>8.0749944803829976</v>
      </c>
      <c r="V173" s="1">
        <f t="shared" si="75"/>
        <v>19.721895672887001</v>
      </c>
      <c r="W173" s="1">
        <f t="shared" si="76"/>
        <v>15.862261876111006</v>
      </c>
      <c r="X173" s="1">
        <f t="shared" si="77"/>
        <v>37.515560349017022</v>
      </c>
      <c r="Y173" s="1">
        <f t="shared" si="78"/>
        <v>85.297652450971015</v>
      </c>
      <c r="Z173" s="1">
        <f t="shared" si="79"/>
        <v>-59.554203751222985</v>
      </c>
      <c r="AA173" s="1">
        <f t="shared" si="80"/>
        <v>15.698217589557999</v>
      </c>
      <c r="AB173" s="1"/>
      <c r="AC173" t="b">
        <f t="shared" si="81"/>
        <v>0</v>
      </c>
      <c r="AD173" t="b">
        <f t="shared" si="82"/>
        <v>0</v>
      </c>
      <c r="AE173" t="b">
        <f t="shared" si="83"/>
        <v>0</v>
      </c>
      <c r="AF173" t="b">
        <f t="shared" si="84"/>
        <v>1</v>
      </c>
      <c r="AG173" t="b">
        <f t="shared" si="85"/>
        <v>0</v>
      </c>
      <c r="AH173" t="b">
        <f t="shared" si="86"/>
        <v>0</v>
      </c>
      <c r="AI173">
        <f t="shared" si="58"/>
        <v>3</v>
      </c>
      <c r="AJ173" t="str">
        <f>VLOOKUP(AI173,Sheet1!$A$1:$B$7,2)</f>
        <v>rotate_cw</v>
      </c>
    </row>
    <row r="174" spans="2:36" x14ac:dyDescent="0.25">
      <c r="B174">
        <v>315.24179756923797</v>
      </c>
      <c r="C174">
        <v>159.60099686023801</v>
      </c>
      <c r="D174">
        <v>266.40064402214102</v>
      </c>
      <c r="E174">
        <v>156.515644549315</v>
      </c>
      <c r="F174">
        <v>354.74127457605101</v>
      </c>
      <c r="G174">
        <v>168.37312137853701</v>
      </c>
      <c r="H174">
        <v>218.83292488953799</v>
      </c>
      <c r="I174">
        <v>151.35297327666601</v>
      </c>
      <c r="J174">
        <v>342.741069100667</v>
      </c>
      <c r="K174">
        <v>163.34584193804201</v>
      </c>
      <c r="L174">
        <v>241.70852347761101</v>
      </c>
      <c r="M174">
        <v>145.98448352128199</v>
      </c>
      <c r="N174">
        <v>310.25202216318598</v>
      </c>
      <c r="O174">
        <v>239.37982724534501</v>
      </c>
      <c r="P174">
        <v>276.77865412562898</v>
      </c>
      <c r="Q174">
        <v>244.18652459884501</v>
      </c>
      <c r="S174" s="1">
        <f t="shared" si="73"/>
        <v>48.841153547096951</v>
      </c>
      <c r="T174" s="1">
        <f t="shared" si="74"/>
        <v>3.0853523109230139</v>
      </c>
      <c r="V174" s="1">
        <f t="shared" si="75"/>
        <v>39.499477006813038</v>
      </c>
      <c r="W174" s="1">
        <f t="shared" si="76"/>
        <v>27.499271531429031</v>
      </c>
      <c r="X174" s="1">
        <f t="shared" si="77"/>
        <v>47.567719132603031</v>
      </c>
      <c r="Y174" s="1">
        <f t="shared" si="78"/>
        <v>24.692120544530013</v>
      </c>
      <c r="Z174" s="1">
        <f t="shared" si="79"/>
        <v>-3.7448450778040012</v>
      </c>
      <c r="AA174" s="1">
        <f t="shared" si="80"/>
        <v>10.531161028033011</v>
      </c>
      <c r="AB174" s="1"/>
      <c r="AC174" t="b">
        <f t="shared" si="81"/>
        <v>0</v>
      </c>
      <c r="AD174" t="b">
        <f t="shared" si="82"/>
        <v>0</v>
      </c>
      <c r="AE174" t="b">
        <f t="shared" si="83"/>
        <v>1</v>
      </c>
      <c r="AF174" t="b">
        <f t="shared" si="84"/>
        <v>0</v>
      </c>
      <c r="AG174" t="b">
        <f t="shared" si="85"/>
        <v>0</v>
      </c>
      <c r="AH174" t="b">
        <f t="shared" si="86"/>
        <v>0</v>
      </c>
      <c r="AI174">
        <f t="shared" si="58"/>
        <v>2</v>
      </c>
      <c r="AJ174" t="str">
        <f>VLOOKUP(AI174,Sheet1!$A$1:$B$7,2)</f>
        <v>flip</v>
      </c>
    </row>
    <row r="175" spans="2:36" x14ac:dyDescent="0.25">
      <c r="B175">
        <v>314.197989127835</v>
      </c>
      <c r="C175">
        <v>153.523654252227</v>
      </c>
      <c r="D175">
        <v>264.52420926206997</v>
      </c>
      <c r="E175">
        <v>149.849587857849</v>
      </c>
      <c r="F175">
        <v>354.00905133046899</v>
      </c>
      <c r="G175">
        <v>145.190616793158</v>
      </c>
      <c r="H175">
        <v>224.143849353278</v>
      </c>
      <c r="I175">
        <v>140.19672482512701</v>
      </c>
      <c r="J175">
        <v>319.65955592632997</v>
      </c>
      <c r="K175">
        <v>143.56195026421801</v>
      </c>
      <c r="L175">
        <v>251.117496821929</v>
      </c>
      <c r="M175">
        <v>137.170381021802</v>
      </c>
      <c r="N175">
        <v>307.51636957105302</v>
      </c>
      <c r="O175">
        <v>240.688200259057</v>
      </c>
      <c r="P175">
        <v>271.030916572558</v>
      </c>
      <c r="Q175">
        <v>242.525997403812</v>
      </c>
      <c r="S175" s="1">
        <f t="shared" si="73"/>
        <v>49.673779865765027</v>
      </c>
      <c r="T175" s="1">
        <f t="shared" si="74"/>
        <v>3.6740663943780021</v>
      </c>
      <c r="V175" s="1">
        <f t="shared" si="75"/>
        <v>39.811062202633991</v>
      </c>
      <c r="W175" s="1">
        <f t="shared" si="76"/>
        <v>5.461566798494971</v>
      </c>
      <c r="X175" s="1">
        <f t="shared" si="77"/>
        <v>40.380359908791974</v>
      </c>
      <c r="Y175" s="1">
        <f t="shared" si="78"/>
        <v>13.406712440140979</v>
      </c>
      <c r="Z175" s="1">
        <f t="shared" si="79"/>
        <v>9.9617039880089919</v>
      </c>
      <c r="AA175" s="1">
        <f t="shared" si="80"/>
        <v>12.679206836047001</v>
      </c>
      <c r="AB175" s="1"/>
      <c r="AC175" t="b">
        <f t="shared" si="81"/>
        <v>0</v>
      </c>
      <c r="AD175" t="b">
        <f t="shared" si="82"/>
        <v>0</v>
      </c>
      <c r="AE175" t="b">
        <f t="shared" si="83"/>
        <v>1</v>
      </c>
      <c r="AF175" t="b">
        <f t="shared" si="84"/>
        <v>0</v>
      </c>
      <c r="AG175" t="b">
        <f t="shared" si="85"/>
        <v>0</v>
      </c>
      <c r="AH175" t="b">
        <f t="shared" si="86"/>
        <v>0</v>
      </c>
      <c r="AI175">
        <f t="shared" si="58"/>
        <v>2</v>
      </c>
      <c r="AJ175" t="str">
        <f>VLOOKUP(AI175,Sheet1!$A$1:$B$7,2)</f>
        <v>flip</v>
      </c>
    </row>
    <row r="176" spans="2:36" x14ac:dyDescent="0.25">
      <c r="B176">
        <v>316.04163659504002</v>
      </c>
      <c r="C176">
        <v>152.94171262745101</v>
      </c>
      <c r="D176">
        <v>265.57412001382301</v>
      </c>
      <c r="E176">
        <v>149.112981751907</v>
      </c>
      <c r="F176">
        <v>351.98406683513502</v>
      </c>
      <c r="G176">
        <v>143.790425145348</v>
      </c>
      <c r="H176">
        <v>226.07034258367801</v>
      </c>
      <c r="I176">
        <v>137.02114371366201</v>
      </c>
      <c r="J176">
        <v>325.250249925947</v>
      </c>
      <c r="K176">
        <v>142.554918091594</v>
      </c>
      <c r="L176">
        <v>244.71250512965199</v>
      </c>
      <c r="M176">
        <v>136.452305090099</v>
      </c>
      <c r="N176">
        <v>309.18142418160801</v>
      </c>
      <c r="O176">
        <v>241.122114492017</v>
      </c>
      <c r="P176">
        <v>271.59865923214102</v>
      </c>
      <c r="Q176">
        <v>243.278242659619</v>
      </c>
      <c r="S176" s="1">
        <f t="shared" si="73"/>
        <v>50.467516581217012</v>
      </c>
      <c r="T176" s="1">
        <f t="shared" si="74"/>
        <v>3.8287308755440108</v>
      </c>
      <c r="V176" s="1">
        <f t="shared" si="75"/>
        <v>35.942430240095007</v>
      </c>
      <c r="W176" s="1">
        <f t="shared" si="76"/>
        <v>9.2086133309069851</v>
      </c>
      <c r="X176" s="1">
        <f t="shared" si="77"/>
        <v>39.503777430144993</v>
      </c>
      <c r="Y176" s="1">
        <f t="shared" si="78"/>
        <v>20.861614884171019</v>
      </c>
      <c r="Z176" s="1">
        <f t="shared" si="79"/>
        <v>10.386794535857007</v>
      </c>
      <c r="AA176" s="1">
        <f t="shared" si="80"/>
        <v>12.660676661807997</v>
      </c>
      <c r="AB176" s="1"/>
      <c r="AC176" t="b">
        <f t="shared" si="81"/>
        <v>0</v>
      </c>
      <c r="AD176" t="b">
        <f t="shared" si="82"/>
        <v>0</v>
      </c>
      <c r="AE176" t="b">
        <f t="shared" si="83"/>
        <v>1</v>
      </c>
      <c r="AF176" t="b">
        <f t="shared" si="84"/>
        <v>0</v>
      </c>
      <c r="AG176" t="b">
        <f t="shared" si="85"/>
        <v>0</v>
      </c>
      <c r="AH176" t="b">
        <f t="shared" si="86"/>
        <v>0</v>
      </c>
      <c r="AI176">
        <f t="shared" si="58"/>
        <v>2</v>
      </c>
      <c r="AJ176" t="str">
        <f>VLOOKUP(AI176,Sheet1!$A$1:$B$7,2)</f>
        <v>flip</v>
      </c>
    </row>
    <row r="177" spans="2:36" x14ac:dyDescent="0.25">
      <c r="B177">
        <v>316.220858364496</v>
      </c>
      <c r="C177">
        <v>148.91848687137599</v>
      </c>
      <c r="D177">
        <v>264.99042336221299</v>
      </c>
      <c r="E177">
        <v>147.20475420639301</v>
      </c>
      <c r="F177">
        <v>352.95164906771402</v>
      </c>
      <c r="G177">
        <v>143.677027502725</v>
      </c>
      <c r="H177">
        <v>227.38167134506401</v>
      </c>
      <c r="I177">
        <v>136.586184995623</v>
      </c>
      <c r="J177">
        <v>323.83390694809498</v>
      </c>
      <c r="K177">
        <v>134.128755726723</v>
      </c>
      <c r="L177">
        <v>246.31078349470499</v>
      </c>
      <c r="M177">
        <v>135.066695102425</v>
      </c>
      <c r="N177">
        <v>308.90100922064698</v>
      </c>
      <c r="O177">
        <v>240.925240546905</v>
      </c>
      <c r="P177">
        <v>270.93763884774802</v>
      </c>
      <c r="Q177">
        <v>242.70307657834499</v>
      </c>
      <c r="S177" s="1">
        <f t="shared" si="73"/>
        <v>51.230435002283002</v>
      </c>
      <c r="T177" s="1">
        <f t="shared" si="74"/>
        <v>1.7137326649829845</v>
      </c>
      <c r="V177" s="1">
        <f t="shared" si="75"/>
        <v>36.73079070321802</v>
      </c>
      <c r="W177" s="1">
        <f t="shared" si="76"/>
        <v>7.6130485835989816</v>
      </c>
      <c r="X177" s="1">
        <f t="shared" si="77"/>
        <v>37.608752017148987</v>
      </c>
      <c r="Y177" s="1">
        <f t="shared" si="78"/>
        <v>18.679639867508001</v>
      </c>
      <c r="Z177" s="1">
        <f t="shared" si="79"/>
        <v>14.78973114465299</v>
      </c>
      <c r="AA177" s="1">
        <f t="shared" si="80"/>
        <v>12.138059103968004</v>
      </c>
      <c r="AB177" s="1"/>
      <c r="AC177" t="b">
        <f t="shared" si="81"/>
        <v>0</v>
      </c>
      <c r="AD177" t="b">
        <f t="shared" si="82"/>
        <v>0</v>
      </c>
      <c r="AE177" t="b">
        <f t="shared" si="83"/>
        <v>1</v>
      </c>
      <c r="AF177" t="b">
        <f t="shared" si="84"/>
        <v>0</v>
      </c>
      <c r="AG177" t="b">
        <f t="shared" si="85"/>
        <v>0</v>
      </c>
      <c r="AH177" t="b">
        <f t="shared" si="86"/>
        <v>0</v>
      </c>
      <c r="AI177">
        <f t="shared" si="58"/>
        <v>2</v>
      </c>
      <c r="AJ177" t="str">
        <f>VLOOKUP(AI177,Sheet1!$A$1:$B$7,2)</f>
        <v>flip</v>
      </c>
    </row>
    <row r="178" spans="2:36" x14ac:dyDescent="0.25">
      <c r="B178">
        <v>314.92929949767898</v>
      </c>
      <c r="C178">
        <v>149.50125293046099</v>
      </c>
      <c r="D178">
        <v>265.727427212924</v>
      </c>
      <c r="E178">
        <v>147.43039492068701</v>
      </c>
      <c r="F178">
        <v>351.31535486399002</v>
      </c>
      <c r="G178">
        <v>143.111187086044</v>
      </c>
      <c r="H178">
        <v>226.38547779824401</v>
      </c>
      <c r="I178">
        <v>136.610604219658</v>
      </c>
      <c r="J178">
        <v>332.13244542126398</v>
      </c>
      <c r="K178">
        <v>138.84602488221299</v>
      </c>
      <c r="L178">
        <v>256.71803358418401</v>
      </c>
      <c r="M178">
        <v>131.717621801267</v>
      </c>
      <c r="N178">
        <v>309.71041253016</v>
      </c>
      <c r="O178">
        <v>241.170763979502</v>
      </c>
      <c r="P178">
        <v>273.890517296572</v>
      </c>
      <c r="Q178">
        <v>237.52168562649101</v>
      </c>
      <c r="S178" s="1">
        <f t="shared" si="73"/>
        <v>49.201872284754984</v>
      </c>
      <c r="T178" s="1">
        <f t="shared" si="74"/>
        <v>2.0708580097739855</v>
      </c>
      <c r="V178" s="1">
        <f t="shared" si="75"/>
        <v>36.386055366311041</v>
      </c>
      <c r="W178" s="1">
        <f t="shared" si="76"/>
        <v>17.203145923584998</v>
      </c>
      <c r="X178" s="1">
        <f t="shared" si="77"/>
        <v>39.341949414679988</v>
      </c>
      <c r="Y178" s="1">
        <f t="shared" si="78"/>
        <v>9.0093936287399856</v>
      </c>
      <c r="Z178" s="1">
        <f t="shared" si="79"/>
        <v>10.655228048248006</v>
      </c>
      <c r="AA178" s="1">
        <f t="shared" si="80"/>
        <v>15.712773119420007</v>
      </c>
      <c r="AB178" s="1"/>
      <c r="AC178" t="b">
        <f t="shared" si="81"/>
        <v>0</v>
      </c>
      <c r="AD178" t="b">
        <f t="shared" si="82"/>
        <v>0</v>
      </c>
      <c r="AE178" t="b">
        <f t="shared" si="83"/>
        <v>1</v>
      </c>
      <c r="AF178" t="b">
        <f t="shared" si="84"/>
        <v>0</v>
      </c>
      <c r="AG178" t="b">
        <f t="shared" si="85"/>
        <v>0</v>
      </c>
      <c r="AH178" t="b">
        <f t="shared" si="86"/>
        <v>0</v>
      </c>
      <c r="AI178">
        <f t="shared" si="58"/>
        <v>2</v>
      </c>
      <c r="AJ178" t="str">
        <f>VLOOKUP(AI178,Sheet1!$A$1:$B$7,2)</f>
        <v>flip</v>
      </c>
    </row>
    <row r="179" spans="2:36" x14ac:dyDescent="0.25">
      <c r="B179">
        <v>313.14932969320802</v>
      </c>
      <c r="C179">
        <v>149.46420625198701</v>
      </c>
      <c r="D179">
        <v>262.77729631035203</v>
      </c>
      <c r="E179">
        <v>149.07295356089099</v>
      </c>
      <c r="F179">
        <v>349.79979408107403</v>
      </c>
      <c r="G179">
        <v>142.71582637730401</v>
      </c>
      <c r="H179">
        <v>225.79408184611901</v>
      </c>
      <c r="I179">
        <v>137.08035491233599</v>
      </c>
      <c r="J179">
        <v>331.180826822916</v>
      </c>
      <c r="K179">
        <v>138.84860984366699</v>
      </c>
      <c r="L179">
        <v>248.10481308007499</v>
      </c>
      <c r="M179">
        <v>134.66045549001501</v>
      </c>
      <c r="N179">
        <v>308.91300098967503</v>
      </c>
      <c r="O179">
        <v>239.83168426578101</v>
      </c>
      <c r="P179">
        <v>270.62007379757802</v>
      </c>
      <c r="Q179">
        <v>240.63943004003201</v>
      </c>
      <c r="S179" s="1">
        <f t="shared" si="73"/>
        <v>50.372033382855989</v>
      </c>
      <c r="T179" s="1">
        <f t="shared" si="74"/>
        <v>0.3912526910960139</v>
      </c>
      <c r="V179" s="1">
        <f t="shared" si="75"/>
        <v>36.650464387866009</v>
      </c>
      <c r="W179" s="1">
        <f t="shared" si="76"/>
        <v>18.031497129707986</v>
      </c>
      <c r="X179" s="1">
        <f t="shared" si="77"/>
        <v>36.983214464233015</v>
      </c>
      <c r="Y179" s="1">
        <f t="shared" si="78"/>
        <v>14.672483230277038</v>
      </c>
      <c r="Z179" s="1">
        <f t="shared" si="79"/>
        <v>10.615596408320016</v>
      </c>
      <c r="AA179" s="1">
        <f t="shared" si="80"/>
        <v>14.412498070875984</v>
      </c>
      <c r="AB179" s="1"/>
      <c r="AC179" t="b">
        <f t="shared" si="81"/>
        <v>0</v>
      </c>
      <c r="AD179" t="b">
        <f t="shared" si="82"/>
        <v>0</v>
      </c>
      <c r="AE179" t="b">
        <f t="shared" si="83"/>
        <v>1</v>
      </c>
      <c r="AF179" t="b">
        <f t="shared" si="84"/>
        <v>0</v>
      </c>
      <c r="AG179" t="b">
        <f t="shared" si="85"/>
        <v>0</v>
      </c>
      <c r="AH179" t="b">
        <f t="shared" si="86"/>
        <v>0</v>
      </c>
      <c r="AI179">
        <f t="shared" si="58"/>
        <v>2</v>
      </c>
      <c r="AJ179" t="str">
        <f>VLOOKUP(AI179,Sheet1!$A$1:$B$7,2)</f>
        <v>flip</v>
      </c>
    </row>
    <row r="180" spans="2:36" x14ac:dyDescent="0.25">
      <c r="B180">
        <v>315.25329686265798</v>
      </c>
      <c r="C180">
        <v>149.168574391661</v>
      </c>
      <c r="D180">
        <v>264.85878798257301</v>
      </c>
      <c r="E180">
        <v>148.92714663741401</v>
      </c>
      <c r="F180">
        <v>351.80103657558197</v>
      </c>
      <c r="G180">
        <v>142.81362715029499</v>
      </c>
      <c r="H180">
        <v>225.45523934266299</v>
      </c>
      <c r="I180">
        <v>136.400325202538</v>
      </c>
      <c r="J180">
        <v>330.97010704389999</v>
      </c>
      <c r="K180">
        <v>139.630459549563</v>
      </c>
      <c r="L180">
        <v>253.79302351772299</v>
      </c>
      <c r="M180">
        <v>127.240121127687</v>
      </c>
      <c r="N180">
        <v>309.81159782710898</v>
      </c>
      <c r="O180">
        <v>239.66385339329599</v>
      </c>
      <c r="P180">
        <v>269.27817008694899</v>
      </c>
      <c r="Q180">
        <v>241.48984775986699</v>
      </c>
      <c r="S180" s="1">
        <f t="shared" si="73"/>
        <v>50.39450888008497</v>
      </c>
      <c r="T180" s="1">
        <f t="shared" si="74"/>
        <v>0.2414277542469847</v>
      </c>
      <c r="V180" s="1">
        <f t="shared" si="75"/>
        <v>36.547739712923999</v>
      </c>
      <c r="W180" s="1">
        <f t="shared" si="76"/>
        <v>15.71681018124201</v>
      </c>
      <c r="X180" s="1">
        <f t="shared" si="77"/>
        <v>39.403548639910014</v>
      </c>
      <c r="Y180" s="1">
        <f t="shared" si="78"/>
        <v>11.06576446485002</v>
      </c>
      <c r="Z180" s="1">
        <f t="shared" si="79"/>
        <v>9.5381148420979969</v>
      </c>
      <c r="AA180" s="1">
        <f t="shared" si="80"/>
        <v>21.687025509727007</v>
      </c>
      <c r="AB180" s="1"/>
      <c r="AC180" t="b">
        <f t="shared" si="81"/>
        <v>0</v>
      </c>
      <c r="AD180" t="b">
        <f t="shared" si="82"/>
        <v>0</v>
      </c>
      <c r="AE180" t="b">
        <f t="shared" si="83"/>
        <v>1</v>
      </c>
      <c r="AF180" t="b">
        <f t="shared" si="84"/>
        <v>0</v>
      </c>
      <c r="AG180" t="b">
        <f t="shared" si="85"/>
        <v>0</v>
      </c>
      <c r="AH180" t="b">
        <f t="shared" si="86"/>
        <v>0</v>
      </c>
      <c r="AI180">
        <f t="shared" si="58"/>
        <v>2</v>
      </c>
      <c r="AJ180" t="str">
        <f>VLOOKUP(AI180,Sheet1!$A$1:$B$7,2)</f>
        <v>flip</v>
      </c>
    </row>
    <row r="181" spans="2:36" x14ac:dyDescent="0.25">
      <c r="B181">
        <v>313.79579601317897</v>
      </c>
      <c r="C181">
        <v>149.91222986459201</v>
      </c>
      <c r="D181">
        <v>268.066976104302</v>
      </c>
      <c r="E181">
        <v>146.89121464090101</v>
      </c>
      <c r="F181">
        <v>352.69325388927899</v>
      </c>
      <c r="G181">
        <v>144.469231571253</v>
      </c>
      <c r="H181">
        <v>224.817346750654</v>
      </c>
      <c r="I181">
        <v>136.28544684444299</v>
      </c>
      <c r="J181">
        <v>321.95196118588302</v>
      </c>
      <c r="K181">
        <v>139.68220426466701</v>
      </c>
      <c r="L181">
        <v>246.30620923275799</v>
      </c>
      <c r="M181">
        <v>135.23492857467201</v>
      </c>
      <c r="N181">
        <v>310.61359230752601</v>
      </c>
      <c r="O181">
        <v>239.94430622641099</v>
      </c>
      <c r="P181">
        <v>276.37110223513997</v>
      </c>
      <c r="Q181">
        <v>241.666824348885</v>
      </c>
      <c r="S181" s="1">
        <f t="shared" si="73"/>
        <v>45.728819908876972</v>
      </c>
      <c r="T181" s="1">
        <f t="shared" si="74"/>
        <v>3.0210152236909948</v>
      </c>
      <c r="V181" s="1">
        <f t="shared" si="75"/>
        <v>38.89745787610002</v>
      </c>
      <c r="W181" s="1">
        <f t="shared" si="76"/>
        <v>8.1561651727040498</v>
      </c>
      <c r="X181" s="1">
        <f t="shared" si="77"/>
        <v>43.249629353648004</v>
      </c>
      <c r="Y181" s="1">
        <f t="shared" si="78"/>
        <v>21.760766871544007</v>
      </c>
      <c r="Z181" s="1">
        <f t="shared" si="79"/>
        <v>10.230025599925</v>
      </c>
      <c r="AA181" s="1">
        <f t="shared" si="80"/>
        <v>11.656286066229001</v>
      </c>
      <c r="AB181" s="1"/>
      <c r="AC181" t="b">
        <f t="shared" si="81"/>
        <v>0</v>
      </c>
      <c r="AD181" t="b">
        <f t="shared" si="82"/>
        <v>0</v>
      </c>
      <c r="AE181" t="b">
        <f t="shared" si="83"/>
        <v>1</v>
      </c>
      <c r="AF181" t="b">
        <f t="shared" si="84"/>
        <v>0</v>
      </c>
      <c r="AG181" t="b">
        <f t="shared" si="85"/>
        <v>0</v>
      </c>
      <c r="AH181" t="b">
        <f t="shared" si="86"/>
        <v>0</v>
      </c>
      <c r="AI181">
        <f t="shared" si="58"/>
        <v>2</v>
      </c>
      <c r="AJ181" t="str">
        <f>VLOOKUP(AI181,Sheet1!$A$1:$B$7,2)</f>
        <v>flip</v>
      </c>
    </row>
    <row r="182" spans="2:36" x14ac:dyDescent="0.25">
      <c r="B182">
        <v>315.79900901276102</v>
      </c>
      <c r="C182">
        <v>149.082477319568</v>
      </c>
      <c r="D182">
        <v>265.24620019994001</v>
      </c>
      <c r="E182">
        <v>146.07901333754401</v>
      </c>
      <c r="F182">
        <v>352.42729488330599</v>
      </c>
      <c r="G182">
        <v>145.57976623922201</v>
      </c>
      <c r="H182">
        <v>225.63279090146099</v>
      </c>
      <c r="I182">
        <v>135.52701663769301</v>
      </c>
      <c r="J182">
        <v>325.74780408428302</v>
      </c>
      <c r="K182">
        <v>142.027408849865</v>
      </c>
      <c r="L182">
        <v>256.59923487176599</v>
      </c>
      <c r="M182">
        <v>135.08279715733599</v>
      </c>
      <c r="N182">
        <v>309.98258907082999</v>
      </c>
      <c r="O182">
        <v>239.88806178151401</v>
      </c>
      <c r="P182">
        <v>275.995109280892</v>
      </c>
      <c r="Q182">
        <v>242.74395218863199</v>
      </c>
      <c r="S182" s="1">
        <f t="shared" si="73"/>
        <v>50.552808812821013</v>
      </c>
      <c r="T182" s="1">
        <f t="shared" si="74"/>
        <v>3.0034639820239875</v>
      </c>
      <c r="V182" s="1">
        <f t="shared" si="75"/>
        <v>36.628285870544971</v>
      </c>
      <c r="W182" s="1">
        <f t="shared" si="76"/>
        <v>9.9487950715219995</v>
      </c>
      <c r="X182" s="1">
        <f t="shared" si="77"/>
        <v>39.613409298479013</v>
      </c>
      <c r="Y182" s="1">
        <f t="shared" si="78"/>
        <v>8.6469653281740193</v>
      </c>
      <c r="Z182" s="1">
        <f t="shared" si="79"/>
        <v>7.0550684697030022</v>
      </c>
      <c r="AA182" s="1">
        <f t="shared" si="80"/>
        <v>10.996216180208023</v>
      </c>
      <c r="AB182" s="1"/>
      <c r="AC182" t="b">
        <f t="shared" si="81"/>
        <v>0</v>
      </c>
      <c r="AD182" t="b">
        <f t="shared" si="82"/>
        <v>0</v>
      </c>
      <c r="AE182" t="b">
        <f t="shared" si="83"/>
        <v>1</v>
      </c>
      <c r="AF182" t="b">
        <f t="shared" si="84"/>
        <v>0</v>
      </c>
      <c r="AG182" t="b">
        <f t="shared" si="85"/>
        <v>0</v>
      </c>
      <c r="AH182" t="b">
        <f t="shared" si="86"/>
        <v>0</v>
      </c>
      <c r="AI182">
        <f t="shared" si="58"/>
        <v>2</v>
      </c>
      <c r="AJ182" t="str">
        <f>VLOOKUP(AI182,Sheet1!$A$1:$B$7,2)</f>
        <v>flip</v>
      </c>
    </row>
    <row r="183" spans="2:36" x14ac:dyDescent="0.25">
      <c r="B183">
        <v>316.91106666697499</v>
      </c>
      <c r="C183">
        <v>151.60302184348799</v>
      </c>
      <c r="D183">
        <v>267.04548864379598</v>
      </c>
      <c r="E183">
        <v>151.370709683375</v>
      </c>
      <c r="F183">
        <v>355.525200287877</v>
      </c>
      <c r="G183">
        <v>143.974407429927</v>
      </c>
      <c r="H183">
        <v>225.01863838183701</v>
      </c>
      <c r="I183">
        <v>139.35032463476901</v>
      </c>
      <c r="J183">
        <v>324.486650946015</v>
      </c>
      <c r="K183">
        <v>140.092245347908</v>
      </c>
      <c r="L183">
        <v>248.441439804872</v>
      </c>
      <c r="M183">
        <v>136.19870062862299</v>
      </c>
      <c r="N183">
        <v>309.89479101099602</v>
      </c>
      <c r="O183">
        <v>240.36158587917399</v>
      </c>
      <c r="P183">
        <v>276.22312138995801</v>
      </c>
      <c r="Q183">
        <v>244.204820145008</v>
      </c>
      <c r="S183" s="1">
        <f t="shared" si="73"/>
        <v>49.865578023179012</v>
      </c>
      <c r="T183" s="1">
        <f t="shared" si="74"/>
        <v>0.23231216011299693</v>
      </c>
      <c r="V183" s="1">
        <f t="shared" si="75"/>
        <v>38.61413362090201</v>
      </c>
      <c r="W183" s="1">
        <f t="shared" si="76"/>
        <v>7.5755842790400152</v>
      </c>
      <c r="X183" s="1">
        <f t="shared" si="77"/>
        <v>42.02685026195897</v>
      </c>
      <c r="Y183" s="1">
        <f t="shared" si="78"/>
        <v>18.604048838923973</v>
      </c>
      <c r="Z183" s="1">
        <f t="shared" si="79"/>
        <v>11.510776495579989</v>
      </c>
      <c r="AA183" s="1">
        <f t="shared" si="80"/>
        <v>15.17200905475201</v>
      </c>
      <c r="AB183" s="1"/>
      <c r="AC183" t="b">
        <f t="shared" si="81"/>
        <v>0</v>
      </c>
      <c r="AD183" t="b">
        <f t="shared" si="82"/>
        <v>0</v>
      </c>
      <c r="AE183" t="b">
        <f t="shared" si="83"/>
        <v>1</v>
      </c>
      <c r="AF183" t="b">
        <f t="shared" si="84"/>
        <v>0</v>
      </c>
      <c r="AG183" t="b">
        <f t="shared" si="85"/>
        <v>0</v>
      </c>
      <c r="AH183" t="b">
        <f t="shared" si="86"/>
        <v>0</v>
      </c>
      <c r="AI183">
        <f t="shared" si="58"/>
        <v>2</v>
      </c>
      <c r="AJ183" t="str">
        <f>VLOOKUP(AI183,Sheet1!$A$1:$B$7,2)</f>
        <v>flip</v>
      </c>
    </row>
    <row r="184" spans="2:36" x14ac:dyDescent="0.25">
      <c r="B184">
        <v>317.402455237992</v>
      </c>
      <c r="C184">
        <v>154.236808513738</v>
      </c>
      <c r="D184">
        <v>269.532336676478</v>
      </c>
      <c r="E184">
        <v>151.65552433651001</v>
      </c>
      <c r="F184">
        <v>360.96024788951399</v>
      </c>
      <c r="G184">
        <v>146.18895871442601</v>
      </c>
      <c r="H184">
        <v>227.427064434611</v>
      </c>
      <c r="I184">
        <v>142.88837715132701</v>
      </c>
      <c r="J184">
        <v>324.412115799118</v>
      </c>
      <c r="K184">
        <v>145.59630174213399</v>
      </c>
      <c r="L184">
        <v>262.27843756171001</v>
      </c>
      <c r="M184">
        <v>138.36994440308499</v>
      </c>
      <c r="N184">
        <v>312.92838435602403</v>
      </c>
      <c r="O184">
        <v>240.92865974151999</v>
      </c>
      <c r="P184">
        <v>282.94087052910203</v>
      </c>
      <c r="Q184">
        <v>241.72428348855701</v>
      </c>
      <c r="S184" s="1">
        <f t="shared" si="73"/>
        <v>47.870118561514005</v>
      </c>
      <c r="T184" s="1">
        <f t="shared" si="74"/>
        <v>2.5812841772279853</v>
      </c>
      <c r="V184" s="1">
        <f t="shared" si="75"/>
        <v>43.557792651521993</v>
      </c>
      <c r="W184" s="1">
        <f t="shared" si="76"/>
        <v>7.0096605611259974</v>
      </c>
      <c r="X184" s="1">
        <f t="shared" si="77"/>
        <v>42.105272241866999</v>
      </c>
      <c r="Y184" s="1">
        <f t="shared" si="78"/>
        <v>7.2538991147679894</v>
      </c>
      <c r="Z184" s="1">
        <f t="shared" si="79"/>
        <v>8.6405067716040094</v>
      </c>
      <c r="AA184" s="1">
        <f t="shared" si="80"/>
        <v>13.285579933425026</v>
      </c>
      <c r="AB184" s="1"/>
      <c r="AC184" t="b">
        <f t="shared" si="81"/>
        <v>0</v>
      </c>
      <c r="AD184" t="b">
        <f t="shared" si="82"/>
        <v>0</v>
      </c>
      <c r="AE184" t="b">
        <f t="shared" si="83"/>
        <v>1</v>
      </c>
      <c r="AF184" t="b">
        <f t="shared" si="84"/>
        <v>0</v>
      </c>
      <c r="AG184" t="b">
        <f t="shared" si="85"/>
        <v>0</v>
      </c>
      <c r="AH184" t="b">
        <f t="shared" si="86"/>
        <v>0</v>
      </c>
      <c r="AI184">
        <f t="shared" si="58"/>
        <v>2</v>
      </c>
      <c r="AJ184" t="str">
        <f>VLOOKUP(AI184,Sheet1!$A$1:$B$7,2)</f>
        <v>flip</v>
      </c>
    </row>
    <row r="185" spans="2:36" x14ac:dyDescent="0.25">
      <c r="B185">
        <v>315.42157695945002</v>
      </c>
      <c r="C185">
        <v>173.306607897639</v>
      </c>
      <c r="D185">
        <v>265.35318817572499</v>
      </c>
      <c r="E185">
        <v>171.77611401418801</v>
      </c>
      <c r="F185">
        <v>358.142323185105</v>
      </c>
      <c r="G185">
        <v>172.01612734643399</v>
      </c>
      <c r="H185">
        <v>225.55485103179299</v>
      </c>
      <c r="I185">
        <v>167.03790967106499</v>
      </c>
      <c r="J185">
        <v>326.49066461017702</v>
      </c>
      <c r="K185">
        <v>168.09564473513001</v>
      </c>
      <c r="L185">
        <v>262.63491951458798</v>
      </c>
      <c r="M185">
        <v>158.766490057205</v>
      </c>
      <c r="N185">
        <v>310.54081680273703</v>
      </c>
      <c r="O185">
        <v>263.21686807192901</v>
      </c>
      <c r="P185">
        <v>276.74934182310102</v>
      </c>
      <c r="Q185">
        <v>264.36041495260599</v>
      </c>
      <c r="S185" s="1">
        <f t="shared" si="73"/>
        <v>50.068388783725027</v>
      </c>
      <c r="T185" s="1">
        <f t="shared" si="74"/>
        <v>1.5304938834509869</v>
      </c>
      <c r="V185" s="1">
        <f t="shared" si="75"/>
        <v>42.720746225654977</v>
      </c>
      <c r="W185" s="1">
        <f t="shared" si="76"/>
        <v>11.069087650726999</v>
      </c>
      <c r="X185" s="1">
        <f t="shared" si="77"/>
        <v>39.798337143932002</v>
      </c>
      <c r="Y185" s="1">
        <f t="shared" si="78"/>
        <v>2.7182686611370173</v>
      </c>
      <c r="Z185" s="1">
        <f t="shared" si="79"/>
        <v>5.2109631625089889</v>
      </c>
      <c r="AA185" s="1">
        <f t="shared" si="80"/>
        <v>13.009623956983006</v>
      </c>
      <c r="AB185" s="1"/>
      <c r="AC185" t="b">
        <f t="shared" si="81"/>
        <v>0</v>
      </c>
      <c r="AD185" t="b">
        <f t="shared" si="82"/>
        <v>0</v>
      </c>
      <c r="AE185" t="b">
        <f t="shared" si="83"/>
        <v>1</v>
      </c>
      <c r="AF185" t="b">
        <f t="shared" si="84"/>
        <v>0</v>
      </c>
      <c r="AG185" t="b">
        <f t="shared" si="85"/>
        <v>0</v>
      </c>
      <c r="AH185" t="b">
        <f t="shared" si="86"/>
        <v>0</v>
      </c>
      <c r="AI185">
        <f t="shared" si="58"/>
        <v>2</v>
      </c>
      <c r="AJ185" t="str">
        <f>VLOOKUP(AI185,Sheet1!$A$1:$B$7,2)</f>
        <v>flip</v>
      </c>
    </row>
    <row r="186" spans="2:36" x14ac:dyDescent="0.25">
      <c r="B186">
        <v>311.59794329843601</v>
      </c>
      <c r="C186">
        <v>177.03707769607601</v>
      </c>
      <c r="D186">
        <v>266.35567856437598</v>
      </c>
      <c r="E186">
        <v>175.07349800609799</v>
      </c>
      <c r="F186">
        <v>350.19758420344499</v>
      </c>
      <c r="G186">
        <v>198.97585169205399</v>
      </c>
      <c r="H186">
        <v>227.61995336644</v>
      </c>
      <c r="I186">
        <v>192.986694279483</v>
      </c>
      <c r="J186">
        <v>342.88002050318403</v>
      </c>
      <c r="K186">
        <v>174.54861437291399</v>
      </c>
      <c r="L186">
        <v>249.357256414765</v>
      </c>
      <c r="M186">
        <v>168.19927739794599</v>
      </c>
      <c r="N186">
        <v>312.15515425984802</v>
      </c>
      <c r="O186">
        <v>259.78383026465798</v>
      </c>
      <c r="P186">
        <v>276.46071495791301</v>
      </c>
      <c r="Q186">
        <v>260.668176284048</v>
      </c>
      <c r="S186" s="1">
        <f t="shared" si="73"/>
        <v>45.242264734060029</v>
      </c>
      <c r="T186" s="1">
        <f t="shared" si="74"/>
        <v>1.9635796899780189</v>
      </c>
      <c r="V186" s="1">
        <f t="shared" si="75"/>
        <v>38.599640905008982</v>
      </c>
      <c r="W186" s="1">
        <f t="shared" si="76"/>
        <v>31.28207720474802</v>
      </c>
      <c r="X186" s="1">
        <f t="shared" si="77"/>
        <v>38.735725197935977</v>
      </c>
      <c r="Y186" s="1">
        <f t="shared" si="78"/>
        <v>16.998422149610974</v>
      </c>
      <c r="Z186" s="1">
        <f t="shared" si="79"/>
        <v>2.4884633231620228</v>
      </c>
      <c r="AA186" s="1">
        <f t="shared" si="80"/>
        <v>6.874220608152001</v>
      </c>
      <c r="AB186" s="1"/>
      <c r="AC186" t="b">
        <f t="shared" si="81"/>
        <v>0</v>
      </c>
      <c r="AD186" t="b">
        <f t="shared" si="82"/>
        <v>0</v>
      </c>
      <c r="AE186" t="b">
        <f t="shared" si="83"/>
        <v>0</v>
      </c>
      <c r="AF186" t="b">
        <f t="shared" si="84"/>
        <v>0</v>
      </c>
      <c r="AG186" t="b">
        <f t="shared" si="85"/>
        <v>0</v>
      </c>
      <c r="AH186" t="b">
        <f t="shared" si="86"/>
        <v>0</v>
      </c>
      <c r="AI186">
        <f t="shared" si="58"/>
        <v>999</v>
      </c>
      <c r="AJ186" t="str">
        <f>VLOOKUP(AI186,Sheet1!$A$1:$B$7,2)</f>
        <v>not detected</v>
      </c>
    </row>
    <row r="187" spans="2:36" x14ac:dyDescent="0.25">
      <c r="B187">
        <v>314.94916870695698</v>
      </c>
      <c r="C187">
        <v>165.861749306289</v>
      </c>
      <c r="D187">
        <v>266.62383020771603</v>
      </c>
      <c r="E187">
        <v>165.624042454532</v>
      </c>
      <c r="F187">
        <v>331.14464637792503</v>
      </c>
      <c r="G187">
        <v>202.484780567645</v>
      </c>
      <c r="H187">
        <v>254.04353908641201</v>
      </c>
      <c r="I187">
        <v>202.899198955511</v>
      </c>
      <c r="J187">
        <v>349.52493628431</v>
      </c>
      <c r="K187">
        <v>229.626154587082</v>
      </c>
      <c r="L187">
        <v>243.522051529485</v>
      </c>
      <c r="M187">
        <v>237.07641803184899</v>
      </c>
      <c r="N187">
        <v>312.431691728685</v>
      </c>
      <c r="O187">
        <v>249.21908162865</v>
      </c>
      <c r="P187">
        <v>275.55269244346101</v>
      </c>
      <c r="Q187">
        <v>248.85436495565199</v>
      </c>
      <c r="S187" s="1">
        <f t="shared" si="73"/>
        <v>48.325338499240956</v>
      </c>
      <c r="T187" s="1">
        <f t="shared" si="74"/>
        <v>0.23770685175699668</v>
      </c>
      <c r="V187" s="1">
        <f t="shared" si="75"/>
        <v>16.195477670968046</v>
      </c>
      <c r="W187" s="1">
        <f t="shared" si="76"/>
        <v>34.57576757735302</v>
      </c>
      <c r="X187" s="1">
        <f t="shared" si="77"/>
        <v>12.580291121304015</v>
      </c>
      <c r="Y187" s="1">
        <f t="shared" si="78"/>
        <v>23.101778678231028</v>
      </c>
      <c r="Z187" s="1">
        <f t="shared" si="79"/>
        <v>-63.764405280793</v>
      </c>
      <c r="AA187" s="1">
        <f t="shared" si="80"/>
        <v>-71.452375577316985</v>
      </c>
      <c r="AB187" s="1"/>
      <c r="AC187" t="b">
        <f t="shared" si="81"/>
        <v>0</v>
      </c>
      <c r="AD187" t="b">
        <f t="shared" si="82"/>
        <v>0</v>
      </c>
      <c r="AE187" t="b">
        <f t="shared" si="83"/>
        <v>0</v>
      </c>
      <c r="AF187" t="b">
        <f t="shared" si="84"/>
        <v>0</v>
      </c>
      <c r="AG187" t="b">
        <f t="shared" si="85"/>
        <v>0</v>
      </c>
      <c r="AH187" t="b">
        <f t="shared" si="86"/>
        <v>0</v>
      </c>
      <c r="AI187">
        <f t="shared" si="58"/>
        <v>999</v>
      </c>
      <c r="AJ187" t="str">
        <f>VLOOKUP(AI187,Sheet1!$A$1:$B$7,2)</f>
        <v>not detected</v>
      </c>
    </row>
    <row r="188" spans="2:36" x14ac:dyDescent="0.25">
      <c r="B188">
        <v>317.76569770222397</v>
      </c>
      <c r="C188">
        <v>164.81552124023401</v>
      </c>
      <c r="D188">
        <v>269.55316142824898</v>
      </c>
      <c r="E188">
        <v>164.06407652647201</v>
      </c>
      <c r="F188">
        <v>325.652263816122</v>
      </c>
      <c r="G188">
        <v>210.95557537441701</v>
      </c>
      <c r="H188">
        <v>261.81303991525601</v>
      </c>
      <c r="I188">
        <v>205.05593943041401</v>
      </c>
      <c r="J188">
        <v>333.59864534736602</v>
      </c>
      <c r="K188">
        <v>243.55938740058801</v>
      </c>
      <c r="L188">
        <v>259.44709440354802</v>
      </c>
      <c r="M188">
        <v>246.944169897357</v>
      </c>
      <c r="N188">
        <v>313.42746439326601</v>
      </c>
      <c r="O188">
        <v>246.779601921742</v>
      </c>
      <c r="P188">
        <v>276.359069727796</v>
      </c>
      <c r="Q188">
        <v>247.348946698372</v>
      </c>
      <c r="S188" s="1">
        <f t="shared" si="73"/>
        <v>48.21253627397499</v>
      </c>
      <c r="T188" s="1">
        <f t="shared" si="74"/>
        <v>0.75144471376199817</v>
      </c>
      <c r="V188" s="1">
        <f t="shared" si="75"/>
        <v>7.8865661138980272</v>
      </c>
      <c r="W188" s="1">
        <f t="shared" si="76"/>
        <v>15.832947645142042</v>
      </c>
      <c r="X188" s="1">
        <f t="shared" si="77"/>
        <v>7.740121512992971</v>
      </c>
      <c r="Y188" s="1">
        <f t="shared" si="78"/>
        <v>10.106067024700963</v>
      </c>
      <c r="Z188" s="1">
        <f t="shared" si="79"/>
        <v>-78.743866160354003</v>
      </c>
      <c r="AA188" s="1">
        <f t="shared" si="80"/>
        <v>-82.880093370884993</v>
      </c>
      <c r="AB188" s="1"/>
      <c r="AC188" t="b">
        <f t="shared" si="81"/>
        <v>0</v>
      </c>
      <c r="AD188" t="b">
        <f t="shared" si="82"/>
        <v>0</v>
      </c>
      <c r="AE188" t="b">
        <f t="shared" si="83"/>
        <v>0</v>
      </c>
      <c r="AF188" t="b">
        <f t="shared" si="84"/>
        <v>0</v>
      </c>
      <c r="AG188" t="b">
        <f t="shared" si="85"/>
        <v>0</v>
      </c>
      <c r="AH188" t="b">
        <f t="shared" si="86"/>
        <v>1</v>
      </c>
      <c r="AI188">
        <f t="shared" si="58"/>
        <v>5</v>
      </c>
      <c r="AJ188" t="str">
        <f>VLOOKUP(AI188,Sheet1!$A$1:$B$7,2)</f>
        <v>land</v>
      </c>
    </row>
    <row r="189" spans="2:36" x14ac:dyDescent="0.25">
      <c r="B189">
        <v>318.67037852981798</v>
      </c>
      <c r="C189">
        <v>163.19886066444801</v>
      </c>
      <c r="D189">
        <v>270.97090903428301</v>
      </c>
      <c r="E189">
        <v>160.812825168666</v>
      </c>
      <c r="F189">
        <v>325.10172959940797</v>
      </c>
      <c r="G189">
        <v>203.88439238953501</v>
      </c>
      <c r="H189">
        <v>263.55730873336898</v>
      </c>
      <c r="I189">
        <v>200.09146821423201</v>
      </c>
      <c r="J189">
        <v>332.59257191542002</v>
      </c>
      <c r="K189">
        <v>237.53325770823599</v>
      </c>
      <c r="L189">
        <v>264.10688065804499</v>
      </c>
      <c r="M189">
        <v>239.80641774344801</v>
      </c>
      <c r="N189">
        <v>318.51761611528599</v>
      </c>
      <c r="O189">
        <v>245.212316371925</v>
      </c>
      <c r="P189">
        <v>282.295943948706</v>
      </c>
      <c r="Q189">
        <v>246.734426550834</v>
      </c>
      <c r="S189" s="1">
        <f t="shared" si="73"/>
        <v>47.69946949553497</v>
      </c>
      <c r="T189" s="1">
        <f t="shared" si="74"/>
        <v>2.3860354957820107</v>
      </c>
      <c r="V189" s="1">
        <f t="shared" si="75"/>
        <v>6.4313510695899936</v>
      </c>
      <c r="W189" s="1">
        <f t="shared" si="76"/>
        <v>13.922193385602043</v>
      </c>
      <c r="X189" s="1">
        <f t="shared" si="77"/>
        <v>7.4136003009140268</v>
      </c>
      <c r="Y189" s="1">
        <f t="shared" si="78"/>
        <v>6.864028376238025</v>
      </c>
      <c r="Z189" s="1">
        <f t="shared" si="79"/>
        <v>-74.334397043787988</v>
      </c>
      <c r="AA189" s="1">
        <f t="shared" si="80"/>
        <v>-78.993592574782014</v>
      </c>
      <c r="AB189" s="1"/>
      <c r="AC189" t="b">
        <f t="shared" si="81"/>
        <v>0</v>
      </c>
      <c r="AD189" t="b">
        <f t="shared" si="82"/>
        <v>0</v>
      </c>
      <c r="AE189" t="b">
        <f t="shared" si="83"/>
        <v>0</v>
      </c>
      <c r="AF189" t="b">
        <f t="shared" si="84"/>
        <v>0</v>
      </c>
      <c r="AG189" t="b">
        <f t="shared" si="85"/>
        <v>0</v>
      </c>
      <c r="AH189" t="b">
        <f t="shared" si="86"/>
        <v>1</v>
      </c>
      <c r="AI189">
        <f t="shared" si="58"/>
        <v>5</v>
      </c>
      <c r="AJ189" t="str">
        <f>VLOOKUP(AI189,Sheet1!$A$1:$B$7,2)</f>
        <v>land</v>
      </c>
    </row>
    <row r="190" spans="2:36" x14ac:dyDescent="0.25">
      <c r="B190">
        <v>320.60843179952798</v>
      </c>
      <c r="C190">
        <v>165.36266109152001</v>
      </c>
      <c r="D190">
        <v>270.39968288716898</v>
      </c>
      <c r="E190">
        <v>161.531068467186</v>
      </c>
      <c r="F190">
        <v>330.21472081188898</v>
      </c>
      <c r="G190">
        <v>204.16222892906299</v>
      </c>
      <c r="H190">
        <v>265.75917212319001</v>
      </c>
      <c r="I190">
        <v>202.95585616194401</v>
      </c>
      <c r="J190">
        <v>333.91397919134999</v>
      </c>
      <c r="K190">
        <v>241.71586857285601</v>
      </c>
      <c r="L190">
        <v>264.37254846943398</v>
      </c>
      <c r="M190">
        <v>238.16307519505401</v>
      </c>
      <c r="N190">
        <v>318.46206255245301</v>
      </c>
      <c r="O190">
        <v>247.79506207520501</v>
      </c>
      <c r="P190">
        <v>281.14748202982202</v>
      </c>
      <c r="Q190">
        <v>246.18960261596899</v>
      </c>
      <c r="S190" s="1">
        <f t="shared" si="73"/>
        <v>50.208748912358999</v>
      </c>
      <c r="T190" s="1">
        <f t="shared" si="74"/>
        <v>3.8315926243340073</v>
      </c>
      <c r="V190" s="1">
        <f t="shared" si="75"/>
        <v>9.6062890123610032</v>
      </c>
      <c r="W190" s="1">
        <f t="shared" si="76"/>
        <v>13.305547391822017</v>
      </c>
      <c r="X190" s="1">
        <f t="shared" si="77"/>
        <v>4.6405107639789662</v>
      </c>
      <c r="Y190" s="1">
        <f t="shared" si="78"/>
        <v>6.0271344177349988</v>
      </c>
      <c r="Z190" s="1">
        <f t="shared" si="79"/>
        <v>-76.353207481336</v>
      </c>
      <c r="AA190" s="1">
        <f t="shared" si="80"/>
        <v>-76.632006727868003</v>
      </c>
      <c r="AB190" s="1"/>
      <c r="AC190" t="b">
        <f t="shared" si="81"/>
        <v>0</v>
      </c>
      <c r="AD190" t="b">
        <f t="shared" si="82"/>
        <v>0</v>
      </c>
      <c r="AE190" t="b">
        <f t="shared" si="83"/>
        <v>0</v>
      </c>
      <c r="AF190" t="b">
        <f t="shared" si="84"/>
        <v>0</v>
      </c>
      <c r="AG190" t="b">
        <f t="shared" si="85"/>
        <v>0</v>
      </c>
      <c r="AH190" t="b">
        <f t="shared" si="86"/>
        <v>1</v>
      </c>
      <c r="AI190">
        <f t="shared" si="58"/>
        <v>5</v>
      </c>
      <c r="AJ190" t="str">
        <f>VLOOKUP(AI190,Sheet1!$A$1:$B$7,2)</f>
        <v>land</v>
      </c>
    </row>
    <row r="191" spans="2:36" x14ac:dyDescent="0.25">
      <c r="B191">
        <v>323.31582550000599</v>
      </c>
      <c r="C191">
        <v>169.606636482867</v>
      </c>
      <c r="D191">
        <v>275.11087715908201</v>
      </c>
      <c r="E191">
        <v>167.04974813642701</v>
      </c>
      <c r="F191">
        <v>330.26007171678998</v>
      </c>
      <c r="G191">
        <v>209.214079899213</v>
      </c>
      <c r="H191">
        <v>267.08031039667299</v>
      </c>
      <c r="I191">
        <v>208.97253153439999</v>
      </c>
      <c r="J191">
        <v>338.22476307174401</v>
      </c>
      <c r="K191">
        <v>245.40669415012201</v>
      </c>
      <c r="L191">
        <v>266.364165874077</v>
      </c>
      <c r="M191">
        <v>248.499919899422</v>
      </c>
      <c r="N191">
        <v>318.55054858359802</v>
      </c>
      <c r="O191">
        <v>250.844463001598</v>
      </c>
      <c r="P191">
        <v>283.15096150830601</v>
      </c>
      <c r="Q191">
        <v>250.51643129634999</v>
      </c>
      <c r="S191" s="1">
        <f t="shared" si="73"/>
        <v>48.204948340923977</v>
      </c>
      <c r="T191" s="1">
        <f t="shared" si="74"/>
        <v>2.5568883464399903</v>
      </c>
      <c r="V191" s="1">
        <f t="shared" si="75"/>
        <v>6.9442462167839949</v>
      </c>
      <c r="W191" s="1">
        <f t="shared" si="76"/>
        <v>14.908937571738022</v>
      </c>
      <c r="X191" s="1">
        <f t="shared" si="77"/>
        <v>8.0305667624090233</v>
      </c>
      <c r="Y191" s="1">
        <f t="shared" si="78"/>
        <v>8.7467112850050057</v>
      </c>
      <c r="Z191" s="1">
        <f t="shared" si="79"/>
        <v>-75.800057667255004</v>
      </c>
      <c r="AA191" s="1">
        <f t="shared" si="80"/>
        <v>-81.450171762994984</v>
      </c>
      <c r="AB191" s="1"/>
      <c r="AC191" t="b">
        <f t="shared" si="81"/>
        <v>0</v>
      </c>
      <c r="AD191" t="b">
        <f t="shared" si="82"/>
        <v>0</v>
      </c>
      <c r="AE191" t="b">
        <f t="shared" si="83"/>
        <v>0</v>
      </c>
      <c r="AF191" t="b">
        <f t="shared" si="84"/>
        <v>0</v>
      </c>
      <c r="AG191" t="b">
        <f t="shared" si="85"/>
        <v>0</v>
      </c>
      <c r="AH191" t="b">
        <f t="shared" si="86"/>
        <v>1</v>
      </c>
      <c r="AI191">
        <f t="shared" si="58"/>
        <v>5</v>
      </c>
      <c r="AJ191" t="str">
        <f>VLOOKUP(AI191,Sheet1!$A$1:$B$7,2)</f>
        <v>land</v>
      </c>
    </row>
    <row r="192" spans="2:36" x14ac:dyDescent="0.25">
      <c r="B192">
        <v>324.29773990576803</v>
      </c>
      <c r="C192">
        <v>170.274911440956</v>
      </c>
      <c r="D192">
        <v>276.98329063764999</v>
      </c>
      <c r="E192">
        <v>168.06958317504601</v>
      </c>
      <c r="F192">
        <v>332.89580141763503</v>
      </c>
      <c r="G192">
        <v>210.135358685418</v>
      </c>
      <c r="H192">
        <v>268.91657885028599</v>
      </c>
      <c r="I192">
        <v>212.051895899702</v>
      </c>
      <c r="J192">
        <v>340.72360504295</v>
      </c>
      <c r="K192">
        <v>248.93634626779601</v>
      </c>
      <c r="L192">
        <v>270.40170003640799</v>
      </c>
      <c r="M192">
        <v>245.496284210656</v>
      </c>
      <c r="N192">
        <v>324.67475300528201</v>
      </c>
      <c r="O192">
        <v>250.406305744582</v>
      </c>
      <c r="P192">
        <v>286.51086960923601</v>
      </c>
      <c r="Q192">
        <v>249.800517947174</v>
      </c>
      <c r="S192" s="1">
        <f t="shared" si="73"/>
        <v>47.31444926811804</v>
      </c>
      <c r="T192" s="1">
        <f t="shared" si="74"/>
        <v>2.2053282659099978</v>
      </c>
      <c r="V192" s="1">
        <f t="shared" si="75"/>
        <v>8.5980615118670016</v>
      </c>
      <c r="W192" s="1">
        <f t="shared" si="76"/>
        <v>16.425865137181972</v>
      </c>
      <c r="X192" s="1">
        <f t="shared" si="77"/>
        <v>8.0667117873639995</v>
      </c>
      <c r="Y192" s="1">
        <f t="shared" si="78"/>
        <v>6.5815906012419987</v>
      </c>
      <c r="Z192" s="1">
        <f t="shared" si="79"/>
        <v>-78.661434826840008</v>
      </c>
      <c r="AA192" s="1">
        <f t="shared" si="80"/>
        <v>-77.426701035609995</v>
      </c>
      <c r="AB192" s="1"/>
      <c r="AC192" t="b">
        <f t="shared" si="81"/>
        <v>0</v>
      </c>
      <c r="AD192" t="b">
        <f t="shared" si="82"/>
        <v>0</v>
      </c>
      <c r="AE192" t="b">
        <f t="shared" si="83"/>
        <v>0</v>
      </c>
      <c r="AF192" t="b">
        <f t="shared" si="84"/>
        <v>0</v>
      </c>
      <c r="AG192" t="b">
        <f t="shared" si="85"/>
        <v>0</v>
      </c>
      <c r="AH192" t="b">
        <f t="shared" si="86"/>
        <v>1</v>
      </c>
      <c r="AI192">
        <f t="shared" ref="AI192:AI193" si="87">IF(AC192,0,IF(AD192,1,IF(AE192,2,IF(AF192,3,IF(AG192,4,IF(AH192,5,999))))))</f>
        <v>5</v>
      </c>
      <c r="AJ192" t="str">
        <f>VLOOKUP(AI192,Sheet1!$A$1:$B$7,2)</f>
        <v>land</v>
      </c>
    </row>
    <row r="193" spans="2:36" x14ac:dyDescent="0.25">
      <c r="B193">
        <v>328.72841206772</v>
      </c>
      <c r="C193">
        <v>171.55323016467099</v>
      </c>
      <c r="D193">
        <v>278.90962284323098</v>
      </c>
      <c r="E193">
        <v>168.52798667568899</v>
      </c>
      <c r="F193">
        <v>335.45547413035001</v>
      </c>
      <c r="G193">
        <v>212.09842339126499</v>
      </c>
      <c r="H193">
        <v>273.91728212859698</v>
      </c>
      <c r="I193">
        <v>211.469399127597</v>
      </c>
      <c r="J193">
        <v>340.07911151807599</v>
      </c>
      <c r="K193">
        <v>246.61039775824099</v>
      </c>
      <c r="L193">
        <v>271.683290791925</v>
      </c>
      <c r="M193">
        <v>249.573546524531</v>
      </c>
      <c r="N193">
        <v>327.262585777053</v>
      </c>
      <c r="O193">
        <v>251.89552952320801</v>
      </c>
      <c r="P193">
        <v>287.731403272487</v>
      </c>
      <c r="Q193">
        <v>252.26260324361201</v>
      </c>
      <c r="S193" s="1">
        <f t="shared" si="73"/>
        <v>49.818789224489024</v>
      </c>
      <c r="T193" s="1">
        <f t="shared" si="74"/>
        <v>3.0252434889819995</v>
      </c>
      <c r="V193" s="1">
        <f t="shared" si="75"/>
        <v>6.7270620626300115</v>
      </c>
      <c r="W193" s="1">
        <f t="shared" si="76"/>
        <v>11.350699450355989</v>
      </c>
      <c r="X193" s="1">
        <f t="shared" si="77"/>
        <v>4.9923407146339969</v>
      </c>
      <c r="Y193" s="1">
        <f t="shared" si="78"/>
        <v>7.2263320513059739</v>
      </c>
      <c r="Z193" s="1">
        <f t="shared" si="79"/>
        <v>-75.05716759357</v>
      </c>
      <c r="AA193" s="1">
        <f t="shared" si="80"/>
        <v>-81.045559848842004</v>
      </c>
      <c r="AB193" s="1"/>
      <c r="AC193" t="b">
        <f t="shared" si="81"/>
        <v>0</v>
      </c>
      <c r="AD193" t="b">
        <f t="shared" si="82"/>
        <v>0</v>
      </c>
      <c r="AE193" t="b">
        <f t="shared" si="83"/>
        <v>0</v>
      </c>
      <c r="AF193" t="b">
        <f t="shared" si="84"/>
        <v>0</v>
      </c>
      <c r="AG193" t="b">
        <f t="shared" si="85"/>
        <v>0</v>
      </c>
      <c r="AH193" t="b">
        <f t="shared" si="86"/>
        <v>1</v>
      </c>
      <c r="AI193">
        <f t="shared" si="87"/>
        <v>5</v>
      </c>
      <c r="AJ193" t="str">
        <f>VLOOKUP(AI193,Sheet1!$A$1:$B$7,2)</f>
        <v>land</v>
      </c>
    </row>
    <row r="194" spans="2:36" x14ac:dyDescent="0.25">
      <c r="B194">
        <v>322.94691715571901</v>
      </c>
      <c r="C194">
        <v>170.779457979424</v>
      </c>
      <c r="D194">
        <v>273.071716212171</v>
      </c>
      <c r="E194">
        <v>167.08749621917499</v>
      </c>
      <c r="F194">
        <v>328.36649697350401</v>
      </c>
      <c r="G194">
        <v>211.23906024162599</v>
      </c>
      <c r="H194">
        <v>264.843259211776</v>
      </c>
      <c r="I194">
        <v>208.99013172496399</v>
      </c>
      <c r="J194">
        <v>336.931674951248</v>
      </c>
      <c r="K194">
        <v>245.59969404031</v>
      </c>
      <c r="L194">
        <v>264.190062753397</v>
      </c>
      <c r="M194">
        <v>247.95679781955999</v>
      </c>
      <c r="N194">
        <v>316.657588289812</v>
      </c>
      <c r="O194">
        <v>250.872480461007</v>
      </c>
      <c r="P194">
        <v>284.54772949218699</v>
      </c>
      <c r="Q194">
        <v>251.01067863609501</v>
      </c>
    </row>
    <row r="195" spans="2:36" x14ac:dyDescent="0.25">
      <c r="B195">
        <v>318.381342835147</v>
      </c>
      <c r="C195">
        <v>172.345422377798</v>
      </c>
      <c r="D195">
        <v>268.85881903047198</v>
      </c>
      <c r="E195">
        <v>168.29525413271199</v>
      </c>
      <c r="F195">
        <v>324.475148759935</v>
      </c>
      <c r="G195">
        <v>213.97886127044401</v>
      </c>
      <c r="H195">
        <v>262.119518117317</v>
      </c>
      <c r="I195">
        <v>212.039341997142</v>
      </c>
      <c r="J195">
        <v>330.85449749071199</v>
      </c>
      <c r="K195">
        <v>250.371955565115</v>
      </c>
      <c r="L195">
        <v>259.70317268070198</v>
      </c>
      <c r="M195">
        <v>248.29748940014099</v>
      </c>
      <c r="N195">
        <v>315.43507604614001</v>
      </c>
      <c r="O195">
        <v>253.83414754403799</v>
      </c>
      <c r="P195">
        <v>279.17932591732</v>
      </c>
      <c r="Q195">
        <v>254.711566787945</v>
      </c>
    </row>
    <row r="196" spans="2:36" x14ac:dyDescent="0.25">
      <c r="B196">
        <v>313.20812110840598</v>
      </c>
      <c r="C196">
        <v>169.99628579137601</v>
      </c>
      <c r="D196">
        <v>269.11658939403702</v>
      </c>
      <c r="E196">
        <v>169.16878069177901</v>
      </c>
      <c r="F196">
        <v>338.36532134768697</v>
      </c>
      <c r="G196">
        <v>201.37777155095799</v>
      </c>
      <c r="H196">
        <v>243.077953272332</v>
      </c>
      <c r="I196">
        <v>200.527442383715</v>
      </c>
      <c r="J196">
        <v>359.51697061788701</v>
      </c>
      <c r="K196">
        <v>223.98104468057301</v>
      </c>
      <c r="L196">
        <v>218.99790590596601</v>
      </c>
      <c r="M196">
        <v>224.85329835661801</v>
      </c>
      <c r="N196">
        <v>309.35481308007502</v>
      </c>
      <c r="O196">
        <v>252.53811406786701</v>
      </c>
      <c r="P196">
        <v>278.23275597739502</v>
      </c>
      <c r="Q196">
        <v>249.72952925377601</v>
      </c>
    </row>
    <row r="197" spans="2:36" x14ac:dyDescent="0.25">
      <c r="B197">
        <v>316.65794722088498</v>
      </c>
      <c r="C197">
        <v>169.340662240478</v>
      </c>
      <c r="D197">
        <v>266.81909835357402</v>
      </c>
      <c r="E197">
        <v>169.68140003292999</v>
      </c>
      <c r="F197">
        <v>346.78611719212802</v>
      </c>
      <c r="G197">
        <v>160.984063501337</v>
      </c>
      <c r="H197">
        <v>232.43138317813199</v>
      </c>
      <c r="I197">
        <v>158.02226479915399</v>
      </c>
      <c r="J197">
        <v>373.234998272116</v>
      </c>
      <c r="K197">
        <v>141.644482037985</v>
      </c>
      <c r="L197">
        <v>201.53711111059599</v>
      </c>
      <c r="M197">
        <v>131.150935779918</v>
      </c>
      <c r="N197">
        <v>311.88506549756801</v>
      </c>
      <c r="O197">
        <v>255.89799683391399</v>
      </c>
      <c r="P197">
        <v>279.85600090328097</v>
      </c>
      <c r="Q197">
        <v>255.04466341111399</v>
      </c>
    </row>
    <row r="198" spans="2:36" x14ac:dyDescent="0.25">
      <c r="B198">
        <v>307.77234503819801</v>
      </c>
      <c r="C198">
        <v>165.17418052882999</v>
      </c>
      <c r="D198">
        <v>272.09998638520602</v>
      </c>
      <c r="E198">
        <v>164.73542033995901</v>
      </c>
      <c r="F198">
        <v>324.43314442325698</v>
      </c>
      <c r="G198">
        <v>131.76975822851901</v>
      </c>
      <c r="H198">
        <v>254.464575600285</v>
      </c>
      <c r="I198">
        <v>134.78945774457401</v>
      </c>
      <c r="J198">
        <v>315.45034495951802</v>
      </c>
      <c r="K198">
        <v>90.876791149566799</v>
      </c>
      <c r="L198">
        <v>260.13236360715598</v>
      </c>
      <c r="M198">
        <v>86.619489802870604</v>
      </c>
      <c r="N198">
        <v>313.25860672840702</v>
      </c>
      <c r="O198">
        <v>257.340050146897</v>
      </c>
      <c r="P198">
        <v>277.21863660767099</v>
      </c>
      <c r="Q198">
        <v>258.02495024925003</v>
      </c>
    </row>
    <row r="199" spans="2:36" x14ac:dyDescent="0.25">
      <c r="B199">
        <v>305.28520581093198</v>
      </c>
      <c r="C199">
        <v>161.261864111741</v>
      </c>
      <c r="D199">
        <v>270.19791878795098</v>
      </c>
      <c r="E199">
        <v>163.37615644200901</v>
      </c>
      <c r="F199">
        <v>318.30630767966898</v>
      </c>
      <c r="G199">
        <v>129.558146115841</v>
      </c>
      <c r="H199">
        <v>258.92256253138498</v>
      </c>
      <c r="I199">
        <v>133.45393755471201</v>
      </c>
      <c r="J199">
        <v>302.08579209555103</v>
      </c>
      <c r="K199">
        <v>94.706721961120195</v>
      </c>
      <c r="L199">
        <v>268.609153422134</v>
      </c>
      <c r="M199">
        <v>87.844236990866094</v>
      </c>
      <c r="N199">
        <v>310.830640506593</v>
      </c>
      <c r="O199">
        <v>259.122357358388</v>
      </c>
      <c r="P199">
        <v>279.46099352120899</v>
      </c>
      <c r="Q199">
        <v>260.01817086282199</v>
      </c>
    </row>
    <row r="200" spans="2:36" x14ac:dyDescent="0.25">
      <c r="B200">
        <v>305.28520581093198</v>
      </c>
      <c r="C200">
        <v>161.261864111741</v>
      </c>
      <c r="D200">
        <v>270.19791878795098</v>
      </c>
      <c r="E200">
        <v>163.37615644200901</v>
      </c>
      <c r="F200">
        <v>318.30630767966898</v>
      </c>
      <c r="G200">
        <v>129.558146115841</v>
      </c>
      <c r="H200">
        <v>258.92256253138498</v>
      </c>
      <c r="I200">
        <v>133.45393755471201</v>
      </c>
      <c r="J200">
        <v>302.08579209555103</v>
      </c>
      <c r="K200">
        <v>94.706721961120195</v>
      </c>
      <c r="L200">
        <v>268.609153422134</v>
      </c>
      <c r="M200">
        <v>87.844236990866094</v>
      </c>
      <c r="N200">
        <v>310.830640506593</v>
      </c>
      <c r="O200">
        <v>259.122357358388</v>
      </c>
      <c r="P200">
        <v>279.46099352120899</v>
      </c>
      <c r="Q200">
        <v>260.01817086282199</v>
      </c>
    </row>
    <row r="201" spans="2:36" x14ac:dyDescent="0.25">
      <c r="B201">
        <v>305.28520581093198</v>
      </c>
      <c r="C201">
        <v>161.261864111741</v>
      </c>
      <c r="D201">
        <v>270.19791878795098</v>
      </c>
      <c r="E201">
        <v>163.37615644200901</v>
      </c>
      <c r="F201">
        <v>318.30630767966898</v>
      </c>
      <c r="G201">
        <v>129.558146115841</v>
      </c>
      <c r="H201">
        <v>258.92256253138498</v>
      </c>
      <c r="I201">
        <v>133.45393755471201</v>
      </c>
      <c r="J201">
        <v>302.08579209555103</v>
      </c>
      <c r="K201">
        <v>94.706721961120195</v>
      </c>
      <c r="L201">
        <v>268.609153422134</v>
      </c>
      <c r="M201">
        <v>87.844236990866094</v>
      </c>
      <c r="N201">
        <v>310.830640506593</v>
      </c>
      <c r="O201">
        <v>259.122357358388</v>
      </c>
      <c r="P201">
        <v>279.46099352120899</v>
      </c>
      <c r="Q201">
        <v>260.01817086282199</v>
      </c>
    </row>
    <row r="202" spans="2:36" x14ac:dyDescent="0.25">
      <c r="B202">
        <v>305.28520581093198</v>
      </c>
      <c r="C202">
        <v>161.261864111741</v>
      </c>
      <c r="D202">
        <v>270.19791878795098</v>
      </c>
      <c r="E202">
        <v>163.37615644200901</v>
      </c>
      <c r="F202">
        <v>318.30630767966898</v>
      </c>
      <c r="G202">
        <v>129.558146115841</v>
      </c>
      <c r="H202">
        <v>258.92256253138498</v>
      </c>
      <c r="I202">
        <v>133.45393755471201</v>
      </c>
      <c r="J202">
        <v>302.08579209555103</v>
      </c>
      <c r="K202">
        <v>94.706721961120195</v>
      </c>
      <c r="L202">
        <v>268.609153422134</v>
      </c>
      <c r="M202">
        <v>87.844236990866094</v>
      </c>
      <c r="N202">
        <v>310.830640506593</v>
      </c>
      <c r="O202">
        <v>259.122357358388</v>
      </c>
      <c r="P202">
        <v>279.46099352120899</v>
      </c>
      <c r="Q202">
        <v>260.01817086282199</v>
      </c>
    </row>
    <row r="203" spans="2:36" x14ac:dyDescent="0.25">
      <c r="B203">
        <v>305.28520581093198</v>
      </c>
      <c r="C203">
        <v>161.261864111741</v>
      </c>
      <c r="D203">
        <v>270.19791878795098</v>
      </c>
      <c r="E203">
        <v>163.37615644200901</v>
      </c>
      <c r="F203">
        <v>318.30630767966898</v>
      </c>
      <c r="G203">
        <v>129.558146115841</v>
      </c>
      <c r="H203">
        <v>258.92256253138498</v>
      </c>
      <c r="I203">
        <v>133.45393755471201</v>
      </c>
      <c r="J203">
        <v>302.08579209555103</v>
      </c>
      <c r="K203">
        <v>94.706721961120195</v>
      </c>
      <c r="L203">
        <v>268.609153422134</v>
      </c>
      <c r="M203">
        <v>87.844236990866094</v>
      </c>
      <c r="N203">
        <v>310.830640506593</v>
      </c>
      <c r="O203">
        <v>259.122357358388</v>
      </c>
      <c r="P203">
        <v>279.46099352120899</v>
      </c>
      <c r="Q203">
        <v>260.01817086282199</v>
      </c>
    </row>
    <row r="204" spans="2:36" x14ac:dyDescent="0.25">
      <c r="B204">
        <v>305.28520581093198</v>
      </c>
      <c r="C204">
        <v>161.261864111741</v>
      </c>
      <c r="D204">
        <v>270.19791878795098</v>
      </c>
      <c r="E204">
        <v>163.37615644200901</v>
      </c>
      <c r="F204">
        <v>318.30630767966898</v>
      </c>
      <c r="G204">
        <v>129.558146115841</v>
      </c>
      <c r="H204">
        <v>258.92256253138498</v>
      </c>
      <c r="I204">
        <v>133.45393755471201</v>
      </c>
      <c r="J204">
        <v>302.08579209555103</v>
      </c>
      <c r="K204">
        <v>94.706721961120195</v>
      </c>
      <c r="L204">
        <v>268.609153422134</v>
      </c>
      <c r="M204">
        <v>87.844236990866094</v>
      </c>
      <c r="N204">
        <v>310.830640506593</v>
      </c>
      <c r="O204">
        <v>259.122357358388</v>
      </c>
      <c r="P204">
        <v>279.46099352120899</v>
      </c>
      <c r="Q204">
        <v>260.01817086282199</v>
      </c>
    </row>
    <row r="205" spans="2:36" x14ac:dyDescent="0.25">
      <c r="B205">
        <v>305.28520581093198</v>
      </c>
      <c r="C205">
        <v>161.261864111741</v>
      </c>
      <c r="D205">
        <v>270.19791878795098</v>
      </c>
      <c r="E205">
        <v>163.37615644200901</v>
      </c>
      <c r="F205">
        <v>318.30630767966898</v>
      </c>
      <c r="G205">
        <v>129.558146115841</v>
      </c>
      <c r="H205">
        <v>258.92256253138498</v>
      </c>
      <c r="I205">
        <v>133.45393755471201</v>
      </c>
      <c r="J205">
        <v>302.08579209555103</v>
      </c>
      <c r="K205">
        <v>94.706721961120195</v>
      </c>
      <c r="L205">
        <v>268.609153422134</v>
      </c>
      <c r="M205">
        <v>87.844236990866094</v>
      </c>
      <c r="N205">
        <v>310.830640506593</v>
      </c>
      <c r="O205">
        <v>259.122357358388</v>
      </c>
      <c r="P205">
        <v>279.46099352120899</v>
      </c>
      <c r="Q205">
        <v>260.01817086282199</v>
      </c>
    </row>
    <row r="206" spans="2:36" x14ac:dyDescent="0.25">
      <c r="B206">
        <v>305.28520581093198</v>
      </c>
      <c r="C206">
        <v>161.261864111741</v>
      </c>
      <c r="D206">
        <v>270.19791878795098</v>
      </c>
      <c r="E206">
        <v>163.37615644200901</v>
      </c>
      <c r="F206">
        <v>318.30630767966898</v>
      </c>
      <c r="G206">
        <v>129.558146115841</v>
      </c>
      <c r="H206">
        <v>258.92256253138498</v>
      </c>
      <c r="I206">
        <v>133.45393755471201</v>
      </c>
      <c r="J206">
        <v>302.08579209555103</v>
      </c>
      <c r="K206">
        <v>94.706721961120195</v>
      </c>
      <c r="L206">
        <v>268.609153422134</v>
      </c>
      <c r="M206">
        <v>87.844236990866094</v>
      </c>
      <c r="N206">
        <v>310.830640506593</v>
      </c>
      <c r="O206">
        <v>259.122357358388</v>
      </c>
      <c r="P206">
        <v>279.46099352120899</v>
      </c>
      <c r="Q206">
        <v>260.01817086282199</v>
      </c>
    </row>
    <row r="207" spans="2:36" x14ac:dyDescent="0.25">
      <c r="B207">
        <v>305.28520581093198</v>
      </c>
      <c r="C207">
        <v>161.261864111741</v>
      </c>
      <c r="D207">
        <v>270.19791878795098</v>
      </c>
      <c r="E207">
        <v>163.37615644200901</v>
      </c>
      <c r="F207">
        <v>318.30630767966898</v>
      </c>
      <c r="G207">
        <v>129.558146115841</v>
      </c>
      <c r="H207">
        <v>258.92256253138498</v>
      </c>
      <c r="I207">
        <v>133.45393755471201</v>
      </c>
      <c r="J207">
        <v>302.08579209555103</v>
      </c>
      <c r="K207">
        <v>94.706721961120195</v>
      </c>
      <c r="L207">
        <v>268.609153422134</v>
      </c>
      <c r="M207">
        <v>87.844236990866094</v>
      </c>
      <c r="N207">
        <v>310.830640506593</v>
      </c>
      <c r="O207">
        <v>259.122357358388</v>
      </c>
      <c r="P207">
        <v>279.46099352120899</v>
      </c>
      <c r="Q207">
        <v>260.01817086282199</v>
      </c>
    </row>
    <row r="208" spans="2:36" x14ac:dyDescent="0.25">
      <c r="B208">
        <v>305.28520581093198</v>
      </c>
      <c r="C208">
        <v>161.261864111741</v>
      </c>
      <c r="D208">
        <v>270.19791878795098</v>
      </c>
      <c r="E208">
        <v>163.37615644200901</v>
      </c>
      <c r="F208">
        <v>318.30630767966898</v>
      </c>
      <c r="G208">
        <v>129.558146115841</v>
      </c>
      <c r="H208">
        <v>258.92256253138498</v>
      </c>
      <c r="I208">
        <v>133.45393755471201</v>
      </c>
      <c r="J208">
        <v>302.08579209555103</v>
      </c>
      <c r="K208">
        <v>94.706721961120195</v>
      </c>
      <c r="L208">
        <v>268.609153422134</v>
      </c>
      <c r="M208">
        <v>87.844236990866094</v>
      </c>
      <c r="N208">
        <v>310.830640506593</v>
      </c>
      <c r="O208">
        <v>259.122357358388</v>
      </c>
      <c r="P208">
        <v>279.46099352120899</v>
      </c>
      <c r="Q208">
        <v>260.01817086282199</v>
      </c>
    </row>
    <row r="209" spans="2:17" x14ac:dyDescent="0.25">
      <c r="B209">
        <v>305.28520581093198</v>
      </c>
      <c r="C209">
        <v>161.261864111741</v>
      </c>
      <c r="D209">
        <v>270.19791878795098</v>
      </c>
      <c r="E209">
        <v>163.37615644200901</v>
      </c>
      <c r="F209">
        <v>318.30630767966898</v>
      </c>
      <c r="G209">
        <v>129.558146115841</v>
      </c>
      <c r="H209">
        <v>258.92256253138498</v>
      </c>
      <c r="I209">
        <v>133.45393755471201</v>
      </c>
      <c r="J209">
        <v>302.08579209555103</v>
      </c>
      <c r="K209">
        <v>94.706721961120195</v>
      </c>
      <c r="L209">
        <v>268.609153422134</v>
      </c>
      <c r="M209">
        <v>87.844236990866094</v>
      </c>
      <c r="N209">
        <v>310.830640506593</v>
      </c>
      <c r="O209">
        <v>259.122357358388</v>
      </c>
      <c r="P209">
        <v>279.46099352120899</v>
      </c>
      <c r="Q209">
        <v>260.01817086282199</v>
      </c>
    </row>
    <row r="210" spans="2:17" x14ac:dyDescent="0.25">
      <c r="B210">
        <v>305.28520581093198</v>
      </c>
      <c r="C210">
        <v>161.261864111741</v>
      </c>
      <c r="D210">
        <v>270.19791878795098</v>
      </c>
      <c r="E210">
        <v>163.37615644200901</v>
      </c>
      <c r="F210">
        <v>318.30630767966898</v>
      </c>
      <c r="G210">
        <v>129.558146115841</v>
      </c>
      <c r="H210">
        <v>258.92256253138498</v>
      </c>
      <c r="I210">
        <v>133.45393755471201</v>
      </c>
      <c r="J210">
        <v>302.08579209555103</v>
      </c>
      <c r="K210">
        <v>94.706721961120195</v>
      </c>
      <c r="L210">
        <v>268.609153422134</v>
      </c>
      <c r="M210">
        <v>87.844236990866094</v>
      </c>
      <c r="N210">
        <v>310.830640506593</v>
      </c>
      <c r="O210">
        <v>259.122357358388</v>
      </c>
      <c r="P210">
        <v>279.46099352120899</v>
      </c>
      <c r="Q210">
        <v>260.01817086282199</v>
      </c>
    </row>
    <row r="211" spans="2:17" x14ac:dyDescent="0.25">
      <c r="B211">
        <v>305.28520581093198</v>
      </c>
      <c r="C211">
        <v>161.261864111741</v>
      </c>
      <c r="D211">
        <v>270.19791878795098</v>
      </c>
      <c r="E211">
        <v>163.37615644200901</v>
      </c>
      <c r="F211">
        <v>318.30630767966898</v>
      </c>
      <c r="G211">
        <v>129.558146115841</v>
      </c>
      <c r="H211">
        <v>258.92256253138498</v>
      </c>
      <c r="I211">
        <v>133.45393755471201</v>
      </c>
      <c r="J211">
        <v>302.08579209555103</v>
      </c>
      <c r="K211">
        <v>94.706721961120195</v>
      </c>
      <c r="L211">
        <v>268.609153422134</v>
      </c>
      <c r="M211">
        <v>87.844236990866094</v>
      </c>
      <c r="N211">
        <v>310.830640506593</v>
      </c>
      <c r="O211">
        <v>259.122357358388</v>
      </c>
      <c r="P211">
        <v>279.46099352120899</v>
      </c>
      <c r="Q211">
        <v>260.01817086282199</v>
      </c>
    </row>
    <row r="212" spans="2:17" x14ac:dyDescent="0.25">
      <c r="B212">
        <v>305.28520581093198</v>
      </c>
      <c r="C212">
        <v>161.261864111741</v>
      </c>
      <c r="D212">
        <v>270.19791878795098</v>
      </c>
      <c r="E212">
        <v>163.37615644200901</v>
      </c>
      <c r="F212">
        <v>318.30630767966898</v>
      </c>
      <c r="G212">
        <v>129.558146115841</v>
      </c>
      <c r="H212">
        <v>258.92256253138498</v>
      </c>
      <c r="I212">
        <v>133.45393755471201</v>
      </c>
      <c r="J212">
        <v>302.08579209555103</v>
      </c>
      <c r="K212">
        <v>94.706721961120195</v>
      </c>
      <c r="L212">
        <v>268.609153422134</v>
      </c>
      <c r="M212">
        <v>87.844236990866094</v>
      </c>
      <c r="N212">
        <v>310.830640506593</v>
      </c>
      <c r="O212">
        <v>259.122357358388</v>
      </c>
      <c r="P212">
        <v>279.46099352120899</v>
      </c>
      <c r="Q212">
        <v>260.01817086282199</v>
      </c>
    </row>
    <row r="213" spans="2:17" x14ac:dyDescent="0.25">
      <c r="B213">
        <v>305.28520581093198</v>
      </c>
      <c r="C213">
        <v>161.261864111741</v>
      </c>
      <c r="D213">
        <v>270.19791878795098</v>
      </c>
      <c r="E213">
        <v>163.37615644200901</v>
      </c>
      <c r="F213">
        <v>318.30630767966898</v>
      </c>
      <c r="G213">
        <v>129.558146115841</v>
      </c>
      <c r="H213">
        <v>258.92256253138498</v>
      </c>
      <c r="I213">
        <v>133.45393755471201</v>
      </c>
      <c r="J213">
        <v>302.08579209555103</v>
      </c>
      <c r="K213">
        <v>94.706721961120195</v>
      </c>
      <c r="L213">
        <v>268.609153422134</v>
      </c>
      <c r="M213">
        <v>87.844236990866094</v>
      </c>
      <c r="N213">
        <v>310.830640506593</v>
      </c>
      <c r="O213">
        <v>259.122357358388</v>
      </c>
      <c r="P213">
        <v>279.46099352120899</v>
      </c>
      <c r="Q213">
        <v>260.01817086282199</v>
      </c>
    </row>
    <row r="214" spans="2:17" x14ac:dyDescent="0.25">
      <c r="B214">
        <v>305.28520581093198</v>
      </c>
      <c r="C214">
        <v>161.261864111741</v>
      </c>
      <c r="D214">
        <v>270.19791878795098</v>
      </c>
      <c r="E214">
        <v>163.37615644200901</v>
      </c>
      <c r="F214">
        <v>318.30630767966898</v>
      </c>
      <c r="G214">
        <v>129.558146115841</v>
      </c>
      <c r="H214">
        <v>258.92256253138498</v>
      </c>
      <c r="I214">
        <v>133.45393755471201</v>
      </c>
      <c r="J214">
        <v>302.08579209555103</v>
      </c>
      <c r="K214">
        <v>94.706721961120195</v>
      </c>
      <c r="L214">
        <v>268.609153422134</v>
      </c>
      <c r="M214">
        <v>87.844236990866094</v>
      </c>
      <c r="N214">
        <v>310.830640506593</v>
      </c>
      <c r="O214">
        <v>259.122357358388</v>
      </c>
      <c r="P214">
        <v>279.46099352120899</v>
      </c>
      <c r="Q214">
        <v>260.01817086282199</v>
      </c>
    </row>
    <row r="215" spans="2:17" x14ac:dyDescent="0.25">
      <c r="B215">
        <v>305.28520581093198</v>
      </c>
      <c r="C215">
        <v>161.261864111741</v>
      </c>
      <c r="D215">
        <v>270.19791878795098</v>
      </c>
      <c r="E215">
        <v>163.37615644200901</v>
      </c>
      <c r="F215">
        <v>318.30630767966898</v>
      </c>
      <c r="G215">
        <v>129.558146115841</v>
      </c>
      <c r="H215">
        <v>258.92256253138498</v>
      </c>
      <c r="I215">
        <v>133.45393755471201</v>
      </c>
      <c r="J215">
        <v>302.08579209555103</v>
      </c>
      <c r="K215">
        <v>94.706721961120195</v>
      </c>
      <c r="L215">
        <v>268.609153422134</v>
      </c>
      <c r="M215">
        <v>87.844236990866094</v>
      </c>
      <c r="N215">
        <v>310.830640506593</v>
      </c>
      <c r="O215">
        <v>259.122357358388</v>
      </c>
      <c r="P215">
        <v>279.46099352120899</v>
      </c>
      <c r="Q215">
        <v>260.01817086282199</v>
      </c>
    </row>
  </sheetData>
  <conditionalFormatting sqref="AI2:AI193">
    <cfRule type="cellIs" dxfId="0" priority="1" operator="greaterThan">
      <formula>499.5</formula>
    </cfRule>
  </conditionalFormatting>
  <conditionalFormatting sqref="AA2:AA193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{78AE6E81-2AF8-4C8C-A565-17755A6B3AD5}</x14:id>
        </ext>
      </extLst>
    </cfRule>
  </conditionalFormatting>
  <conditionalFormatting sqref="Z2:Z19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{8564D9A7-708B-4749-9814-FA8B097C0B53}</x14:id>
        </ext>
      </extLst>
    </cfRule>
  </conditionalFormatting>
  <conditionalFormatting sqref="Y2:Y193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{BD4D8BDD-5F13-4CE1-A54C-F7E42745E922}</x14:id>
        </ext>
      </extLst>
    </cfRule>
  </conditionalFormatting>
  <conditionalFormatting sqref="W2:W19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{CA95F174-8DC0-4819-A15A-83052F19F081}</x14:id>
        </ext>
      </extLst>
    </cfRule>
  </conditionalFormatting>
  <conditionalFormatting sqref="X2:X193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{62AEFB15-0D99-4850-93E2-A2B1C727EA76}</x14:id>
        </ext>
      </extLst>
    </cfRule>
  </conditionalFormatting>
  <conditionalFormatting sqref="V2:V193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{20C511B9-7ACB-4CE3-A89B-E990CA44358D}</x14:id>
        </ext>
      </extLst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AE6E81-2AF8-4C8C-A565-17755A6B3A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AA2:AA193</xm:sqref>
        </x14:conditionalFormatting>
        <x14:conditionalFormatting xmlns:xm="http://schemas.microsoft.com/office/excel/2006/main">
          <x14:cfRule type="dataBar" id="{8564D9A7-708B-4749-9814-FA8B097C0B5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Z2:Z193</xm:sqref>
        </x14:conditionalFormatting>
        <x14:conditionalFormatting xmlns:xm="http://schemas.microsoft.com/office/excel/2006/main">
          <x14:cfRule type="dataBar" id="{BD4D8BDD-5F13-4CE1-A54C-F7E42745E9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Y2:Y193</xm:sqref>
        </x14:conditionalFormatting>
        <x14:conditionalFormatting xmlns:xm="http://schemas.microsoft.com/office/excel/2006/main">
          <x14:cfRule type="dataBar" id="{CA95F174-8DC0-4819-A15A-83052F19F0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W2:W193</xm:sqref>
        </x14:conditionalFormatting>
        <x14:conditionalFormatting xmlns:xm="http://schemas.microsoft.com/office/excel/2006/main">
          <x14:cfRule type="dataBar" id="{62AEFB15-0D99-4850-93E2-A2B1C727EA7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X2:X193</xm:sqref>
        </x14:conditionalFormatting>
        <x14:conditionalFormatting xmlns:xm="http://schemas.microsoft.com/office/excel/2006/main">
          <x14:cfRule type="dataBar" id="{20C511B9-7ACB-4CE3-A89B-E990CA44358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V2:V193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F73C-6A24-4756-A6C9-9954D8B0B7EC}"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>
        <v>0</v>
      </c>
      <c r="B1" t="s">
        <v>21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dataframe_video_posture_01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created xsi:type="dcterms:W3CDTF">2018-11-10T17:06:13Z</dcterms:created>
  <dcterms:modified xsi:type="dcterms:W3CDTF">2018-11-12T16:46:33Z</dcterms:modified>
</cp:coreProperties>
</file>