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ianweissmeier/Documents/Wu_Wien/Q3/Corporate Finance/Team_Project/r-code/Corporate Finance/"/>
    </mc:Choice>
  </mc:AlternateContent>
  <xr:revisionPtr revIDLastSave="0" documentId="13_ncr:1_{54495DDA-CC85-994F-990A-610334B3BD39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Worksheet" sheetId="2" r:id="rId1"/>
    <sheet name="Formul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C5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C4" i="3" l="1"/>
  <c r="C6" i="3"/>
</calcChain>
</file>

<file path=xl/sharedStrings.xml><?xml version="1.0" encoding="utf-8"?>
<sst xmlns="http://schemas.openxmlformats.org/spreadsheetml/2006/main" count="82" uniqueCount="82">
  <si>
    <t>Per</t>
  </si>
  <si>
    <t>Per End</t>
  </si>
  <si>
    <t>Reported</t>
  </si>
  <si>
    <t>Estimate</t>
  </si>
  <si>
    <t>02/13/2025</t>
  </si>
  <si>
    <t>Q4 24</t>
  </si>
  <si>
    <t>12/24</t>
  </si>
  <si>
    <t>10/31/2024</t>
  </si>
  <si>
    <t>Q3 24</t>
  </si>
  <si>
    <t>09/24</t>
  </si>
  <si>
    <t>08/01/2024</t>
  </si>
  <si>
    <t>Q2 24</t>
  </si>
  <si>
    <t>06/24</t>
  </si>
  <si>
    <t>05/02/2024</t>
  </si>
  <si>
    <t>Q1 24</t>
  </si>
  <si>
    <t>03/24</t>
  </si>
  <si>
    <t>02/15/2024</t>
  </si>
  <si>
    <t>Q4 23</t>
  </si>
  <si>
    <t>12/23</t>
  </si>
  <si>
    <t>11/02/2023</t>
  </si>
  <si>
    <t>Q3 23</t>
  </si>
  <si>
    <t>09/23</t>
  </si>
  <si>
    <t>08/03/2023</t>
  </si>
  <si>
    <t>Q2 23</t>
  </si>
  <si>
    <t>06/23</t>
  </si>
  <si>
    <t>05/04/2023</t>
  </si>
  <si>
    <t>Q1 23</t>
  </si>
  <si>
    <t>03/23</t>
  </si>
  <si>
    <t>02/23/2023</t>
  </si>
  <si>
    <t>Q4 22</t>
  </si>
  <si>
    <t>12/22</t>
  </si>
  <si>
    <t>10/27/2022</t>
  </si>
  <si>
    <t>Q3 22</t>
  </si>
  <si>
    <t>09/22</t>
  </si>
  <si>
    <t>07/28/2022</t>
  </si>
  <si>
    <t>Q2 22</t>
  </si>
  <si>
    <t>06/22</t>
  </si>
  <si>
    <t>04/28/2022</t>
  </si>
  <si>
    <t>Q1 22</t>
  </si>
  <si>
    <t>03/22</t>
  </si>
  <si>
    <t>02/10/2022</t>
  </si>
  <si>
    <t>Q4 21</t>
  </si>
  <si>
    <t>12/21</t>
  </si>
  <si>
    <t>10/28/2021</t>
  </si>
  <si>
    <t>Q3 21</t>
  </si>
  <si>
    <t>09/21</t>
  </si>
  <si>
    <t>08/03/2021</t>
  </si>
  <si>
    <t>Q2 21</t>
  </si>
  <si>
    <t>06/21</t>
  </si>
  <si>
    <t>04/29/2021</t>
  </si>
  <si>
    <t>Q1 21</t>
  </si>
  <si>
    <t>03/21</t>
  </si>
  <si>
    <t>02/11/2021</t>
  </si>
  <si>
    <t>Q4 20</t>
  </si>
  <si>
    <t>12/20</t>
  </si>
  <si>
    <t>11/05/2020</t>
  </si>
  <si>
    <t>Q3 20</t>
  </si>
  <si>
    <t>09/20</t>
  </si>
  <si>
    <t>08/06/2020</t>
  </si>
  <si>
    <t>Q2 20</t>
  </si>
  <si>
    <t>06/20</t>
  </si>
  <si>
    <t>05/06/2020</t>
  </si>
  <si>
    <t>Q1 20</t>
  </si>
  <si>
    <t>03/20</t>
  </si>
  <si>
    <t>02/06/2020</t>
  </si>
  <si>
    <t>Q4 19</t>
  </si>
  <si>
    <t>12/19</t>
  </si>
  <si>
    <t>10/31/2019</t>
  </si>
  <si>
    <t>Q3 19</t>
  </si>
  <si>
    <t>09/19</t>
  </si>
  <si>
    <t>08/06/2019</t>
  </si>
  <si>
    <t>Q2 19</t>
  </si>
  <si>
    <t>06/19</t>
  </si>
  <si>
    <t>05/01/2019</t>
  </si>
  <si>
    <t>Q1 19</t>
  </si>
  <si>
    <t>03/19</t>
  </si>
  <si>
    <t>Surprise</t>
  </si>
  <si>
    <t>Ann_Date</t>
  </si>
  <si>
    <t>News</t>
  </si>
  <si>
    <t>Good</t>
  </si>
  <si>
    <t>Bad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</si>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</sst>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33" borderId="0" xfId="26"/>
    <xf numFmtId="10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 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</xdr:colOff>
      <xdr:row>2</xdr:row>
      <xdr:rowOff>25400</xdr:rowOff>
    </xdr:from>
    <xdr:to>
      <xdr:col>14</xdr:col>
      <xdr:colOff>198967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B8EDE8-8CDD-8D53-1B45-F98D78CC4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6400" y="414867"/>
          <a:ext cx="3568700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3</xdr:row>
      <xdr:rowOff>0</xdr:rowOff>
    </xdr:from>
    <xdr:to>
      <xdr:col>9</xdr:col>
      <xdr:colOff>342900</xdr:colOff>
      <xdr:row>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407FA-2E8E-AD44-BA48-EA683AF8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700" y="571500"/>
          <a:ext cx="3568700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50" workbookViewId="0">
      <selection activeCell="H2" sqref="H2"/>
    </sheetView>
  </sheetViews>
  <sheetFormatPr baseColWidth="10" defaultColWidth="8.83203125" defaultRowHeight="15" x14ac:dyDescent="0.2"/>
  <cols>
    <col min="1" max="1" width="10.6640625" bestFit="1" customWidth="1"/>
    <col min="2" max="5" width="10.5" customWidth="1"/>
  </cols>
  <sheetData>
    <row r="1" spans="1:7" x14ac:dyDescent="0.2">
      <c r="A1" s="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76</v>
      </c>
      <c r="G1" s="1" t="s">
        <v>78</v>
      </c>
    </row>
    <row r="2" spans="1:7" x14ac:dyDescent="0.2">
      <c r="A2" t="s">
        <v>4</v>
      </c>
      <c r="B2" t="s">
        <v>5</v>
      </c>
      <c r="C2" t="s">
        <v>6</v>
      </c>
      <c r="D2">
        <v>-0.65</v>
      </c>
      <c r="E2">
        <v>-0.64200000000000002</v>
      </c>
      <c r="F2" s="2">
        <f>+(D2-E2)/ABS(D2)</f>
        <v>-1.2307692307692318E-2</v>
      </c>
      <c r="G2" t="str">
        <f>+IF(F2&gt;=0.025,"Good",IF(F2&lt;=-0.025,"Bad","Neutral"))</f>
        <v>Neutral</v>
      </c>
    </row>
    <row r="3" spans="1:7" x14ac:dyDescent="0.2">
      <c r="A3" t="s">
        <v>7</v>
      </c>
      <c r="B3" t="s">
        <v>8</v>
      </c>
      <c r="C3" t="s">
        <v>9</v>
      </c>
      <c r="D3">
        <v>-0.87</v>
      </c>
      <c r="E3">
        <v>-0.94399999999999995</v>
      </c>
      <c r="F3" s="2">
        <f t="shared" ref="F3:F25" si="0">+(D3-E3)/ABS(D3)</f>
        <v>8.5057471264367759E-2</v>
      </c>
      <c r="G3" t="str">
        <f t="shared" ref="G2:G25" si="1">+IF(F3&gt;=0.025,"Good",IF(F3&lt;=-0.025,"Bad","Neutral"))</f>
        <v>Good</v>
      </c>
    </row>
    <row r="4" spans="1:7" x14ac:dyDescent="0.2">
      <c r="A4" t="s">
        <v>10</v>
      </c>
      <c r="B4" t="s">
        <v>11</v>
      </c>
      <c r="C4" t="s">
        <v>12</v>
      </c>
      <c r="D4">
        <v>-0.13</v>
      </c>
      <c r="E4">
        <v>-1.0649999999999999</v>
      </c>
      <c r="F4" s="2">
        <f t="shared" si="0"/>
        <v>7.1923076923076916</v>
      </c>
      <c r="G4" t="str">
        <f t="shared" si="1"/>
        <v>Good</v>
      </c>
    </row>
    <row r="5" spans="1:7" x14ac:dyDescent="0.2">
      <c r="A5" t="s">
        <v>13</v>
      </c>
      <c r="B5" t="s">
        <v>14</v>
      </c>
      <c r="C5" t="s">
        <v>15</v>
      </c>
      <c r="D5">
        <v>-0.52</v>
      </c>
      <c r="E5">
        <v>-1.196</v>
      </c>
      <c r="F5" s="2">
        <f t="shared" si="0"/>
        <v>1.2999999999999998</v>
      </c>
      <c r="G5" t="str">
        <f t="shared" si="1"/>
        <v>Good</v>
      </c>
    </row>
    <row r="6" spans="1:7" x14ac:dyDescent="0.2">
      <c r="A6" t="s">
        <v>16</v>
      </c>
      <c r="B6" t="s">
        <v>17</v>
      </c>
      <c r="C6" t="s">
        <v>18</v>
      </c>
      <c r="D6">
        <v>-1.1000000000000001</v>
      </c>
      <c r="E6">
        <v>-1.256</v>
      </c>
      <c r="F6" s="2">
        <f t="shared" si="0"/>
        <v>0.14181818181818173</v>
      </c>
      <c r="G6" t="str">
        <f t="shared" si="1"/>
        <v>Good</v>
      </c>
    </row>
    <row r="7" spans="1:7" x14ac:dyDescent="0.2">
      <c r="A7" t="s">
        <v>19</v>
      </c>
      <c r="B7" t="s">
        <v>20</v>
      </c>
      <c r="C7" t="s">
        <v>21</v>
      </c>
      <c r="D7">
        <v>1.1499999999999999</v>
      </c>
      <c r="E7">
        <v>-1.538</v>
      </c>
      <c r="F7" s="2">
        <f t="shared" si="0"/>
        <v>2.3373913043478258</v>
      </c>
      <c r="G7" t="str">
        <f t="shared" si="1"/>
        <v>Good</v>
      </c>
    </row>
    <row r="8" spans="1:7" x14ac:dyDescent="0.2">
      <c r="A8" t="s">
        <v>22</v>
      </c>
      <c r="B8" t="s">
        <v>23</v>
      </c>
      <c r="C8" t="s">
        <v>24</v>
      </c>
      <c r="D8">
        <v>-2.21</v>
      </c>
      <c r="E8">
        <v>-1.516</v>
      </c>
      <c r="F8" s="2">
        <f t="shared" si="0"/>
        <v>-0.31402714932126696</v>
      </c>
      <c r="G8" t="str">
        <f t="shared" si="1"/>
        <v>Bad</v>
      </c>
    </row>
    <row r="9" spans="1:7" x14ac:dyDescent="0.2">
      <c r="A9" t="s">
        <v>25</v>
      </c>
      <c r="B9" t="s">
        <v>26</v>
      </c>
      <c r="C9" t="s">
        <v>27</v>
      </c>
      <c r="D9">
        <v>-1.4</v>
      </c>
      <c r="E9">
        <v>-1.7709999999999999</v>
      </c>
      <c r="F9" s="2">
        <f t="shared" si="0"/>
        <v>0.26500000000000001</v>
      </c>
      <c r="G9" t="str">
        <f t="shared" si="1"/>
        <v>Good</v>
      </c>
    </row>
    <row r="10" spans="1:7" x14ac:dyDescent="0.2">
      <c r="A10" t="s">
        <v>28</v>
      </c>
      <c r="B10" t="s">
        <v>29</v>
      </c>
      <c r="C10" t="s">
        <v>30</v>
      </c>
      <c r="D10">
        <v>-1.68</v>
      </c>
      <c r="E10">
        <v>-1.9119999999999999</v>
      </c>
      <c r="F10" s="2">
        <f t="shared" si="0"/>
        <v>0.1380952380952381</v>
      </c>
      <c r="G10" t="str">
        <f t="shared" si="1"/>
        <v>Good</v>
      </c>
    </row>
    <row r="11" spans="1:7" x14ac:dyDescent="0.2">
      <c r="A11" t="s">
        <v>31</v>
      </c>
      <c r="B11" t="s">
        <v>32</v>
      </c>
      <c r="C11" t="s">
        <v>33</v>
      </c>
      <c r="D11">
        <v>-3.32</v>
      </c>
      <c r="E11">
        <v>-1.79</v>
      </c>
      <c r="F11" s="2">
        <f t="shared" si="0"/>
        <v>-0.46084337349397586</v>
      </c>
      <c r="G11" t="str">
        <f t="shared" si="1"/>
        <v>Bad</v>
      </c>
    </row>
    <row r="12" spans="1:7" x14ac:dyDescent="0.2">
      <c r="A12" t="s">
        <v>34</v>
      </c>
      <c r="B12" t="s">
        <v>35</v>
      </c>
      <c r="C12" t="s">
        <v>36</v>
      </c>
      <c r="D12">
        <v>-2.29</v>
      </c>
      <c r="E12">
        <v>-1.7130000000000001</v>
      </c>
      <c r="F12" s="2">
        <f t="shared" si="0"/>
        <v>-0.25196506550218339</v>
      </c>
      <c r="G12" t="str">
        <f t="shared" si="1"/>
        <v>Bad</v>
      </c>
    </row>
    <row r="13" spans="1:7" x14ac:dyDescent="0.2">
      <c r="A13" t="s">
        <v>37</v>
      </c>
      <c r="B13" t="s">
        <v>38</v>
      </c>
      <c r="C13" t="s">
        <v>39</v>
      </c>
      <c r="D13">
        <v>-2</v>
      </c>
      <c r="E13">
        <v>-1.9239999999999999</v>
      </c>
      <c r="F13" s="2">
        <f t="shared" si="0"/>
        <v>-3.8000000000000034E-2</v>
      </c>
      <c r="G13" t="str">
        <f t="shared" si="1"/>
        <v>Bad</v>
      </c>
    </row>
    <row r="14" spans="1:7" x14ac:dyDescent="0.2">
      <c r="A14" t="s">
        <v>40</v>
      </c>
      <c r="B14" t="s">
        <v>41</v>
      </c>
      <c r="C14" t="s">
        <v>42</v>
      </c>
      <c r="D14">
        <v>-2.16</v>
      </c>
      <c r="E14">
        <v>-1.474</v>
      </c>
      <c r="F14" s="2">
        <f t="shared" si="0"/>
        <v>-0.31759259259259265</v>
      </c>
      <c r="G14" t="str">
        <f t="shared" si="1"/>
        <v>Bad</v>
      </c>
    </row>
    <row r="15" spans="1:7" x14ac:dyDescent="0.2">
      <c r="A15" t="s">
        <v>43</v>
      </c>
      <c r="B15" t="s">
        <v>44</v>
      </c>
      <c r="C15" t="s">
        <v>45</v>
      </c>
      <c r="D15">
        <v>-1.72</v>
      </c>
      <c r="E15">
        <v>-1.5229999999999999</v>
      </c>
      <c r="F15" s="2">
        <f t="shared" si="0"/>
        <v>-0.11453488372093028</v>
      </c>
      <c r="G15" t="str">
        <f t="shared" si="1"/>
        <v>Bad</v>
      </c>
    </row>
    <row r="16" spans="1:7" x14ac:dyDescent="0.2">
      <c r="A16" t="s">
        <v>46</v>
      </c>
      <c r="B16" t="s">
        <v>47</v>
      </c>
      <c r="C16" t="s">
        <v>48</v>
      </c>
      <c r="D16">
        <v>-1.61</v>
      </c>
      <c r="E16">
        <v>-1.625</v>
      </c>
      <c r="F16" s="2">
        <f t="shared" si="0"/>
        <v>9.3167701863353432E-3</v>
      </c>
      <c r="G16" t="str">
        <f t="shared" si="1"/>
        <v>Neutral</v>
      </c>
    </row>
    <row r="17" spans="1:7" x14ac:dyDescent="0.2">
      <c r="A17" t="s">
        <v>49</v>
      </c>
      <c r="B17" t="s">
        <v>50</v>
      </c>
      <c r="C17" t="s">
        <v>51</v>
      </c>
      <c r="D17">
        <v>-1.71</v>
      </c>
      <c r="E17">
        <v>-1.7629999999999999</v>
      </c>
      <c r="F17" s="2">
        <f t="shared" si="0"/>
        <v>3.0994152046783588E-2</v>
      </c>
      <c r="G17" t="str">
        <f t="shared" si="1"/>
        <v>Good</v>
      </c>
    </row>
    <row r="18" spans="1:7" x14ac:dyDescent="0.2">
      <c r="A18" t="s">
        <v>52</v>
      </c>
      <c r="B18" t="s">
        <v>53</v>
      </c>
      <c r="C18" t="s">
        <v>54</v>
      </c>
      <c r="D18">
        <v>-2.09</v>
      </c>
      <c r="E18">
        <v>-1.7410000000000001</v>
      </c>
      <c r="F18" s="2">
        <f t="shared" si="0"/>
        <v>-0.16698564593301424</v>
      </c>
      <c r="G18" t="str">
        <f t="shared" si="1"/>
        <v>Bad</v>
      </c>
    </row>
    <row r="19" spans="1:7" x14ac:dyDescent="0.2">
      <c r="A19" t="s">
        <v>55</v>
      </c>
      <c r="B19" t="s">
        <v>56</v>
      </c>
      <c r="C19" t="s">
        <v>57</v>
      </c>
      <c r="D19">
        <v>-2.1800000000000002</v>
      </c>
      <c r="E19">
        <v>-1.599</v>
      </c>
      <c r="F19" s="2">
        <f t="shared" si="0"/>
        <v>-0.26651376146788996</v>
      </c>
      <c r="G19" t="str">
        <f t="shared" si="1"/>
        <v>Bad</v>
      </c>
    </row>
    <row r="20" spans="1:7" x14ac:dyDescent="0.2">
      <c r="A20" t="s">
        <v>58</v>
      </c>
      <c r="B20" t="s">
        <v>59</v>
      </c>
      <c r="C20" t="s">
        <v>60</v>
      </c>
      <c r="D20">
        <v>-1.56</v>
      </c>
      <c r="E20">
        <v>-1.8069999999999999</v>
      </c>
      <c r="F20" s="2">
        <f t="shared" si="0"/>
        <v>0.15833333333333324</v>
      </c>
      <c r="G20" t="str">
        <f t="shared" si="1"/>
        <v>Good</v>
      </c>
    </row>
    <row r="21" spans="1:7" x14ac:dyDescent="0.2">
      <c r="A21" t="s">
        <v>61</v>
      </c>
      <c r="B21" t="s">
        <v>62</v>
      </c>
      <c r="C21" t="s">
        <v>63</v>
      </c>
      <c r="D21">
        <v>-1.62</v>
      </c>
      <c r="E21">
        <v>-1.8520000000000001</v>
      </c>
      <c r="F21" s="2">
        <f t="shared" si="0"/>
        <v>0.14320987654320985</v>
      </c>
      <c r="G21" t="str">
        <f t="shared" si="1"/>
        <v>Good</v>
      </c>
    </row>
    <row r="22" spans="1:7" x14ac:dyDescent="0.2">
      <c r="A22" t="s">
        <v>64</v>
      </c>
      <c r="B22" t="s">
        <v>65</v>
      </c>
      <c r="C22" t="s">
        <v>66</v>
      </c>
      <c r="D22">
        <v>-2.4700000000000002</v>
      </c>
      <c r="E22">
        <v>-2.2210000000000001</v>
      </c>
      <c r="F22" s="2">
        <f t="shared" si="0"/>
        <v>-0.10080971659919032</v>
      </c>
      <c r="G22" t="str">
        <f t="shared" si="1"/>
        <v>Bad</v>
      </c>
    </row>
    <row r="23" spans="1:7" x14ac:dyDescent="0.2">
      <c r="A23" t="s">
        <v>67</v>
      </c>
      <c r="B23" t="s">
        <v>68</v>
      </c>
      <c r="C23" t="s">
        <v>69</v>
      </c>
      <c r="D23">
        <v>-1.92</v>
      </c>
      <c r="E23">
        <v>-2.121</v>
      </c>
      <c r="F23" s="2">
        <f t="shared" si="0"/>
        <v>0.10468750000000004</v>
      </c>
      <c r="G23" t="str">
        <f t="shared" si="1"/>
        <v>Good</v>
      </c>
    </row>
    <row r="24" spans="1:7" x14ac:dyDescent="0.2">
      <c r="A24" t="s">
        <v>70</v>
      </c>
      <c r="B24" t="s">
        <v>71</v>
      </c>
      <c r="C24" t="s">
        <v>72</v>
      </c>
      <c r="D24">
        <v>-2.02</v>
      </c>
      <c r="E24">
        <v>-2.12</v>
      </c>
      <c r="F24" s="2">
        <f t="shared" si="0"/>
        <v>4.9504950495049549E-2</v>
      </c>
      <c r="G24" t="str">
        <f t="shared" si="1"/>
        <v>Good</v>
      </c>
    </row>
    <row r="25" spans="1:7" x14ac:dyDescent="0.2">
      <c r="A25" t="s">
        <v>73</v>
      </c>
      <c r="B25" t="s">
        <v>74</v>
      </c>
      <c r="C25" t="s">
        <v>75</v>
      </c>
      <c r="D25">
        <v>-1.73</v>
      </c>
      <c r="E25">
        <v>-2.0859999999999999</v>
      </c>
      <c r="F25" s="2">
        <f t="shared" si="0"/>
        <v>0.20578034682080917</v>
      </c>
      <c r="G25" t="str">
        <f t="shared" si="1"/>
        <v>Good</v>
      </c>
    </row>
    <row r="26" spans="1:7" x14ac:dyDescent="0.2">
      <c r="F26" s="2"/>
    </row>
    <row r="27" spans="1:7" x14ac:dyDescent="0.2">
      <c r="F27" s="2"/>
    </row>
    <row r="28" spans="1:7" x14ac:dyDescent="0.2">
      <c r="F28" s="2"/>
    </row>
    <row r="29" spans="1:7" x14ac:dyDescent="0.2">
      <c r="F29" s="2"/>
    </row>
    <row r="30" spans="1:7" x14ac:dyDescent="0.2">
      <c r="F30" s="2"/>
    </row>
    <row r="31" spans="1:7" x14ac:dyDescent="0.2">
      <c r="F31" s="2"/>
    </row>
    <row r="32" spans="1:7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C5C2-E22B-3F4A-8634-701C5617796E}">
  <dimension ref="B4:C6"/>
  <sheetViews>
    <sheetView workbookViewId="0">
      <selection activeCell="C10" sqref="C10"/>
    </sheetView>
  </sheetViews>
  <sheetFormatPr baseColWidth="10" defaultRowHeight="15" x14ac:dyDescent="0.2"/>
  <sheetData>
    <row r="4" spans="2:3" x14ac:dyDescent="0.2">
      <c r="B4" t="s">
        <v>79</v>
      </c>
      <c r="C4">
        <f>+COUNTIF(Worksheet!$G$2:$G$25,Formula!B4)</f>
        <v>13</v>
      </c>
    </row>
    <row r="5" spans="2:3" x14ac:dyDescent="0.2">
      <c r="B5" t="s">
        <v>81</v>
      </c>
      <c r="C5">
        <f>+COUNTIF(Worksheet!$G$2:$G$25,Formula!B5)</f>
        <v>2</v>
      </c>
    </row>
    <row r="6" spans="2:3" x14ac:dyDescent="0.2">
      <c r="B6" t="s">
        <v>80</v>
      </c>
      <c r="C6">
        <f>+COUNTIF(Worksheet!$G$2:$G$25,Formula!B6)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Weißmeier, Christian Hendrik</cp:lastModifiedBy>
  <dcterms:created xsi:type="dcterms:W3CDTF">2013-04-03T15:49:21Z</dcterms:created>
  <dcterms:modified xsi:type="dcterms:W3CDTF">2025-04-04T09:10:45Z</dcterms:modified>
</cp:coreProperties>
</file>