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"/>
    </mc:Choice>
  </mc:AlternateContent>
  <xr:revisionPtr revIDLastSave="0" documentId="8_{8C30CC64-95CB-4180-8A4C-9B9F7D84F33D}" xr6:coauthVersionLast="47" xr6:coauthVersionMax="47" xr10:uidLastSave="{00000000-0000-0000-0000-000000000000}"/>
  <bookViews>
    <workbookView xWindow="-108" yWindow="-108" windowWidth="23256" windowHeight="13896" xr2:uid="{6093D273-AC01-4BCF-8368-C6D488CB17F4}"/>
  </bookViews>
  <sheets>
    <sheet name="Durations" sheetId="1" r:id="rId1"/>
    <sheet name="FixedandVariableRates" sheetId="8" r:id="rId2"/>
    <sheet name="PriceData" sheetId="7" r:id="rId3"/>
    <sheet name="PriceIncomeAdvance" sheetId="5" r:id="rId4"/>
    <sheet name="FTBAg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2" i="7"/>
</calcChain>
</file>

<file path=xl/sharedStrings.xml><?xml version="1.0" encoding="utf-8"?>
<sst xmlns="http://schemas.openxmlformats.org/spreadsheetml/2006/main" count="414" uniqueCount="52">
  <si>
    <t>Year</t>
  </si>
  <si>
    <t>Average Period of mortgage</t>
  </si>
  <si>
    <t>Under 10 years</t>
  </si>
  <si>
    <t xml:space="preserve">10 years </t>
  </si>
  <si>
    <t>11 to 14 years</t>
  </si>
  <si>
    <t xml:space="preserve">15 years </t>
  </si>
  <si>
    <t>16 to 19 years</t>
  </si>
  <si>
    <t xml:space="preserve">20 years </t>
  </si>
  <si>
    <t>21 to 24 years</t>
  </si>
  <si>
    <t xml:space="preserve">25 years </t>
  </si>
  <si>
    <t>26 to 29 years</t>
  </si>
  <si>
    <t xml:space="preserve">30 years </t>
  </si>
  <si>
    <t>Over 30 years</t>
  </si>
  <si>
    <t>First Time Buyers Percentage</t>
  </si>
  <si>
    <t>Avg New Dwelling Price</t>
  </si>
  <si>
    <t>New dwelling Averageadvance</t>
  </si>
  <si>
    <t>New dwelling Averagerecordedincome ofborrowers</t>
  </si>
  <si>
    <t>Other dwelling Averagedwellingprice</t>
  </si>
  <si>
    <t>Other dwelling Averageadvance</t>
  </si>
  <si>
    <t>Other dwelling Averagerecordedincome ofborrowers</t>
  </si>
  <si>
    <t>All dwellings Averagedwellingprice</t>
  </si>
  <si>
    <t>All dwellings Averageadvance</t>
  </si>
  <si>
    <t>All dwellings Averagerecordedincome ofborrowers</t>
  </si>
  <si>
    <t>First time buyers Averagedwellingprice</t>
  </si>
  <si>
    <t>First time buyers Averageadvance</t>
  </si>
  <si>
    <t>First time buyers Averagerecordedincome ofborrowers</t>
  </si>
  <si>
    <t>Former owner occupiers Averagedwellingprice</t>
  </si>
  <si>
    <t>Former owner occupiers Averageadvance</t>
  </si>
  <si>
    <t>Former owner occupiers Averagerecordedincome ofborrowers</t>
  </si>
  <si>
    <t>New dwellings perc</t>
  </si>
  <si>
    <t>Under 25</t>
  </si>
  <si>
    <t>25 to 34</t>
  </si>
  <si>
    <t>35 to 44</t>
  </si>
  <si>
    <t>45 to 54</t>
  </si>
  <si>
    <t>55 or over</t>
  </si>
  <si>
    <t>Average</t>
  </si>
  <si>
    <t>Date</t>
  </si>
  <si>
    <t>Region_Name</t>
  </si>
  <si>
    <t>Area_Code</t>
  </si>
  <si>
    <t>Average_Price</t>
  </si>
  <si>
    <t>Monthly_Change</t>
  </si>
  <si>
    <t>Annual_Change</t>
  </si>
  <si>
    <t>Average_Price_SA</t>
  </si>
  <si>
    <t>United Kingdom</t>
  </si>
  <si>
    <t>K02000001</t>
  </si>
  <si>
    <t>Life expectancy</t>
  </si>
  <si>
    <t>Variable</t>
  </si>
  <si>
    <t>Fixed</t>
  </si>
  <si>
    <t>2 Years or Less</t>
  </si>
  <si>
    <t>3 and 4 years</t>
  </si>
  <si>
    <t>5 years or more</t>
  </si>
  <si>
    <t>Average House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</si>
</sst>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###0.0"/>
    <numFmt numFmtId="166" formatCode="0.0_)"/>
    <numFmt numFmtId="167" formatCode="#,##0,\,\0\0\0\ ;[Red]\(#,##0,\);\-\ 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5" fontId="4" fillId="0" borderId="0" xfId="2" applyNumberFormat="1" applyFont="1" applyAlignment="1">
      <alignment horizontal="right" vertical="center"/>
    </xf>
    <xf numFmtId="0" fontId="2" fillId="0" borderId="0" xfId="0" applyFont="1"/>
    <xf numFmtId="166" fontId="2" fillId="0" borderId="0" xfId="0" applyNumberFormat="1" applyFont="1"/>
    <xf numFmtId="167" fontId="0" fillId="0" borderId="0" xfId="3" applyNumberFormat="1" applyFont="1" applyFill="1" applyBorder="1"/>
    <xf numFmtId="0" fontId="5" fillId="0" borderId="0" xfId="0" applyFont="1"/>
    <xf numFmtId="2" fontId="0" fillId="0" borderId="0" xfId="1" applyNumberFormat="1" applyFont="1" applyFill="1" applyBorder="1"/>
    <xf numFmtId="0" fontId="5" fillId="0" borderId="0" xfId="0" applyFont="1" applyAlignment="1">
      <alignment horizontal="right"/>
    </xf>
    <xf numFmtId="2" fontId="0" fillId="0" borderId="0" xfId="0" applyNumberFormat="1"/>
    <xf numFmtId="14" fontId="0" fillId="0" borderId="0" xfId="0" applyNumberFormat="1"/>
    <xf numFmtId="15" fontId="0" fillId="0" borderId="0" xfId="0" applyNumberFormat="1"/>
    <xf numFmtId="43" fontId="0" fillId="0" borderId="0" xfId="4" applyFont="1"/>
  </cellXfs>
  <cellStyles count="5">
    <cellStyle name="Comma" xfId="4" builtinId="3"/>
    <cellStyle name="Comma 2" xfId="3" xr:uid="{DEAF2F05-9E7E-4A03-A08F-600864117BB8}"/>
    <cellStyle name="Normal" xfId="0" builtinId="0"/>
    <cellStyle name="Normal_2014" xfId="2" xr:uid="{BB157204-FA43-495C-84A8-585646541E4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C355-D006-44F9-8E42-D8B61F771A2A}">
  <dimension ref="A1:N15"/>
  <sheetViews>
    <sheetView tabSelected="1" workbookViewId="0">
      <selection activeCell="D6" sqref="D6"/>
    </sheetView>
  </sheetViews>
  <sheetFormatPr defaultRowHeight="14.4" x14ac:dyDescent="0.3"/>
  <cols>
    <col min="1" max="1" width="5" bestFit="1" customWidth="1"/>
    <col min="2" max="2" width="13.33203125" bestFit="1" customWidth="1"/>
    <col min="3" max="3" width="8.33203125" bestFit="1" customWidth="1"/>
    <col min="4" max="4" width="12.44140625" bestFit="1" customWidth="1"/>
    <col min="5" max="5" width="8.33203125" bestFit="1" customWidth="1"/>
    <col min="6" max="6" width="12.44140625" bestFit="1" customWidth="1"/>
    <col min="7" max="7" width="8.33203125" bestFit="1" customWidth="1"/>
    <col min="8" max="8" width="12.44140625" bestFit="1" customWidth="1"/>
    <col min="9" max="9" width="8.33203125" bestFit="1" customWidth="1"/>
    <col min="10" max="10" width="12.44140625" bestFit="1" customWidth="1"/>
    <col min="11" max="11" width="8.33203125" bestFit="1" customWidth="1"/>
    <col min="12" max="12" width="12.109375" bestFit="1" customWidth="1"/>
    <col min="13" max="13" width="25.5546875" bestFit="1" customWidth="1"/>
    <col min="14" max="14" width="17.77734375" bestFit="1" customWidth="1"/>
  </cols>
  <sheetData>
    <row r="1" spans="1:14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</v>
      </c>
      <c r="N1" t="s">
        <v>51</v>
      </c>
    </row>
    <row r="2" spans="1:14" x14ac:dyDescent="0.3">
      <c r="A2" s="1">
        <v>2008</v>
      </c>
      <c r="B2" s="2">
        <v>4.3462299896424685</v>
      </c>
      <c r="C2" s="2">
        <v>3.4215908643950024</v>
      </c>
      <c r="D2" s="2">
        <v>4.8854116135460783</v>
      </c>
      <c r="E2" s="2">
        <v>4.6530226947937017</v>
      </c>
      <c r="F2" s="2">
        <v>7.5151101962686662</v>
      </c>
      <c r="G2" s="2">
        <v>8.6603385208396162</v>
      </c>
      <c r="H2" s="2">
        <v>8.1100127174753851</v>
      </c>
      <c r="I2" s="2">
        <v>34.05071257194551</v>
      </c>
      <c r="J2" s="2">
        <v>2.4641747407339425</v>
      </c>
      <c r="K2" s="2">
        <v>12.411665989275367</v>
      </c>
      <c r="L2" s="2">
        <v>9.4817301010842634</v>
      </c>
      <c r="M2" s="3">
        <v>23.085374247767881</v>
      </c>
      <c r="N2" s="14">
        <f>AVERAGEIFS(PriceData!D:D,PriceData!H:H,A2)</f>
        <v>176040.96479999999</v>
      </c>
    </row>
    <row r="3" spans="1:14" x14ac:dyDescent="0.3">
      <c r="A3" s="1">
        <v>2009</v>
      </c>
      <c r="B3" s="2">
        <v>5.2739680876531345</v>
      </c>
      <c r="C3" s="2">
        <v>3.6485131510927151</v>
      </c>
      <c r="D3" s="2">
        <v>5.8578828492819897</v>
      </c>
      <c r="E3" s="2">
        <v>5.2944380644422626</v>
      </c>
      <c r="F3" s="2">
        <v>8.5529808102641329</v>
      </c>
      <c r="G3" s="2">
        <v>8.9023582107158585</v>
      </c>
      <c r="H3" s="2">
        <v>8.2618908013475494</v>
      </c>
      <c r="I3" s="2">
        <v>32.241254289154035</v>
      </c>
      <c r="J3" s="2">
        <v>2.7221599641948879</v>
      </c>
      <c r="K3" s="2">
        <v>11.148157528614599</v>
      </c>
      <c r="L3" s="2">
        <v>8.0963962432388357</v>
      </c>
      <c r="M3" s="3">
        <v>22.381834456869431</v>
      </c>
      <c r="N3" s="14">
        <f>AVERAGEIFS(PriceData!D:D,PriceData!H:H,A3)</f>
        <v>161148.03261666666</v>
      </c>
    </row>
    <row r="4" spans="1:14" x14ac:dyDescent="0.3">
      <c r="A4" s="1">
        <v>2010</v>
      </c>
      <c r="B4" s="2">
        <v>5.1230195394038898</v>
      </c>
      <c r="C4" s="2">
        <v>3.5803990007870512</v>
      </c>
      <c r="D4" s="2">
        <v>6.0664545050131746</v>
      </c>
      <c r="E4" s="2">
        <v>5.2859049378913872</v>
      </c>
      <c r="F4" s="2">
        <v>9.1315060055435779</v>
      </c>
      <c r="G4" s="2">
        <v>9.0480101290079737</v>
      </c>
      <c r="H4" s="2">
        <v>8.5323204325360162</v>
      </c>
      <c r="I4" s="2">
        <v>31.120008212709166</v>
      </c>
      <c r="J4" s="2">
        <v>3.0260411319850804</v>
      </c>
      <c r="K4" s="2">
        <v>10.897922868973069</v>
      </c>
      <c r="L4" s="2">
        <v>8.1884132361496089</v>
      </c>
      <c r="M4" s="3">
        <v>22.306676924882048</v>
      </c>
      <c r="N4" s="14">
        <f>AVERAGEIFS(PriceData!D:D,PriceData!H:H,A4)</f>
        <v>170364.50946666667</v>
      </c>
    </row>
    <row r="5" spans="1:14" x14ac:dyDescent="0.3">
      <c r="A5" s="1">
        <v>2011</v>
      </c>
      <c r="B5" s="2">
        <v>4.6175507642199189</v>
      </c>
      <c r="C5" s="2">
        <v>3.3323720504164616</v>
      </c>
      <c r="D5" s="2">
        <v>5.8002680282956458</v>
      </c>
      <c r="E5" s="2">
        <v>5.0630205771090262</v>
      </c>
      <c r="F5" s="2">
        <v>8.5450134862338629</v>
      </c>
      <c r="G5" s="2">
        <v>8.3092164413306424</v>
      </c>
      <c r="H5" s="2">
        <v>8.0591697908361457</v>
      </c>
      <c r="I5" s="2">
        <v>29.916368386232168</v>
      </c>
      <c r="J5" s="2">
        <v>3.2431423773091996</v>
      </c>
      <c r="K5" s="2">
        <v>12.426334628237969</v>
      </c>
      <c r="L5" s="2">
        <v>10.687543469778962</v>
      </c>
      <c r="M5" s="3">
        <v>22.937712259749649</v>
      </c>
      <c r="N5" s="14">
        <f>AVERAGEIFS(PriceData!D:D,PriceData!H:H,A5)</f>
        <v>167888.32084166669</v>
      </c>
    </row>
    <row r="6" spans="1:14" x14ac:dyDescent="0.3">
      <c r="A6" s="1">
        <v>2012</v>
      </c>
      <c r="B6" s="2">
        <v>4.2109991815535714</v>
      </c>
      <c r="C6" s="2">
        <v>2.7854870371623908</v>
      </c>
      <c r="D6" s="2">
        <v>5.4014387426693657</v>
      </c>
      <c r="E6" s="2">
        <v>4.6162224697390206</v>
      </c>
      <c r="F6" s="2">
        <v>8.105696510218273</v>
      </c>
      <c r="G6" s="2">
        <v>7.4232475708140777</v>
      </c>
      <c r="H6" s="2">
        <v>8.204463917589214</v>
      </c>
      <c r="I6" s="2">
        <v>27.262881300652911</v>
      </c>
      <c r="J6" s="2">
        <v>4.1669999938462672</v>
      </c>
      <c r="K6" s="2">
        <v>14.302505184519671</v>
      </c>
      <c r="L6" s="2">
        <v>13.520058091235239</v>
      </c>
      <c r="M6" s="3">
        <v>23.676276745660132</v>
      </c>
      <c r="N6" s="14">
        <f>AVERAGEIFS(PriceData!D:D,PriceData!H:H,A6)</f>
        <v>168555.81296666668</v>
      </c>
    </row>
    <row r="7" spans="1:14" x14ac:dyDescent="0.3">
      <c r="A7" s="1">
        <v>2013</v>
      </c>
      <c r="B7" s="2">
        <v>3.3160945083991442</v>
      </c>
      <c r="C7" s="2">
        <v>2.3630043239329246</v>
      </c>
      <c r="D7" s="2">
        <v>4.7245369212066981</v>
      </c>
      <c r="E7" s="2">
        <v>4.338944536509123</v>
      </c>
      <c r="F7" s="2">
        <v>7.4701901765188952</v>
      </c>
      <c r="G7" s="2">
        <v>7.0940168424398875</v>
      </c>
      <c r="H7" s="2">
        <v>8.0897871000214874</v>
      </c>
      <c r="I7" s="2">
        <v>27.585161463131776</v>
      </c>
      <c r="J7" s="2">
        <v>4.761918778349135</v>
      </c>
      <c r="K7" s="2">
        <v>15.461077245045432</v>
      </c>
      <c r="L7" s="2">
        <v>14.795268104445498</v>
      </c>
      <c r="M7" s="3">
        <v>24.289933095306111</v>
      </c>
      <c r="N7" s="14">
        <f>AVERAGEIFS(PriceData!D:D,PriceData!H:H,A7)</f>
        <v>172889.67765000003</v>
      </c>
    </row>
    <row r="8" spans="1:14" x14ac:dyDescent="0.3">
      <c r="A8" s="1">
        <v>2014</v>
      </c>
      <c r="B8" s="2">
        <v>3.28420643282998</v>
      </c>
      <c r="C8" s="2">
        <v>2.1393718518362799</v>
      </c>
      <c r="D8" s="2">
        <v>4.7461893588453403</v>
      </c>
      <c r="E8" s="2">
        <v>3.7324707879310202</v>
      </c>
      <c r="F8" s="2">
        <v>7.3916322235330902</v>
      </c>
      <c r="G8" s="2">
        <v>6.4617333063568898</v>
      </c>
      <c r="H8" s="2">
        <v>8.7968595219389396</v>
      </c>
      <c r="I8" s="2">
        <v>25.175850480452201</v>
      </c>
      <c r="J8" s="4">
        <v>5.8820901836412416</v>
      </c>
      <c r="K8" s="2">
        <v>15.4264948933073</v>
      </c>
      <c r="L8" s="2">
        <v>16.9631009593278</v>
      </c>
      <c r="M8" s="3">
        <v>24.620210258579199</v>
      </c>
      <c r="N8" s="14">
        <f>AVERAGEIFS(PriceData!D:D,PriceData!H:H,A8)</f>
        <v>186769.88061666666</v>
      </c>
    </row>
    <row r="9" spans="1:14" x14ac:dyDescent="0.3">
      <c r="A9" s="1">
        <v>2015</v>
      </c>
      <c r="B9" s="2">
        <v>3.2472889994679526</v>
      </c>
      <c r="C9" s="2">
        <v>1.8822144485597447</v>
      </c>
      <c r="D9" s="2">
        <v>4.7629818307060816</v>
      </c>
      <c r="E9" s="2">
        <v>3.2567990274068723</v>
      </c>
      <c r="F9" s="2">
        <v>7.4761670989017208</v>
      </c>
      <c r="G9" s="2">
        <v>5.7335187360401791</v>
      </c>
      <c r="H9" s="2">
        <v>10.029481086610652</v>
      </c>
      <c r="I9" s="2">
        <v>21.523249448032839</v>
      </c>
      <c r="J9" s="4">
        <v>7.3592194580312187</v>
      </c>
      <c r="K9" s="2">
        <v>15.601586375471324</v>
      </c>
      <c r="L9" s="2">
        <v>19.091252573490671</v>
      </c>
      <c r="M9" s="3">
        <v>24.965293828785597</v>
      </c>
      <c r="N9" s="14">
        <f>AVERAGEIFS(PriceData!D:D,PriceData!H:H,A9)</f>
        <v>197890.09018333335</v>
      </c>
    </row>
    <row r="10" spans="1:14" x14ac:dyDescent="0.3">
      <c r="A10" s="1">
        <v>2016</v>
      </c>
      <c r="B10" s="2">
        <v>2.9550997767632574</v>
      </c>
      <c r="C10" s="2">
        <v>1.7521773059866057</v>
      </c>
      <c r="D10" s="2">
        <v>4.3603220482311</v>
      </c>
      <c r="E10" s="2">
        <v>2.9374257350362045</v>
      </c>
      <c r="F10" s="2">
        <v>6.7846567565142442</v>
      </c>
      <c r="G10" s="2">
        <v>5.1164991258147055</v>
      </c>
      <c r="H10" s="2">
        <v>9.293826865087242</v>
      </c>
      <c r="I10" s="2">
        <v>19.661419742176516</v>
      </c>
      <c r="J10" s="4">
        <v>7.4916184255963634</v>
      </c>
      <c r="K10" s="2">
        <v>16.791427274037378</v>
      </c>
      <c r="L10" s="2">
        <v>22.841931528043265</v>
      </c>
      <c r="M10" s="3">
        <v>25.680351674888556</v>
      </c>
      <c r="N10" s="14">
        <f>AVERAGEIFS(PriceData!D:D,PriceData!H:H,A10)</f>
        <v>211724.74488333336</v>
      </c>
    </row>
    <row r="11" spans="1:14" x14ac:dyDescent="0.3">
      <c r="A11" s="1">
        <v>2017</v>
      </c>
      <c r="B11" s="2">
        <v>2.4645897617011787</v>
      </c>
      <c r="C11" s="2">
        <v>1.5032157329268747</v>
      </c>
      <c r="D11" s="2">
        <v>3.9101825346667161</v>
      </c>
      <c r="E11" s="2">
        <v>2.6467526673854049</v>
      </c>
      <c r="F11" s="2">
        <v>6.3050671028662766</v>
      </c>
      <c r="G11" s="2">
        <v>4.7574259266143724</v>
      </c>
      <c r="H11" s="2">
        <v>8.7663110152793777</v>
      </c>
      <c r="I11" s="2">
        <v>18.288969850180305</v>
      </c>
      <c r="J11" s="4">
        <v>7.6264916911409353</v>
      </c>
      <c r="K11" s="2">
        <v>16.993754414662256</v>
      </c>
      <c r="L11" s="2">
        <v>26.726086471616046</v>
      </c>
      <c r="M11" s="3">
        <v>26.35865604830294</v>
      </c>
      <c r="N11" s="14">
        <f>AVERAGEIFS(PriceData!D:D,PriceData!H:H,A11)</f>
        <v>221402.70201666665</v>
      </c>
    </row>
    <row r="12" spans="1:14" x14ac:dyDescent="0.3">
      <c r="A12" s="1">
        <v>2018</v>
      </c>
      <c r="B12" s="2">
        <v>2.2999999999999998</v>
      </c>
      <c r="C12" s="2">
        <v>1.4</v>
      </c>
      <c r="D12" s="2">
        <v>3.7</v>
      </c>
      <c r="E12" s="2">
        <v>2.4</v>
      </c>
      <c r="F12" s="2">
        <v>5.9</v>
      </c>
      <c r="G12" s="2">
        <v>4.5</v>
      </c>
      <c r="H12" s="2">
        <v>8.4</v>
      </c>
      <c r="I12" s="2">
        <v>17.100000000000001</v>
      </c>
      <c r="J12" s="4">
        <v>8</v>
      </c>
      <c r="K12" s="2">
        <v>17.100000000000001</v>
      </c>
      <c r="L12" s="2">
        <v>29</v>
      </c>
      <c r="M12" s="3">
        <v>26.71</v>
      </c>
      <c r="N12" s="14">
        <f>AVERAGEIFS(PriceData!D:D,PriceData!H:H,A12)</f>
        <v>228354.18769166665</v>
      </c>
    </row>
    <row r="13" spans="1:14" x14ac:dyDescent="0.3">
      <c r="A13" s="1">
        <v>2019</v>
      </c>
      <c r="B13" s="2">
        <v>2.2999999999999998</v>
      </c>
      <c r="C13" s="2">
        <v>1.4</v>
      </c>
      <c r="D13" s="2">
        <v>3.6</v>
      </c>
      <c r="E13" s="2">
        <v>2.4</v>
      </c>
      <c r="F13" s="2">
        <v>5.8</v>
      </c>
      <c r="G13" s="2">
        <v>4.2</v>
      </c>
      <c r="H13" s="2">
        <v>8.1999999999999993</v>
      </c>
      <c r="I13" s="2">
        <v>15.2</v>
      </c>
      <c r="J13" s="4">
        <v>8.4</v>
      </c>
      <c r="K13" s="2">
        <v>15.9</v>
      </c>
      <c r="L13" s="2">
        <v>32.700000000000003</v>
      </c>
      <c r="M13" s="3">
        <v>27.11</v>
      </c>
      <c r="N13" s="14">
        <f>AVERAGEIFS(PriceData!D:D,PriceData!H:H,A13)</f>
        <v>230612.08244999999</v>
      </c>
    </row>
    <row r="14" spans="1:14" x14ac:dyDescent="0.3">
      <c r="A14" s="1">
        <v>2020</v>
      </c>
      <c r="B14" s="2">
        <v>2.3316240789416987</v>
      </c>
      <c r="C14" s="2">
        <v>1.3084414185375102</v>
      </c>
      <c r="D14" s="2">
        <v>3.6687206446330847</v>
      </c>
      <c r="E14" s="2">
        <v>2.266988408669798</v>
      </c>
      <c r="F14" s="2">
        <v>5.8471581850303789</v>
      </c>
      <c r="G14" s="2">
        <v>4.0647218511655963</v>
      </c>
      <c r="H14" s="2">
        <v>8.3517904080665311</v>
      </c>
      <c r="I14" s="2">
        <v>15.115051493083984</v>
      </c>
      <c r="J14" s="2">
        <v>8.996638945145861</v>
      </c>
      <c r="K14" s="2">
        <v>15.063773861334942</v>
      </c>
      <c r="L14" s="2">
        <v>32.985090705390611</v>
      </c>
      <c r="M14" s="3">
        <v>27.17</v>
      </c>
      <c r="N14" s="14">
        <f>AVERAGEIFS(PriceData!D:D,PriceData!H:H,A14)</f>
        <v>237217.61068333333</v>
      </c>
    </row>
    <row r="15" spans="1:14" x14ac:dyDescent="0.3">
      <c r="A15" s="1">
        <v>2021</v>
      </c>
      <c r="B15" s="2">
        <v>2.4</v>
      </c>
      <c r="C15" s="2">
        <v>1.4</v>
      </c>
      <c r="D15" s="2">
        <v>3.7</v>
      </c>
      <c r="E15" s="2">
        <v>2.4</v>
      </c>
      <c r="F15" s="2">
        <v>6</v>
      </c>
      <c r="G15" s="2">
        <v>4.0999999999999996</v>
      </c>
      <c r="H15" s="2">
        <v>8.4</v>
      </c>
      <c r="I15" s="2">
        <v>15</v>
      </c>
      <c r="J15" s="2">
        <v>8.9</v>
      </c>
      <c r="K15" s="2">
        <v>14.9</v>
      </c>
      <c r="L15" s="2">
        <v>32.700000000000003</v>
      </c>
      <c r="M15" s="3">
        <v>27.08</v>
      </c>
      <c r="N15" s="14">
        <f>AVERAGEIFS(PriceData!D:D,PriceData!H:H,A15)</f>
        <v>258430.22453916667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D1E19-9658-4754-BDF7-CE53E074A941}">
  <dimension ref="A1:F30"/>
  <sheetViews>
    <sheetView workbookViewId="0">
      <selection activeCell="A2" sqref="A2"/>
    </sheetView>
  </sheetViews>
  <sheetFormatPr defaultRowHeight="14.4" x14ac:dyDescent="0.3"/>
  <cols>
    <col min="1" max="1" width="9.6640625" bestFit="1" customWidth="1"/>
    <col min="5" max="5" width="11.6640625" bestFit="1" customWidth="1"/>
  </cols>
  <sheetData>
    <row r="1" spans="1:6" x14ac:dyDescent="0.3">
      <c r="A1" t="s">
        <v>36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3">
      <c r="A2" s="13">
        <v>45016</v>
      </c>
      <c r="B2">
        <v>17.7</v>
      </c>
      <c r="C2">
        <v>82.3</v>
      </c>
      <c r="D2">
        <v>30.7</v>
      </c>
      <c r="E2">
        <v>5.3</v>
      </c>
      <c r="F2">
        <v>64</v>
      </c>
    </row>
    <row r="3" spans="1:6" x14ac:dyDescent="0.3">
      <c r="A3" s="13">
        <v>44926</v>
      </c>
      <c r="B3">
        <v>5.3</v>
      </c>
      <c r="C3">
        <v>94.7</v>
      </c>
      <c r="D3">
        <v>24.9</v>
      </c>
      <c r="E3">
        <v>7.4</v>
      </c>
      <c r="F3">
        <v>67.599999999999994</v>
      </c>
    </row>
    <row r="4" spans="1:6" x14ac:dyDescent="0.3">
      <c r="A4" s="13">
        <v>44834</v>
      </c>
      <c r="B4">
        <v>3.6</v>
      </c>
      <c r="C4">
        <v>96.4</v>
      </c>
      <c r="D4">
        <v>27.8</v>
      </c>
      <c r="E4">
        <v>7</v>
      </c>
      <c r="F4">
        <v>65.099999999999994</v>
      </c>
    </row>
    <row r="5" spans="1:6" x14ac:dyDescent="0.3">
      <c r="A5" s="13">
        <v>44742</v>
      </c>
      <c r="B5">
        <v>4</v>
      </c>
      <c r="C5">
        <v>96</v>
      </c>
      <c r="D5">
        <v>33.6</v>
      </c>
      <c r="E5">
        <v>7.1</v>
      </c>
      <c r="F5">
        <v>59.4</v>
      </c>
    </row>
    <row r="6" spans="1:6" x14ac:dyDescent="0.3">
      <c r="A6" s="13">
        <v>44651</v>
      </c>
      <c r="B6">
        <v>4.8</v>
      </c>
      <c r="C6">
        <v>95.2</v>
      </c>
      <c r="D6">
        <v>38.6</v>
      </c>
      <c r="E6">
        <v>7.3</v>
      </c>
      <c r="F6">
        <v>54.1</v>
      </c>
    </row>
    <row r="7" spans="1:6" x14ac:dyDescent="0.3">
      <c r="A7" s="13">
        <v>44561</v>
      </c>
      <c r="B7">
        <v>4.9000000000000004</v>
      </c>
      <c r="C7">
        <v>95.1</v>
      </c>
      <c r="D7">
        <v>43.5</v>
      </c>
      <c r="E7">
        <v>7.2</v>
      </c>
      <c r="F7">
        <v>49.3</v>
      </c>
    </row>
    <row r="8" spans="1:6" x14ac:dyDescent="0.3">
      <c r="A8" s="13">
        <v>44469</v>
      </c>
      <c r="B8">
        <v>5</v>
      </c>
      <c r="C8">
        <v>95</v>
      </c>
      <c r="D8">
        <v>47.9</v>
      </c>
      <c r="E8">
        <v>4.7</v>
      </c>
      <c r="F8">
        <v>47.4</v>
      </c>
    </row>
    <row r="9" spans="1:6" x14ac:dyDescent="0.3">
      <c r="A9" s="13">
        <v>44377</v>
      </c>
      <c r="B9">
        <v>5.3</v>
      </c>
      <c r="C9">
        <v>94.7</v>
      </c>
      <c r="D9">
        <v>50</v>
      </c>
      <c r="E9">
        <v>4.5</v>
      </c>
      <c r="F9">
        <v>45.5</v>
      </c>
    </row>
    <row r="10" spans="1:6" x14ac:dyDescent="0.3">
      <c r="A10" s="13">
        <v>44286</v>
      </c>
      <c r="B10">
        <v>6.4</v>
      </c>
      <c r="C10">
        <v>93.6</v>
      </c>
      <c r="D10">
        <v>47.7</v>
      </c>
      <c r="E10">
        <v>5.5</v>
      </c>
      <c r="F10">
        <v>46.8</v>
      </c>
    </row>
    <row r="11" spans="1:6" x14ac:dyDescent="0.3">
      <c r="A11" s="13">
        <v>44196</v>
      </c>
      <c r="B11">
        <v>7.6</v>
      </c>
      <c r="C11">
        <v>92.4</v>
      </c>
      <c r="D11">
        <v>45.8</v>
      </c>
      <c r="E11">
        <v>6.3</v>
      </c>
      <c r="F11">
        <v>47.8</v>
      </c>
    </row>
    <row r="12" spans="1:6" x14ac:dyDescent="0.3">
      <c r="A12" s="13">
        <v>44104</v>
      </c>
      <c r="B12">
        <v>8.8000000000000007</v>
      </c>
      <c r="C12">
        <v>91.2</v>
      </c>
      <c r="D12">
        <v>48.9</v>
      </c>
      <c r="E12">
        <v>6.6</v>
      </c>
      <c r="F12">
        <v>44.5</v>
      </c>
    </row>
    <row r="13" spans="1:6" x14ac:dyDescent="0.3">
      <c r="A13" s="13">
        <v>44012</v>
      </c>
      <c r="B13">
        <v>9.6999999999999993</v>
      </c>
      <c r="C13">
        <v>90.3</v>
      </c>
      <c r="D13">
        <v>52.7</v>
      </c>
      <c r="E13">
        <v>7</v>
      </c>
      <c r="F13">
        <v>40.299999999999997</v>
      </c>
    </row>
    <row r="14" spans="1:6" x14ac:dyDescent="0.3">
      <c r="A14" s="13">
        <v>43921</v>
      </c>
      <c r="B14">
        <v>6.9</v>
      </c>
      <c r="C14">
        <v>93.1</v>
      </c>
      <c r="D14">
        <v>51.4</v>
      </c>
      <c r="E14">
        <v>7</v>
      </c>
      <c r="F14">
        <v>41.7</v>
      </c>
    </row>
    <row r="15" spans="1:6" x14ac:dyDescent="0.3">
      <c r="A15" s="13">
        <v>43830</v>
      </c>
      <c r="B15">
        <v>6.3</v>
      </c>
      <c r="C15">
        <v>93.7</v>
      </c>
      <c r="D15">
        <v>51.8</v>
      </c>
      <c r="E15">
        <v>8.1</v>
      </c>
      <c r="F15">
        <v>40.1</v>
      </c>
    </row>
    <row r="16" spans="1:6" x14ac:dyDescent="0.3">
      <c r="A16" s="13">
        <v>43738</v>
      </c>
      <c r="B16">
        <v>6.8</v>
      </c>
      <c r="C16">
        <v>93.2</v>
      </c>
      <c r="D16">
        <v>51.5</v>
      </c>
      <c r="E16">
        <v>8.1999999999999993</v>
      </c>
      <c r="F16">
        <v>40.299999999999997</v>
      </c>
    </row>
    <row r="17" spans="1:6" x14ac:dyDescent="0.3">
      <c r="A17" s="13">
        <v>43646</v>
      </c>
      <c r="B17">
        <v>6.1</v>
      </c>
      <c r="C17">
        <v>93.9</v>
      </c>
      <c r="D17">
        <v>52.6</v>
      </c>
      <c r="E17">
        <v>7.8</v>
      </c>
      <c r="F17">
        <v>39.6</v>
      </c>
    </row>
    <row r="18" spans="1:6" x14ac:dyDescent="0.3">
      <c r="A18" s="13">
        <v>43555</v>
      </c>
      <c r="B18">
        <v>7.3</v>
      </c>
      <c r="C18">
        <v>92.7</v>
      </c>
      <c r="D18">
        <v>48.8</v>
      </c>
      <c r="E18">
        <v>8</v>
      </c>
      <c r="F18">
        <v>43.2</v>
      </c>
    </row>
    <row r="19" spans="1:6" x14ac:dyDescent="0.3">
      <c r="A19" s="13">
        <v>43465</v>
      </c>
      <c r="B19">
        <v>6.4</v>
      </c>
      <c r="C19">
        <v>93.6</v>
      </c>
      <c r="D19">
        <v>52.4</v>
      </c>
      <c r="E19">
        <v>7.1</v>
      </c>
      <c r="F19">
        <v>40.5</v>
      </c>
    </row>
    <row r="20" spans="1:6" x14ac:dyDescent="0.3">
      <c r="A20" s="13">
        <v>43373</v>
      </c>
      <c r="B20">
        <v>7.9</v>
      </c>
      <c r="C20">
        <v>92.1</v>
      </c>
      <c r="D20">
        <v>52.3</v>
      </c>
      <c r="E20">
        <v>8.1999999999999993</v>
      </c>
      <c r="F20">
        <v>39.5</v>
      </c>
    </row>
    <row r="21" spans="1:6" x14ac:dyDescent="0.3">
      <c r="A21" s="13">
        <v>43281</v>
      </c>
      <c r="B21">
        <v>6.1</v>
      </c>
      <c r="C21">
        <v>93.9</v>
      </c>
      <c r="D21">
        <v>54.8</v>
      </c>
      <c r="E21">
        <v>6.4</v>
      </c>
      <c r="F21">
        <v>38.799999999999997</v>
      </c>
    </row>
    <row r="22" spans="1:6" x14ac:dyDescent="0.3">
      <c r="A22" s="13">
        <v>43190</v>
      </c>
      <c r="B22">
        <v>6.1</v>
      </c>
      <c r="C22">
        <v>93.9</v>
      </c>
      <c r="D22">
        <v>57.5</v>
      </c>
      <c r="E22">
        <v>5.8</v>
      </c>
      <c r="F22">
        <v>36.700000000000003</v>
      </c>
    </row>
    <row r="23" spans="1:6" x14ac:dyDescent="0.3">
      <c r="A23" s="13">
        <v>43100</v>
      </c>
      <c r="B23">
        <v>7.2</v>
      </c>
      <c r="C23">
        <v>92.8</v>
      </c>
      <c r="D23">
        <v>59.7</v>
      </c>
      <c r="E23">
        <v>5</v>
      </c>
      <c r="F23">
        <v>35.299999999999997</v>
      </c>
    </row>
    <row r="24" spans="1:6" x14ac:dyDescent="0.3">
      <c r="A24" s="13">
        <v>43008</v>
      </c>
      <c r="B24">
        <v>10.7</v>
      </c>
      <c r="C24">
        <v>89.3</v>
      </c>
      <c r="D24">
        <v>64.7</v>
      </c>
      <c r="E24">
        <v>4.5</v>
      </c>
      <c r="F24">
        <v>30.8</v>
      </c>
    </row>
    <row r="25" spans="1:6" x14ac:dyDescent="0.3">
      <c r="A25" s="13">
        <v>42916</v>
      </c>
      <c r="B25">
        <v>11.3</v>
      </c>
      <c r="C25">
        <v>88.7</v>
      </c>
      <c r="D25">
        <v>66.7</v>
      </c>
      <c r="E25">
        <v>4.9000000000000004</v>
      </c>
      <c r="F25">
        <v>28.4</v>
      </c>
    </row>
    <row r="26" spans="1:6" x14ac:dyDescent="0.3">
      <c r="A26" s="13">
        <v>42825</v>
      </c>
      <c r="B26">
        <v>15.5</v>
      </c>
      <c r="C26">
        <v>84.5</v>
      </c>
      <c r="D26">
        <v>67.599999999999994</v>
      </c>
      <c r="E26">
        <v>6.1</v>
      </c>
      <c r="F26">
        <v>26.4</v>
      </c>
    </row>
    <row r="27" spans="1:6" x14ac:dyDescent="0.3">
      <c r="A27" s="13">
        <v>42735</v>
      </c>
      <c r="B27">
        <v>16.3</v>
      </c>
      <c r="C27">
        <v>83.7</v>
      </c>
      <c r="D27">
        <v>71.2</v>
      </c>
      <c r="E27">
        <v>5.5</v>
      </c>
      <c r="F27">
        <v>23.3</v>
      </c>
    </row>
    <row r="28" spans="1:6" x14ac:dyDescent="0.3">
      <c r="A28" s="13">
        <v>42643</v>
      </c>
      <c r="B28">
        <v>15.7</v>
      </c>
      <c r="C28">
        <v>84.3</v>
      </c>
      <c r="D28">
        <v>70.900000000000006</v>
      </c>
      <c r="E28">
        <v>5.6</v>
      </c>
      <c r="F28">
        <v>23.4</v>
      </c>
    </row>
    <row r="29" spans="1:6" x14ac:dyDescent="0.3">
      <c r="A29" s="13">
        <v>42551</v>
      </c>
      <c r="B29">
        <v>15.3</v>
      </c>
      <c r="C29">
        <v>84.7</v>
      </c>
      <c r="D29">
        <v>69.3</v>
      </c>
      <c r="E29">
        <v>6</v>
      </c>
      <c r="F29">
        <v>24.7</v>
      </c>
    </row>
    <row r="30" spans="1:6" x14ac:dyDescent="0.3">
      <c r="A30" s="13">
        <v>42460</v>
      </c>
      <c r="B30">
        <v>15</v>
      </c>
      <c r="C30">
        <v>85</v>
      </c>
      <c r="D30">
        <v>67.3</v>
      </c>
      <c r="E30">
        <v>6.3</v>
      </c>
      <c r="F30">
        <v>26.4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4077-9055-4D46-A414-E92D82F569B3}">
  <dimension ref="A1:H181"/>
  <sheetViews>
    <sheetView workbookViewId="0">
      <selection activeCell="H2" sqref="H2"/>
    </sheetView>
  </sheetViews>
  <sheetFormatPr defaultRowHeight="14.4" x14ac:dyDescent="0.3"/>
  <cols>
    <col min="1" max="1" width="10.5546875" style="12" bestFit="1" customWidth="1"/>
    <col min="3" max="3" width="10" bestFit="1" customWidth="1"/>
    <col min="4" max="4" width="12.5546875" bestFit="1" customWidth="1"/>
    <col min="7" max="7" width="15.6640625" bestFit="1" customWidth="1"/>
  </cols>
  <sheetData>
    <row r="1" spans="1:8" x14ac:dyDescent="0.3">
      <c r="A1" s="12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0</v>
      </c>
    </row>
    <row r="2" spans="1:8" x14ac:dyDescent="0.3">
      <c r="A2" s="12">
        <v>39479</v>
      </c>
      <c r="B2" t="s">
        <v>43</v>
      </c>
      <c r="C2" t="s">
        <v>44</v>
      </c>
      <c r="D2">
        <v>184184.65479999999</v>
      </c>
      <c r="E2">
        <v>-0.85959890800000005</v>
      </c>
      <c r="F2">
        <v>3.9058718240000001</v>
      </c>
      <c r="G2">
        <v>185468.2487</v>
      </c>
      <c r="H2">
        <f>YEAR(A2)</f>
        <v>2008</v>
      </c>
    </row>
    <row r="3" spans="1:8" x14ac:dyDescent="0.3">
      <c r="A3" s="12">
        <v>39508</v>
      </c>
      <c r="B3" t="s">
        <v>43</v>
      </c>
      <c r="C3" t="s">
        <v>44</v>
      </c>
      <c r="D3">
        <v>182844.75769999999</v>
      </c>
      <c r="E3">
        <v>-0.72747488100000002</v>
      </c>
      <c r="F3">
        <v>2.3558061239999999</v>
      </c>
      <c r="G3">
        <v>184268.84700000001</v>
      </c>
      <c r="H3">
        <f t="shared" ref="H3:H66" si="0">YEAR(A3)</f>
        <v>2008</v>
      </c>
    </row>
    <row r="4" spans="1:8" x14ac:dyDescent="0.3">
      <c r="A4" s="12">
        <v>39539</v>
      </c>
      <c r="B4" t="s">
        <v>43</v>
      </c>
      <c r="C4" t="s">
        <v>44</v>
      </c>
      <c r="D4">
        <v>183147.84039999999</v>
      </c>
      <c r="E4">
        <v>0.165759617</v>
      </c>
      <c r="F4">
        <v>0.49669977399999998</v>
      </c>
      <c r="G4">
        <v>182296.01259999999</v>
      </c>
      <c r="H4">
        <f t="shared" si="0"/>
        <v>2008</v>
      </c>
    </row>
    <row r="5" spans="1:8" x14ac:dyDescent="0.3">
      <c r="A5" s="12">
        <v>39569</v>
      </c>
      <c r="B5" t="s">
        <v>43</v>
      </c>
      <c r="C5" t="s">
        <v>44</v>
      </c>
      <c r="D5">
        <v>184267.36809999999</v>
      </c>
      <c r="E5">
        <v>0.61126993900000004</v>
      </c>
      <c r="F5">
        <v>-3.4194502000000002E-2</v>
      </c>
      <c r="G5">
        <v>182376.7107</v>
      </c>
      <c r="H5">
        <f t="shared" si="0"/>
        <v>2008</v>
      </c>
    </row>
    <row r="6" spans="1:8" x14ac:dyDescent="0.3">
      <c r="A6" s="12">
        <v>39600</v>
      </c>
      <c r="B6" t="s">
        <v>43</v>
      </c>
      <c r="C6" t="s">
        <v>44</v>
      </c>
      <c r="D6">
        <v>181830.6502</v>
      </c>
      <c r="E6">
        <v>-1.322381671</v>
      </c>
      <c r="F6">
        <v>-2.424209592</v>
      </c>
      <c r="G6">
        <v>179177.07120000001</v>
      </c>
      <c r="H6">
        <f t="shared" si="0"/>
        <v>2008</v>
      </c>
    </row>
    <row r="7" spans="1:8" x14ac:dyDescent="0.3">
      <c r="A7" s="12">
        <v>39630</v>
      </c>
      <c r="B7" t="s">
        <v>43</v>
      </c>
      <c r="C7" t="s">
        <v>44</v>
      </c>
      <c r="D7">
        <v>179845.201</v>
      </c>
      <c r="E7">
        <v>-1.0919222099999999</v>
      </c>
      <c r="F7">
        <v>-4.6879964220000003</v>
      </c>
      <c r="G7">
        <v>175739.86249999999</v>
      </c>
      <c r="H7">
        <f t="shared" si="0"/>
        <v>2008</v>
      </c>
    </row>
    <row r="8" spans="1:8" x14ac:dyDescent="0.3">
      <c r="A8" s="12">
        <v>39661</v>
      </c>
      <c r="B8" t="s">
        <v>43</v>
      </c>
      <c r="C8" t="s">
        <v>44</v>
      </c>
      <c r="D8">
        <v>176092.35709999999</v>
      </c>
      <c r="E8">
        <v>-2.0867078179999998</v>
      </c>
      <c r="F8">
        <v>-7.2151404939999999</v>
      </c>
      <c r="G8">
        <v>172023.45879999999</v>
      </c>
      <c r="H8">
        <f t="shared" si="0"/>
        <v>2008</v>
      </c>
    </row>
    <row r="9" spans="1:8" x14ac:dyDescent="0.3">
      <c r="A9" s="12">
        <v>39692</v>
      </c>
      <c r="B9" t="s">
        <v>43</v>
      </c>
      <c r="C9" t="s">
        <v>44</v>
      </c>
      <c r="D9">
        <v>171659.52129999999</v>
      </c>
      <c r="E9">
        <v>-2.517335713</v>
      </c>
      <c r="F9">
        <v>-9.6680545440000003</v>
      </c>
      <c r="G9">
        <v>168406.77040000001</v>
      </c>
      <c r="H9">
        <f t="shared" si="0"/>
        <v>2008</v>
      </c>
    </row>
    <row r="10" spans="1:8" x14ac:dyDescent="0.3">
      <c r="A10" s="12">
        <v>39722</v>
      </c>
      <c r="B10" t="s">
        <v>43</v>
      </c>
      <c r="C10" t="s">
        <v>44</v>
      </c>
      <c r="D10">
        <v>168177.10130000001</v>
      </c>
      <c r="E10">
        <v>-2.0286786179999998</v>
      </c>
      <c r="F10">
        <v>-11.29376624</v>
      </c>
      <c r="G10">
        <v>165964.55069999999</v>
      </c>
      <c r="H10">
        <f t="shared" si="0"/>
        <v>2008</v>
      </c>
    </row>
    <row r="11" spans="1:8" x14ac:dyDescent="0.3">
      <c r="A11" s="12">
        <v>39753</v>
      </c>
      <c r="B11" t="s">
        <v>43</v>
      </c>
      <c r="C11" t="s">
        <v>44</v>
      </c>
      <c r="D11">
        <v>163446.93470000001</v>
      </c>
      <c r="E11">
        <v>-2.8126103730000001</v>
      </c>
      <c r="F11">
        <v>-13.74340454</v>
      </c>
      <c r="G11">
        <v>162104.42980000001</v>
      </c>
      <c r="H11">
        <f t="shared" si="0"/>
        <v>2008</v>
      </c>
    </row>
    <row r="12" spans="1:8" x14ac:dyDescent="0.3">
      <c r="A12" s="12">
        <v>39783</v>
      </c>
      <c r="B12" t="s">
        <v>43</v>
      </c>
      <c r="C12" t="s">
        <v>44</v>
      </c>
      <c r="D12">
        <v>160954.2262</v>
      </c>
      <c r="E12">
        <v>-1.5250873730000001</v>
      </c>
      <c r="F12">
        <v>-14.92612913</v>
      </c>
      <c r="G12">
        <v>159734.989</v>
      </c>
      <c r="H12">
        <f t="shared" si="0"/>
        <v>2008</v>
      </c>
    </row>
    <row r="13" spans="1:8" x14ac:dyDescent="0.3">
      <c r="A13" s="12">
        <v>39814</v>
      </c>
      <c r="B13" t="s">
        <v>43</v>
      </c>
      <c r="C13" t="s">
        <v>44</v>
      </c>
      <c r="D13">
        <v>157233.924</v>
      </c>
      <c r="E13">
        <v>-2.3114038639999999</v>
      </c>
      <c r="F13">
        <v>-15.366270310000001</v>
      </c>
      <c r="G13">
        <v>157636.97709999999</v>
      </c>
      <c r="H13">
        <f t="shared" si="0"/>
        <v>2009</v>
      </c>
    </row>
    <row r="14" spans="1:8" x14ac:dyDescent="0.3">
      <c r="A14" s="12">
        <v>39845</v>
      </c>
      <c r="B14" t="s">
        <v>43</v>
      </c>
      <c r="C14" t="s">
        <v>44</v>
      </c>
      <c r="D14">
        <v>155417.38519999999</v>
      </c>
      <c r="E14">
        <v>-1.1553096549999999</v>
      </c>
      <c r="F14">
        <v>-15.618711319999999</v>
      </c>
      <c r="G14">
        <v>156417.77830000001</v>
      </c>
      <c r="H14">
        <f t="shared" si="0"/>
        <v>2009</v>
      </c>
    </row>
    <row r="15" spans="1:8" x14ac:dyDescent="0.3">
      <c r="A15" s="12">
        <v>39873</v>
      </c>
      <c r="B15" t="s">
        <v>43</v>
      </c>
      <c r="C15" t="s">
        <v>44</v>
      </c>
      <c r="D15">
        <v>154452.3806</v>
      </c>
      <c r="E15">
        <v>-0.62091167199999997</v>
      </c>
      <c r="F15">
        <v>-15.528132980000001</v>
      </c>
      <c r="G15">
        <v>155651.88829999999</v>
      </c>
      <c r="H15">
        <f t="shared" si="0"/>
        <v>2009</v>
      </c>
    </row>
    <row r="16" spans="1:8" x14ac:dyDescent="0.3">
      <c r="A16" s="12">
        <v>39904</v>
      </c>
      <c r="B16" t="s">
        <v>43</v>
      </c>
      <c r="C16" t="s">
        <v>44</v>
      </c>
      <c r="D16">
        <v>155852.1556</v>
      </c>
      <c r="E16">
        <v>0.90628256799999996</v>
      </c>
      <c r="F16">
        <v>-14.90363458</v>
      </c>
      <c r="G16">
        <v>155137.4626</v>
      </c>
      <c r="H16">
        <f t="shared" si="0"/>
        <v>2009</v>
      </c>
    </row>
    <row r="17" spans="1:8" x14ac:dyDescent="0.3">
      <c r="A17" s="12">
        <v>39934</v>
      </c>
      <c r="B17" t="s">
        <v>43</v>
      </c>
      <c r="C17" t="s">
        <v>44</v>
      </c>
      <c r="D17">
        <v>158004.4662</v>
      </c>
      <c r="E17">
        <v>1.3809950769999999</v>
      </c>
      <c r="F17">
        <v>-14.252606009999999</v>
      </c>
      <c r="G17">
        <v>156483.32070000001</v>
      </c>
      <c r="H17">
        <f t="shared" si="0"/>
        <v>2009</v>
      </c>
    </row>
    <row r="18" spans="1:8" x14ac:dyDescent="0.3">
      <c r="A18" s="12">
        <v>39965</v>
      </c>
      <c r="B18" t="s">
        <v>43</v>
      </c>
      <c r="C18" t="s">
        <v>44</v>
      </c>
      <c r="D18">
        <v>159561.06049999999</v>
      </c>
      <c r="E18">
        <v>0.98515846100000004</v>
      </c>
      <c r="F18">
        <v>-12.247434459999999</v>
      </c>
      <c r="G18">
        <v>157296.35500000001</v>
      </c>
      <c r="H18">
        <f t="shared" si="0"/>
        <v>2009</v>
      </c>
    </row>
    <row r="19" spans="1:8" x14ac:dyDescent="0.3">
      <c r="A19" s="12">
        <v>39995</v>
      </c>
      <c r="B19" t="s">
        <v>43</v>
      </c>
      <c r="C19" t="s">
        <v>44</v>
      </c>
      <c r="D19">
        <v>162423.26860000001</v>
      </c>
      <c r="E19">
        <v>1.793801116</v>
      </c>
      <c r="F19">
        <v>-9.6871822410000004</v>
      </c>
      <c r="G19">
        <v>158717.9363</v>
      </c>
      <c r="H19">
        <f t="shared" si="0"/>
        <v>2009</v>
      </c>
    </row>
    <row r="20" spans="1:8" x14ac:dyDescent="0.3">
      <c r="A20" s="12">
        <v>40026</v>
      </c>
      <c r="B20" t="s">
        <v>43</v>
      </c>
      <c r="C20" t="s">
        <v>44</v>
      </c>
      <c r="D20">
        <v>164025.32010000001</v>
      </c>
      <c r="E20">
        <v>0.98634355600000001</v>
      </c>
      <c r="F20">
        <v>-6.8526750710000002</v>
      </c>
      <c r="G20">
        <v>160214.7015</v>
      </c>
      <c r="H20">
        <f t="shared" si="0"/>
        <v>2009</v>
      </c>
    </row>
    <row r="21" spans="1:8" x14ac:dyDescent="0.3">
      <c r="A21" s="12">
        <v>40057</v>
      </c>
      <c r="B21" t="s">
        <v>43</v>
      </c>
      <c r="C21" t="s">
        <v>44</v>
      </c>
      <c r="D21">
        <v>165313.77009999999</v>
      </c>
      <c r="E21">
        <v>0.78551901999999996</v>
      </c>
      <c r="F21">
        <v>-3.6967079539999999</v>
      </c>
      <c r="G21">
        <v>162100.33919999999</v>
      </c>
      <c r="H21">
        <f t="shared" si="0"/>
        <v>2009</v>
      </c>
    </row>
    <row r="22" spans="1:8" x14ac:dyDescent="0.3">
      <c r="A22" s="12">
        <v>40087</v>
      </c>
      <c r="B22" t="s">
        <v>43</v>
      </c>
      <c r="C22" t="s">
        <v>44</v>
      </c>
      <c r="D22">
        <v>166424.90270000001</v>
      </c>
      <c r="E22">
        <v>0.67213550799999999</v>
      </c>
      <c r="F22">
        <v>-1.0418770509999999</v>
      </c>
      <c r="G22">
        <v>164246.6158</v>
      </c>
      <c r="H22">
        <f t="shared" si="0"/>
        <v>2009</v>
      </c>
    </row>
    <row r="23" spans="1:8" x14ac:dyDescent="0.3">
      <c r="A23" s="12">
        <v>40118</v>
      </c>
      <c r="B23" t="s">
        <v>43</v>
      </c>
      <c r="C23" t="s">
        <v>44</v>
      </c>
      <c r="D23">
        <v>166986.14869999999</v>
      </c>
      <c r="E23">
        <v>0.33723677200000002</v>
      </c>
      <c r="F23">
        <v>2.1653596309999998</v>
      </c>
      <c r="G23">
        <v>165584.70120000001</v>
      </c>
      <c r="H23">
        <f t="shared" si="0"/>
        <v>2009</v>
      </c>
    </row>
    <row r="24" spans="1:8" x14ac:dyDescent="0.3">
      <c r="A24" s="12">
        <v>40148</v>
      </c>
      <c r="B24" t="s">
        <v>43</v>
      </c>
      <c r="C24" t="s">
        <v>44</v>
      </c>
      <c r="D24">
        <v>168081.6091</v>
      </c>
      <c r="E24">
        <v>0.65601874000000004</v>
      </c>
      <c r="F24">
        <v>4.4282049030000001</v>
      </c>
      <c r="G24">
        <v>166905.88819999999</v>
      </c>
      <c r="H24">
        <f t="shared" si="0"/>
        <v>2009</v>
      </c>
    </row>
    <row r="25" spans="1:8" x14ac:dyDescent="0.3">
      <c r="A25" s="12">
        <v>40179</v>
      </c>
      <c r="B25" t="s">
        <v>43</v>
      </c>
      <c r="C25" t="s">
        <v>44</v>
      </c>
      <c r="D25">
        <v>167468.92989999999</v>
      </c>
      <c r="E25">
        <v>-0.36451291200000002</v>
      </c>
      <c r="F25">
        <v>6.5094133080000001</v>
      </c>
      <c r="G25">
        <v>167873.01869999999</v>
      </c>
      <c r="H25">
        <f t="shared" si="0"/>
        <v>2010</v>
      </c>
    </row>
    <row r="26" spans="1:8" x14ac:dyDescent="0.3">
      <c r="A26" s="12">
        <v>40210</v>
      </c>
      <c r="B26" t="s">
        <v>43</v>
      </c>
      <c r="C26" t="s">
        <v>44</v>
      </c>
      <c r="D26">
        <v>167887.68220000001</v>
      </c>
      <c r="E26">
        <v>0.25004773600000002</v>
      </c>
      <c r="F26">
        <v>8.0237464569999997</v>
      </c>
      <c r="G26">
        <v>168882.0252</v>
      </c>
      <c r="H26">
        <f t="shared" si="0"/>
        <v>2010</v>
      </c>
    </row>
    <row r="27" spans="1:8" x14ac:dyDescent="0.3">
      <c r="A27" s="12">
        <v>40238</v>
      </c>
      <c r="B27" t="s">
        <v>43</v>
      </c>
      <c r="C27" t="s">
        <v>44</v>
      </c>
      <c r="D27">
        <v>167877.95079999999</v>
      </c>
      <c r="E27">
        <v>-5.7963980000000003E-3</v>
      </c>
      <c r="F27">
        <v>8.6923685749999997</v>
      </c>
      <c r="G27">
        <v>169075.42480000001</v>
      </c>
      <c r="H27">
        <f t="shared" si="0"/>
        <v>2010</v>
      </c>
    </row>
    <row r="28" spans="1:8" x14ac:dyDescent="0.3">
      <c r="A28" s="12">
        <v>40269</v>
      </c>
      <c r="B28" t="s">
        <v>43</v>
      </c>
      <c r="C28" t="s">
        <v>44</v>
      </c>
      <c r="D28">
        <v>170027.8904</v>
      </c>
      <c r="E28">
        <v>1.2806563440000001</v>
      </c>
      <c r="F28">
        <v>9.0956296139999999</v>
      </c>
      <c r="G28">
        <v>169235.17790000001</v>
      </c>
      <c r="H28">
        <f t="shared" si="0"/>
        <v>2010</v>
      </c>
    </row>
    <row r="29" spans="1:8" x14ac:dyDescent="0.3">
      <c r="A29" s="12">
        <v>40299</v>
      </c>
      <c r="B29" t="s">
        <v>43</v>
      </c>
      <c r="C29" t="s">
        <v>44</v>
      </c>
      <c r="D29">
        <v>170845.92509999999</v>
      </c>
      <c r="E29">
        <v>0.48111794200000002</v>
      </c>
      <c r="F29">
        <v>8.1272759049999994</v>
      </c>
      <c r="G29">
        <v>169303.65839999999</v>
      </c>
      <c r="H29">
        <f t="shared" si="0"/>
        <v>2010</v>
      </c>
    </row>
    <row r="30" spans="1:8" x14ac:dyDescent="0.3">
      <c r="A30" s="12">
        <v>40330</v>
      </c>
      <c r="B30" t="s">
        <v>43</v>
      </c>
      <c r="C30" t="s">
        <v>44</v>
      </c>
      <c r="D30">
        <v>171688.53700000001</v>
      </c>
      <c r="E30">
        <v>0.493199901</v>
      </c>
      <c r="F30">
        <v>7.6005238579999999</v>
      </c>
      <c r="G30">
        <v>169328.6453</v>
      </c>
      <c r="H30">
        <f t="shared" si="0"/>
        <v>2010</v>
      </c>
    </row>
    <row r="31" spans="1:8" x14ac:dyDescent="0.3">
      <c r="A31" s="12">
        <v>40360</v>
      </c>
      <c r="B31" t="s">
        <v>43</v>
      </c>
      <c r="C31" t="s">
        <v>44</v>
      </c>
      <c r="D31">
        <v>173427.1067</v>
      </c>
      <c r="E31">
        <v>1.012630036</v>
      </c>
      <c r="F31">
        <v>6.7747916769999996</v>
      </c>
      <c r="G31">
        <v>169505.71799999999</v>
      </c>
      <c r="H31">
        <f t="shared" si="0"/>
        <v>2010</v>
      </c>
    </row>
    <row r="32" spans="1:8" x14ac:dyDescent="0.3">
      <c r="A32" s="12">
        <v>40391</v>
      </c>
      <c r="B32" t="s">
        <v>43</v>
      </c>
      <c r="C32" t="s">
        <v>44</v>
      </c>
      <c r="D32">
        <v>173417.4578</v>
      </c>
      <c r="E32">
        <v>-5.5636310000000003E-3</v>
      </c>
      <c r="F32">
        <v>5.7260292440000002</v>
      </c>
      <c r="G32">
        <v>169380.41159999999</v>
      </c>
      <c r="H32">
        <f t="shared" si="0"/>
        <v>2010</v>
      </c>
    </row>
    <row r="33" spans="1:8" x14ac:dyDescent="0.3">
      <c r="A33" s="12">
        <v>40422</v>
      </c>
      <c r="B33" t="s">
        <v>43</v>
      </c>
      <c r="C33" t="s">
        <v>44</v>
      </c>
      <c r="D33">
        <v>172972.04430000001</v>
      </c>
      <c r="E33">
        <v>-0.256844711</v>
      </c>
      <c r="F33">
        <v>4.6325687999999996</v>
      </c>
      <c r="G33">
        <v>169558.78690000001</v>
      </c>
      <c r="H33">
        <f t="shared" si="0"/>
        <v>2010</v>
      </c>
    </row>
    <row r="34" spans="1:8" x14ac:dyDescent="0.3">
      <c r="A34" s="12">
        <v>40452</v>
      </c>
      <c r="B34" t="s">
        <v>43</v>
      </c>
      <c r="C34" t="s">
        <v>44</v>
      </c>
      <c r="D34">
        <v>171044.72440000001</v>
      </c>
      <c r="E34">
        <v>-1.1142377910000001</v>
      </c>
      <c r="F34">
        <v>2.7759197269999998</v>
      </c>
      <c r="G34">
        <v>168898.55189999999</v>
      </c>
      <c r="H34">
        <f t="shared" si="0"/>
        <v>2010</v>
      </c>
    </row>
    <row r="35" spans="1:8" x14ac:dyDescent="0.3">
      <c r="A35" s="12">
        <v>40483</v>
      </c>
      <c r="B35" t="s">
        <v>43</v>
      </c>
      <c r="C35" t="s">
        <v>44</v>
      </c>
      <c r="D35">
        <v>169013.14360000001</v>
      </c>
      <c r="E35">
        <v>-1.1877483150000001</v>
      </c>
      <c r="F35">
        <v>1.2138700840000001</v>
      </c>
      <c r="G35">
        <v>167560.32279999999</v>
      </c>
      <c r="H35">
        <f t="shared" si="0"/>
        <v>2010</v>
      </c>
    </row>
    <row r="36" spans="1:8" x14ac:dyDescent="0.3">
      <c r="A36" s="12">
        <v>40513</v>
      </c>
      <c r="B36" t="s">
        <v>43</v>
      </c>
      <c r="C36" t="s">
        <v>44</v>
      </c>
      <c r="D36">
        <v>168702.72140000001</v>
      </c>
      <c r="E36">
        <v>-0.183667475</v>
      </c>
      <c r="F36">
        <v>0.369530197</v>
      </c>
      <c r="G36">
        <v>167598.9338</v>
      </c>
      <c r="H36">
        <f t="shared" si="0"/>
        <v>2010</v>
      </c>
    </row>
    <row r="37" spans="1:8" x14ac:dyDescent="0.3">
      <c r="A37" s="12">
        <v>40544</v>
      </c>
      <c r="B37" t="s">
        <v>43</v>
      </c>
      <c r="C37" t="s">
        <v>44</v>
      </c>
      <c r="D37">
        <v>167300.24040000001</v>
      </c>
      <c r="E37">
        <v>-0.83133277800000005</v>
      </c>
      <c r="F37">
        <v>-0.100728865</v>
      </c>
      <c r="G37">
        <v>167653.73199999999</v>
      </c>
      <c r="H37">
        <f t="shared" si="0"/>
        <v>2011</v>
      </c>
    </row>
    <row r="38" spans="1:8" x14ac:dyDescent="0.3">
      <c r="A38" s="12">
        <v>40575</v>
      </c>
      <c r="B38" t="s">
        <v>43</v>
      </c>
      <c r="C38" t="s">
        <v>44</v>
      </c>
      <c r="D38">
        <v>166415.16029999999</v>
      </c>
      <c r="E38">
        <v>-0.52903694700000004</v>
      </c>
      <c r="F38">
        <v>-0.87708751799999995</v>
      </c>
      <c r="G38">
        <v>167313.37049999999</v>
      </c>
      <c r="H38">
        <f t="shared" si="0"/>
        <v>2011</v>
      </c>
    </row>
    <row r="39" spans="1:8" x14ac:dyDescent="0.3">
      <c r="A39" s="12">
        <v>40603</v>
      </c>
      <c r="B39" t="s">
        <v>43</v>
      </c>
      <c r="C39" t="s">
        <v>44</v>
      </c>
      <c r="D39">
        <v>165648.5379</v>
      </c>
      <c r="E39">
        <v>-0.46066858700000002</v>
      </c>
      <c r="F39">
        <v>-1.3279962169999999</v>
      </c>
      <c r="G39">
        <v>166654.81709999999</v>
      </c>
      <c r="H39">
        <f t="shared" si="0"/>
        <v>2011</v>
      </c>
    </row>
    <row r="40" spans="1:8" x14ac:dyDescent="0.3">
      <c r="A40" s="12">
        <v>40634</v>
      </c>
      <c r="B40" t="s">
        <v>43</v>
      </c>
      <c r="C40" t="s">
        <v>44</v>
      </c>
      <c r="D40">
        <v>168218.06</v>
      </c>
      <c r="E40">
        <v>1.5511890989999999</v>
      </c>
      <c r="F40">
        <v>-1.0644314850000001</v>
      </c>
      <c r="G40">
        <v>167399.34330000001</v>
      </c>
      <c r="H40">
        <f t="shared" si="0"/>
        <v>2011</v>
      </c>
    </row>
    <row r="41" spans="1:8" x14ac:dyDescent="0.3">
      <c r="A41" s="12">
        <v>40664</v>
      </c>
      <c r="B41" t="s">
        <v>43</v>
      </c>
      <c r="C41" t="s">
        <v>44</v>
      </c>
      <c r="D41">
        <v>167469.71429999999</v>
      </c>
      <c r="E41">
        <v>-0.44486645899999999</v>
      </c>
      <c r="F41">
        <v>-1.976172864</v>
      </c>
      <c r="G41">
        <v>166024.4424</v>
      </c>
      <c r="H41">
        <f t="shared" si="0"/>
        <v>2011</v>
      </c>
    </row>
    <row r="42" spans="1:8" x14ac:dyDescent="0.3">
      <c r="A42" s="12">
        <v>40695</v>
      </c>
      <c r="B42" t="s">
        <v>43</v>
      </c>
      <c r="C42" t="s">
        <v>44</v>
      </c>
      <c r="D42">
        <v>167752.9093</v>
      </c>
      <c r="E42">
        <v>0.16910224400000001</v>
      </c>
      <c r="F42">
        <v>-2.2923066209999998</v>
      </c>
      <c r="G42">
        <v>165527.49</v>
      </c>
      <c r="H42">
        <f t="shared" si="0"/>
        <v>2011</v>
      </c>
    </row>
    <row r="43" spans="1:8" x14ac:dyDescent="0.3">
      <c r="A43" s="12">
        <v>40725</v>
      </c>
      <c r="B43" t="s">
        <v>43</v>
      </c>
      <c r="C43" t="s">
        <v>44</v>
      </c>
      <c r="D43">
        <v>169865.81210000001</v>
      </c>
      <c r="E43">
        <v>1.259532715</v>
      </c>
      <c r="F43">
        <v>-2.0534821170000002</v>
      </c>
      <c r="G43">
        <v>166118.88740000001</v>
      </c>
      <c r="H43">
        <f t="shared" si="0"/>
        <v>2011</v>
      </c>
    </row>
    <row r="44" spans="1:8" x14ac:dyDescent="0.3">
      <c r="A44" s="12">
        <v>40756</v>
      </c>
      <c r="B44" t="s">
        <v>43</v>
      </c>
      <c r="C44" t="s">
        <v>44</v>
      </c>
      <c r="D44">
        <v>169968.016</v>
      </c>
      <c r="E44">
        <v>6.0167472E-2</v>
      </c>
      <c r="F44">
        <v>-1.989097208</v>
      </c>
      <c r="G44">
        <v>166011.46660000001</v>
      </c>
      <c r="H44">
        <f t="shared" si="0"/>
        <v>2011</v>
      </c>
    </row>
    <row r="45" spans="1:8" x14ac:dyDescent="0.3">
      <c r="A45" s="12">
        <v>40787</v>
      </c>
      <c r="B45" t="s">
        <v>43</v>
      </c>
      <c r="C45" t="s">
        <v>44</v>
      </c>
      <c r="D45">
        <v>169543.57339999999</v>
      </c>
      <c r="E45">
        <v>-0.24971913500000001</v>
      </c>
      <c r="F45">
        <v>-1.9820953830000001</v>
      </c>
      <c r="G45">
        <v>166196.15719999999</v>
      </c>
      <c r="H45">
        <f t="shared" si="0"/>
        <v>2011</v>
      </c>
    </row>
    <row r="46" spans="1:8" x14ac:dyDescent="0.3">
      <c r="A46" s="12">
        <v>40817</v>
      </c>
      <c r="B46" t="s">
        <v>43</v>
      </c>
      <c r="C46" t="s">
        <v>44</v>
      </c>
      <c r="D46">
        <v>167673.16800000001</v>
      </c>
      <c r="E46">
        <v>-1.1032003770000001</v>
      </c>
      <c r="F46">
        <v>-1.9711548379999999</v>
      </c>
      <c r="G46">
        <v>165673.0857</v>
      </c>
      <c r="H46">
        <f t="shared" si="0"/>
        <v>2011</v>
      </c>
    </row>
    <row r="47" spans="1:8" x14ac:dyDescent="0.3">
      <c r="A47" s="12">
        <v>40848</v>
      </c>
      <c r="B47" t="s">
        <v>43</v>
      </c>
      <c r="C47" t="s">
        <v>44</v>
      </c>
      <c r="D47">
        <v>167756.8878</v>
      </c>
      <c r="E47">
        <v>4.9930326999999997E-2</v>
      </c>
      <c r="F47">
        <v>-0.74328879999999997</v>
      </c>
      <c r="G47">
        <v>166326.59349999999</v>
      </c>
      <c r="H47">
        <f t="shared" si="0"/>
        <v>2011</v>
      </c>
    </row>
    <row r="48" spans="1:8" x14ac:dyDescent="0.3">
      <c r="A48" s="12">
        <v>40878</v>
      </c>
      <c r="B48" t="s">
        <v>43</v>
      </c>
      <c r="C48" t="s">
        <v>44</v>
      </c>
      <c r="D48">
        <v>167047.77059999999</v>
      </c>
      <c r="E48">
        <v>-0.42270527099999999</v>
      </c>
      <c r="F48">
        <v>-0.98098642800000002</v>
      </c>
      <c r="G48">
        <v>165988.18</v>
      </c>
      <c r="H48">
        <f t="shared" si="0"/>
        <v>2011</v>
      </c>
    </row>
    <row r="49" spans="1:8" x14ac:dyDescent="0.3">
      <c r="A49" s="12">
        <v>40909</v>
      </c>
      <c r="B49" t="s">
        <v>43</v>
      </c>
      <c r="C49" t="s">
        <v>44</v>
      </c>
      <c r="D49">
        <v>165908.4809</v>
      </c>
      <c r="E49">
        <v>-0.68201433300000003</v>
      </c>
      <c r="F49">
        <v>-0.83189331700000002</v>
      </c>
      <c r="G49">
        <v>166174.73449999999</v>
      </c>
      <c r="H49">
        <f t="shared" si="0"/>
        <v>2012</v>
      </c>
    </row>
    <row r="50" spans="1:8" x14ac:dyDescent="0.3">
      <c r="A50" s="12">
        <v>40940</v>
      </c>
      <c r="B50" t="s">
        <v>43</v>
      </c>
      <c r="C50" t="s">
        <v>44</v>
      </c>
      <c r="D50">
        <v>165457.07980000001</v>
      </c>
      <c r="E50">
        <v>-0.27207836000000002</v>
      </c>
      <c r="F50">
        <v>-0.57571708399999999</v>
      </c>
      <c r="G50">
        <v>166252.80170000001</v>
      </c>
      <c r="H50">
        <f t="shared" si="0"/>
        <v>2012</v>
      </c>
    </row>
    <row r="51" spans="1:8" x14ac:dyDescent="0.3">
      <c r="A51" s="12">
        <v>40969</v>
      </c>
      <c r="B51" t="s">
        <v>43</v>
      </c>
      <c r="C51" t="s">
        <v>44</v>
      </c>
      <c r="D51">
        <v>165947.32740000001</v>
      </c>
      <c r="E51">
        <v>0.29629899900000001</v>
      </c>
      <c r="F51">
        <v>0.180375592</v>
      </c>
      <c r="G51">
        <v>166749.29130000001</v>
      </c>
      <c r="H51">
        <f t="shared" si="0"/>
        <v>2012</v>
      </c>
    </row>
    <row r="52" spans="1:8" x14ac:dyDescent="0.3">
      <c r="A52" s="12">
        <v>41000</v>
      </c>
      <c r="B52" t="s">
        <v>43</v>
      </c>
      <c r="C52" t="s">
        <v>44</v>
      </c>
      <c r="D52">
        <v>167854.02050000001</v>
      </c>
      <c r="E52">
        <v>1.148974875</v>
      </c>
      <c r="F52">
        <v>-0.216409244</v>
      </c>
      <c r="G52">
        <v>167009.64319999999</v>
      </c>
      <c r="H52">
        <f t="shared" si="0"/>
        <v>2012</v>
      </c>
    </row>
    <row r="53" spans="1:8" x14ac:dyDescent="0.3">
      <c r="A53" s="12">
        <v>41030</v>
      </c>
      <c r="B53" t="s">
        <v>43</v>
      </c>
      <c r="C53" t="s">
        <v>44</v>
      </c>
      <c r="D53">
        <v>168395.3676</v>
      </c>
      <c r="E53">
        <v>0.322510623</v>
      </c>
      <c r="F53">
        <v>0.55272879900000005</v>
      </c>
      <c r="G53">
        <v>166972.42670000001</v>
      </c>
      <c r="H53">
        <f t="shared" si="0"/>
        <v>2012</v>
      </c>
    </row>
    <row r="54" spans="1:8" x14ac:dyDescent="0.3">
      <c r="A54" s="12">
        <v>41061</v>
      </c>
      <c r="B54" t="s">
        <v>43</v>
      </c>
      <c r="C54" t="s">
        <v>44</v>
      </c>
      <c r="D54">
        <v>170049.1636</v>
      </c>
      <c r="E54">
        <v>0.98209114600000003</v>
      </c>
      <c r="F54">
        <v>1.368831278</v>
      </c>
      <c r="G54">
        <v>167882.96479999999</v>
      </c>
      <c r="H54">
        <f t="shared" si="0"/>
        <v>2012</v>
      </c>
    </row>
    <row r="55" spans="1:8" x14ac:dyDescent="0.3">
      <c r="A55" s="12">
        <v>41091</v>
      </c>
      <c r="B55" t="s">
        <v>43</v>
      </c>
      <c r="C55" t="s">
        <v>44</v>
      </c>
      <c r="D55">
        <v>170701.1966</v>
      </c>
      <c r="E55">
        <v>0.38343796200000002</v>
      </c>
      <c r="F55">
        <v>0.49179087599999999</v>
      </c>
      <c r="G55">
        <v>167052.49290000001</v>
      </c>
      <c r="H55">
        <f t="shared" si="0"/>
        <v>2012</v>
      </c>
    </row>
    <row r="56" spans="1:8" x14ac:dyDescent="0.3">
      <c r="A56" s="12">
        <v>41122</v>
      </c>
      <c r="B56" t="s">
        <v>43</v>
      </c>
      <c r="C56" t="s">
        <v>44</v>
      </c>
      <c r="D56">
        <v>170902.37760000001</v>
      </c>
      <c r="E56">
        <v>0.117855655</v>
      </c>
      <c r="F56">
        <v>0.54972790500000002</v>
      </c>
      <c r="G56">
        <v>166937.68309999999</v>
      </c>
      <c r="H56">
        <f t="shared" si="0"/>
        <v>2012</v>
      </c>
    </row>
    <row r="57" spans="1:8" x14ac:dyDescent="0.3">
      <c r="A57" s="12">
        <v>41153</v>
      </c>
      <c r="B57" t="s">
        <v>43</v>
      </c>
      <c r="C57" t="s">
        <v>44</v>
      </c>
      <c r="D57">
        <v>170295.1292</v>
      </c>
      <c r="E57">
        <v>-0.355318878</v>
      </c>
      <c r="F57">
        <v>0.44328183500000001</v>
      </c>
      <c r="G57">
        <v>166972.13399999999</v>
      </c>
      <c r="H57">
        <f t="shared" si="0"/>
        <v>2012</v>
      </c>
    </row>
    <row r="58" spans="1:8" x14ac:dyDescent="0.3">
      <c r="A58" s="12">
        <v>41183</v>
      </c>
      <c r="B58" t="s">
        <v>43</v>
      </c>
      <c r="C58" t="s">
        <v>44</v>
      </c>
      <c r="D58">
        <v>169089.51809999999</v>
      </c>
      <c r="E58">
        <v>-0.70795398499999995</v>
      </c>
      <c r="F58">
        <v>0.84470882599999997</v>
      </c>
      <c r="G58">
        <v>167184.50779999999</v>
      </c>
      <c r="H58">
        <f t="shared" si="0"/>
        <v>2012</v>
      </c>
    </row>
    <row r="59" spans="1:8" x14ac:dyDescent="0.3">
      <c r="A59" s="12">
        <v>41214</v>
      </c>
      <c r="B59" t="s">
        <v>43</v>
      </c>
      <c r="C59" t="s">
        <v>44</v>
      </c>
      <c r="D59">
        <v>169227.25090000001</v>
      </c>
      <c r="E59">
        <v>8.1455571000000004E-2</v>
      </c>
      <c r="F59">
        <v>0.8764845</v>
      </c>
      <c r="G59">
        <v>167793.6324</v>
      </c>
      <c r="H59">
        <f t="shared" si="0"/>
        <v>2012</v>
      </c>
    </row>
    <row r="60" spans="1:8" x14ac:dyDescent="0.3">
      <c r="A60" s="12">
        <v>41244</v>
      </c>
      <c r="B60" t="s">
        <v>43</v>
      </c>
      <c r="C60" t="s">
        <v>44</v>
      </c>
      <c r="D60">
        <v>168842.84340000001</v>
      </c>
      <c r="E60">
        <v>-0.22715460300000001</v>
      </c>
      <c r="F60">
        <v>1.0745865269999999</v>
      </c>
      <c r="G60">
        <v>167751.655</v>
      </c>
      <c r="H60">
        <f t="shared" si="0"/>
        <v>2012</v>
      </c>
    </row>
    <row r="61" spans="1:8" x14ac:dyDescent="0.3">
      <c r="A61" s="12">
        <v>41275</v>
      </c>
      <c r="B61" t="s">
        <v>43</v>
      </c>
      <c r="C61" t="s">
        <v>44</v>
      </c>
      <c r="D61">
        <v>167715.59460000001</v>
      </c>
      <c r="E61">
        <v>-0.66763197900000004</v>
      </c>
      <c r="F61">
        <v>1.0892232559999999</v>
      </c>
      <c r="G61">
        <v>167890.08790000001</v>
      </c>
      <c r="H61">
        <f t="shared" si="0"/>
        <v>2013</v>
      </c>
    </row>
    <row r="62" spans="1:8" x14ac:dyDescent="0.3">
      <c r="A62" s="12">
        <v>41306</v>
      </c>
      <c r="B62" t="s">
        <v>43</v>
      </c>
      <c r="C62" t="s">
        <v>44</v>
      </c>
      <c r="D62">
        <v>167682.45980000001</v>
      </c>
      <c r="E62">
        <v>-1.9756515999999998E-2</v>
      </c>
      <c r="F62">
        <v>1.344989333</v>
      </c>
      <c r="G62">
        <v>168414.19149999999</v>
      </c>
      <c r="H62">
        <f t="shared" si="0"/>
        <v>2013</v>
      </c>
    </row>
    <row r="63" spans="1:8" x14ac:dyDescent="0.3">
      <c r="A63" s="12">
        <v>41334</v>
      </c>
      <c r="B63" t="s">
        <v>43</v>
      </c>
      <c r="C63" t="s">
        <v>44</v>
      </c>
      <c r="D63">
        <v>168681.46840000001</v>
      </c>
      <c r="E63">
        <v>0.59577401500000005</v>
      </c>
      <c r="F63">
        <v>1.6475956359999999</v>
      </c>
      <c r="G63">
        <v>169296.33960000001</v>
      </c>
      <c r="H63">
        <f t="shared" si="0"/>
        <v>2013</v>
      </c>
    </row>
    <row r="64" spans="1:8" x14ac:dyDescent="0.3">
      <c r="A64" s="12">
        <v>41365</v>
      </c>
      <c r="B64" t="s">
        <v>43</v>
      </c>
      <c r="C64" t="s">
        <v>44</v>
      </c>
      <c r="D64">
        <v>170335.36859999999</v>
      </c>
      <c r="E64">
        <v>0.98048720899999997</v>
      </c>
      <c r="F64">
        <v>1.4782773979999999</v>
      </c>
      <c r="G64">
        <v>169480.07089999999</v>
      </c>
      <c r="H64">
        <f t="shared" si="0"/>
        <v>2013</v>
      </c>
    </row>
    <row r="65" spans="1:8" x14ac:dyDescent="0.3">
      <c r="A65" s="12">
        <v>41395</v>
      </c>
      <c r="B65" t="s">
        <v>43</v>
      </c>
      <c r="C65" t="s">
        <v>44</v>
      </c>
      <c r="D65">
        <v>171233.75380000001</v>
      </c>
      <c r="E65">
        <v>0.52742141499999995</v>
      </c>
      <c r="F65">
        <v>1.6855488679999999</v>
      </c>
      <c r="G65">
        <v>169780.74040000001</v>
      </c>
      <c r="H65">
        <f t="shared" si="0"/>
        <v>2013</v>
      </c>
    </row>
    <row r="66" spans="1:8" x14ac:dyDescent="0.3">
      <c r="A66" s="12">
        <v>41426</v>
      </c>
      <c r="B66" t="s">
        <v>43</v>
      </c>
      <c r="C66" t="s">
        <v>44</v>
      </c>
      <c r="D66">
        <v>172654.5105</v>
      </c>
      <c r="E66">
        <v>0.82971768800000001</v>
      </c>
      <c r="F66">
        <v>1.5321139509999999</v>
      </c>
      <c r="G66">
        <v>170540.41070000001</v>
      </c>
      <c r="H66">
        <f t="shared" si="0"/>
        <v>2013</v>
      </c>
    </row>
    <row r="67" spans="1:8" x14ac:dyDescent="0.3">
      <c r="A67" s="12">
        <v>41456</v>
      </c>
      <c r="B67" t="s">
        <v>43</v>
      </c>
      <c r="C67" t="s">
        <v>44</v>
      </c>
      <c r="D67">
        <v>174592.26070000001</v>
      </c>
      <c r="E67">
        <v>1.122328158</v>
      </c>
      <c r="F67">
        <v>2.2794591820000001</v>
      </c>
      <c r="G67">
        <v>170986.155</v>
      </c>
      <c r="H67">
        <f t="shared" ref="H67:H130" si="1">YEAR(A67)</f>
        <v>2013</v>
      </c>
    </row>
    <row r="68" spans="1:8" x14ac:dyDescent="0.3">
      <c r="A68" s="12">
        <v>41487</v>
      </c>
      <c r="B68" t="s">
        <v>43</v>
      </c>
      <c r="C68" t="s">
        <v>44</v>
      </c>
      <c r="D68">
        <v>175982.29310000001</v>
      </c>
      <c r="E68">
        <v>0.79615923399999999</v>
      </c>
      <c r="F68">
        <v>2.972407735</v>
      </c>
      <c r="G68">
        <v>171923.13389999999</v>
      </c>
      <c r="H68">
        <f t="shared" si="1"/>
        <v>2013</v>
      </c>
    </row>
    <row r="69" spans="1:8" x14ac:dyDescent="0.3">
      <c r="A69" s="12">
        <v>41518</v>
      </c>
      <c r="B69" t="s">
        <v>43</v>
      </c>
      <c r="C69" t="s">
        <v>44</v>
      </c>
      <c r="D69">
        <v>176097.82750000001</v>
      </c>
      <c r="E69">
        <v>6.5651108999999999E-2</v>
      </c>
      <c r="F69">
        <v>3.4074364049999999</v>
      </c>
      <c r="G69">
        <v>172737.55179999999</v>
      </c>
      <c r="H69">
        <f t="shared" si="1"/>
        <v>2013</v>
      </c>
    </row>
    <row r="70" spans="1:8" x14ac:dyDescent="0.3">
      <c r="A70" s="12">
        <v>41548</v>
      </c>
      <c r="B70" t="s">
        <v>43</v>
      </c>
      <c r="C70" t="s">
        <v>44</v>
      </c>
      <c r="D70">
        <v>175378.3971</v>
      </c>
      <c r="E70">
        <v>-0.40854019899999999</v>
      </c>
      <c r="F70">
        <v>3.719260094</v>
      </c>
      <c r="G70">
        <v>173453.88939999999</v>
      </c>
      <c r="H70">
        <f t="shared" si="1"/>
        <v>2013</v>
      </c>
    </row>
    <row r="71" spans="1:8" x14ac:dyDescent="0.3">
      <c r="A71" s="12">
        <v>41579</v>
      </c>
      <c r="B71" t="s">
        <v>43</v>
      </c>
      <c r="C71" t="s">
        <v>44</v>
      </c>
      <c r="D71">
        <v>176351.56570000001</v>
      </c>
      <c r="E71">
        <v>0.55489655699999996</v>
      </c>
      <c r="F71">
        <v>4.2099099200000003</v>
      </c>
      <c r="G71">
        <v>174878.06700000001</v>
      </c>
      <c r="H71">
        <f t="shared" si="1"/>
        <v>2013</v>
      </c>
    </row>
    <row r="72" spans="1:8" x14ac:dyDescent="0.3">
      <c r="A72" s="12">
        <v>41609</v>
      </c>
      <c r="B72" t="s">
        <v>43</v>
      </c>
      <c r="C72" t="s">
        <v>44</v>
      </c>
      <c r="D72">
        <v>177970.63200000001</v>
      </c>
      <c r="E72">
        <v>0.91809007399999998</v>
      </c>
      <c r="F72">
        <v>5.4060855339999998</v>
      </c>
      <c r="G72">
        <v>176773.609</v>
      </c>
      <c r="H72">
        <f t="shared" si="1"/>
        <v>2013</v>
      </c>
    </row>
    <row r="73" spans="1:8" x14ac:dyDescent="0.3">
      <c r="A73" s="12">
        <v>41640</v>
      </c>
      <c r="B73" t="s">
        <v>43</v>
      </c>
      <c r="C73" t="s">
        <v>44</v>
      </c>
      <c r="D73">
        <v>178182.19469999999</v>
      </c>
      <c r="E73">
        <v>0.11887510799999999</v>
      </c>
      <c r="F73">
        <v>6.2406839119999997</v>
      </c>
      <c r="G73">
        <v>178268.89790000001</v>
      </c>
      <c r="H73">
        <f t="shared" si="1"/>
        <v>2014</v>
      </c>
    </row>
    <row r="74" spans="1:8" x14ac:dyDescent="0.3">
      <c r="A74" s="12">
        <v>41671</v>
      </c>
      <c r="B74" t="s">
        <v>43</v>
      </c>
      <c r="C74" t="s">
        <v>44</v>
      </c>
      <c r="D74">
        <v>178921.43979999999</v>
      </c>
      <c r="E74">
        <v>0.41488155900000001</v>
      </c>
      <c r="F74">
        <v>6.7025376220000004</v>
      </c>
      <c r="G74">
        <v>179655.2855</v>
      </c>
      <c r="H74">
        <f t="shared" si="1"/>
        <v>2014</v>
      </c>
    </row>
    <row r="75" spans="1:8" x14ac:dyDescent="0.3">
      <c r="A75" s="12">
        <v>41699</v>
      </c>
      <c r="B75" t="s">
        <v>43</v>
      </c>
      <c r="C75" t="s">
        <v>44</v>
      </c>
      <c r="D75">
        <v>179536.8481</v>
      </c>
      <c r="E75">
        <v>0.34395447299999998</v>
      </c>
      <c r="F75">
        <v>6.4354311309999996</v>
      </c>
      <c r="G75">
        <v>180109.0344</v>
      </c>
      <c r="H75">
        <f t="shared" si="1"/>
        <v>2014</v>
      </c>
    </row>
    <row r="76" spans="1:8" x14ac:dyDescent="0.3">
      <c r="A76" s="12">
        <v>41730</v>
      </c>
      <c r="B76" t="s">
        <v>43</v>
      </c>
      <c r="C76" t="s">
        <v>44</v>
      </c>
      <c r="D76">
        <v>183531.61429999999</v>
      </c>
      <c r="E76">
        <v>2.2250397190000002</v>
      </c>
      <c r="F76">
        <v>7.7472140960000004</v>
      </c>
      <c r="G76">
        <v>182655.78109999999</v>
      </c>
      <c r="H76">
        <f t="shared" si="1"/>
        <v>2014</v>
      </c>
    </row>
    <row r="77" spans="1:8" x14ac:dyDescent="0.3">
      <c r="A77" s="12">
        <v>41760</v>
      </c>
      <c r="B77" t="s">
        <v>43</v>
      </c>
      <c r="C77" t="s">
        <v>44</v>
      </c>
      <c r="D77">
        <v>185476.49129999999</v>
      </c>
      <c r="E77">
        <v>1.059695931</v>
      </c>
      <c r="F77">
        <v>8.3177161099999992</v>
      </c>
      <c r="G77">
        <v>183897.77170000001</v>
      </c>
      <c r="H77">
        <f t="shared" si="1"/>
        <v>2014</v>
      </c>
    </row>
    <row r="78" spans="1:8" x14ac:dyDescent="0.3">
      <c r="A78" s="12">
        <v>41791</v>
      </c>
      <c r="B78" t="s">
        <v>43</v>
      </c>
      <c r="C78" t="s">
        <v>44</v>
      </c>
      <c r="D78">
        <v>187077.4797</v>
      </c>
      <c r="E78">
        <v>0.86317587900000003</v>
      </c>
      <c r="F78">
        <v>8.3536590339999997</v>
      </c>
      <c r="G78">
        <v>184801.06039999999</v>
      </c>
      <c r="H78">
        <f t="shared" si="1"/>
        <v>2014</v>
      </c>
    </row>
    <row r="79" spans="1:8" x14ac:dyDescent="0.3">
      <c r="A79" s="12">
        <v>41821</v>
      </c>
      <c r="B79" t="s">
        <v>43</v>
      </c>
      <c r="C79" t="s">
        <v>44</v>
      </c>
      <c r="D79">
        <v>189709.2488</v>
      </c>
      <c r="E79">
        <v>1.4067803059999999</v>
      </c>
      <c r="F79">
        <v>8.6584525610000007</v>
      </c>
      <c r="G79">
        <v>185872.80650000001</v>
      </c>
      <c r="H79">
        <f t="shared" si="1"/>
        <v>2014</v>
      </c>
    </row>
    <row r="80" spans="1:8" x14ac:dyDescent="0.3">
      <c r="A80" s="12">
        <v>41852</v>
      </c>
      <c r="B80" t="s">
        <v>43</v>
      </c>
      <c r="C80" t="s">
        <v>44</v>
      </c>
      <c r="D80">
        <v>191932.1115</v>
      </c>
      <c r="E80">
        <v>1.1717207949999999</v>
      </c>
      <c r="F80">
        <v>9.0633086429999992</v>
      </c>
      <c r="G80">
        <v>187424.1102</v>
      </c>
      <c r="H80">
        <f t="shared" si="1"/>
        <v>2014</v>
      </c>
    </row>
    <row r="81" spans="1:8" x14ac:dyDescent="0.3">
      <c r="A81" s="12">
        <v>41883</v>
      </c>
      <c r="B81" t="s">
        <v>43</v>
      </c>
      <c r="C81" t="s">
        <v>44</v>
      </c>
      <c r="D81">
        <v>192138.05600000001</v>
      </c>
      <c r="E81">
        <v>0.107300677</v>
      </c>
      <c r="F81">
        <v>9.1087032380000004</v>
      </c>
      <c r="G81">
        <v>188452.33240000001</v>
      </c>
      <c r="H81">
        <f t="shared" si="1"/>
        <v>2014</v>
      </c>
    </row>
    <row r="82" spans="1:8" x14ac:dyDescent="0.3">
      <c r="A82" s="12">
        <v>41913</v>
      </c>
      <c r="B82" t="s">
        <v>43</v>
      </c>
      <c r="C82" t="s">
        <v>44</v>
      </c>
      <c r="D82">
        <v>191854.57769999999</v>
      </c>
      <c r="E82">
        <v>-0.14753886499999999</v>
      </c>
      <c r="F82">
        <v>9.394646603</v>
      </c>
      <c r="G82">
        <v>189623.88709999999</v>
      </c>
      <c r="H82">
        <f t="shared" si="1"/>
        <v>2014</v>
      </c>
    </row>
    <row r="83" spans="1:8" x14ac:dyDescent="0.3">
      <c r="A83" s="12">
        <v>41944</v>
      </c>
      <c r="B83" t="s">
        <v>43</v>
      </c>
      <c r="C83" t="s">
        <v>44</v>
      </c>
      <c r="D83">
        <v>191209.19500000001</v>
      </c>
      <c r="E83">
        <v>-0.33639159099999999</v>
      </c>
      <c r="F83">
        <v>8.4250055879999994</v>
      </c>
      <c r="G83">
        <v>189594.9662</v>
      </c>
      <c r="H83">
        <f t="shared" si="1"/>
        <v>2014</v>
      </c>
    </row>
    <row r="84" spans="1:8" x14ac:dyDescent="0.3">
      <c r="A84" s="12">
        <v>41974</v>
      </c>
      <c r="B84" t="s">
        <v>43</v>
      </c>
      <c r="C84" t="s">
        <v>44</v>
      </c>
      <c r="D84">
        <v>191669.31049999999</v>
      </c>
      <c r="E84">
        <v>0.240634611</v>
      </c>
      <c r="F84">
        <v>7.6971567719999996</v>
      </c>
      <c r="G84">
        <v>190295.66010000001</v>
      </c>
      <c r="H84">
        <f t="shared" si="1"/>
        <v>2014</v>
      </c>
    </row>
    <row r="85" spans="1:8" x14ac:dyDescent="0.3">
      <c r="A85" s="12">
        <v>42005</v>
      </c>
      <c r="B85" t="s">
        <v>43</v>
      </c>
      <c r="C85" t="s">
        <v>44</v>
      </c>
      <c r="D85">
        <v>190664.94159999999</v>
      </c>
      <c r="E85">
        <v>-0.52401511700000003</v>
      </c>
      <c r="F85">
        <v>7.0056084639999998</v>
      </c>
      <c r="G85">
        <v>190664.9344</v>
      </c>
      <c r="H85">
        <f t="shared" si="1"/>
        <v>2015</v>
      </c>
    </row>
    <row r="86" spans="1:8" x14ac:dyDescent="0.3">
      <c r="A86" s="12">
        <v>42036</v>
      </c>
      <c r="B86" t="s">
        <v>43</v>
      </c>
      <c r="C86" t="s">
        <v>44</v>
      </c>
      <c r="D86">
        <v>190827.10019999999</v>
      </c>
      <c r="E86">
        <v>8.5048994000000003E-2</v>
      </c>
      <c r="F86">
        <v>6.6541273309999998</v>
      </c>
      <c r="G86">
        <v>191499.5655</v>
      </c>
      <c r="H86">
        <f t="shared" si="1"/>
        <v>2015</v>
      </c>
    </row>
    <row r="87" spans="1:8" x14ac:dyDescent="0.3">
      <c r="A87" s="12">
        <v>42064</v>
      </c>
      <c r="B87" t="s">
        <v>43</v>
      </c>
      <c r="C87" t="s">
        <v>44</v>
      </c>
      <c r="D87">
        <v>191537.2634</v>
      </c>
      <c r="E87">
        <v>0.37215003699999999</v>
      </c>
      <c r="F87">
        <v>6.6840959829999997</v>
      </c>
      <c r="G87">
        <v>192154.30220000001</v>
      </c>
      <c r="H87">
        <f t="shared" si="1"/>
        <v>2015</v>
      </c>
    </row>
    <row r="88" spans="1:8" x14ac:dyDescent="0.3">
      <c r="A88" s="12">
        <v>42095</v>
      </c>
      <c r="B88" t="s">
        <v>43</v>
      </c>
      <c r="C88" t="s">
        <v>44</v>
      </c>
      <c r="D88">
        <v>193224.71859999999</v>
      </c>
      <c r="E88">
        <v>0.881006238</v>
      </c>
      <c r="F88">
        <v>5.28143575</v>
      </c>
      <c r="G88">
        <v>192371.0577</v>
      </c>
      <c r="H88">
        <f t="shared" si="1"/>
        <v>2015</v>
      </c>
    </row>
    <row r="89" spans="1:8" x14ac:dyDescent="0.3">
      <c r="A89" s="12">
        <v>42125</v>
      </c>
      <c r="B89" t="s">
        <v>43</v>
      </c>
      <c r="C89" t="s">
        <v>44</v>
      </c>
      <c r="D89">
        <v>195313.12400000001</v>
      </c>
      <c r="E89">
        <v>1.0808169000000001</v>
      </c>
      <c r="F89">
        <v>5.3034390690000004</v>
      </c>
      <c r="G89">
        <v>193718.59510000001</v>
      </c>
      <c r="H89">
        <f t="shared" si="1"/>
        <v>2015</v>
      </c>
    </row>
    <row r="90" spans="1:8" x14ac:dyDescent="0.3">
      <c r="A90" s="12">
        <v>42156</v>
      </c>
      <c r="B90" t="s">
        <v>43</v>
      </c>
      <c r="C90" t="s">
        <v>44</v>
      </c>
      <c r="D90">
        <v>196802.4578</v>
      </c>
      <c r="E90">
        <v>0.76253645599999997</v>
      </c>
      <c r="F90">
        <v>5.1983691959999998</v>
      </c>
      <c r="G90">
        <v>194404.28649999999</v>
      </c>
      <c r="H90">
        <f t="shared" si="1"/>
        <v>2015</v>
      </c>
    </row>
    <row r="91" spans="1:8" x14ac:dyDescent="0.3">
      <c r="A91" s="12">
        <v>42186</v>
      </c>
      <c r="B91" t="s">
        <v>43</v>
      </c>
      <c r="C91" t="s">
        <v>44</v>
      </c>
      <c r="D91">
        <v>200141.56150000001</v>
      </c>
      <c r="E91">
        <v>1.696677853</v>
      </c>
      <c r="F91">
        <v>5.4991060039999997</v>
      </c>
      <c r="G91">
        <v>196115.53229999999</v>
      </c>
      <c r="H91">
        <f t="shared" si="1"/>
        <v>2015</v>
      </c>
    </row>
    <row r="92" spans="1:8" x14ac:dyDescent="0.3">
      <c r="A92" s="12">
        <v>42217</v>
      </c>
      <c r="B92" t="s">
        <v>43</v>
      </c>
      <c r="C92" t="s">
        <v>44</v>
      </c>
      <c r="D92">
        <v>201973.36470000001</v>
      </c>
      <c r="E92">
        <v>0.91525376599999997</v>
      </c>
      <c r="F92">
        <v>5.2316692040000001</v>
      </c>
      <c r="G92">
        <v>197561.09719999999</v>
      </c>
      <c r="H92">
        <f t="shared" si="1"/>
        <v>2015</v>
      </c>
    </row>
    <row r="93" spans="1:8" x14ac:dyDescent="0.3">
      <c r="A93" s="12">
        <v>42248</v>
      </c>
      <c r="B93" t="s">
        <v>43</v>
      </c>
      <c r="C93" t="s">
        <v>44</v>
      </c>
      <c r="D93">
        <v>202388.7291</v>
      </c>
      <c r="E93">
        <v>0.20565308400000001</v>
      </c>
      <c r="F93">
        <v>5.3350561240000003</v>
      </c>
      <c r="G93">
        <v>198874.79819999999</v>
      </c>
      <c r="H93">
        <f t="shared" si="1"/>
        <v>2015</v>
      </c>
    </row>
    <row r="94" spans="1:8" x14ac:dyDescent="0.3">
      <c r="A94" s="12">
        <v>42278</v>
      </c>
      <c r="B94" t="s">
        <v>43</v>
      </c>
      <c r="C94" t="s">
        <v>44</v>
      </c>
      <c r="D94">
        <v>202664.33869999999</v>
      </c>
      <c r="E94">
        <v>0.13617834100000001</v>
      </c>
      <c r="F94">
        <v>5.6343513759999997</v>
      </c>
      <c r="G94">
        <v>200570.47399999999</v>
      </c>
      <c r="H94">
        <f t="shared" si="1"/>
        <v>2015</v>
      </c>
    </row>
    <row r="95" spans="1:8" x14ac:dyDescent="0.3">
      <c r="A95" s="12">
        <v>42309</v>
      </c>
      <c r="B95" t="s">
        <v>43</v>
      </c>
      <c r="C95" t="s">
        <v>44</v>
      </c>
      <c r="D95">
        <v>204223.23449999999</v>
      </c>
      <c r="E95">
        <v>0.76920081900000004</v>
      </c>
      <c r="F95">
        <v>6.8061786939999998</v>
      </c>
      <c r="G95">
        <v>202465.86290000001</v>
      </c>
      <c r="H95">
        <f t="shared" si="1"/>
        <v>2015</v>
      </c>
    </row>
    <row r="96" spans="1:8" x14ac:dyDescent="0.3">
      <c r="A96" s="12">
        <v>42339</v>
      </c>
      <c r="B96" t="s">
        <v>43</v>
      </c>
      <c r="C96" t="s">
        <v>44</v>
      </c>
      <c r="D96">
        <v>204920.2481</v>
      </c>
      <c r="E96">
        <v>0.341299835</v>
      </c>
      <c r="F96">
        <v>6.9134372730000004</v>
      </c>
      <c r="G96">
        <v>203514.6256</v>
      </c>
      <c r="H96">
        <f t="shared" si="1"/>
        <v>2015</v>
      </c>
    </row>
    <row r="97" spans="1:8" x14ac:dyDescent="0.3">
      <c r="A97" s="12">
        <v>42370</v>
      </c>
      <c r="B97" t="s">
        <v>43</v>
      </c>
      <c r="C97" t="s">
        <v>44</v>
      </c>
      <c r="D97">
        <v>205464.29259999999</v>
      </c>
      <c r="E97">
        <v>0.26549087399999999</v>
      </c>
      <c r="F97">
        <v>7.7619676030000004</v>
      </c>
      <c r="G97">
        <v>205368.81210000001</v>
      </c>
      <c r="H97">
        <f t="shared" si="1"/>
        <v>2016</v>
      </c>
    </row>
    <row r="98" spans="1:8" x14ac:dyDescent="0.3">
      <c r="A98" s="12">
        <v>42401</v>
      </c>
      <c r="B98" t="s">
        <v>43</v>
      </c>
      <c r="C98" t="s">
        <v>44</v>
      </c>
      <c r="D98">
        <v>205555.4075</v>
      </c>
      <c r="E98">
        <v>4.4345844000000002E-2</v>
      </c>
      <c r="F98">
        <v>7.718142361</v>
      </c>
      <c r="G98">
        <v>206211.77559999999</v>
      </c>
      <c r="H98">
        <f t="shared" si="1"/>
        <v>2016</v>
      </c>
    </row>
    <row r="99" spans="1:8" x14ac:dyDescent="0.3">
      <c r="A99" s="12">
        <v>42430</v>
      </c>
      <c r="B99" t="s">
        <v>43</v>
      </c>
      <c r="C99" t="s">
        <v>44</v>
      </c>
      <c r="D99">
        <v>207667.16579999999</v>
      </c>
      <c r="E99">
        <v>1.027342639</v>
      </c>
      <c r="F99">
        <v>8.4212869080000008</v>
      </c>
      <c r="G99">
        <v>208018.58859999999</v>
      </c>
      <c r="H99">
        <f t="shared" si="1"/>
        <v>2016</v>
      </c>
    </row>
    <row r="100" spans="1:8" x14ac:dyDescent="0.3">
      <c r="A100" s="12">
        <v>42461</v>
      </c>
      <c r="B100" t="s">
        <v>43</v>
      </c>
      <c r="C100" t="s">
        <v>44</v>
      </c>
      <c r="D100">
        <v>208443.2286</v>
      </c>
      <c r="E100">
        <v>0.373705075</v>
      </c>
      <c r="F100">
        <v>7.8760678720000001</v>
      </c>
      <c r="G100">
        <v>207585.27299999999</v>
      </c>
      <c r="H100">
        <f t="shared" si="1"/>
        <v>2016</v>
      </c>
    </row>
    <row r="101" spans="1:8" x14ac:dyDescent="0.3">
      <c r="A101" s="12">
        <v>42491</v>
      </c>
      <c r="B101" t="s">
        <v>43</v>
      </c>
      <c r="C101" t="s">
        <v>44</v>
      </c>
      <c r="D101">
        <v>210872.41829999999</v>
      </c>
      <c r="E101">
        <v>1.1653963270000001</v>
      </c>
      <c r="F101">
        <v>7.96633323</v>
      </c>
      <c r="G101">
        <v>209206.70559999999</v>
      </c>
      <c r="H101">
        <f t="shared" si="1"/>
        <v>2016</v>
      </c>
    </row>
    <row r="102" spans="1:8" x14ac:dyDescent="0.3">
      <c r="A102" s="12">
        <v>42522</v>
      </c>
      <c r="B102" t="s">
        <v>43</v>
      </c>
      <c r="C102" t="s">
        <v>44</v>
      </c>
      <c r="D102">
        <v>212886.52989999999</v>
      </c>
      <c r="E102">
        <v>0.95513276300000005</v>
      </c>
      <c r="F102">
        <v>8.1726987869999999</v>
      </c>
      <c r="G102">
        <v>210315.06080000001</v>
      </c>
      <c r="H102">
        <f t="shared" si="1"/>
        <v>2016</v>
      </c>
    </row>
    <row r="103" spans="1:8" x14ac:dyDescent="0.3">
      <c r="A103" s="12">
        <v>42552</v>
      </c>
      <c r="B103" t="s">
        <v>43</v>
      </c>
      <c r="C103" t="s">
        <v>44</v>
      </c>
      <c r="D103">
        <v>215126.97719999999</v>
      </c>
      <c r="E103">
        <v>1.05241384</v>
      </c>
      <c r="F103">
        <v>7.4874081910000001</v>
      </c>
      <c r="G103">
        <v>210705.27129999999</v>
      </c>
      <c r="H103">
        <f t="shared" si="1"/>
        <v>2016</v>
      </c>
    </row>
    <row r="104" spans="1:8" x14ac:dyDescent="0.3">
      <c r="A104" s="12">
        <v>42583</v>
      </c>
      <c r="B104" t="s">
        <v>43</v>
      </c>
      <c r="C104" t="s">
        <v>44</v>
      </c>
      <c r="D104">
        <v>215144.9613</v>
      </c>
      <c r="E104">
        <v>8.3597770000000005E-3</v>
      </c>
      <c r="F104">
        <v>6.5214522949999996</v>
      </c>
      <c r="G104">
        <v>210582.4093</v>
      </c>
      <c r="H104">
        <f t="shared" si="1"/>
        <v>2016</v>
      </c>
    </row>
    <row r="105" spans="1:8" x14ac:dyDescent="0.3">
      <c r="A105" s="12">
        <v>42614</v>
      </c>
      <c r="B105" t="s">
        <v>43</v>
      </c>
      <c r="C105" t="s">
        <v>44</v>
      </c>
      <c r="D105">
        <v>214816.236</v>
      </c>
      <c r="E105">
        <v>-0.152792452</v>
      </c>
      <c r="F105">
        <v>6.1404145200000002</v>
      </c>
      <c r="G105">
        <v>211119.37779999999</v>
      </c>
      <c r="H105">
        <f t="shared" si="1"/>
        <v>2016</v>
      </c>
    </row>
    <row r="106" spans="1:8" x14ac:dyDescent="0.3">
      <c r="A106" s="12">
        <v>42644</v>
      </c>
      <c r="B106" t="s">
        <v>43</v>
      </c>
      <c r="C106" t="s">
        <v>44</v>
      </c>
      <c r="D106">
        <v>214106.8334</v>
      </c>
      <c r="E106">
        <v>-0.33023696499999999</v>
      </c>
      <c r="F106">
        <v>5.6460326209999998</v>
      </c>
      <c r="G106">
        <v>211861.323</v>
      </c>
      <c r="H106">
        <f t="shared" si="1"/>
        <v>2016</v>
      </c>
    </row>
    <row r="107" spans="1:8" x14ac:dyDescent="0.3">
      <c r="A107" s="12">
        <v>42675</v>
      </c>
      <c r="B107" t="s">
        <v>43</v>
      </c>
      <c r="C107" t="s">
        <v>44</v>
      </c>
      <c r="D107">
        <v>215113.05660000001</v>
      </c>
      <c r="E107">
        <v>0.46996312099999998</v>
      </c>
      <c r="F107">
        <v>5.332312999</v>
      </c>
      <c r="G107">
        <v>213211.90410000001</v>
      </c>
      <c r="H107">
        <f t="shared" si="1"/>
        <v>2016</v>
      </c>
    </row>
    <row r="108" spans="1:8" x14ac:dyDescent="0.3">
      <c r="A108" s="12">
        <v>42705</v>
      </c>
      <c r="B108" t="s">
        <v>43</v>
      </c>
      <c r="C108" t="s">
        <v>44</v>
      </c>
      <c r="D108">
        <v>215499.8314</v>
      </c>
      <c r="E108">
        <v>0.17980074099999999</v>
      </c>
      <c r="F108">
        <v>5.1627808809999998</v>
      </c>
      <c r="G108">
        <v>213915.842</v>
      </c>
      <c r="H108">
        <f t="shared" si="1"/>
        <v>2016</v>
      </c>
    </row>
    <row r="109" spans="1:8" x14ac:dyDescent="0.3">
      <c r="A109" s="12">
        <v>42736</v>
      </c>
      <c r="B109" t="s">
        <v>43</v>
      </c>
      <c r="C109" t="s">
        <v>44</v>
      </c>
      <c r="D109">
        <v>215242.56229999999</v>
      </c>
      <c r="E109">
        <v>-0.119382504</v>
      </c>
      <c r="F109">
        <v>4.7591090459999998</v>
      </c>
      <c r="G109">
        <v>214779.47880000001</v>
      </c>
      <c r="H109">
        <f t="shared" si="1"/>
        <v>2017</v>
      </c>
    </row>
    <row r="110" spans="1:8" x14ac:dyDescent="0.3">
      <c r="A110" s="12">
        <v>42767</v>
      </c>
      <c r="B110" t="s">
        <v>43</v>
      </c>
      <c r="C110" t="s">
        <v>44</v>
      </c>
      <c r="D110">
        <v>215697.47529999999</v>
      </c>
      <c r="E110">
        <v>0.211348973</v>
      </c>
      <c r="F110">
        <v>4.9339824869999998</v>
      </c>
      <c r="G110">
        <v>215729.47779999999</v>
      </c>
      <c r="H110">
        <f t="shared" si="1"/>
        <v>2017</v>
      </c>
    </row>
    <row r="111" spans="1:8" x14ac:dyDescent="0.3">
      <c r="A111" s="12">
        <v>42795</v>
      </c>
      <c r="B111" t="s">
        <v>43</v>
      </c>
      <c r="C111" t="s">
        <v>44</v>
      </c>
      <c r="D111">
        <v>215236.3504</v>
      </c>
      <c r="E111">
        <v>-0.213783155</v>
      </c>
      <c r="F111">
        <v>3.6448634329999998</v>
      </c>
      <c r="G111">
        <v>216270.9344</v>
      </c>
      <c r="H111">
        <f t="shared" si="1"/>
        <v>2017</v>
      </c>
    </row>
    <row r="112" spans="1:8" x14ac:dyDescent="0.3">
      <c r="A112" s="12">
        <v>42826</v>
      </c>
      <c r="B112" t="s">
        <v>43</v>
      </c>
      <c r="C112" t="s">
        <v>44</v>
      </c>
      <c r="D112">
        <v>218641.59460000001</v>
      </c>
      <c r="E112">
        <v>1.582095287</v>
      </c>
      <c r="F112">
        <v>4.8926348339999999</v>
      </c>
      <c r="G112">
        <v>217172.67189999999</v>
      </c>
      <c r="H112">
        <f t="shared" si="1"/>
        <v>2017</v>
      </c>
    </row>
    <row r="113" spans="1:8" x14ac:dyDescent="0.3">
      <c r="A113" s="12">
        <v>42856</v>
      </c>
      <c r="B113" t="s">
        <v>43</v>
      </c>
      <c r="C113" t="s">
        <v>44</v>
      </c>
      <c r="D113">
        <v>219953.663</v>
      </c>
      <c r="E113">
        <v>0.60010008400000003</v>
      </c>
      <c r="F113">
        <v>4.306511371</v>
      </c>
      <c r="G113">
        <v>218154.7562</v>
      </c>
      <c r="H113">
        <f t="shared" si="1"/>
        <v>2017</v>
      </c>
    </row>
    <row r="114" spans="1:8" x14ac:dyDescent="0.3">
      <c r="A114" s="12">
        <v>42887</v>
      </c>
      <c r="B114" t="s">
        <v>43</v>
      </c>
      <c r="C114" t="s">
        <v>44</v>
      </c>
      <c r="D114">
        <v>221833.47829999999</v>
      </c>
      <c r="E114">
        <v>0.85464153700000001</v>
      </c>
      <c r="F114">
        <v>4.2026841670000001</v>
      </c>
      <c r="G114">
        <v>219187.20629999999</v>
      </c>
      <c r="H114">
        <f t="shared" si="1"/>
        <v>2017</v>
      </c>
    </row>
    <row r="115" spans="1:8" x14ac:dyDescent="0.3">
      <c r="A115" s="12">
        <v>42917</v>
      </c>
      <c r="B115" t="s">
        <v>43</v>
      </c>
      <c r="C115" t="s">
        <v>44</v>
      </c>
      <c r="D115">
        <v>224719.13699999999</v>
      </c>
      <c r="E115">
        <v>1.300822006</v>
      </c>
      <c r="F115">
        <v>4.4588363620000004</v>
      </c>
      <c r="G115">
        <v>220090.38570000001</v>
      </c>
      <c r="H115">
        <f t="shared" si="1"/>
        <v>2017</v>
      </c>
    </row>
    <row r="116" spans="1:8" x14ac:dyDescent="0.3">
      <c r="A116" s="12">
        <v>42948</v>
      </c>
      <c r="B116" t="s">
        <v>43</v>
      </c>
      <c r="C116" t="s">
        <v>44</v>
      </c>
      <c r="D116">
        <v>225738.1678</v>
      </c>
      <c r="E116">
        <v>0.45346861199999999</v>
      </c>
      <c r="F116">
        <v>4.9237530070000002</v>
      </c>
      <c r="G116">
        <v>221108.21350000001</v>
      </c>
      <c r="H116">
        <f t="shared" si="1"/>
        <v>2017</v>
      </c>
    </row>
    <row r="117" spans="1:8" x14ac:dyDescent="0.3">
      <c r="A117" s="12">
        <v>42979</v>
      </c>
      <c r="B117" t="s">
        <v>43</v>
      </c>
      <c r="C117" t="s">
        <v>44</v>
      </c>
      <c r="D117">
        <v>224895.01980000001</v>
      </c>
      <c r="E117">
        <v>-0.37350705000000001</v>
      </c>
      <c r="F117">
        <v>4.6918165849999998</v>
      </c>
      <c r="G117">
        <v>221431.04749999999</v>
      </c>
      <c r="H117">
        <f t="shared" si="1"/>
        <v>2017</v>
      </c>
    </row>
    <row r="118" spans="1:8" x14ac:dyDescent="0.3">
      <c r="A118" s="12">
        <v>43009</v>
      </c>
      <c r="B118" t="s">
        <v>43</v>
      </c>
      <c r="C118" t="s">
        <v>44</v>
      </c>
      <c r="D118">
        <v>225092.3259</v>
      </c>
      <c r="E118">
        <v>8.7732519999999994E-2</v>
      </c>
      <c r="F118">
        <v>5.1308462710000002</v>
      </c>
      <c r="G118">
        <v>222389.91399999999</v>
      </c>
      <c r="H118">
        <f t="shared" si="1"/>
        <v>2017</v>
      </c>
    </row>
    <row r="119" spans="1:8" x14ac:dyDescent="0.3">
      <c r="A119" s="12">
        <v>43040</v>
      </c>
      <c r="B119" t="s">
        <v>43</v>
      </c>
      <c r="C119" t="s">
        <v>44</v>
      </c>
      <c r="D119">
        <v>224452.6722</v>
      </c>
      <c r="E119">
        <v>-0.284173913</v>
      </c>
      <c r="F119">
        <v>4.3417242079999996</v>
      </c>
      <c r="G119">
        <v>222600.86470000001</v>
      </c>
      <c r="H119">
        <f t="shared" si="1"/>
        <v>2017</v>
      </c>
    </row>
    <row r="120" spans="1:8" x14ac:dyDescent="0.3">
      <c r="A120" s="12">
        <v>43070</v>
      </c>
      <c r="B120" t="s">
        <v>43</v>
      </c>
      <c r="C120" t="s">
        <v>44</v>
      </c>
      <c r="D120">
        <v>225329.97760000001</v>
      </c>
      <c r="E120">
        <v>0.39086429299999997</v>
      </c>
      <c r="F120">
        <v>4.5615562970000001</v>
      </c>
      <c r="G120">
        <v>223557.30489999999</v>
      </c>
      <c r="H120">
        <f t="shared" si="1"/>
        <v>2017</v>
      </c>
    </row>
    <row r="121" spans="1:8" x14ac:dyDescent="0.3">
      <c r="A121" s="12">
        <v>43101</v>
      </c>
      <c r="B121" t="s">
        <v>43</v>
      </c>
      <c r="C121" t="s">
        <v>44</v>
      </c>
      <c r="D121">
        <v>224543.75589999999</v>
      </c>
      <c r="E121">
        <v>-0.34892014300000002</v>
      </c>
      <c r="F121">
        <v>4.3212612989999997</v>
      </c>
      <c r="G121">
        <v>224168.82579999999</v>
      </c>
      <c r="H121">
        <f t="shared" si="1"/>
        <v>2018</v>
      </c>
    </row>
    <row r="122" spans="1:8" x14ac:dyDescent="0.3">
      <c r="A122" s="12">
        <v>43132</v>
      </c>
      <c r="B122" t="s">
        <v>43</v>
      </c>
      <c r="C122" t="s">
        <v>44</v>
      </c>
      <c r="D122">
        <v>225131.19099999999</v>
      </c>
      <c r="E122">
        <v>0.26161274600000001</v>
      </c>
      <c r="F122">
        <v>4.3735865120000001</v>
      </c>
      <c r="G122">
        <v>225365.3364</v>
      </c>
      <c r="H122">
        <f t="shared" si="1"/>
        <v>2018</v>
      </c>
    </row>
    <row r="123" spans="1:8" x14ac:dyDescent="0.3">
      <c r="A123" s="12">
        <v>43160</v>
      </c>
      <c r="B123" t="s">
        <v>43</v>
      </c>
      <c r="C123" t="s">
        <v>44</v>
      </c>
      <c r="D123">
        <v>223772.1802</v>
      </c>
      <c r="E123">
        <v>-0.60365280899999996</v>
      </c>
      <c r="F123">
        <v>3.9657937799999998</v>
      </c>
      <c r="G123">
        <v>224312.64480000001</v>
      </c>
      <c r="H123">
        <f t="shared" si="1"/>
        <v>2018</v>
      </c>
    </row>
    <row r="124" spans="1:8" x14ac:dyDescent="0.3">
      <c r="A124" s="12">
        <v>43191</v>
      </c>
      <c r="B124" t="s">
        <v>43</v>
      </c>
      <c r="C124" t="s">
        <v>44</v>
      </c>
      <c r="D124">
        <v>225910.18799999999</v>
      </c>
      <c r="E124">
        <v>0.95543946700000004</v>
      </c>
      <c r="F124">
        <v>3.3244330199999998</v>
      </c>
      <c r="G124">
        <v>225620.92689999999</v>
      </c>
      <c r="H124">
        <f t="shared" si="1"/>
        <v>2018</v>
      </c>
    </row>
    <row r="125" spans="1:8" x14ac:dyDescent="0.3">
      <c r="A125" s="12">
        <v>43221</v>
      </c>
      <c r="B125" t="s">
        <v>43</v>
      </c>
      <c r="C125" t="s">
        <v>44</v>
      </c>
      <c r="D125">
        <v>226833.8665</v>
      </c>
      <c r="E125">
        <v>0.40886982399999999</v>
      </c>
      <c r="F125">
        <v>3.1280240880000001</v>
      </c>
      <c r="G125">
        <v>225742.4295</v>
      </c>
      <c r="H125">
        <f t="shared" si="1"/>
        <v>2018</v>
      </c>
    </row>
    <row r="126" spans="1:8" x14ac:dyDescent="0.3">
      <c r="A126" s="12">
        <v>43252</v>
      </c>
      <c r="B126" t="s">
        <v>43</v>
      </c>
      <c r="C126" t="s">
        <v>44</v>
      </c>
      <c r="D126">
        <v>228355.30979999999</v>
      </c>
      <c r="E126">
        <v>0.67073022299999996</v>
      </c>
      <c r="F126">
        <v>2.9399671949999999</v>
      </c>
      <c r="G126">
        <v>226330.89360000001</v>
      </c>
      <c r="H126">
        <f t="shared" si="1"/>
        <v>2018</v>
      </c>
    </row>
    <row r="127" spans="1:8" x14ac:dyDescent="0.3">
      <c r="A127" s="12">
        <v>43282</v>
      </c>
      <c r="B127" t="s">
        <v>43</v>
      </c>
      <c r="C127" t="s">
        <v>44</v>
      </c>
      <c r="D127">
        <v>231187.016</v>
      </c>
      <c r="E127">
        <v>1.240043953</v>
      </c>
      <c r="F127">
        <v>2.8782056950000001</v>
      </c>
      <c r="G127">
        <v>226958.79730000001</v>
      </c>
      <c r="H127">
        <f t="shared" si="1"/>
        <v>2018</v>
      </c>
    </row>
    <row r="128" spans="1:8" x14ac:dyDescent="0.3">
      <c r="A128" s="12">
        <v>43313</v>
      </c>
      <c r="B128" t="s">
        <v>43</v>
      </c>
      <c r="C128" t="s">
        <v>44</v>
      </c>
      <c r="D128">
        <v>231897.70189999999</v>
      </c>
      <c r="E128">
        <v>0.30740732500000001</v>
      </c>
      <c r="F128">
        <v>2.7286187929999999</v>
      </c>
      <c r="G128">
        <v>227493.24789999999</v>
      </c>
      <c r="H128">
        <f t="shared" si="1"/>
        <v>2018</v>
      </c>
    </row>
    <row r="129" spans="1:8" x14ac:dyDescent="0.3">
      <c r="A129" s="12">
        <v>43344</v>
      </c>
      <c r="B129" t="s">
        <v>43</v>
      </c>
      <c r="C129" t="s">
        <v>44</v>
      </c>
      <c r="D129">
        <v>231454.25020000001</v>
      </c>
      <c r="E129">
        <v>-0.19122726900000001</v>
      </c>
      <c r="F129">
        <v>2.9165743220000002</v>
      </c>
      <c r="G129">
        <v>227870.63870000001</v>
      </c>
      <c r="H129">
        <f t="shared" si="1"/>
        <v>2018</v>
      </c>
    </row>
    <row r="130" spans="1:8" x14ac:dyDescent="0.3">
      <c r="A130" s="12">
        <v>43374</v>
      </c>
      <c r="B130" t="s">
        <v>43</v>
      </c>
      <c r="C130" t="s">
        <v>44</v>
      </c>
      <c r="D130">
        <v>231211.23019999999</v>
      </c>
      <c r="E130">
        <v>-0.104997014</v>
      </c>
      <c r="F130">
        <v>2.7183975519999999</v>
      </c>
      <c r="G130">
        <v>228328.59880000001</v>
      </c>
      <c r="H130">
        <f t="shared" si="1"/>
        <v>2018</v>
      </c>
    </row>
    <row r="131" spans="1:8" x14ac:dyDescent="0.3">
      <c r="A131" s="12">
        <v>43405</v>
      </c>
      <c r="B131" t="s">
        <v>43</v>
      </c>
      <c r="C131" t="s">
        <v>44</v>
      </c>
      <c r="D131">
        <v>230224.30350000001</v>
      </c>
      <c r="E131">
        <v>-0.42685066900000002</v>
      </c>
      <c r="F131">
        <v>2.5714246169999999</v>
      </c>
      <c r="G131">
        <v>228387.55069999999</v>
      </c>
      <c r="H131">
        <f t="shared" ref="H131:H181" si="2">YEAR(A131)</f>
        <v>2018</v>
      </c>
    </row>
    <row r="132" spans="1:8" x14ac:dyDescent="0.3">
      <c r="A132" s="12">
        <v>43435</v>
      </c>
      <c r="B132" t="s">
        <v>43</v>
      </c>
      <c r="C132" t="s">
        <v>44</v>
      </c>
      <c r="D132">
        <v>229729.2591</v>
      </c>
      <c r="E132">
        <v>-0.215026988</v>
      </c>
      <c r="F132">
        <v>1.95237295</v>
      </c>
      <c r="G132">
        <v>228096.4871</v>
      </c>
      <c r="H132">
        <f t="shared" si="2"/>
        <v>2018</v>
      </c>
    </row>
    <row r="133" spans="1:8" x14ac:dyDescent="0.3">
      <c r="A133" s="12">
        <v>43466</v>
      </c>
      <c r="B133" t="s">
        <v>43</v>
      </c>
      <c r="C133" t="s">
        <v>44</v>
      </c>
      <c r="D133">
        <v>228314.4927</v>
      </c>
      <c r="E133">
        <v>-0.61584074899999997</v>
      </c>
      <c r="F133">
        <v>1.6792882119999999</v>
      </c>
      <c r="G133">
        <v>227962.36300000001</v>
      </c>
      <c r="H133">
        <f t="shared" si="2"/>
        <v>2019</v>
      </c>
    </row>
    <row r="134" spans="1:8" x14ac:dyDescent="0.3">
      <c r="A134" s="12">
        <v>43497</v>
      </c>
      <c r="B134" t="s">
        <v>43</v>
      </c>
      <c r="C134" t="s">
        <v>44</v>
      </c>
      <c r="D134">
        <v>227738.46419999999</v>
      </c>
      <c r="E134">
        <v>-0.25229608599999997</v>
      </c>
      <c r="F134">
        <v>1.1581128300000001</v>
      </c>
      <c r="G134">
        <v>228012.62580000001</v>
      </c>
      <c r="H134">
        <f t="shared" si="2"/>
        <v>2019</v>
      </c>
    </row>
    <row r="135" spans="1:8" x14ac:dyDescent="0.3">
      <c r="A135" s="12">
        <v>43525</v>
      </c>
      <c r="B135" t="s">
        <v>43</v>
      </c>
      <c r="C135" t="s">
        <v>44</v>
      </c>
      <c r="D135">
        <v>227103.96230000001</v>
      </c>
      <c r="E135">
        <v>-0.278609885</v>
      </c>
      <c r="F135">
        <v>1.4889170270000001</v>
      </c>
      <c r="G135">
        <v>228178.52840000001</v>
      </c>
      <c r="H135">
        <f t="shared" si="2"/>
        <v>2019</v>
      </c>
    </row>
    <row r="136" spans="1:8" x14ac:dyDescent="0.3">
      <c r="A136" s="12">
        <v>43556</v>
      </c>
      <c r="B136" t="s">
        <v>43</v>
      </c>
      <c r="C136" t="s">
        <v>44</v>
      </c>
      <c r="D136">
        <v>228749.3498</v>
      </c>
      <c r="E136">
        <v>0.72450847900000004</v>
      </c>
      <c r="F136">
        <v>1.2567657329999999</v>
      </c>
      <c r="G136">
        <v>227870.2009</v>
      </c>
      <c r="H136">
        <f t="shared" si="2"/>
        <v>2019</v>
      </c>
    </row>
    <row r="137" spans="1:8" x14ac:dyDescent="0.3">
      <c r="A137" s="12">
        <v>43586</v>
      </c>
      <c r="B137" t="s">
        <v>43</v>
      </c>
      <c r="C137" t="s">
        <v>44</v>
      </c>
      <c r="D137">
        <v>229061.11919999999</v>
      </c>
      <c r="E137">
        <v>0.136293046</v>
      </c>
      <c r="F137">
        <v>0.98188719899999999</v>
      </c>
      <c r="G137">
        <v>228079.1061</v>
      </c>
      <c r="H137">
        <f t="shared" si="2"/>
        <v>2019</v>
      </c>
    </row>
    <row r="138" spans="1:8" x14ac:dyDescent="0.3">
      <c r="A138" s="12">
        <v>43617</v>
      </c>
      <c r="B138" t="s">
        <v>43</v>
      </c>
      <c r="C138" t="s">
        <v>44</v>
      </c>
      <c r="D138">
        <v>230049.04519999999</v>
      </c>
      <c r="E138">
        <v>0.43129361799999999</v>
      </c>
      <c r="F138">
        <v>0.74171053399999998</v>
      </c>
      <c r="G138">
        <v>228252.03349999999</v>
      </c>
      <c r="H138">
        <f t="shared" si="2"/>
        <v>2019</v>
      </c>
    </row>
    <row r="139" spans="1:8" x14ac:dyDescent="0.3">
      <c r="A139" s="12">
        <v>43647</v>
      </c>
      <c r="B139" t="s">
        <v>43</v>
      </c>
      <c r="C139" t="s">
        <v>44</v>
      </c>
      <c r="D139">
        <v>232618.1464</v>
      </c>
      <c r="E139">
        <v>1.116762356</v>
      </c>
      <c r="F139">
        <v>0.61903576599999999</v>
      </c>
      <c r="G139">
        <v>229021.8627</v>
      </c>
      <c r="H139">
        <f t="shared" si="2"/>
        <v>2019</v>
      </c>
    </row>
    <row r="140" spans="1:8" x14ac:dyDescent="0.3">
      <c r="A140" s="12">
        <v>43678</v>
      </c>
      <c r="B140" t="s">
        <v>43</v>
      </c>
      <c r="C140" t="s">
        <v>44</v>
      </c>
      <c r="D140">
        <v>233366.13709999999</v>
      </c>
      <c r="E140">
        <v>0.32155303899999998</v>
      </c>
      <c r="F140">
        <v>0.63322542699999995</v>
      </c>
      <c r="G140">
        <v>228992.81529999999</v>
      </c>
      <c r="H140">
        <f t="shared" si="2"/>
        <v>2019</v>
      </c>
    </row>
    <row r="141" spans="1:8" x14ac:dyDescent="0.3">
      <c r="A141" s="12">
        <v>43709</v>
      </c>
      <c r="B141" t="s">
        <v>43</v>
      </c>
      <c r="C141" t="s">
        <v>44</v>
      </c>
      <c r="D141">
        <v>233536.15</v>
      </c>
      <c r="E141">
        <v>7.2852425999999998E-2</v>
      </c>
      <c r="F141">
        <v>0.89948650500000005</v>
      </c>
      <c r="G141">
        <v>229570.2746</v>
      </c>
      <c r="H141">
        <f t="shared" si="2"/>
        <v>2019</v>
      </c>
    </row>
    <row r="142" spans="1:8" x14ac:dyDescent="0.3">
      <c r="A142" s="12">
        <v>43739</v>
      </c>
      <c r="B142" t="s">
        <v>43</v>
      </c>
      <c r="C142" t="s">
        <v>44</v>
      </c>
      <c r="D142">
        <v>232919.40179999999</v>
      </c>
      <c r="E142">
        <v>-0.26409109400000003</v>
      </c>
      <c r="F142">
        <v>0.73879267199999998</v>
      </c>
      <c r="G142">
        <v>229532.61850000001</v>
      </c>
      <c r="H142">
        <f t="shared" si="2"/>
        <v>2019</v>
      </c>
    </row>
    <row r="143" spans="1:8" x14ac:dyDescent="0.3">
      <c r="A143" s="12">
        <v>43770</v>
      </c>
      <c r="B143" t="s">
        <v>43</v>
      </c>
      <c r="C143" t="s">
        <v>44</v>
      </c>
      <c r="D143">
        <v>232096.42600000001</v>
      </c>
      <c r="E143">
        <v>-0.35333070300000002</v>
      </c>
      <c r="F143">
        <v>0.81317329100000002</v>
      </c>
      <c r="G143">
        <v>229526.57990000001</v>
      </c>
      <c r="H143">
        <f t="shared" si="2"/>
        <v>2019</v>
      </c>
    </row>
    <row r="144" spans="1:8" x14ac:dyDescent="0.3">
      <c r="A144" s="12">
        <v>43800</v>
      </c>
      <c r="B144" t="s">
        <v>43</v>
      </c>
      <c r="C144" t="s">
        <v>44</v>
      </c>
      <c r="D144">
        <v>231792.2947</v>
      </c>
      <c r="E144">
        <v>-0.13103661699999999</v>
      </c>
      <c r="F144">
        <v>0.89802911200000002</v>
      </c>
      <c r="G144">
        <v>229486.75080000001</v>
      </c>
      <c r="H144">
        <f t="shared" si="2"/>
        <v>2019</v>
      </c>
    </row>
    <row r="145" spans="1:8" x14ac:dyDescent="0.3">
      <c r="A145" s="12">
        <v>43831</v>
      </c>
      <c r="B145" t="s">
        <v>43</v>
      </c>
      <c r="C145" t="s">
        <v>44</v>
      </c>
      <c r="D145">
        <v>231939.90900000001</v>
      </c>
      <c r="E145">
        <v>6.3683868000000005E-2</v>
      </c>
      <c r="F145">
        <v>1.5879045919999999</v>
      </c>
      <c r="G145">
        <v>231063.24540000001</v>
      </c>
      <c r="H145">
        <f t="shared" si="2"/>
        <v>2020</v>
      </c>
    </row>
    <row r="146" spans="1:8" x14ac:dyDescent="0.3">
      <c r="A146" s="12">
        <v>43862</v>
      </c>
      <c r="B146" t="s">
        <v>43</v>
      </c>
      <c r="C146" t="s">
        <v>44</v>
      </c>
      <c r="D146">
        <v>230609.00169999999</v>
      </c>
      <c r="E146">
        <v>-0.57381558499999996</v>
      </c>
      <c r="F146">
        <v>1.260453523</v>
      </c>
      <c r="G146">
        <v>230363.2635</v>
      </c>
      <c r="H146">
        <f t="shared" si="2"/>
        <v>2020</v>
      </c>
    </row>
    <row r="147" spans="1:8" x14ac:dyDescent="0.3">
      <c r="A147" s="12">
        <v>43891</v>
      </c>
      <c r="B147" t="s">
        <v>43</v>
      </c>
      <c r="C147" t="s">
        <v>44</v>
      </c>
      <c r="D147">
        <v>232683.80619999999</v>
      </c>
      <c r="E147">
        <v>0.89970662599999995</v>
      </c>
      <c r="F147">
        <v>2.4569557400000002</v>
      </c>
      <c r="G147">
        <v>233554.03219999999</v>
      </c>
      <c r="H147">
        <f t="shared" si="2"/>
        <v>2020</v>
      </c>
    </row>
    <row r="148" spans="1:8" x14ac:dyDescent="0.3">
      <c r="A148" s="12">
        <v>43922</v>
      </c>
      <c r="B148" t="s">
        <v>43</v>
      </c>
      <c r="C148" t="s">
        <v>44</v>
      </c>
      <c r="D148">
        <v>230317.758</v>
      </c>
      <c r="E148">
        <v>-1.0168512190000001</v>
      </c>
      <c r="F148">
        <v>0.68564490300000003</v>
      </c>
      <c r="G148">
        <v>229563.42910000001</v>
      </c>
      <c r="H148">
        <f t="shared" si="2"/>
        <v>2020</v>
      </c>
    </row>
    <row r="149" spans="1:8" x14ac:dyDescent="0.3">
      <c r="A149" s="12">
        <v>43952</v>
      </c>
      <c r="B149" t="s">
        <v>43</v>
      </c>
      <c r="C149" t="s">
        <v>44</v>
      </c>
      <c r="D149">
        <v>231507.70980000001</v>
      </c>
      <c r="E149">
        <v>0.51665655300000002</v>
      </c>
      <c r="F149">
        <v>1.068095099</v>
      </c>
      <c r="G149">
        <v>230548.45819999999</v>
      </c>
      <c r="H149">
        <f t="shared" si="2"/>
        <v>2020</v>
      </c>
    </row>
    <row r="150" spans="1:8" x14ac:dyDescent="0.3">
      <c r="A150" s="12">
        <v>43983</v>
      </c>
      <c r="B150" t="s">
        <v>43</v>
      </c>
      <c r="C150" t="s">
        <v>44</v>
      </c>
      <c r="D150">
        <v>234703.2452</v>
      </c>
      <c r="E150">
        <v>1.3803148759999999</v>
      </c>
      <c r="F150">
        <v>2.0231337850000002</v>
      </c>
      <c r="G150">
        <v>232848.1501</v>
      </c>
      <c r="H150">
        <f t="shared" si="2"/>
        <v>2020</v>
      </c>
    </row>
    <row r="151" spans="1:8" x14ac:dyDescent="0.3">
      <c r="A151" s="12">
        <v>44013</v>
      </c>
      <c r="B151" t="s">
        <v>43</v>
      </c>
      <c r="C151" t="s">
        <v>44</v>
      </c>
      <c r="D151">
        <v>236686.92850000001</v>
      </c>
      <c r="E151">
        <v>0.84518787100000003</v>
      </c>
      <c r="F151">
        <v>1.7491250119999999</v>
      </c>
      <c r="G151">
        <v>232804.27280000001</v>
      </c>
      <c r="H151">
        <f t="shared" si="2"/>
        <v>2020</v>
      </c>
    </row>
    <row r="152" spans="1:8" x14ac:dyDescent="0.3">
      <c r="A152" s="12">
        <v>44044</v>
      </c>
      <c r="B152" t="s">
        <v>43</v>
      </c>
      <c r="C152" t="s">
        <v>44</v>
      </c>
      <c r="D152">
        <v>238997.69159999999</v>
      </c>
      <c r="E152">
        <v>0.97629518800000004</v>
      </c>
      <c r="F152">
        <v>2.4131841170000001</v>
      </c>
      <c r="G152">
        <v>234723.40169999999</v>
      </c>
      <c r="H152">
        <f t="shared" si="2"/>
        <v>2020</v>
      </c>
    </row>
    <row r="153" spans="1:8" x14ac:dyDescent="0.3">
      <c r="A153" s="12">
        <v>44075</v>
      </c>
      <c r="B153" t="s">
        <v>43</v>
      </c>
      <c r="C153" t="s">
        <v>44</v>
      </c>
      <c r="D153">
        <v>241541.40239999999</v>
      </c>
      <c r="E153">
        <v>1.0643243950000001</v>
      </c>
      <c r="F153">
        <v>3.427842928</v>
      </c>
      <c r="G153">
        <v>237417.26019999999</v>
      </c>
      <c r="H153">
        <f t="shared" si="2"/>
        <v>2020</v>
      </c>
    </row>
    <row r="154" spans="1:8" x14ac:dyDescent="0.3">
      <c r="A154" s="12">
        <v>44105</v>
      </c>
      <c r="B154" t="s">
        <v>43</v>
      </c>
      <c r="C154" t="s">
        <v>44</v>
      </c>
      <c r="D154">
        <v>243575.48269999999</v>
      </c>
      <c r="E154">
        <v>0.84212492800000005</v>
      </c>
      <c r="F154">
        <v>4.5750078590000003</v>
      </c>
      <c r="G154">
        <v>240514.1752</v>
      </c>
      <c r="H154">
        <f t="shared" si="2"/>
        <v>2020</v>
      </c>
    </row>
    <row r="155" spans="1:8" x14ac:dyDescent="0.3">
      <c r="A155" s="12">
        <v>44136</v>
      </c>
      <c r="B155" t="s">
        <v>43</v>
      </c>
      <c r="C155" t="s">
        <v>44</v>
      </c>
      <c r="D155">
        <v>246064.9811</v>
      </c>
      <c r="E155">
        <v>1.0220644320000001</v>
      </c>
      <c r="F155">
        <v>6.0184274740000001</v>
      </c>
      <c r="G155">
        <v>243317.25399999999</v>
      </c>
      <c r="H155">
        <f t="shared" si="2"/>
        <v>2020</v>
      </c>
    </row>
    <row r="156" spans="1:8" x14ac:dyDescent="0.3">
      <c r="A156" s="12">
        <v>44166</v>
      </c>
      <c r="B156" t="s">
        <v>43</v>
      </c>
      <c r="C156" t="s">
        <v>44</v>
      </c>
      <c r="D156">
        <v>247983.41200000001</v>
      </c>
      <c r="E156">
        <v>0.77964400099999998</v>
      </c>
      <c r="F156">
        <v>6.9851835500000004</v>
      </c>
      <c r="G156">
        <v>245732.81570000001</v>
      </c>
      <c r="H156">
        <f t="shared" si="2"/>
        <v>2020</v>
      </c>
    </row>
    <row r="157" spans="1:8" x14ac:dyDescent="0.3">
      <c r="A157" s="12">
        <v>44197</v>
      </c>
      <c r="B157" t="s">
        <v>43</v>
      </c>
      <c r="C157" t="s">
        <v>44</v>
      </c>
      <c r="D157">
        <v>249689.53409999999</v>
      </c>
      <c r="E157">
        <v>0.68799848200000002</v>
      </c>
      <c r="F157">
        <v>7.652682596</v>
      </c>
      <c r="G157">
        <v>248923.2776</v>
      </c>
      <c r="H157">
        <f t="shared" si="2"/>
        <v>2021</v>
      </c>
    </row>
    <row r="158" spans="1:8" x14ac:dyDescent="0.3">
      <c r="A158" s="12">
        <v>44228</v>
      </c>
      <c r="B158" t="s">
        <v>43</v>
      </c>
      <c r="C158" t="s">
        <v>44</v>
      </c>
      <c r="D158">
        <v>249586.1029</v>
      </c>
      <c r="E158">
        <v>-4.1423912E-2</v>
      </c>
      <c r="F158">
        <v>8.2291242269999998</v>
      </c>
      <c r="G158">
        <v>249558.17379999999</v>
      </c>
      <c r="H158">
        <f t="shared" si="2"/>
        <v>2021</v>
      </c>
    </row>
    <row r="159" spans="1:8" x14ac:dyDescent="0.3">
      <c r="A159" s="12">
        <v>44256</v>
      </c>
      <c r="B159" t="s">
        <v>43</v>
      </c>
      <c r="C159" t="s">
        <v>44</v>
      </c>
      <c r="D159">
        <v>253505.55100000001</v>
      </c>
      <c r="E159">
        <v>1.5703791519999999</v>
      </c>
      <c r="F159">
        <v>8.948514823</v>
      </c>
      <c r="G159">
        <v>253851.5998</v>
      </c>
      <c r="H159">
        <f t="shared" si="2"/>
        <v>2021</v>
      </c>
    </row>
    <row r="160" spans="1:8" x14ac:dyDescent="0.3">
      <c r="A160" s="12">
        <v>44287</v>
      </c>
      <c r="B160" t="s">
        <v>43</v>
      </c>
      <c r="C160" t="s">
        <v>44</v>
      </c>
      <c r="D160">
        <v>250209.67129999999</v>
      </c>
      <c r="E160">
        <v>-1.30012131</v>
      </c>
      <c r="F160">
        <v>8.636725835</v>
      </c>
      <c r="G160">
        <v>249748.5226</v>
      </c>
      <c r="H160">
        <f t="shared" si="2"/>
        <v>2021</v>
      </c>
    </row>
    <row r="161" spans="1:8" x14ac:dyDescent="0.3">
      <c r="A161" s="12">
        <v>44317</v>
      </c>
      <c r="B161" t="s">
        <v>43</v>
      </c>
      <c r="C161" t="s">
        <v>44</v>
      </c>
      <c r="D161">
        <v>251285.4804</v>
      </c>
      <c r="E161">
        <v>0.429963019</v>
      </c>
      <c r="F161">
        <v>8.5430289090000002</v>
      </c>
      <c r="G161">
        <v>249465.72080000001</v>
      </c>
      <c r="H161">
        <f t="shared" si="2"/>
        <v>2021</v>
      </c>
    </row>
    <row r="162" spans="1:8" x14ac:dyDescent="0.3">
      <c r="A162" s="12">
        <v>44348</v>
      </c>
      <c r="B162" t="s">
        <v>43</v>
      </c>
      <c r="C162" t="s">
        <v>44</v>
      </c>
      <c r="D162">
        <v>265676.07549999998</v>
      </c>
      <c r="E162">
        <v>5.7267913110000004</v>
      </c>
      <c r="F162">
        <v>13.196592259999999</v>
      </c>
      <c r="G162">
        <v>262318.8651</v>
      </c>
      <c r="H162">
        <f t="shared" si="2"/>
        <v>2021</v>
      </c>
    </row>
    <row r="163" spans="1:8" x14ac:dyDescent="0.3">
      <c r="A163" s="12">
        <v>44378</v>
      </c>
      <c r="B163" t="s">
        <v>43</v>
      </c>
      <c r="C163" t="s">
        <v>44</v>
      </c>
      <c r="D163">
        <v>252960.13303</v>
      </c>
      <c r="E163">
        <v>-4.7862580030000004</v>
      </c>
      <c r="F163">
        <v>6.8754132695000001</v>
      </c>
      <c r="G163">
        <v>248090.29024999999</v>
      </c>
      <c r="H163">
        <f t="shared" si="2"/>
        <v>2021</v>
      </c>
    </row>
    <row r="164" spans="1:8" x14ac:dyDescent="0.3">
      <c r="A164" s="12">
        <v>44409</v>
      </c>
      <c r="B164" t="s">
        <v>43</v>
      </c>
      <c r="C164" t="s">
        <v>44</v>
      </c>
      <c r="D164">
        <v>260429.17931000001</v>
      </c>
      <c r="E164">
        <v>2.9526574756000001</v>
      </c>
      <c r="F164">
        <v>8.9672362647000003</v>
      </c>
      <c r="G164">
        <v>255758.31211999999</v>
      </c>
      <c r="H164">
        <f t="shared" si="2"/>
        <v>2021</v>
      </c>
    </row>
    <row r="165" spans="1:8" x14ac:dyDescent="0.3">
      <c r="A165" s="12">
        <v>44440</v>
      </c>
      <c r="B165" t="s">
        <v>43</v>
      </c>
      <c r="C165" t="s">
        <v>44</v>
      </c>
      <c r="D165">
        <v>269003.07451000001</v>
      </c>
      <c r="E165">
        <v>3.2922175708000001</v>
      </c>
      <c r="F165">
        <v>11.369343669999999</v>
      </c>
      <c r="G165">
        <v>264617.44816999999</v>
      </c>
      <c r="H165">
        <f t="shared" si="2"/>
        <v>2021</v>
      </c>
    </row>
    <row r="166" spans="1:8" x14ac:dyDescent="0.3">
      <c r="A166" s="12">
        <v>44470</v>
      </c>
      <c r="B166" t="s">
        <v>43</v>
      </c>
      <c r="C166" t="s">
        <v>44</v>
      </c>
      <c r="D166">
        <v>263333.22962</v>
      </c>
      <c r="E166">
        <v>-2.1077249400000002</v>
      </c>
      <c r="F166">
        <v>8.1115499248000003</v>
      </c>
      <c r="G166">
        <v>259575.30134999999</v>
      </c>
      <c r="H166">
        <f t="shared" si="2"/>
        <v>2021</v>
      </c>
    </row>
    <row r="167" spans="1:8" x14ac:dyDescent="0.3">
      <c r="A167" s="12">
        <v>44501</v>
      </c>
      <c r="B167" t="s">
        <v>43</v>
      </c>
      <c r="C167" t="s">
        <v>44</v>
      </c>
      <c r="D167">
        <v>267369.95814</v>
      </c>
      <c r="E167">
        <v>1.5329354874000001</v>
      </c>
      <c r="F167">
        <v>8.6582726817999998</v>
      </c>
      <c r="G167">
        <v>264454.58304</v>
      </c>
      <c r="H167">
        <f t="shared" si="2"/>
        <v>2021</v>
      </c>
    </row>
    <row r="168" spans="1:8" x14ac:dyDescent="0.3">
      <c r="A168" s="12">
        <v>44531</v>
      </c>
      <c r="B168" t="s">
        <v>43</v>
      </c>
      <c r="C168" t="s">
        <v>44</v>
      </c>
      <c r="D168">
        <v>268114.70465999999</v>
      </c>
      <c r="E168">
        <v>0.27854532230000001</v>
      </c>
      <c r="F168">
        <v>8.1179997187000001</v>
      </c>
      <c r="G168">
        <v>265844.66733999999</v>
      </c>
      <c r="H168">
        <f t="shared" si="2"/>
        <v>2021</v>
      </c>
    </row>
    <row r="169" spans="1:8" x14ac:dyDescent="0.3">
      <c r="A169" s="12">
        <v>44562</v>
      </c>
      <c r="B169" t="s">
        <v>43</v>
      </c>
      <c r="C169" t="s">
        <v>44</v>
      </c>
      <c r="D169">
        <v>272738.64406999998</v>
      </c>
      <c r="E169">
        <v>1.7246123904999999</v>
      </c>
      <c r="F169">
        <v>9.2311077745999999</v>
      </c>
      <c r="G169">
        <v>271127.44663000002</v>
      </c>
      <c r="H169">
        <f t="shared" si="2"/>
        <v>2022</v>
      </c>
    </row>
    <row r="170" spans="1:8" x14ac:dyDescent="0.3">
      <c r="A170" s="12">
        <v>44593</v>
      </c>
      <c r="B170" t="s">
        <v>43</v>
      </c>
      <c r="C170" t="s">
        <v>44</v>
      </c>
      <c r="D170">
        <v>272716.53380999999</v>
      </c>
      <c r="E170">
        <v>-8.1067599999999993E-3</v>
      </c>
      <c r="F170">
        <v>9.2675155502000006</v>
      </c>
      <c r="G170">
        <v>272896.73759999999</v>
      </c>
      <c r="H170">
        <f t="shared" si="2"/>
        <v>2022</v>
      </c>
    </row>
    <row r="171" spans="1:8" x14ac:dyDescent="0.3">
      <c r="A171" s="12">
        <v>44621</v>
      </c>
      <c r="B171" t="s">
        <v>43</v>
      </c>
      <c r="C171" t="s">
        <v>44</v>
      </c>
      <c r="D171">
        <v>274222.87416000001</v>
      </c>
      <c r="E171">
        <v>0.55234654630000002</v>
      </c>
      <c r="F171">
        <v>8.1723351004999998</v>
      </c>
      <c r="G171">
        <v>274919.6275</v>
      </c>
      <c r="H171">
        <f t="shared" si="2"/>
        <v>2022</v>
      </c>
    </row>
    <row r="172" spans="1:8" x14ac:dyDescent="0.3">
      <c r="A172" s="12">
        <v>44652</v>
      </c>
      <c r="B172" t="s">
        <v>43</v>
      </c>
      <c r="C172" t="s">
        <v>44</v>
      </c>
      <c r="D172">
        <v>277473.76451000001</v>
      </c>
      <c r="E172">
        <v>1.1854920399</v>
      </c>
      <c r="F172">
        <v>10.896498532000001</v>
      </c>
      <c r="G172">
        <v>277608.408</v>
      </c>
      <c r="H172">
        <f t="shared" si="2"/>
        <v>2022</v>
      </c>
    </row>
    <row r="173" spans="1:8" x14ac:dyDescent="0.3">
      <c r="A173" s="12">
        <v>44682</v>
      </c>
      <c r="B173" t="s">
        <v>43</v>
      </c>
      <c r="C173" t="s">
        <v>44</v>
      </c>
      <c r="D173">
        <v>281282.14441000001</v>
      </c>
      <c r="E173">
        <v>1.3725189168</v>
      </c>
      <c r="F173">
        <v>11.937285022999999</v>
      </c>
      <c r="G173">
        <v>280330.28392000002</v>
      </c>
      <c r="H173">
        <f t="shared" si="2"/>
        <v>2022</v>
      </c>
    </row>
    <row r="174" spans="1:8" x14ac:dyDescent="0.3">
      <c r="A174" s="12">
        <v>44713</v>
      </c>
      <c r="B174" t="s">
        <v>43</v>
      </c>
      <c r="C174" t="s">
        <v>44</v>
      </c>
      <c r="D174">
        <v>283650.63945000002</v>
      </c>
      <c r="E174">
        <v>0.8420353303</v>
      </c>
      <c r="F174">
        <v>6.7655937636000001</v>
      </c>
      <c r="G174">
        <v>281820.37462999998</v>
      </c>
      <c r="H174">
        <f t="shared" si="2"/>
        <v>2022</v>
      </c>
    </row>
    <row r="175" spans="1:8" x14ac:dyDescent="0.3">
      <c r="A175" s="12">
        <v>44743</v>
      </c>
      <c r="B175" t="s">
        <v>43</v>
      </c>
      <c r="C175" t="s">
        <v>44</v>
      </c>
      <c r="D175">
        <v>288569.61997</v>
      </c>
      <c r="E175">
        <v>1.7341686701000001</v>
      </c>
      <c r="F175">
        <v>14.077114251999999</v>
      </c>
      <c r="G175">
        <v>283941.41470999998</v>
      </c>
      <c r="H175">
        <f t="shared" si="2"/>
        <v>2022</v>
      </c>
    </row>
    <row r="176" spans="1:8" x14ac:dyDescent="0.3">
      <c r="A176" s="12">
        <v>44774</v>
      </c>
      <c r="B176" t="s">
        <v>43</v>
      </c>
      <c r="C176" t="s">
        <v>44</v>
      </c>
      <c r="D176">
        <v>291629.74848000001</v>
      </c>
      <c r="E176">
        <v>1.0604472200999999</v>
      </c>
      <c r="F176">
        <v>11.98044292</v>
      </c>
      <c r="G176">
        <v>286686.35596999998</v>
      </c>
      <c r="H176">
        <f t="shared" si="2"/>
        <v>2022</v>
      </c>
    </row>
    <row r="177" spans="1:8" x14ac:dyDescent="0.3">
      <c r="A177" s="12">
        <v>44805</v>
      </c>
      <c r="B177" t="s">
        <v>43</v>
      </c>
      <c r="C177" t="s">
        <v>44</v>
      </c>
      <c r="D177">
        <v>293124.20244000002</v>
      </c>
      <c r="E177">
        <v>0.51244907709999998</v>
      </c>
      <c r="F177">
        <v>8.9668595691000004</v>
      </c>
      <c r="G177">
        <v>288119.83765</v>
      </c>
      <c r="H177">
        <f t="shared" si="2"/>
        <v>2022</v>
      </c>
    </row>
    <row r="178" spans="1:8" x14ac:dyDescent="0.3">
      <c r="A178" s="12">
        <v>44835</v>
      </c>
      <c r="B178" t="s">
        <v>43</v>
      </c>
      <c r="C178" t="s">
        <v>44</v>
      </c>
      <c r="D178">
        <v>293447.44715999998</v>
      </c>
      <c r="E178">
        <v>0.1102756855</v>
      </c>
      <c r="F178">
        <v>11.435783318</v>
      </c>
      <c r="G178">
        <v>289243.21817000001</v>
      </c>
      <c r="H178">
        <f t="shared" si="2"/>
        <v>2022</v>
      </c>
    </row>
    <row r="179" spans="1:8" x14ac:dyDescent="0.3">
      <c r="A179" s="12">
        <v>44866</v>
      </c>
      <c r="B179" t="s">
        <v>43</v>
      </c>
      <c r="C179" t="s">
        <v>44</v>
      </c>
      <c r="D179">
        <v>294693.30327999999</v>
      </c>
      <c r="E179">
        <v>0.42455851319999999</v>
      </c>
      <c r="F179">
        <v>10.219302619</v>
      </c>
      <c r="G179">
        <v>291136.96629000001</v>
      </c>
      <c r="H179">
        <f t="shared" si="2"/>
        <v>2022</v>
      </c>
    </row>
    <row r="180" spans="1:8" x14ac:dyDescent="0.3">
      <c r="A180" s="12">
        <v>44896</v>
      </c>
      <c r="B180" t="s">
        <v>43</v>
      </c>
      <c r="C180" t="s">
        <v>44</v>
      </c>
      <c r="D180">
        <v>293161.73366999999</v>
      </c>
      <c r="E180">
        <v>-0.51971646199999999</v>
      </c>
      <c r="F180">
        <v>9.3419079895999992</v>
      </c>
      <c r="G180">
        <v>289918.45533000003</v>
      </c>
      <c r="H180">
        <f t="shared" si="2"/>
        <v>2022</v>
      </c>
    </row>
    <row r="181" spans="1:8" x14ac:dyDescent="0.3">
      <c r="A181" s="12">
        <v>44927</v>
      </c>
      <c r="B181" t="s">
        <v>43</v>
      </c>
      <c r="C181" t="s">
        <v>44</v>
      </c>
      <c r="D181">
        <v>289818.47970000003</v>
      </c>
      <c r="E181">
        <v>-1.1404128099999999</v>
      </c>
      <c r="F181">
        <v>6.2623452903999999</v>
      </c>
      <c r="G181">
        <v>288074.37463999999</v>
      </c>
      <c r="H181">
        <f t="shared" si="2"/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3816-8843-45AF-BB14-BA96BB8F7797}">
  <dimension ref="A1:S38"/>
  <sheetViews>
    <sheetView workbookViewId="0">
      <selection activeCell="C25" sqref="C25"/>
    </sheetView>
  </sheetViews>
  <sheetFormatPr defaultRowHeight="14.4" x14ac:dyDescent="0.3"/>
  <cols>
    <col min="2" max="2" width="14" bestFit="1" customWidth="1"/>
    <col min="3" max="3" width="27.44140625" bestFit="1" customWidth="1"/>
    <col min="4" max="4" width="22.6640625" bestFit="1" customWidth="1"/>
    <col min="5" max="5" width="29.109375" bestFit="1" customWidth="1"/>
    <col min="6" max="6" width="47.77734375" bestFit="1" customWidth="1"/>
    <col min="7" max="7" width="33.88671875" bestFit="1" customWidth="1"/>
    <col min="9" max="9" width="19.21875" customWidth="1"/>
    <col min="15" max="15" width="50.44140625" bestFit="1" customWidth="1"/>
  </cols>
  <sheetData>
    <row r="1" spans="1:19" x14ac:dyDescent="0.3">
      <c r="A1" s="8" t="s">
        <v>0</v>
      </c>
      <c r="B1" s="8" t="s">
        <v>29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8" t="s">
        <v>25</v>
      </c>
      <c r="P1" s="8" t="s">
        <v>26</v>
      </c>
      <c r="Q1" s="8" t="s">
        <v>27</v>
      </c>
      <c r="R1" s="8" t="s">
        <v>28</v>
      </c>
      <c r="S1" s="8"/>
    </row>
    <row r="2" spans="1:19" x14ac:dyDescent="0.3">
      <c r="A2" s="5">
        <v>1986</v>
      </c>
      <c r="B2" s="6">
        <v>10</v>
      </c>
      <c r="C2" s="6">
        <v>50.3</v>
      </c>
      <c r="D2" s="7">
        <v>43562</v>
      </c>
      <c r="E2" s="7">
        <v>28010</v>
      </c>
      <c r="F2" s="7">
        <v>14095</v>
      </c>
      <c r="G2" s="7">
        <v>35464</v>
      </c>
      <c r="H2" s="7">
        <v>25092</v>
      </c>
      <c r="I2" s="7">
        <v>12777</v>
      </c>
      <c r="J2" s="7">
        <v>36276</v>
      </c>
      <c r="K2" s="7">
        <v>25384</v>
      </c>
      <c r="L2" s="7">
        <v>12909</v>
      </c>
      <c r="M2" s="7">
        <v>27444</v>
      </c>
      <c r="N2" s="7">
        <v>23640</v>
      </c>
      <c r="O2" s="7">
        <v>11669</v>
      </c>
      <c r="P2" s="7">
        <v>45200</v>
      </c>
      <c r="Q2" s="7">
        <v>27146</v>
      </c>
      <c r="R2" s="7">
        <v>14165</v>
      </c>
      <c r="S2" s="9"/>
    </row>
    <row r="3" spans="1:19" x14ac:dyDescent="0.3">
      <c r="A3" s="5">
        <v>1987</v>
      </c>
      <c r="B3" s="6">
        <v>10.199999999999999</v>
      </c>
      <c r="C3" s="6">
        <v>48.2</v>
      </c>
      <c r="D3" s="7">
        <v>49692</v>
      </c>
      <c r="E3" s="7">
        <v>31295</v>
      </c>
      <c r="F3" s="7">
        <v>15435</v>
      </c>
      <c r="G3" s="7">
        <v>39336</v>
      </c>
      <c r="H3" s="7">
        <v>27132</v>
      </c>
      <c r="I3" s="7">
        <v>13602</v>
      </c>
      <c r="J3" s="7">
        <v>40391</v>
      </c>
      <c r="K3" s="7">
        <v>27558</v>
      </c>
      <c r="L3" s="7">
        <v>13789</v>
      </c>
      <c r="M3" s="7">
        <v>30097</v>
      </c>
      <c r="N3" s="7">
        <v>25485</v>
      </c>
      <c r="O3" s="7">
        <v>12444</v>
      </c>
      <c r="P3" s="7">
        <v>49987</v>
      </c>
      <c r="Q3" s="7">
        <v>29487</v>
      </c>
      <c r="R3" s="7">
        <v>15044</v>
      </c>
      <c r="S3" s="9"/>
    </row>
    <row r="4" spans="1:19" x14ac:dyDescent="0.3">
      <c r="A4" s="5">
        <v>1988</v>
      </c>
      <c r="B4" s="6">
        <v>10</v>
      </c>
      <c r="C4" s="6">
        <v>47.3</v>
      </c>
      <c r="D4" s="7">
        <v>61873</v>
      </c>
      <c r="E4" s="7">
        <v>38232</v>
      </c>
      <c r="F4" s="7">
        <v>17798</v>
      </c>
      <c r="G4" s="7">
        <v>47961</v>
      </c>
      <c r="H4" s="7">
        <v>32797</v>
      </c>
      <c r="I4" s="7">
        <v>15450</v>
      </c>
      <c r="J4" s="7">
        <v>49355</v>
      </c>
      <c r="K4" s="7">
        <v>33342</v>
      </c>
      <c r="L4" s="7">
        <v>15686</v>
      </c>
      <c r="M4" s="7">
        <v>35807</v>
      </c>
      <c r="N4" s="7">
        <v>30374</v>
      </c>
      <c r="O4" s="7">
        <v>14103</v>
      </c>
      <c r="P4" s="7">
        <v>61540</v>
      </c>
      <c r="Q4" s="7">
        <v>36013</v>
      </c>
      <c r="R4" s="7">
        <v>17108</v>
      </c>
      <c r="S4" s="9"/>
    </row>
    <row r="5" spans="1:19" x14ac:dyDescent="0.3">
      <c r="A5" s="5">
        <v>1989</v>
      </c>
      <c r="B5" s="6">
        <v>10.7</v>
      </c>
      <c r="C5" s="6">
        <v>52.4</v>
      </c>
      <c r="D5" s="7">
        <v>73544</v>
      </c>
      <c r="E5" s="7">
        <v>46106</v>
      </c>
      <c r="F5" s="7">
        <v>20378</v>
      </c>
      <c r="G5" s="7">
        <v>52568</v>
      </c>
      <c r="H5" s="7">
        <v>35681</v>
      </c>
      <c r="I5" s="7">
        <v>16855</v>
      </c>
      <c r="J5" s="7">
        <v>54846</v>
      </c>
      <c r="K5" s="7">
        <v>36809</v>
      </c>
      <c r="L5" s="7">
        <v>17237</v>
      </c>
      <c r="M5" s="7">
        <v>39748</v>
      </c>
      <c r="N5" s="7">
        <v>32950</v>
      </c>
      <c r="O5" s="7">
        <v>15238</v>
      </c>
      <c r="P5" s="7">
        <v>71353</v>
      </c>
      <c r="Q5" s="7">
        <v>41029</v>
      </c>
      <c r="R5" s="7">
        <v>19341</v>
      </c>
      <c r="S5" s="9"/>
    </row>
    <row r="6" spans="1:19" x14ac:dyDescent="0.3">
      <c r="A6" s="5">
        <v>1990</v>
      </c>
      <c r="B6" s="6">
        <v>11.7</v>
      </c>
      <c r="C6" s="6">
        <v>53</v>
      </c>
      <c r="D6" s="7">
        <v>75037</v>
      </c>
      <c r="E6" s="7">
        <v>48040</v>
      </c>
      <c r="F6" s="7">
        <v>21795</v>
      </c>
      <c r="G6" s="7">
        <v>57760</v>
      </c>
      <c r="H6" s="7">
        <v>40081</v>
      </c>
      <c r="I6" s="7">
        <v>19273</v>
      </c>
      <c r="J6" s="7">
        <v>59785</v>
      </c>
      <c r="K6" s="7">
        <v>41018</v>
      </c>
      <c r="L6" s="7">
        <v>19576</v>
      </c>
      <c r="M6" s="7">
        <v>45234</v>
      </c>
      <c r="N6" s="7">
        <v>37332</v>
      </c>
      <c r="O6" s="7">
        <v>17016</v>
      </c>
      <c r="P6" s="7">
        <v>76170</v>
      </c>
      <c r="Q6" s="7">
        <v>45180</v>
      </c>
      <c r="R6" s="7">
        <v>22479</v>
      </c>
      <c r="S6" s="9"/>
    </row>
    <row r="7" spans="1:19" x14ac:dyDescent="0.3">
      <c r="A7" s="5">
        <v>1991</v>
      </c>
      <c r="B7" s="6">
        <v>11.6</v>
      </c>
      <c r="C7" s="6">
        <v>47</v>
      </c>
      <c r="D7" s="7">
        <v>73507</v>
      </c>
      <c r="E7" s="7">
        <v>49299</v>
      </c>
      <c r="F7" s="7">
        <v>22269</v>
      </c>
      <c r="G7" s="7">
        <v>60986</v>
      </c>
      <c r="H7" s="7">
        <v>42784</v>
      </c>
      <c r="I7" s="7">
        <v>20319</v>
      </c>
      <c r="J7" s="7">
        <v>62455</v>
      </c>
      <c r="K7" s="7">
        <v>43547</v>
      </c>
      <c r="L7" s="7">
        <v>20549</v>
      </c>
      <c r="M7" s="7">
        <v>47094</v>
      </c>
      <c r="N7" s="7">
        <v>38963</v>
      </c>
      <c r="O7" s="7">
        <v>17607</v>
      </c>
      <c r="P7" s="7">
        <v>76253</v>
      </c>
      <c r="Q7" s="7">
        <v>47669</v>
      </c>
      <c r="R7" s="7">
        <v>23191</v>
      </c>
      <c r="S7" s="9"/>
    </row>
    <row r="8" spans="1:19" x14ac:dyDescent="0.3">
      <c r="A8" s="5">
        <v>1992</v>
      </c>
      <c r="B8" s="6">
        <v>11.5</v>
      </c>
      <c r="C8" s="6">
        <v>50.3</v>
      </c>
      <c r="D8" s="7">
        <v>73224</v>
      </c>
      <c r="E8" s="7">
        <v>50090</v>
      </c>
      <c r="F8" s="7">
        <v>23936</v>
      </c>
      <c r="G8" s="7">
        <v>59836</v>
      </c>
      <c r="H8" s="7">
        <v>42878</v>
      </c>
      <c r="I8" s="7">
        <v>20609</v>
      </c>
      <c r="J8" s="7">
        <v>61366</v>
      </c>
      <c r="K8" s="7">
        <v>43702</v>
      </c>
      <c r="L8" s="7">
        <v>20991</v>
      </c>
      <c r="M8" s="7">
        <v>46931</v>
      </c>
      <c r="N8" s="7">
        <v>38914</v>
      </c>
      <c r="O8" s="7">
        <v>18022</v>
      </c>
      <c r="P8" s="7">
        <v>76542</v>
      </c>
      <c r="Q8" s="7">
        <v>48754</v>
      </c>
      <c r="R8" s="7">
        <v>24114</v>
      </c>
      <c r="S8" s="9"/>
    </row>
    <row r="9" spans="1:19" x14ac:dyDescent="0.3">
      <c r="A9" s="5">
        <v>1993</v>
      </c>
      <c r="B9" s="6">
        <v>10.51</v>
      </c>
      <c r="C9" s="6">
        <v>53.8</v>
      </c>
      <c r="D9" s="7">
        <v>73229</v>
      </c>
      <c r="E9" s="7">
        <v>51462</v>
      </c>
      <c r="F9" s="7">
        <v>23809</v>
      </c>
      <c r="G9" s="7">
        <v>60450</v>
      </c>
      <c r="H9" s="7">
        <v>43918</v>
      </c>
      <c r="I9" s="7">
        <v>21112</v>
      </c>
      <c r="J9" s="7">
        <v>62333</v>
      </c>
      <c r="K9" s="7">
        <v>44911</v>
      </c>
      <c r="L9" s="7">
        <v>21492</v>
      </c>
      <c r="M9" s="7">
        <v>47669</v>
      </c>
      <c r="N9" s="7">
        <v>39238</v>
      </c>
      <c r="O9" s="7">
        <v>18165</v>
      </c>
      <c r="P9" s="7">
        <v>79636</v>
      </c>
      <c r="Q9" s="7">
        <v>51291</v>
      </c>
      <c r="R9" s="7">
        <v>25450</v>
      </c>
      <c r="S9" s="9"/>
    </row>
    <row r="10" spans="1:19" x14ac:dyDescent="0.3">
      <c r="A10" s="5">
        <v>1994</v>
      </c>
      <c r="B10" s="6">
        <v>10.95</v>
      </c>
      <c r="C10" s="6">
        <v>54.04</v>
      </c>
      <c r="D10" s="7">
        <v>74805</v>
      </c>
      <c r="E10" s="7">
        <v>53330</v>
      </c>
      <c r="F10" s="7">
        <v>24459</v>
      </c>
      <c r="G10" s="7">
        <v>62700</v>
      </c>
      <c r="H10" s="7">
        <v>45992</v>
      </c>
      <c r="I10" s="7">
        <v>21869</v>
      </c>
      <c r="J10" s="7">
        <v>64787</v>
      </c>
      <c r="K10" s="7">
        <v>47015</v>
      </c>
      <c r="L10" s="7">
        <v>22288</v>
      </c>
      <c r="M10" s="7">
        <v>48231</v>
      </c>
      <c r="N10" s="7">
        <v>40108</v>
      </c>
      <c r="O10" s="7">
        <v>18444</v>
      </c>
      <c r="P10" s="7">
        <v>84861</v>
      </c>
      <c r="Q10" s="7">
        <v>55096</v>
      </c>
      <c r="R10" s="7">
        <v>26957</v>
      </c>
      <c r="S10" s="9"/>
    </row>
    <row r="11" spans="1:19" x14ac:dyDescent="0.3">
      <c r="A11" s="5">
        <v>1995</v>
      </c>
      <c r="B11" s="6">
        <v>12.12</v>
      </c>
      <c r="C11" s="6">
        <v>51.78</v>
      </c>
      <c r="D11" s="7">
        <v>79274</v>
      </c>
      <c r="E11" s="7">
        <v>57591</v>
      </c>
      <c r="F11" s="7">
        <v>26917</v>
      </c>
      <c r="G11" s="7">
        <v>62920</v>
      </c>
      <c r="H11" s="7">
        <v>46835</v>
      </c>
      <c r="I11" s="7">
        <v>22402</v>
      </c>
      <c r="J11" s="7">
        <v>65644</v>
      </c>
      <c r="K11" s="7">
        <v>48338</v>
      </c>
      <c r="L11" s="7">
        <v>23114</v>
      </c>
      <c r="M11" s="7">
        <v>46489</v>
      </c>
      <c r="N11" s="7">
        <v>41389</v>
      </c>
      <c r="O11" s="7">
        <v>18697</v>
      </c>
      <c r="P11" s="7">
        <v>87196</v>
      </c>
      <c r="Q11" s="7">
        <v>55977</v>
      </c>
      <c r="R11" s="7">
        <v>28088</v>
      </c>
      <c r="S11" s="9"/>
    </row>
    <row r="12" spans="1:19" x14ac:dyDescent="0.3">
      <c r="A12" s="5">
        <v>1996</v>
      </c>
      <c r="B12" s="6">
        <v>10.23</v>
      </c>
      <c r="C12" s="6">
        <v>47.67</v>
      </c>
      <c r="D12" s="7">
        <v>85271</v>
      </c>
      <c r="E12" s="7">
        <v>61763</v>
      </c>
      <c r="F12" s="7">
        <v>28863</v>
      </c>
      <c r="G12" s="7">
        <v>68371</v>
      </c>
      <c r="H12" s="7">
        <v>50177</v>
      </c>
      <c r="I12" s="7">
        <v>24147</v>
      </c>
      <c r="J12" s="7">
        <v>70626</v>
      </c>
      <c r="K12" s="7">
        <v>51473</v>
      </c>
      <c r="L12" s="7">
        <v>24740</v>
      </c>
      <c r="M12" s="7">
        <v>48693</v>
      </c>
      <c r="N12" s="7">
        <v>43867</v>
      </c>
      <c r="O12" s="7">
        <v>19723</v>
      </c>
      <c r="P12" s="7">
        <v>91193</v>
      </c>
      <c r="Q12" s="7">
        <v>58507</v>
      </c>
      <c r="R12" s="7">
        <v>29468</v>
      </c>
      <c r="S12" s="9"/>
    </row>
    <row r="13" spans="1:19" x14ac:dyDescent="0.3">
      <c r="A13" s="5">
        <v>1997</v>
      </c>
      <c r="B13" s="6">
        <v>10.1</v>
      </c>
      <c r="C13" s="6">
        <v>44.6</v>
      </c>
      <c r="D13" s="7">
        <v>93196</v>
      </c>
      <c r="E13" s="7">
        <v>65834</v>
      </c>
      <c r="F13" s="7">
        <v>30574</v>
      </c>
      <c r="G13" s="7">
        <v>73799</v>
      </c>
      <c r="H13" s="7">
        <v>53837</v>
      </c>
      <c r="I13" s="7">
        <v>25570</v>
      </c>
      <c r="J13" s="7">
        <v>76103</v>
      </c>
      <c r="K13" s="7">
        <v>55000</v>
      </c>
      <c r="L13" s="7">
        <v>26086</v>
      </c>
      <c r="M13" s="7">
        <v>52674</v>
      </c>
      <c r="N13" s="7">
        <v>46567</v>
      </c>
      <c r="O13" s="7">
        <v>20919</v>
      </c>
      <c r="P13" s="7">
        <v>96303</v>
      </c>
      <c r="Q13" s="7">
        <v>62182</v>
      </c>
      <c r="R13" s="7">
        <v>30533</v>
      </c>
      <c r="S13" s="9"/>
    </row>
    <row r="14" spans="1:19" x14ac:dyDescent="0.3">
      <c r="A14" s="5">
        <v>1998</v>
      </c>
      <c r="B14" s="6">
        <v>10.8</v>
      </c>
      <c r="C14" s="6">
        <v>48.3</v>
      </c>
      <c r="D14" s="7">
        <v>96674</v>
      </c>
      <c r="E14" s="7">
        <v>69602</v>
      </c>
      <c r="F14" s="7">
        <v>31892</v>
      </c>
      <c r="G14" s="7">
        <v>79526</v>
      </c>
      <c r="H14" s="7">
        <v>56805</v>
      </c>
      <c r="I14" s="7">
        <v>26762</v>
      </c>
      <c r="J14" s="7">
        <v>81774</v>
      </c>
      <c r="K14" s="7">
        <v>58117</v>
      </c>
      <c r="L14" s="7">
        <v>27317</v>
      </c>
      <c r="M14" s="7">
        <v>61344</v>
      </c>
      <c r="N14" s="7">
        <v>50921</v>
      </c>
      <c r="O14" s="7">
        <v>22746</v>
      </c>
      <c r="P14" s="7">
        <v>101250</v>
      </c>
      <c r="Q14" s="7">
        <v>64918</v>
      </c>
      <c r="R14" s="7">
        <v>31693</v>
      </c>
      <c r="S14" s="9"/>
    </row>
    <row r="15" spans="1:19" x14ac:dyDescent="0.3">
      <c r="A15" s="5">
        <v>1999</v>
      </c>
      <c r="B15" s="6">
        <v>11.3</v>
      </c>
      <c r="C15" s="6">
        <v>46.8</v>
      </c>
      <c r="D15" s="7">
        <v>112088</v>
      </c>
      <c r="E15" s="7">
        <v>77607</v>
      </c>
      <c r="F15" s="7">
        <v>35187</v>
      </c>
      <c r="G15" s="7">
        <v>90039</v>
      </c>
      <c r="H15" s="7">
        <v>63441</v>
      </c>
      <c r="I15" s="7">
        <v>29191</v>
      </c>
      <c r="J15" s="7">
        <v>92521</v>
      </c>
      <c r="K15" s="7">
        <v>65036</v>
      </c>
      <c r="L15" s="7">
        <v>29864</v>
      </c>
      <c r="M15" s="7">
        <v>71623</v>
      </c>
      <c r="N15" s="7">
        <v>57383</v>
      </c>
      <c r="O15" s="7">
        <v>25277</v>
      </c>
      <c r="P15" s="7">
        <v>111203</v>
      </c>
      <c r="Q15" s="7">
        <v>71717</v>
      </c>
      <c r="R15" s="7">
        <v>33961</v>
      </c>
      <c r="S15" s="9"/>
    </row>
    <row r="16" spans="1:19" x14ac:dyDescent="0.3">
      <c r="A16" s="5">
        <v>2000</v>
      </c>
      <c r="B16" s="6">
        <v>10.8</v>
      </c>
      <c r="C16" s="6">
        <v>43.8</v>
      </c>
      <c r="D16" s="7">
        <v>122400</v>
      </c>
      <c r="E16" s="7">
        <v>82861</v>
      </c>
      <c r="F16" s="7">
        <v>36735</v>
      </c>
      <c r="G16" s="7">
        <v>98988</v>
      </c>
      <c r="H16" s="7">
        <v>69109</v>
      </c>
      <c r="I16" s="7">
        <v>30533</v>
      </c>
      <c r="J16" s="7">
        <v>101550</v>
      </c>
      <c r="K16" s="7">
        <v>70606</v>
      </c>
      <c r="L16" s="7">
        <v>31193</v>
      </c>
      <c r="M16" s="7">
        <v>75840</v>
      </c>
      <c r="N16" s="7">
        <v>60451</v>
      </c>
      <c r="O16" s="7">
        <v>26259</v>
      </c>
      <c r="P16" s="7">
        <v>122140</v>
      </c>
      <c r="Q16" s="7">
        <v>78590</v>
      </c>
      <c r="R16" s="7">
        <v>35197</v>
      </c>
      <c r="S16" s="9"/>
    </row>
    <row r="17" spans="1:19" x14ac:dyDescent="0.3">
      <c r="A17" s="5">
        <v>2001</v>
      </c>
      <c r="B17" s="6">
        <v>8.3000000000000007</v>
      </c>
      <c r="C17" s="6">
        <v>39.5</v>
      </c>
      <c r="D17" s="7">
        <v>132133</v>
      </c>
      <c r="E17" s="7">
        <v>91085</v>
      </c>
      <c r="F17" s="7">
        <v>39570</v>
      </c>
      <c r="G17" s="7">
        <v>110297</v>
      </c>
      <c r="H17" s="7">
        <v>74152</v>
      </c>
      <c r="I17" s="7">
        <v>33191</v>
      </c>
      <c r="J17" s="7">
        <v>112835</v>
      </c>
      <c r="K17" s="7">
        <v>76258</v>
      </c>
      <c r="L17" s="7">
        <v>33967</v>
      </c>
      <c r="M17" s="7">
        <v>85021</v>
      </c>
      <c r="N17" s="7">
        <v>67037</v>
      </c>
      <c r="O17" s="7">
        <v>28489</v>
      </c>
      <c r="P17" s="7">
        <v>131803</v>
      </c>
      <c r="Q17" s="7">
        <v>84181</v>
      </c>
      <c r="R17" s="7">
        <v>37675</v>
      </c>
      <c r="S17" s="9"/>
    </row>
    <row r="18" spans="1:19" x14ac:dyDescent="0.3">
      <c r="A18" s="5">
        <v>2002</v>
      </c>
      <c r="B18" s="6">
        <v>6.7</v>
      </c>
      <c r="C18" s="6">
        <v>31.9</v>
      </c>
      <c r="D18" s="7">
        <v>157529</v>
      </c>
      <c r="E18" s="7">
        <v>103347</v>
      </c>
      <c r="F18" s="7">
        <v>43780</v>
      </c>
      <c r="G18" s="7">
        <v>125194</v>
      </c>
      <c r="H18" s="7">
        <v>82323</v>
      </c>
      <c r="I18" s="7">
        <v>35505</v>
      </c>
      <c r="J18" s="7">
        <v>128265</v>
      </c>
      <c r="K18" s="7">
        <v>84489</v>
      </c>
      <c r="L18" s="7">
        <v>36277</v>
      </c>
      <c r="M18" s="7">
        <v>103754</v>
      </c>
      <c r="N18" s="7">
        <v>80306</v>
      </c>
      <c r="O18" s="7">
        <v>31988</v>
      </c>
      <c r="P18" s="7">
        <v>138967</v>
      </c>
      <c r="Q18" s="7">
        <v>88707</v>
      </c>
      <c r="R18" s="7">
        <v>38134</v>
      </c>
      <c r="S18" s="9"/>
    </row>
    <row r="19" spans="1:19" x14ac:dyDescent="0.3">
      <c r="A19">
        <v>2003</v>
      </c>
      <c r="B19" s="6">
        <v>6.3</v>
      </c>
      <c r="C19" s="6">
        <v>26.1</v>
      </c>
      <c r="D19" s="7">
        <v>186008</v>
      </c>
      <c r="E19" s="7">
        <v>120722</v>
      </c>
      <c r="F19" s="7">
        <v>47318</v>
      </c>
      <c r="G19" s="7">
        <v>154387</v>
      </c>
      <c r="H19" s="7">
        <v>96717</v>
      </c>
      <c r="I19" s="7">
        <v>37787</v>
      </c>
      <c r="J19" s="7">
        <v>155627</v>
      </c>
      <c r="K19" s="7">
        <v>98254</v>
      </c>
      <c r="L19" s="7">
        <v>38538</v>
      </c>
      <c r="M19" s="7">
        <v>109336</v>
      </c>
      <c r="N19" s="7">
        <v>82553</v>
      </c>
      <c r="O19" s="7">
        <v>28723</v>
      </c>
      <c r="P19" s="7">
        <v>165126</v>
      </c>
      <c r="Q19" s="7">
        <v>101421</v>
      </c>
      <c r="R19" s="7">
        <v>38664</v>
      </c>
      <c r="S19" s="9"/>
    </row>
    <row r="20" spans="1:19" x14ac:dyDescent="0.3">
      <c r="A20">
        <v>2004</v>
      </c>
      <c r="B20" s="6">
        <v>5.9</v>
      </c>
      <c r="C20" s="6">
        <v>24.9</v>
      </c>
      <c r="D20" s="7">
        <v>208103</v>
      </c>
      <c r="E20" s="7">
        <v>135610</v>
      </c>
      <c r="F20" s="7">
        <v>51000</v>
      </c>
      <c r="G20" s="7">
        <v>177060</v>
      </c>
      <c r="H20" s="7">
        <v>109954</v>
      </c>
      <c r="I20" s="7">
        <v>38926</v>
      </c>
      <c r="J20" s="7">
        <v>180248</v>
      </c>
      <c r="K20" s="7">
        <v>109920</v>
      </c>
      <c r="L20" s="7">
        <v>39873</v>
      </c>
      <c r="M20" s="7">
        <v>131693</v>
      </c>
      <c r="N20" s="7">
        <v>100065</v>
      </c>
      <c r="O20" s="7">
        <v>32437</v>
      </c>
      <c r="P20" s="7">
        <v>190983</v>
      </c>
      <c r="Q20" s="7">
        <v>114036</v>
      </c>
      <c r="R20" s="7">
        <v>40734</v>
      </c>
      <c r="S20" s="9"/>
    </row>
    <row r="21" spans="1:19" x14ac:dyDescent="0.3">
      <c r="A21">
        <v>2005</v>
      </c>
      <c r="B21" s="6">
        <v>5.2</v>
      </c>
      <c r="C21" s="6">
        <v>33.6</v>
      </c>
      <c r="D21" s="7">
        <v>211666</v>
      </c>
      <c r="E21" s="7">
        <v>138199</v>
      </c>
      <c r="F21" s="7">
        <v>52055</v>
      </c>
      <c r="G21" s="7">
        <v>188373</v>
      </c>
      <c r="H21" s="7">
        <v>122622</v>
      </c>
      <c r="I21" s="7">
        <v>42980</v>
      </c>
      <c r="J21" s="7">
        <v>190760</v>
      </c>
      <c r="K21" s="7">
        <v>122049</v>
      </c>
      <c r="L21" s="7">
        <v>43690</v>
      </c>
      <c r="M21" s="7">
        <v>141299</v>
      </c>
      <c r="N21" s="7">
        <v>110638</v>
      </c>
      <c r="O21" s="7">
        <v>35937</v>
      </c>
      <c r="P21" s="7">
        <v>209304</v>
      </c>
      <c r="Q21" s="7">
        <v>128688</v>
      </c>
      <c r="R21" s="7">
        <v>47314</v>
      </c>
      <c r="S21" s="9"/>
    </row>
    <row r="22" spans="1:19" x14ac:dyDescent="0.3">
      <c r="A22">
        <v>2006</v>
      </c>
      <c r="B22" s="6">
        <v>5.2692838368032806</v>
      </c>
      <c r="C22" s="6">
        <v>36.623835107490002</v>
      </c>
      <c r="D22" s="7">
        <v>221794</v>
      </c>
      <c r="E22" s="7">
        <v>147043</v>
      </c>
      <c r="F22" s="7">
        <v>54453</v>
      </c>
      <c r="G22" s="7">
        <v>203977</v>
      </c>
      <c r="H22" s="7">
        <v>137980</v>
      </c>
      <c r="I22" s="7">
        <v>50614</v>
      </c>
      <c r="J22" s="7">
        <v>204813</v>
      </c>
      <c r="K22" s="7">
        <v>138407</v>
      </c>
      <c r="L22" s="7">
        <v>50789</v>
      </c>
      <c r="M22" s="7">
        <v>145970</v>
      </c>
      <c r="N22" s="7">
        <v>120612</v>
      </c>
      <c r="O22" s="7">
        <v>40523</v>
      </c>
      <c r="P22" s="7">
        <v>239042</v>
      </c>
      <c r="Q22" s="7">
        <v>148784</v>
      </c>
      <c r="R22" s="7">
        <v>56774</v>
      </c>
      <c r="S22" s="9"/>
    </row>
    <row r="23" spans="1:19" x14ac:dyDescent="0.3">
      <c r="A23">
        <v>2007</v>
      </c>
      <c r="B23" s="6">
        <v>6.5519170429946243</v>
      </c>
      <c r="C23" s="6">
        <v>35.426986971080176</v>
      </c>
      <c r="D23" s="7">
        <v>224380</v>
      </c>
      <c r="E23" s="7">
        <v>147987</v>
      </c>
      <c r="F23" s="7">
        <v>53674</v>
      </c>
      <c r="G23" s="7">
        <v>223313</v>
      </c>
      <c r="H23" s="7">
        <v>150540</v>
      </c>
      <c r="I23" s="7">
        <v>53612</v>
      </c>
      <c r="J23" s="7">
        <v>223405</v>
      </c>
      <c r="K23" s="7">
        <v>150405</v>
      </c>
      <c r="L23" s="7">
        <v>53617</v>
      </c>
      <c r="M23" s="7">
        <v>159494</v>
      </c>
      <c r="N23" s="7">
        <v>130565</v>
      </c>
      <c r="O23" s="7">
        <v>41901</v>
      </c>
      <c r="P23" s="7">
        <v>258459</v>
      </c>
      <c r="Q23" s="7">
        <v>161294</v>
      </c>
      <c r="R23" s="7">
        <v>60054</v>
      </c>
      <c r="S23" s="9"/>
    </row>
    <row r="24" spans="1:19" x14ac:dyDescent="0.3">
      <c r="A24">
        <v>2008</v>
      </c>
      <c r="B24" s="6">
        <v>7.4861481500660227</v>
      </c>
      <c r="C24" s="6">
        <v>35.204735520285837</v>
      </c>
      <c r="D24" s="7">
        <v>221166</v>
      </c>
      <c r="E24" s="7">
        <v>140264</v>
      </c>
      <c r="F24" s="7">
        <v>52195</v>
      </c>
      <c r="G24" s="7">
        <v>228309</v>
      </c>
      <c r="H24" s="7">
        <v>146083</v>
      </c>
      <c r="I24" s="7">
        <v>54717</v>
      </c>
      <c r="J24" s="7">
        <v>227765</v>
      </c>
      <c r="K24" s="7">
        <v>145666</v>
      </c>
      <c r="L24" s="7">
        <v>54527</v>
      </c>
      <c r="M24" s="7">
        <v>163208</v>
      </c>
      <c r="N24" s="7">
        <v>124191</v>
      </c>
      <c r="O24" s="7">
        <v>41479</v>
      </c>
      <c r="P24" s="7">
        <v>262880</v>
      </c>
      <c r="Q24" s="7">
        <v>157348</v>
      </c>
      <c r="R24" s="7">
        <v>61665</v>
      </c>
      <c r="S24" s="9"/>
    </row>
    <row r="25" spans="1:19" x14ac:dyDescent="0.3">
      <c r="A25">
        <v>2009</v>
      </c>
      <c r="B25" s="6">
        <v>6.6620385466300629</v>
      </c>
      <c r="C25" s="6">
        <v>35.150922293163354</v>
      </c>
      <c r="D25" s="7">
        <v>199166</v>
      </c>
      <c r="E25" s="7">
        <v>123730</v>
      </c>
      <c r="F25" s="7">
        <v>49049</v>
      </c>
      <c r="G25" s="7">
        <v>227946</v>
      </c>
      <c r="H25" s="7">
        <v>137941</v>
      </c>
      <c r="I25" s="7">
        <v>54314</v>
      </c>
      <c r="J25" s="7">
        <v>226064</v>
      </c>
      <c r="K25" s="7">
        <v>137028</v>
      </c>
      <c r="L25" s="7">
        <v>53975</v>
      </c>
      <c r="M25" s="7">
        <v>165512</v>
      </c>
      <c r="N25" s="7">
        <v>114607</v>
      </c>
      <c r="O25" s="7">
        <v>40971</v>
      </c>
      <c r="P25" s="7">
        <v>259559</v>
      </c>
      <c r="Q25" s="7">
        <v>149439</v>
      </c>
      <c r="R25" s="7">
        <v>61244</v>
      </c>
      <c r="S25" s="9"/>
    </row>
    <row r="26" spans="1:19" x14ac:dyDescent="0.3">
      <c r="A26">
        <v>2010</v>
      </c>
      <c r="B26" s="6">
        <v>5.7786694005728947</v>
      </c>
      <c r="C26" s="6">
        <v>32.956058815314869</v>
      </c>
      <c r="D26" s="7">
        <v>213604</v>
      </c>
      <c r="E26" s="7">
        <v>132141</v>
      </c>
      <c r="F26" s="7">
        <v>51461</v>
      </c>
      <c r="G26" s="7">
        <v>254101</v>
      </c>
      <c r="H26" s="7">
        <v>153713</v>
      </c>
      <c r="I26" s="7">
        <v>58421</v>
      </c>
      <c r="J26" s="7">
        <v>251174</v>
      </c>
      <c r="K26" s="7">
        <v>152328</v>
      </c>
      <c r="L26" s="7">
        <v>57973</v>
      </c>
      <c r="M26" s="7">
        <v>183750</v>
      </c>
      <c r="N26" s="7">
        <v>126678</v>
      </c>
      <c r="O26" s="7">
        <v>44476</v>
      </c>
      <c r="P26" s="7">
        <v>284286</v>
      </c>
      <c r="Q26" s="7">
        <v>164927</v>
      </c>
      <c r="R26" s="7">
        <v>64598</v>
      </c>
      <c r="S26" s="9"/>
    </row>
    <row r="27" spans="1:19" x14ac:dyDescent="0.3">
      <c r="A27">
        <v>2011</v>
      </c>
      <c r="B27" s="6">
        <v>5.9274835957119327</v>
      </c>
      <c r="C27" s="6">
        <v>34.554653957281346</v>
      </c>
      <c r="D27" s="7">
        <v>223334</v>
      </c>
      <c r="E27" s="7">
        <v>139415</v>
      </c>
      <c r="F27" s="7">
        <v>52094</v>
      </c>
      <c r="G27" s="7">
        <v>247725</v>
      </c>
      <c r="H27" s="7">
        <v>154290</v>
      </c>
      <c r="I27" s="7">
        <v>57067</v>
      </c>
      <c r="J27" s="7">
        <v>245319</v>
      </c>
      <c r="K27" s="7">
        <v>153607</v>
      </c>
      <c r="L27" s="7">
        <v>56957</v>
      </c>
      <c r="M27" s="7">
        <v>179609</v>
      </c>
      <c r="N27" s="7">
        <v>128109</v>
      </c>
      <c r="O27" s="7">
        <v>43649</v>
      </c>
      <c r="P27" s="7">
        <v>280228</v>
      </c>
      <c r="Q27" s="7">
        <v>167155</v>
      </c>
      <c r="R27" s="7">
        <v>64034</v>
      </c>
      <c r="S27" s="9"/>
    </row>
    <row r="28" spans="1:19" x14ac:dyDescent="0.3">
      <c r="A28">
        <v>2012</v>
      </c>
      <c r="B28" s="6">
        <v>7.9674926056994995</v>
      </c>
      <c r="C28" s="6">
        <v>36.841815495762233</v>
      </c>
      <c r="D28" s="7">
        <v>230559</v>
      </c>
      <c r="E28" s="7">
        <v>147308</v>
      </c>
      <c r="F28" s="7">
        <v>53298</v>
      </c>
      <c r="G28" s="7">
        <v>246899</v>
      </c>
      <c r="H28" s="7">
        <v>157269</v>
      </c>
      <c r="I28" s="7">
        <v>57068</v>
      </c>
      <c r="J28" s="7">
        <v>246032</v>
      </c>
      <c r="K28" s="7">
        <v>156911</v>
      </c>
      <c r="L28" s="7">
        <v>57121</v>
      </c>
      <c r="M28" s="7">
        <v>181667</v>
      </c>
      <c r="N28" s="7">
        <v>133809</v>
      </c>
      <c r="O28" s="7">
        <v>44766</v>
      </c>
      <c r="P28" s="7">
        <v>283246</v>
      </c>
      <c r="Q28" s="7">
        <v>170226</v>
      </c>
      <c r="R28" s="7">
        <v>64277</v>
      </c>
      <c r="S28" s="9"/>
    </row>
    <row r="29" spans="1:19" x14ac:dyDescent="0.3">
      <c r="A29">
        <v>2013</v>
      </c>
      <c r="B29" s="6">
        <v>7.4115817432026274</v>
      </c>
      <c r="C29" s="6">
        <v>40.284767363295352</v>
      </c>
      <c r="D29" s="7">
        <v>239527</v>
      </c>
      <c r="E29" s="7">
        <v>156372</v>
      </c>
      <c r="F29" s="7">
        <v>57401</v>
      </c>
      <c r="G29" s="7">
        <v>251279</v>
      </c>
      <c r="H29" s="7">
        <v>162649</v>
      </c>
      <c r="I29" s="7">
        <v>57978</v>
      </c>
      <c r="J29" s="7">
        <v>250768</v>
      </c>
      <c r="K29" s="7">
        <v>162600</v>
      </c>
      <c r="L29" s="7">
        <v>58268</v>
      </c>
      <c r="M29" s="7">
        <v>189668</v>
      </c>
      <c r="N29" s="7">
        <v>141645</v>
      </c>
      <c r="O29" s="7">
        <v>46331</v>
      </c>
      <c r="P29" s="7">
        <v>291997</v>
      </c>
      <c r="Q29" s="7">
        <v>176752</v>
      </c>
      <c r="R29" s="7">
        <v>66331</v>
      </c>
      <c r="S29" s="9"/>
    </row>
    <row r="30" spans="1:19" x14ac:dyDescent="0.3">
      <c r="A30">
        <v>2014</v>
      </c>
      <c r="B30" s="6">
        <v>8.6373656980548059</v>
      </c>
      <c r="C30" s="6">
        <v>40.86956978708757</v>
      </c>
      <c r="D30" s="7">
        <v>273305</v>
      </c>
      <c r="E30" s="7">
        <v>177542</v>
      </c>
      <c r="F30" s="7">
        <v>66388</v>
      </c>
      <c r="G30" s="7">
        <v>267423</v>
      </c>
      <c r="H30" s="7">
        <v>175271</v>
      </c>
      <c r="I30" s="7">
        <v>59141</v>
      </c>
      <c r="J30" s="7">
        <v>267132</v>
      </c>
      <c r="K30" s="7">
        <v>175590</v>
      </c>
      <c r="L30" s="7">
        <v>59808</v>
      </c>
      <c r="M30" s="7">
        <v>202064</v>
      </c>
      <c r="N30" s="7">
        <v>152731</v>
      </c>
      <c r="O30" s="7">
        <v>47850</v>
      </c>
      <c r="P30" s="7">
        <v>312161</v>
      </c>
      <c r="Q30" s="7">
        <v>191397</v>
      </c>
      <c r="R30" s="7">
        <v>68095</v>
      </c>
      <c r="S30" s="9"/>
    </row>
    <row r="31" spans="1:19" x14ac:dyDescent="0.3">
      <c r="A31">
        <v>2015</v>
      </c>
      <c r="B31" s="6">
        <v>11.842345819452344</v>
      </c>
      <c r="C31" s="6">
        <v>42.936184691638907</v>
      </c>
      <c r="D31" s="7">
        <v>276358</v>
      </c>
      <c r="E31" s="7">
        <v>179957</v>
      </c>
      <c r="F31" s="7">
        <v>63569</v>
      </c>
      <c r="G31" s="7">
        <v>276835</v>
      </c>
      <c r="H31" s="7">
        <v>184103</v>
      </c>
      <c r="I31" s="7">
        <v>62053</v>
      </c>
      <c r="J31" s="7">
        <v>276555</v>
      </c>
      <c r="K31" s="7">
        <v>183531</v>
      </c>
      <c r="L31" s="7">
        <v>62230</v>
      </c>
      <c r="M31" s="7">
        <v>204136</v>
      </c>
      <c r="N31" s="7">
        <v>155187</v>
      </c>
      <c r="O31" s="7">
        <v>48755</v>
      </c>
      <c r="P31" s="7">
        <v>331027</v>
      </c>
      <c r="Q31" s="7">
        <v>204862</v>
      </c>
      <c r="R31" s="7">
        <v>72342</v>
      </c>
      <c r="S31" s="9"/>
    </row>
    <row r="32" spans="1:19" x14ac:dyDescent="0.3">
      <c r="A32">
        <v>2016</v>
      </c>
      <c r="B32" s="6">
        <v>10.746215370578813</v>
      </c>
      <c r="C32" s="6">
        <v>47.219977091401347</v>
      </c>
      <c r="D32" s="7">
        <v>289811</v>
      </c>
      <c r="E32" s="7">
        <v>189215</v>
      </c>
      <c r="F32" s="7">
        <v>63461</v>
      </c>
      <c r="G32" s="7">
        <v>281516</v>
      </c>
      <c r="H32" s="7">
        <v>189142</v>
      </c>
      <c r="I32" s="7">
        <v>61272</v>
      </c>
      <c r="J32" s="7">
        <v>282511</v>
      </c>
      <c r="K32" s="7">
        <v>189221</v>
      </c>
      <c r="L32" s="7">
        <v>61516</v>
      </c>
      <c r="M32" s="7">
        <v>211200</v>
      </c>
      <c r="N32" s="7">
        <v>162129</v>
      </c>
      <c r="O32" s="7">
        <v>49344</v>
      </c>
      <c r="P32" s="7">
        <v>345304</v>
      </c>
      <c r="Q32" s="7">
        <v>212916</v>
      </c>
      <c r="R32" s="7">
        <v>72203</v>
      </c>
      <c r="S32" s="9"/>
    </row>
    <row r="33" spans="1:19" x14ac:dyDescent="0.3">
      <c r="A33">
        <v>2017</v>
      </c>
      <c r="B33" s="6">
        <v>14.505301095273653</v>
      </c>
      <c r="C33" s="6">
        <v>48.240788582424862</v>
      </c>
      <c r="D33" s="7">
        <v>300894</v>
      </c>
      <c r="E33" s="7">
        <v>194604</v>
      </c>
      <c r="F33" s="7">
        <v>62617</v>
      </c>
      <c r="G33" s="7">
        <v>276733</v>
      </c>
      <c r="H33" s="7">
        <v>187492</v>
      </c>
      <c r="I33" s="7">
        <v>58884</v>
      </c>
      <c r="J33" s="7">
        <v>280304</v>
      </c>
      <c r="K33" s="7">
        <v>188604</v>
      </c>
      <c r="L33" s="7">
        <v>59426</v>
      </c>
      <c r="M33" s="7">
        <v>211439</v>
      </c>
      <c r="N33" s="7">
        <v>159939</v>
      </c>
      <c r="O33" s="7">
        <v>47729</v>
      </c>
      <c r="P33" s="7">
        <v>344501</v>
      </c>
      <c r="Q33" s="7">
        <v>215337</v>
      </c>
      <c r="R33" s="7">
        <v>70349</v>
      </c>
      <c r="S33" s="9"/>
    </row>
    <row r="34" spans="1:19" x14ac:dyDescent="0.3">
      <c r="A34">
        <v>2018</v>
      </c>
      <c r="B34" s="6">
        <v>15.772440335283697</v>
      </c>
      <c r="C34" s="6">
        <v>49.65105632230113</v>
      </c>
      <c r="D34" s="7">
        <v>306613</v>
      </c>
      <c r="E34" s="7">
        <v>199401</v>
      </c>
      <c r="F34" s="7">
        <v>62599</v>
      </c>
      <c r="G34" s="7">
        <v>278189</v>
      </c>
      <c r="H34" s="7">
        <v>190694</v>
      </c>
      <c r="I34" s="7">
        <v>58740</v>
      </c>
      <c r="J34" s="7">
        <v>282713</v>
      </c>
      <c r="K34" s="7">
        <v>192116</v>
      </c>
      <c r="L34" s="7">
        <v>59337</v>
      </c>
      <c r="M34" s="7">
        <v>217069</v>
      </c>
      <c r="N34" s="7">
        <v>164971</v>
      </c>
      <c r="O34" s="7">
        <v>48289</v>
      </c>
      <c r="P34" s="7">
        <v>347477</v>
      </c>
      <c r="Q34" s="7">
        <v>218910</v>
      </c>
      <c r="R34" s="7">
        <v>70243</v>
      </c>
      <c r="S34" s="9"/>
    </row>
    <row r="35" spans="1:19" x14ac:dyDescent="0.3">
      <c r="A35">
        <v>2019</v>
      </c>
      <c r="B35" s="6">
        <v>16.932785430702598</v>
      </c>
      <c r="C35" s="6">
        <v>50.249451094802701</v>
      </c>
      <c r="D35" s="7">
        <v>305771</v>
      </c>
      <c r="E35" s="7">
        <v>200659</v>
      </c>
      <c r="F35" s="7">
        <v>62739</v>
      </c>
      <c r="G35" s="7">
        <v>277406</v>
      </c>
      <c r="H35" s="7">
        <v>194419</v>
      </c>
      <c r="I35" s="7">
        <v>59458</v>
      </c>
      <c r="J35" s="7">
        <v>282174</v>
      </c>
      <c r="K35" s="7">
        <v>195514</v>
      </c>
      <c r="L35" s="7">
        <v>60002</v>
      </c>
      <c r="M35" s="7">
        <v>217438</v>
      </c>
      <c r="N35" s="7">
        <v>167639</v>
      </c>
      <c r="O35" s="7">
        <v>48700</v>
      </c>
      <c r="P35" s="7">
        <v>347669</v>
      </c>
      <c r="Q35" s="7">
        <v>223739</v>
      </c>
      <c r="R35" s="7">
        <v>71443</v>
      </c>
      <c r="S35" s="9"/>
    </row>
    <row r="36" spans="1:19" x14ac:dyDescent="0.3">
      <c r="A36">
        <v>2020</v>
      </c>
      <c r="B36" s="6">
        <v>16.441084748933385</v>
      </c>
      <c r="C36" s="6">
        <v>48.392370108819271</v>
      </c>
      <c r="D36" s="7">
        <v>316482</v>
      </c>
      <c r="E36" s="7">
        <v>208240</v>
      </c>
      <c r="F36" s="7">
        <v>65117</v>
      </c>
      <c r="G36" s="7">
        <v>301045</v>
      </c>
      <c r="H36" s="7">
        <v>209667</v>
      </c>
      <c r="I36" s="7">
        <v>63899</v>
      </c>
      <c r="J36" s="7">
        <v>303278</v>
      </c>
      <c r="K36" s="7">
        <v>209346</v>
      </c>
      <c r="L36" s="7">
        <v>64060</v>
      </c>
      <c r="M36" s="7">
        <v>232084</v>
      </c>
      <c r="N36" s="7">
        <v>177264</v>
      </c>
      <c r="O36" s="7">
        <v>51393</v>
      </c>
      <c r="P36" s="7">
        <v>372241</v>
      </c>
      <c r="Q36" s="7">
        <v>240440</v>
      </c>
      <c r="R36" s="7">
        <v>76401</v>
      </c>
      <c r="S36" s="9"/>
    </row>
    <row r="37" spans="1:19" x14ac:dyDescent="0.3">
      <c r="A37">
        <v>2021</v>
      </c>
      <c r="B37" s="6">
        <v>15.185251265551006</v>
      </c>
      <c r="C37" s="6">
        <v>47.023157920202244</v>
      </c>
      <c r="D37" s="7">
        <v>318536</v>
      </c>
      <c r="E37" s="7">
        <v>208207</v>
      </c>
      <c r="F37" s="7">
        <v>64549</v>
      </c>
      <c r="G37" s="7">
        <v>324421</v>
      </c>
      <c r="H37" s="7">
        <v>218855</v>
      </c>
      <c r="I37" s="7">
        <v>65917</v>
      </c>
      <c r="J37" s="7">
        <v>323595</v>
      </c>
      <c r="K37" s="7">
        <v>217277</v>
      </c>
      <c r="L37" s="7">
        <v>65725</v>
      </c>
      <c r="M37" s="7">
        <v>242409</v>
      </c>
      <c r="N37" s="7">
        <v>182402</v>
      </c>
      <c r="O37" s="7">
        <v>52557</v>
      </c>
      <c r="P37" s="7">
        <v>399274</v>
      </c>
      <c r="Q37" s="7">
        <v>249805</v>
      </c>
      <c r="R37" s="7">
        <v>78078</v>
      </c>
      <c r="S37" s="9"/>
    </row>
    <row r="38" spans="1:19" x14ac:dyDescent="0.3">
      <c r="A38">
        <v>2022</v>
      </c>
      <c r="B38" s="6">
        <v>16.786616251188264</v>
      </c>
      <c r="C38" s="6">
        <v>52.300974730778506</v>
      </c>
      <c r="D38" s="7">
        <v>333610</v>
      </c>
      <c r="E38" s="7">
        <v>222850</v>
      </c>
      <c r="F38" s="7">
        <v>67828</v>
      </c>
      <c r="G38" s="7">
        <v>341776</v>
      </c>
      <c r="H38" s="7">
        <v>235005</v>
      </c>
      <c r="I38" s="7">
        <v>69417</v>
      </c>
      <c r="J38" s="7">
        <v>340432</v>
      </c>
      <c r="K38" s="7">
        <v>233056</v>
      </c>
      <c r="L38" s="7">
        <v>69160</v>
      </c>
      <c r="M38" s="7">
        <v>258027</v>
      </c>
      <c r="N38" s="7">
        <v>197937</v>
      </c>
      <c r="O38" s="7">
        <v>55775</v>
      </c>
      <c r="P38" s="7">
        <v>430745</v>
      </c>
      <c r="Q38" s="7">
        <v>271548</v>
      </c>
      <c r="R38" s="7">
        <v>83919</v>
      </c>
      <c r="S3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4740-F09D-45ED-8235-E9A6C47578FA}">
  <dimension ref="A1:H33"/>
  <sheetViews>
    <sheetView workbookViewId="0">
      <selection activeCell="K26" sqref="K26"/>
    </sheetView>
  </sheetViews>
  <sheetFormatPr defaultRowHeight="14.4" x14ac:dyDescent="0.3"/>
  <cols>
    <col min="5" max="5" width="7.88671875" bestFit="1" customWidth="1"/>
    <col min="8" max="8" width="14.6640625" bestFit="1" customWidth="1"/>
  </cols>
  <sheetData>
    <row r="1" spans="1:8" x14ac:dyDescent="0.3">
      <c r="A1" t="s">
        <v>0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10" t="s">
        <v>45</v>
      </c>
    </row>
    <row r="2" spans="1:8" x14ac:dyDescent="0.3">
      <c r="A2">
        <v>1990</v>
      </c>
      <c r="B2" s="11">
        <v>30</v>
      </c>
      <c r="C2" s="11">
        <v>40.6</v>
      </c>
      <c r="D2" s="11">
        <v>14.5</v>
      </c>
      <c r="E2" s="11">
        <v>7</v>
      </c>
      <c r="F2" s="11">
        <v>7.9</v>
      </c>
      <c r="G2" s="11">
        <v>33</v>
      </c>
      <c r="H2">
        <v>75.58</v>
      </c>
    </row>
    <row r="3" spans="1:8" x14ac:dyDescent="0.3">
      <c r="A3">
        <v>1991</v>
      </c>
      <c r="B3" s="11">
        <v>29.6</v>
      </c>
      <c r="C3" s="11">
        <v>44.4</v>
      </c>
      <c r="D3" s="11">
        <v>14.6</v>
      </c>
      <c r="E3" s="11">
        <v>5.5</v>
      </c>
      <c r="F3" s="11">
        <v>5.4</v>
      </c>
      <c r="G3" s="11">
        <v>31</v>
      </c>
      <c r="H3">
        <v>75.8</v>
      </c>
    </row>
    <row r="4" spans="1:8" x14ac:dyDescent="0.3">
      <c r="A4">
        <v>1992</v>
      </c>
      <c r="B4" s="11">
        <v>26.8</v>
      </c>
      <c r="C4" s="11">
        <v>46</v>
      </c>
      <c r="D4" s="11">
        <v>15.1</v>
      </c>
      <c r="E4" s="11">
        <v>6.3</v>
      </c>
      <c r="F4" s="11">
        <v>5.7</v>
      </c>
      <c r="G4" s="11">
        <v>32</v>
      </c>
      <c r="H4">
        <v>76.02</v>
      </c>
    </row>
    <row r="5" spans="1:8" x14ac:dyDescent="0.3">
      <c r="A5">
        <v>1993</v>
      </c>
      <c r="B5" s="11">
        <v>24.6</v>
      </c>
      <c r="C5" s="11">
        <v>47.7</v>
      </c>
      <c r="D5" s="11">
        <v>16</v>
      </c>
      <c r="E5" s="11">
        <v>7.1</v>
      </c>
      <c r="F5" s="11">
        <v>4.5</v>
      </c>
      <c r="G5" s="11">
        <v>32</v>
      </c>
      <c r="H5">
        <v>76.239999999999995</v>
      </c>
    </row>
    <row r="6" spans="1:8" x14ac:dyDescent="0.3">
      <c r="A6">
        <v>1994</v>
      </c>
      <c r="B6" s="11">
        <v>22.7</v>
      </c>
      <c r="C6" s="11">
        <v>48.5</v>
      </c>
      <c r="D6" s="11">
        <v>16.600000000000001</v>
      </c>
      <c r="E6" s="11">
        <v>7.4</v>
      </c>
      <c r="F6" s="11">
        <v>4.8</v>
      </c>
      <c r="G6" s="11">
        <v>32</v>
      </c>
      <c r="H6">
        <v>76.426000000000002</v>
      </c>
    </row>
    <row r="7" spans="1:8" x14ac:dyDescent="0.3">
      <c r="A7">
        <v>1995</v>
      </c>
      <c r="B7" s="11">
        <v>23.7</v>
      </c>
      <c r="C7" s="11">
        <v>51.3</v>
      </c>
      <c r="D7" s="11">
        <v>15.4</v>
      </c>
      <c r="E7" s="11">
        <v>6.3</v>
      </c>
      <c r="F7" s="11">
        <v>3.3</v>
      </c>
      <c r="G7" s="11">
        <v>31</v>
      </c>
      <c r="H7">
        <v>76.611999999999995</v>
      </c>
    </row>
    <row r="8" spans="1:8" x14ac:dyDescent="0.3">
      <c r="A8">
        <v>1996</v>
      </c>
      <c r="B8" s="11">
        <v>22.1</v>
      </c>
      <c r="C8" s="11">
        <v>52.7</v>
      </c>
      <c r="D8" s="11">
        <v>16</v>
      </c>
      <c r="E8" s="11">
        <v>6.3</v>
      </c>
      <c r="F8" s="11">
        <v>2.8</v>
      </c>
      <c r="G8" s="11">
        <v>31</v>
      </c>
      <c r="H8">
        <v>76.798000000000002</v>
      </c>
    </row>
    <row r="9" spans="1:8" x14ac:dyDescent="0.3">
      <c r="A9">
        <v>1997</v>
      </c>
      <c r="B9" s="11">
        <v>18.8</v>
      </c>
      <c r="C9" s="11">
        <v>52.4</v>
      </c>
      <c r="D9" s="11">
        <v>17.100000000000001</v>
      </c>
      <c r="E9" s="11">
        <v>6.6</v>
      </c>
      <c r="F9" s="11">
        <v>3.4</v>
      </c>
      <c r="G9" s="11">
        <v>32</v>
      </c>
      <c r="H9">
        <v>76.983999999999995</v>
      </c>
    </row>
    <row r="10" spans="1:8" x14ac:dyDescent="0.3">
      <c r="A10">
        <v>1998</v>
      </c>
      <c r="B10" s="11">
        <v>18.2</v>
      </c>
      <c r="C10" s="11">
        <v>52</v>
      </c>
      <c r="D10" s="11">
        <v>17.8</v>
      </c>
      <c r="E10" s="11">
        <v>6.7</v>
      </c>
      <c r="F10" s="11">
        <v>3.2</v>
      </c>
      <c r="G10" s="11">
        <v>32</v>
      </c>
      <c r="H10">
        <v>77.17</v>
      </c>
    </row>
    <row r="11" spans="1:8" x14ac:dyDescent="0.3">
      <c r="A11">
        <v>1999</v>
      </c>
      <c r="B11" s="11">
        <v>16</v>
      </c>
      <c r="C11" s="11">
        <v>52.8</v>
      </c>
      <c r="D11" s="11">
        <v>20.100000000000001</v>
      </c>
      <c r="E11" s="11">
        <v>8.1</v>
      </c>
      <c r="F11" s="11">
        <v>3.1</v>
      </c>
      <c r="G11" s="11">
        <v>32</v>
      </c>
      <c r="H11">
        <v>77.418000000000006</v>
      </c>
    </row>
    <row r="12" spans="1:8" x14ac:dyDescent="0.3">
      <c r="A12">
        <v>2000</v>
      </c>
      <c r="B12" s="11">
        <v>16.600000000000001</v>
      </c>
      <c r="C12" s="11">
        <v>50.5</v>
      </c>
      <c r="D12" s="11">
        <v>19.600000000000001</v>
      </c>
      <c r="E12" s="11">
        <v>7.7</v>
      </c>
      <c r="F12" s="11">
        <v>5.6</v>
      </c>
      <c r="G12" s="11">
        <v>33</v>
      </c>
      <c r="H12">
        <v>77.665999999999997</v>
      </c>
    </row>
    <row r="13" spans="1:8" x14ac:dyDescent="0.3">
      <c r="A13">
        <v>2001</v>
      </c>
      <c r="B13" s="11">
        <v>17</v>
      </c>
      <c r="C13" s="11">
        <v>48.3</v>
      </c>
      <c r="D13" s="11">
        <v>19.2</v>
      </c>
      <c r="E13" s="11">
        <v>7.2</v>
      </c>
      <c r="F13" s="11">
        <v>8.3000000000000007</v>
      </c>
      <c r="G13" s="11">
        <v>34</v>
      </c>
      <c r="H13">
        <v>77.914000000000001</v>
      </c>
    </row>
    <row r="14" spans="1:8" x14ac:dyDescent="0.3">
      <c r="A14">
        <v>2002</v>
      </c>
      <c r="B14" s="11">
        <v>16.399999999999999</v>
      </c>
      <c r="C14" s="11">
        <v>49.3</v>
      </c>
      <c r="D14" s="11">
        <v>22.5</v>
      </c>
      <c r="E14" s="11">
        <v>7.8</v>
      </c>
      <c r="F14" s="11">
        <v>4</v>
      </c>
      <c r="G14" s="11">
        <v>33</v>
      </c>
      <c r="H14">
        <v>78.162000000000006</v>
      </c>
    </row>
    <row r="15" spans="1:8" x14ac:dyDescent="0.3">
      <c r="A15">
        <v>2003</v>
      </c>
      <c r="B15" s="11">
        <v>15.9</v>
      </c>
      <c r="C15" s="11">
        <v>45.4</v>
      </c>
      <c r="D15" s="11">
        <v>22</v>
      </c>
      <c r="E15" s="11">
        <v>9.1</v>
      </c>
      <c r="F15" s="11">
        <v>7.6</v>
      </c>
      <c r="G15" s="11">
        <v>31</v>
      </c>
      <c r="H15">
        <v>78.41</v>
      </c>
    </row>
    <row r="16" spans="1:8" x14ac:dyDescent="0.3">
      <c r="A16">
        <v>2004</v>
      </c>
      <c r="B16" s="11">
        <v>17.8</v>
      </c>
      <c r="C16" s="11">
        <v>48.2</v>
      </c>
      <c r="D16" s="11">
        <v>21.2</v>
      </c>
      <c r="E16" s="11">
        <v>8.6</v>
      </c>
      <c r="F16" s="11">
        <v>4.2</v>
      </c>
      <c r="G16" s="11">
        <v>33</v>
      </c>
      <c r="H16">
        <v>78.665999999999997</v>
      </c>
    </row>
    <row r="17" spans="1:8" x14ac:dyDescent="0.3">
      <c r="A17">
        <v>2005</v>
      </c>
      <c r="B17" s="11">
        <v>18.8</v>
      </c>
      <c r="C17" s="11">
        <v>53.2</v>
      </c>
      <c r="D17" s="11">
        <v>19.100000000000001</v>
      </c>
      <c r="E17" s="11">
        <v>6.4</v>
      </c>
      <c r="F17" s="11">
        <v>2.5</v>
      </c>
      <c r="G17" s="11">
        <v>32</v>
      </c>
      <c r="H17">
        <v>78.921999999999997</v>
      </c>
    </row>
    <row r="18" spans="1:8" x14ac:dyDescent="0.3">
      <c r="A18">
        <v>2006</v>
      </c>
      <c r="B18" s="11">
        <v>17.399999999999999</v>
      </c>
      <c r="C18" s="11">
        <v>55.7</v>
      </c>
      <c r="D18" s="11">
        <v>18.600000000000001</v>
      </c>
      <c r="E18" s="11">
        <v>6.1</v>
      </c>
      <c r="F18" s="11">
        <v>2.2000000000000002</v>
      </c>
      <c r="G18" s="11">
        <v>31</v>
      </c>
      <c r="H18">
        <v>79.177999999999997</v>
      </c>
    </row>
    <row r="19" spans="1:8" x14ac:dyDescent="0.3">
      <c r="A19">
        <v>2007</v>
      </c>
      <c r="B19" s="11">
        <v>18.322104587744626</v>
      </c>
      <c r="C19" s="11">
        <v>55.505293551491818</v>
      </c>
      <c r="D19" s="11">
        <v>17.84774737614006</v>
      </c>
      <c r="E19" s="11">
        <v>6.0740638892708194</v>
      </c>
      <c r="F19" s="11">
        <v>2.2507905953526741</v>
      </c>
      <c r="G19" s="11">
        <v>31.29938585636372</v>
      </c>
      <c r="H19">
        <v>79.433999999999997</v>
      </c>
    </row>
    <row r="20" spans="1:8" x14ac:dyDescent="0.3">
      <c r="A20">
        <v>2008</v>
      </c>
      <c r="B20" s="11">
        <v>17.575551220230427</v>
      </c>
      <c r="C20" s="11">
        <v>53.046895130121108</v>
      </c>
      <c r="D20" s="11">
        <v>18.869400375455516</v>
      </c>
      <c r="E20" s="11">
        <v>7.6351823904001179</v>
      </c>
      <c r="F20" s="11">
        <v>2.8729708837928367</v>
      </c>
      <c r="G20" s="11">
        <v>31.99690801339861</v>
      </c>
      <c r="H20">
        <v>79.69</v>
      </c>
    </row>
    <row r="21" spans="1:8" x14ac:dyDescent="0.3">
      <c r="A21">
        <v>2009</v>
      </c>
      <c r="B21" s="11">
        <v>15.879241516966067</v>
      </c>
      <c r="C21" s="11">
        <v>56.156686626746513</v>
      </c>
      <c r="D21" s="11">
        <v>18.508982035928142</v>
      </c>
      <c r="E21" s="11">
        <v>7.0439121756487015</v>
      </c>
      <c r="F21" s="11">
        <v>2.4111776447105786</v>
      </c>
      <c r="G21" s="11">
        <v>31.800748502994011</v>
      </c>
      <c r="H21">
        <v>79.926000000000002</v>
      </c>
    </row>
    <row r="22" spans="1:8" x14ac:dyDescent="0.3">
      <c r="A22">
        <v>2010</v>
      </c>
      <c r="B22" s="11">
        <v>13.898371712908364</v>
      </c>
      <c r="C22" s="11">
        <v>57.641776839840276</v>
      </c>
      <c r="D22" s="11">
        <v>19.446341009248339</v>
      </c>
      <c r="E22" s="11">
        <v>6.9414271822564295</v>
      </c>
      <c r="F22" s="11">
        <v>2.0720832557465916</v>
      </c>
      <c r="G22" s="11">
        <v>32</v>
      </c>
      <c r="H22">
        <v>80.162000000000006</v>
      </c>
    </row>
    <row r="23" spans="1:8" x14ac:dyDescent="0.3">
      <c r="A23">
        <v>2011</v>
      </c>
      <c r="B23" s="11">
        <v>16.826988875202847</v>
      </c>
      <c r="C23" s="11">
        <v>57.463780866913019</v>
      </c>
      <c r="D23" s="11">
        <v>18.128140457895871</v>
      </c>
      <c r="E23" s="11">
        <v>5.8928187381469099</v>
      </c>
      <c r="F23" s="11">
        <v>1.6882710618413594</v>
      </c>
      <c r="G23" s="11">
        <v>31.230531604981721</v>
      </c>
      <c r="H23">
        <v>80.397999999999996</v>
      </c>
    </row>
    <row r="24" spans="1:8" x14ac:dyDescent="0.3">
      <c r="A24">
        <v>2012</v>
      </c>
      <c r="B24" s="11">
        <v>15.743994948361955</v>
      </c>
      <c r="C24" s="11">
        <v>59.109150277923185</v>
      </c>
      <c r="D24" s="11">
        <v>17.81367099545519</v>
      </c>
      <c r="E24" s="11">
        <v>5.8692057794727353</v>
      </c>
      <c r="F24" s="11">
        <v>1.4639779987869421</v>
      </c>
      <c r="G24" s="11">
        <v>31.234543898568425</v>
      </c>
      <c r="H24">
        <v>80.634</v>
      </c>
    </row>
    <row r="25" spans="1:8" x14ac:dyDescent="0.3">
      <c r="A25">
        <v>2013</v>
      </c>
      <c r="B25" s="11">
        <v>14.070573591350538</v>
      </c>
      <c r="C25" s="11">
        <v>59.274000955261897</v>
      </c>
      <c r="D25" s="11">
        <v>18.524844046257837</v>
      </c>
      <c r="E25" s="11">
        <v>6.538478238844422</v>
      </c>
      <c r="F25" s="11">
        <v>1.5921031682853051</v>
      </c>
      <c r="G25" s="11">
        <v>31.628482725680623</v>
      </c>
      <c r="H25">
        <v>80.87</v>
      </c>
    </row>
    <row r="26" spans="1:8" x14ac:dyDescent="0.3">
      <c r="A26">
        <v>2014</v>
      </c>
      <c r="B26" s="11">
        <v>13.677422673121557</v>
      </c>
      <c r="C26" s="11">
        <v>60.206633620717362</v>
      </c>
      <c r="D26" s="11">
        <v>18.793115641535032</v>
      </c>
      <c r="E26" s="11">
        <v>6.0151342732784281</v>
      </c>
      <c r="F26" s="11">
        <v>1.307693791347619</v>
      </c>
      <c r="G26" s="11">
        <v>31.485447566879472</v>
      </c>
      <c r="H26">
        <v>80.926000000000002</v>
      </c>
    </row>
    <row r="27" spans="1:8" x14ac:dyDescent="0.3">
      <c r="A27">
        <v>2015</v>
      </c>
      <c r="B27" s="11">
        <v>14.118016012593623</v>
      </c>
      <c r="C27" s="11">
        <v>59.718242304239276</v>
      </c>
      <c r="D27" s="11">
        <v>19.160384203859255</v>
      </c>
      <c r="E27" s="11">
        <v>5.787654806852701</v>
      </c>
      <c r="F27" s="11">
        <v>1.2157026724551414</v>
      </c>
      <c r="G27" s="11">
        <v>31.40570156559383</v>
      </c>
      <c r="H27">
        <v>80.981999999999999</v>
      </c>
    </row>
    <row r="28" spans="1:8" x14ac:dyDescent="0.3">
      <c r="A28">
        <v>2016</v>
      </c>
      <c r="B28" s="11">
        <v>14.275588318684434</v>
      </c>
      <c r="C28" s="11">
        <v>59.617343456300077</v>
      </c>
      <c r="D28" s="11">
        <v>19.074546619202135</v>
      </c>
      <c r="E28" s="11">
        <v>5.7571748101943738</v>
      </c>
      <c r="F28" s="11">
        <v>1.2753467956189817</v>
      </c>
      <c r="G28" s="11">
        <v>31.364232534207016</v>
      </c>
      <c r="H28">
        <v>81.037999999999997</v>
      </c>
    </row>
    <row r="29" spans="1:8" x14ac:dyDescent="0.3">
      <c r="A29">
        <v>2017</v>
      </c>
      <c r="B29" s="11">
        <v>13.938601973372725</v>
      </c>
      <c r="C29" s="11">
        <v>57.605817851258458</v>
      </c>
      <c r="D29" s="11">
        <v>19.985228112039088</v>
      </c>
      <c r="E29" s="11">
        <v>6.8310512660265514</v>
      </c>
      <c r="F29" s="11">
        <v>1.6393007973031837</v>
      </c>
      <c r="G29" s="11">
        <v>31.803344506940892</v>
      </c>
      <c r="H29">
        <v>81.093999999999994</v>
      </c>
    </row>
    <row r="30" spans="1:8" x14ac:dyDescent="0.3">
      <c r="A30">
        <v>2018</v>
      </c>
      <c r="B30" s="11">
        <v>14.129440434184328</v>
      </c>
      <c r="C30" s="11">
        <v>57.726989691197161</v>
      </c>
      <c r="D30" s="11">
        <v>20.261294711837827</v>
      </c>
      <c r="E30" s="11">
        <v>6.3809260241538102</v>
      </c>
      <c r="F30" s="11">
        <v>1.5013491386268767</v>
      </c>
      <c r="G30" s="11">
        <v>31.689694272118569</v>
      </c>
      <c r="H30">
        <v>81.150000000000006</v>
      </c>
    </row>
    <row r="31" spans="1:8" x14ac:dyDescent="0.3">
      <c r="A31">
        <v>2019</v>
      </c>
      <c r="B31" s="11">
        <v>14.149531031282049</v>
      </c>
      <c r="C31" s="11">
        <v>56.665119656264274</v>
      </c>
      <c r="D31" s="11">
        <v>20.648097551481762</v>
      </c>
      <c r="E31" s="11">
        <v>6.8391583265339726</v>
      </c>
      <c r="F31" s="11">
        <v>1.6980934344379486</v>
      </c>
      <c r="G31" s="11">
        <v>31.881612533778473</v>
      </c>
      <c r="H31">
        <v>81.274000000000001</v>
      </c>
    </row>
    <row r="32" spans="1:8" x14ac:dyDescent="0.3">
      <c r="A32">
        <v>2020</v>
      </c>
      <c r="B32" s="11">
        <v>14.559125986605023</v>
      </c>
      <c r="C32" s="11">
        <v>57.229243939740179</v>
      </c>
      <c r="D32" s="11">
        <v>19.852075166558265</v>
      </c>
      <c r="E32" s="11">
        <v>6.6144286040747442</v>
      </c>
      <c r="F32" s="11">
        <v>1.7451263030217798</v>
      </c>
      <c r="G32" s="11">
        <v>32</v>
      </c>
      <c r="H32">
        <v>81.397999999999996</v>
      </c>
    </row>
    <row r="33" spans="1:8" x14ac:dyDescent="0.3">
      <c r="A33">
        <v>2021</v>
      </c>
      <c r="B33" s="11">
        <v>13.774211916396705</v>
      </c>
      <c r="C33" s="11">
        <v>56.04103600140261</v>
      </c>
      <c r="D33" s="11">
        <v>21.366322555324288</v>
      </c>
      <c r="E33" s="11">
        <v>7.0210938429912915</v>
      </c>
      <c r="F33" s="11">
        <v>1.797335683885102</v>
      </c>
      <c r="G33" s="11">
        <v>32</v>
      </c>
      <c r="H33">
        <v>81.522000000000006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Durations</vt:lpstr>
      <vt:lpstr>FixedandVariableRates</vt:lpstr>
      <vt:lpstr>PriceData</vt:lpstr>
      <vt:lpstr>PriceIncomeAdvance</vt:lpstr>
      <vt:lpstr>FTBAge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Zarkadakis</dc:creator>
  <cp:lastModifiedBy>Chris Zarkadakis</cp:lastModifiedBy>
  <dcterms:created xsi:type="dcterms:W3CDTF">2023-06-20T21:04:00Z</dcterms:created>
  <dcterms:modified xsi:type="dcterms:W3CDTF">2023-06-23T17:11:58Z</dcterms:modified>
</cp:coreProperties>
</file>