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ies\Анализ данных\"/>
    </mc:Choice>
  </mc:AlternateContent>
  <xr:revisionPtr revIDLastSave="0" documentId="13_ncr:1_{6C249D18-29AF-44FF-9B1A-A5846C1B384D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Лист1" sheetId="1" r:id="rId1"/>
    <sheet name="Лист2" sheetId="2" r:id="rId2"/>
    <sheet name="Лист8" sheetId="8" r:id="rId3"/>
    <sheet name="Лист3" sheetId="3" r:id="rId4"/>
    <sheet name="Лист4" sheetId="4" r:id="rId5"/>
    <sheet name="Лист5" sheetId="5" r:id="rId6"/>
    <sheet name="Лист6" sheetId="6" r:id="rId7"/>
    <sheet name="Лист9" sheetId="9" r:id="rId8"/>
    <sheet name="Лист7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9" l="1"/>
  <c r="D3" i="9"/>
  <c r="C3" i="9"/>
  <c r="D6" i="7"/>
  <c r="C6" i="7"/>
  <c r="B6" i="7"/>
  <c r="F3" i="6"/>
  <c r="G2" i="6" s="1"/>
  <c r="F2" i="6"/>
  <c r="G2" i="5"/>
  <c r="A1" i="4"/>
  <c r="D7" i="3"/>
  <c r="A7" i="3"/>
  <c r="G4" i="2"/>
  <c r="E4" i="2"/>
  <c r="F2" i="2"/>
  <c r="B4" i="2" s="1"/>
</calcChain>
</file>

<file path=xl/sharedStrings.xml><?xml version="1.0" encoding="utf-8"?>
<sst xmlns="http://schemas.openxmlformats.org/spreadsheetml/2006/main" count="10" uniqueCount="10">
  <si>
    <t>n1</t>
  </si>
  <si>
    <t>n2</t>
  </si>
  <si>
    <t>h1</t>
  </si>
  <si>
    <t>h2</t>
  </si>
  <si>
    <t>P(A|H1)</t>
  </si>
  <si>
    <t>P(A|H2)</t>
  </si>
  <si>
    <t>P</t>
  </si>
  <si>
    <t>P(H2|A)</t>
  </si>
  <si>
    <t>2x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</si>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</sst>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"/>
  <sheetViews>
    <sheetView workbookViewId="0">
      <selection activeCell="A6" sqref="A6"/>
    </sheetView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s="1">
        <v>0.66666666666666663</v>
      </c>
      <c r="D3" s="1">
        <v>0.33333333333333331</v>
      </c>
      <c r="E3">
        <v>0.6</v>
      </c>
      <c r="F3">
        <v>0.84</v>
      </c>
      <c r="G3">
        <v>0.68</v>
      </c>
      <c r="H3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0C90-DD31-4248-82BB-FB2371F3902A}">
  <dimension ref="B1:G4"/>
  <sheetViews>
    <sheetView workbookViewId="0">
      <selection activeCell="B4" sqref="B4"/>
    </sheetView>
  </sheetViews>
  <sheetFormatPr defaultRowHeight="14.4" x14ac:dyDescent="0.3"/>
  <sheetData>
    <row r="1" spans="2:7" x14ac:dyDescent="0.3">
      <c r="C1">
        <v>0</v>
      </c>
      <c r="D1">
        <v>0.1</v>
      </c>
      <c r="E1">
        <v>0.2</v>
      </c>
      <c r="F1">
        <v>0.3</v>
      </c>
      <c r="G1">
        <v>0.5</v>
      </c>
    </row>
    <row r="2" spans="2:7" x14ac:dyDescent="0.3">
      <c r="C2">
        <v>0.3</v>
      </c>
      <c r="D2">
        <v>0.4</v>
      </c>
      <c r="E2">
        <v>0.1</v>
      </c>
      <c r="F2">
        <f>1-(C2+D2+E2+G2)</f>
        <v>0.10000000000000009</v>
      </c>
      <c r="G2">
        <v>0.1</v>
      </c>
    </row>
    <row r="4" spans="2:7" x14ac:dyDescent="0.3">
      <c r="B4" s="2">
        <f>SUMPRODUCT(C1:G1,C2:G2)</f>
        <v>0.14000000000000004</v>
      </c>
      <c r="C4">
        <v>0.2</v>
      </c>
      <c r="E4" t="str">
        <f>"&gt;"&amp;C4</f>
        <v>&gt;0,2</v>
      </c>
      <c r="G4" s="2">
        <f>SUMIF(C1:G1,E4,C2:G2)</f>
        <v>0.20000000000000009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DBF7-07E5-47F3-8150-E07F65AD7B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24B3-1307-41E9-A110-1534CB3830E7}">
  <dimension ref="A4:E7"/>
  <sheetViews>
    <sheetView workbookViewId="0">
      <selection activeCell="H8" sqref="H8"/>
    </sheetView>
  </sheetViews>
  <sheetFormatPr defaultRowHeight="14.4" x14ac:dyDescent="0.3"/>
  <sheetData>
    <row r="4" spans="1:5" x14ac:dyDescent="0.3">
      <c r="A4">
        <v>4</v>
      </c>
      <c r="B4">
        <v>-4</v>
      </c>
      <c r="C4">
        <v>4</v>
      </c>
      <c r="D4">
        <v>2</v>
      </c>
      <c r="E4">
        <v>-7</v>
      </c>
    </row>
    <row r="7" spans="1:5" x14ac:dyDescent="0.3">
      <c r="A7">
        <f>(A4+1)/(C4^(A4+1)-B4^(A4+1))</f>
        <v>2.44140625E-3</v>
      </c>
      <c r="D7">
        <f>A7*(C4^(A4+D4+1)-B4^(A4+D4+1))/(A4+D4+1)+E4</f>
        <v>4.4285714285714288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76AB-30C8-4243-BDF6-F6353E4BE427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f>1-0.06</f>
        <v>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2362-B7DF-4232-8FCD-7AC47C843112}">
  <dimension ref="C2:G3"/>
  <sheetViews>
    <sheetView workbookViewId="0">
      <selection activeCell="G2" sqref="G2"/>
    </sheetView>
  </sheetViews>
  <sheetFormatPr defaultRowHeight="14.4" x14ac:dyDescent="0.3"/>
  <cols>
    <col min="7" max="7" width="12" bestFit="1" customWidth="1"/>
  </cols>
  <sheetData>
    <row r="2" spans="3:7" x14ac:dyDescent="0.3">
      <c r="C2">
        <v>900</v>
      </c>
      <c r="E2">
        <v>0</v>
      </c>
      <c r="G2" s="3">
        <f>_xlfn.BINOM.DIST(E3,C2,C3,1)</f>
        <v>1</v>
      </c>
    </row>
    <row r="3" spans="3:7" x14ac:dyDescent="0.3">
      <c r="C3">
        <v>0.06</v>
      </c>
      <c r="E3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5E44-311B-48F0-BD18-144036A6B50A}">
  <dimension ref="B2:G3"/>
  <sheetViews>
    <sheetView workbookViewId="0">
      <selection activeCell="G2" sqref="G2"/>
    </sheetView>
  </sheetViews>
  <sheetFormatPr defaultRowHeight="14.4" x14ac:dyDescent="0.3"/>
  <sheetData>
    <row r="2" spans="2:7" x14ac:dyDescent="0.3">
      <c r="B2">
        <v>9.5000000000000001E-2</v>
      </c>
      <c r="D2">
        <v>0</v>
      </c>
      <c r="F2">
        <f>_xlfn.EXPON.DIST(D2,B2,1)</f>
        <v>0</v>
      </c>
      <c r="G2">
        <f>F3-F2</f>
        <v>0.99134830479687941</v>
      </c>
    </row>
    <row r="3" spans="2:7" x14ac:dyDescent="0.3">
      <c r="D3">
        <v>50</v>
      </c>
      <c r="F3">
        <f>_xlfn.EXPON.DIST(D3,B2,1)</f>
        <v>0.99134830479687941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1877-04B6-4856-A0E5-00DD6E71CF7C}">
  <dimension ref="C1:E3"/>
  <sheetViews>
    <sheetView tabSelected="1" workbookViewId="0">
      <selection activeCell="E4" sqref="E4"/>
    </sheetView>
  </sheetViews>
  <sheetFormatPr defaultRowHeight="14.4" x14ac:dyDescent="0.3"/>
  <sheetData>
    <row r="1" spans="3:5" x14ac:dyDescent="0.3">
      <c r="C1">
        <v>5</v>
      </c>
      <c r="D1">
        <v>9</v>
      </c>
      <c r="E1">
        <v>7</v>
      </c>
    </row>
    <row r="2" spans="3:5" x14ac:dyDescent="0.3">
      <c r="C2">
        <v>0.84</v>
      </c>
      <c r="D2">
        <v>0.43</v>
      </c>
      <c r="E2">
        <v>0.85</v>
      </c>
    </row>
    <row r="3" spans="3:5" x14ac:dyDescent="0.3">
      <c r="C3">
        <f>SUMPRODUCT(C1:E1,C2:E2)</f>
        <v>14.02</v>
      </c>
      <c r="D3">
        <f>100-C3</f>
        <v>85.98</v>
      </c>
      <c r="E3">
        <f>1-0.8598</f>
        <v>0.14019999999999999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A703-C99D-4255-8DD7-D3CEAEBB0AB3}">
  <dimension ref="B2:D6"/>
  <sheetViews>
    <sheetView workbookViewId="0">
      <selection activeCell="D7" sqref="D7"/>
    </sheetView>
  </sheetViews>
  <sheetFormatPr defaultRowHeight="14.4" x14ac:dyDescent="0.3"/>
  <sheetData>
    <row r="2" spans="2:4" x14ac:dyDescent="0.3">
      <c r="B2">
        <v>5</v>
      </c>
      <c r="C2">
        <v>0.81</v>
      </c>
      <c r="D2">
        <v>-0.22</v>
      </c>
    </row>
    <row r="3" spans="2:4" x14ac:dyDescent="0.3">
      <c r="B3">
        <v>13</v>
      </c>
      <c r="C3">
        <v>0.15</v>
      </c>
    </row>
    <row r="6" spans="2:4" x14ac:dyDescent="0.3">
      <c r="B6">
        <f>4*B2+9*B3</f>
        <v>137</v>
      </c>
      <c r="C6">
        <f>D2*SQRT(C2*C3)</f>
        <v>-7.6685070254906854E-2</v>
      </c>
      <c r="D6">
        <f>4^2*C2+9^2*C3+2*4*9*C6</f>
        <v>19.588674941646705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Лист8</vt:lpstr>
      <vt:lpstr>Лист3</vt:lpstr>
      <vt:lpstr>Лист4</vt:lpstr>
      <vt:lpstr>Лист5</vt:lpstr>
      <vt:lpstr>Лист6</vt:lpstr>
      <vt:lpstr>Лист9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clan1</dc:creator>
  <cp:lastModifiedBy>clan1</cp:lastModifiedBy>
  <dcterms:created xsi:type="dcterms:W3CDTF">2015-06-05T18:19:34Z</dcterms:created>
  <dcterms:modified xsi:type="dcterms:W3CDTF">2021-12-13T09:56:18Z</dcterms:modified>
</cp:coreProperties>
</file>