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0" windowWidth="28845" windowHeight="118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4" i="1"/>
  <c r="H57"/>
  <c r="G39"/>
  <c r="G45"/>
  <c r="G44"/>
  <c r="G43"/>
  <c r="G42"/>
  <c r="G26"/>
  <c r="G25"/>
  <c r="G24"/>
  <c r="G23"/>
  <c r="G22"/>
  <c r="G21"/>
  <c r="G32"/>
  <c r="G52"/>
  <c r="G18"/>
  <c r="G13"/>
  <c r="G12"/>
  <c r="G11"/>
  <c r="G10"/>
  <c r="G9"/>
  <c r="G8"/>
  <c r="G7"/>
  <c r="G6"/>
  <c r="G5"/>
  <c r="G4"/>
  <c r="G3"/>
  <c r="H14" s="1"/>
</calcChain>
</file>

<file path=xl/sharedStrings.xml><?xml version="1.0" encoding="utf-8"?>
<sst xmlns="http://schemas.openxmlformats.org/spreadsheetml/2006/main" count="197" uniqueCount="127">
  <si>
    <t>J7, J8</t>
  </si>
  <si>
    <t>Qty</t>
  </si>
  <si>
    <t>Designator</t>
  </si>
  <si>
    <t>Desc</t>
  </si>
  <si>
    <t>Mouser Part no</t>
  </si>
  <si>
    <t>Link</t>
  </si>
  <si>
    <t>TB00750812BE</t>
  </si>
  <si>
    <t>12-position terminal block</t>
  </si>
  <si>
    <t>J1</t>
  </si>
  <si>
    <t>2-positon terminal block</t>
  </si>
  <si>
    <t>TB007-508-02BE</t>
  </si>
  <si>
    <t>J2,J3</t>
  </si>
  <si>
    <t>3.5 mm audio jack</t>
  </si>
  <si>
    <t>CUI_SJ1-3533NG</t>
  </si>
  <si>
    <t>282834-3</t>
  </si>
  <si>
    <t>3-positition 2.54 pitch screw terminal</t>
  </si>
  <si>
    <t>https://www.mouser.com/ProductDetail/TE-Connectivity/282834-3?qs=A%252Bip%252BNCYi6M69kAjqV38yA%3D%3D</t>
  </si>
  <si>
    <t>Mfr</t>
  </si>
  <si>
    <t>571-2828343</t>
  </si>
  <si>
    <t xml:space="preserve">490-SJ1-3533NG </t>
  </si>
  <si>
    <t>https://www.mouser.com/ProductDetail/CUI-Devices/SJ1-3533NG?qs=WyjlAZoYn53GjNky%252BNFGCA%3D%3D</t>
  </si>
  <si>
    <t>490-TB007-508-02BE</t>
  </si>
  <si>
    <t>https://www.mouser.com/ProductDetail/CUI-Devices/TB007-508-02BE?qs=vLWxofP3U2y6PFKAfCqKUQ%3D%3D</t>
  </si>
  <si>
    <t xml:space="preserve">490-TB007-508-12BE </t>
  </si>
  <si>
    <t>https://www.mouser.com/ProductDetail/CUI-Devices/TB007-508-12BE?qs=vLWxofP3U2xcLhTWYd3HyA%3D%3D</t>
  </si>
  <si>
    <t xml:space="preserve">485-3178 </t>
  </si>
  <si>
    <t>https://www.mouser.com/ProductDetail/Adafruit/3178?qs=TlVEbN%2FgKDkhUZkXCJivzw%3D%3D</t>
  </si>
  <si>
    <t>IC1</t>
  </si>
  <si>
    <t>U2,U3</t>
  </si>
  <si>
    <t>Opto-isolator</t>
  </si>
  <si>
    <t>ILD74</t>
  </si>
  <si>
    <t>782-ILD74</t>
  </si>
  <si>
    <t>https://www.mouser.com/ProductDetail/Vishay-Semiconductors/ILD74?qs=xCMk%252BIHWTZPVS8Nbap2JmA%3D%3D</t>
  </si>
  <si>
    <t>D4</t>
  </si>
  <si>
    <t>D5</t>
  </si>
  <si>
    <t xml:space="preserve">630-HLMP-1719-A0002 </t>
  </si>
  <si>
    <t>Yellow LED</t>
  </si>
  <si>
    <t>https://www.mouser.com/ProductDetail/Broadcom-Avago/HLMP-1719-A0002?qs=jT9z6tsiFNlMCTjeyclKxw%3D%3D</t>
  </si>
  <si>
    <t xml:space="preserve">HLMP-1790 </t>
  </si>
  <si>
    <t xml:space="preserve">630-HLMP-1790 </t>
  </si>
  <si>
    <t>HLMP-1719-A0002</t>
  </si>
  <si>
    <t>Green LED</t>
  </si>
  <si>
    <t>https://www.mouser.com/ProductDetail/Broadcom-Avago/HLMP-1790?qs=sGAEpiMZZMt82OzCyDsLFG14VY5EtHXvQ0G9n6uxZq8%3D</t>
  </si>
  <si>
    <t>J10</t>
  </si>
  <si>
    <t>XT-30 power plug</t>
  </si>
  <si>
    <t>Amass XT30U-F</t>
  </si>
  <si>
    <t>Not available</t>
  </si>
  <si>
    <t>https://www.mouser.com/ProductDetail/Adafruit/2886?qs=xE9dPqTLfL61eEvyw283TQ%3D%3D</t>
  </si>
  <si>
    <t>Header set for 3178</t>
  </si>
  <si>
    <t>Adafruit LoRo Feather</t>
  </si>
  <si>
    <t xml:space="preserve">485-2886 </t>
  </si>
  <si>
    <t>N/A</t>
  </si>
  <si>
    <t>J4,J5</t>
  </si>
  <si>
    <t>J9</t>
  </si>
  <si>
    <t>2.54 mm Female header</t>
  </si>
  <si>
    <t>https://www.ebay.com/itm/235026702065?chn=ps&amp;_trkparms=ispr=1&amp;amdata=enc:1WR9zmaOzSlK5SkpFopB6hw49&amp;norover=1&amp;mkevt=1&amp;mkrid=711-213727-13078-0&amp;mkcid=2&amp;itemid=235026702065&amp;targetid=4581046489808869&amp;device=c&amp;mktype=&amp;googleloc=&amp;poi=&amp;campaignid=418640322&amp;mkgroupid=1239149842233245&amp;rlsatarget=pla-4581046489808869&amp;abcId=9300602&amp;merchantid=51291</t>
  </si>
  <si>
    <t>Board</t>
  </si>
  <si>
    <t>SMA antenna</t>
  </si>
  <si>
    <t>ANT-916-CW-RAH-SMA</t>
  </si>
  <si>
    <t xml:space="preserve">712-ANT916CW-RAH-SMA </t>
  </si>
  <si>
    <t>https://www.mouser.com/ProductDetail/Linx-Technologies/ANT-916-CW-RAH-SMA?qs=wnTfsH77Xs7wz0zm%2FGWISQ%3D%3D</t>
  </si>
  <si>
    <t>sma bulkhead feedthrough</t>
  </si>
  <si>
    <t>Box</t>
  </si>
  <si>
    <t>Laser printed panel</t>
  </si>
  <si>
    <t>XT-60E-M AMASS make panel pulg</t>
  </si>
  <si>
    <t>Fuse holder</t>
  </si>
  <si>
    <t>Toggle switch with cover</t>
  </si>
  <si>
    <t>Push button</t>
  </si>
  <si>
    <t>LED</t>
  </si>
  <si>
    <t>LED holder</t>
  </si>
  <si>
    <t>Phono jack</t>
  </si>
  <si>
    <t>Remote box</t>
  </si>
  <si>
    <t>local box</t>
  </si>
  <si>
    <t>Large push button</t>
  </si>
  <si>
    <t>Lighted large push button</t>
  </si>
  <si>
    <t>Source</t>
  </si>
  <si>
    <t>Mouser</t>
  </si>
  <si>
    <t>ebay</t>
  </si>
  <si>
    <t>Harbor freight</t>
  </si>
  <si>
    <t>Local makerspace</t>
  </si>
  <si>
    <t>Each</t>
  </si>
  <si>
    <t>Total</t>
  </si>
  <si>
    <t>Anderson terminals</t>
  </si>
  <si>
    <t>Protection Diode</t>
  </si>
  <si>
    <t>GPB023B05BR</t>
  </si>
  <si>
    <t xml:space="preserve">629-GPB023B05BR </t>
  </si>
  <si>
    <t>mousser</t>
  </si>
  <si>
    <t>https://www.mouser.com/ProductDetail/629-GPB023B05BR</t>
  </si>
  <si>
    <t>mcmaster-carr</t>
  </si>
  <si>
    <t>https://www.mcmaster.com/93330A492/</t>
  </si>
  <si>
    <t>93330A492</t>
  </si>
  <si>
    <t>1.5 inch threaded standoffs, 10-32</t>
  </si>
  <si>
    <t>https://www.amazon.com/dp/B07WNMNS9P?psc=1&amp;ref=ppx_yo2ov_dt_b_product_details</t>
  </si>
  <si>
    <t xml:space="preserve">DaierTek 20Pcs 5MM LED Lamp Holder LED Bezel Round Copper Chrome Plated Emitting Diode LED Bezel Holder </t>
  </si>
  <si>
    <t>amazon</t>
  </si>
  <si>
    <t xml:space="preserve">Blue Sea Systems 5021 Panel Mount AGC/MDL Fuse Holder, Black </t>
  </si>
  <si>
    <t>https://www.amazon.com/dp/B000XBB8YI?psc=1&amp;ref=ppx_yo2ov_dt_b_product_details</t>
  </si>
  <si>
    <t>12v automotive relay</t>
  </si>
  <si>
    <t>WERKI Momentary Push Button Switch, 22mm(7/8") Mounting Hole, 5 Amps Single-Pole Dual-Throw Pushbutton Switch 1NO1NC, Stainless Steel IP67 Waterproof (Blue LED Indicator)</t>
  </si>
  <si>
    <t>APIELE Push Button Switch 19mm Momentary Waterproof Stainless Steel Metal Flat Top 12V 24V 36 DC 110V 250V AC 5A 1NO SPST Screw Terminal (Pack of 2)</t>
  </si>
  <si>
    <t>https://www.amazon.com/dp/B079HR5Q4R?psc=1&amp;ref=ppx_yo2ov_dt_b_product_details</t>
  </si>
  <si>
    <t>https://www.amazon.com/dp/B07XC6HT5C?psc=1&amp;ref=ppx_yo2ov_dt_b_product_details</t>
  </si>
  <si>
    <t xml:space="preserve">irhapsody 80/60Amp 12v 5-pin Relay Kit, spdt 12-Volt Bosch Style Automotive Relay with Heavy-Duty Pigtail, 6-Pack </t>
  </si>
  <si>
    <t>50Pcs 5mm LED Lights</t>
  </si>
  <si>
    <t>https://www.amazon.com/dp/B09Q86XQQY?psc=1&amp;ref=ppx_yo2ov_dt_b_product_details</t>
  </si>
  <si>
    <t>NANYI 1/4" Jacks Female TRS Stereo Panel Mount Jack, Patch Cables, Snakes - TS Female Mono 1/4 Inch Phono 6.35mm Phone Plug Bulk</t>
  </si>
  <si>
    <t>https://www.amazon.com/gp/product/B07P77KZ3V/ref=ppx_yo_dt_b_search_asin_title?ie=UTF8&amp;psc=1</t>
  </si>
  <si>
    <t>https://www.harborfreight.com/1800-weatherproof-protective-case-small-black-64550.html</t>
  </si>
  <si>
    <t>https://www.amazon.com/dp/B07VL7KSZP?psc=1&amp;ref=ppx_yo2ov_dt_b_product_details</t>
  </si>
  <si>
    <t xml:space="preserve">Twidec/3Pcs Rocker Toggle Switch 12V 20A Heavy Duty Racing Car Automotive Auto SPST ON/Off Toggle Switch Blue LED Light Illuminated 3Pin with Blue Waterproof Safety Cover ASW-07DBUBUMZ </t>
  </si>
  <si>
    <t>Adasea 6 Pcs XT60E-M Mountable XT60 Male Plug Connector for RC Models Multicopter</t>
  </si>
  <si>
    <t>https://www.amazon.com/dp/B07GQVHB3V?psc=1&amp;ref=ppx_yo2ov_dt_b_product_details</t>
  </si>
  <si>
    <t xml:space="preserve">485-598 </t>
  </si>
  <si>
    <t>1331-BK</t>
  </si>
  <si>
    <t xml:space="preserve">879-1331-BK </t>
  </si>
  <si>
    <t>Brown</t>
  </si>
  <si>
    <t>black</t>
  </si>
  <si>
    <t>red</t>
  </si>
  <si>
    <t>1327G6-BK</t>
  </si>
  <si>
    <t>879-1327G6-BK</t>
  </si>
  <si>
    <t>879-1330G15</t>
  </si>
  <si>
    <t>1330G15</t>
  </si>
  <si>
    <t>879-1327</t>
  </si>
  <si>
    <t>879-1462G1</t>
  </si>
  <si>
    <t xml:space="preserve">1462G1 </t>
  </si>
  <si>
    <t>25HFR120 Rectifier Diode</t>
  </si>
  <si>
    <t xml:space="preserve"> PP15/45 2&amp;4P MTG CLP(2/SET)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</si>
</sst>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B1" workbookViewId="0">
      <selection activeCell="G34" sqref="G34"/>
    </sheetView>
  </sheetViews>
  <sheetFormatPr defaultRowHeight="15"/>
  <cols>
    <col min="2" max="2" width="9.85546875" customWidth="1"/>
    <col min="3" max="3" width="35" customWidth="1"/>
    <col min="4" max="4" width="60.28515625" style="5" customWidth="1"/>
    <col min="5" max="5" width="32.140625" customWidth="1"/>
    <col min="6" max="8" width="32.140625" style="2" customWidth="1"/>
    <col min="9" max="9" width="32.140625" customWidth="1"/>
  </cols>
  <sheetData>
    <row r="1" spans="1:10">
      <c r="A1" t="s">
        <v>56</v>
      </c>
    </row>
    <row r="2" spans="1:10" s="3" customFormat="1">
      <c r="A2" s="3" t="s">
        <v>1</v>
      </c>
      <c r="B2" s="3" t="s">
        <v>2</v>
      </c>
      <c r="C2" s="3" t="s">
        <v>3</v>
      </c>
      <c r="D2" s="6" t="s">
        <v>17</v>
      </c>
      <c r="E2" s="3" t="s">
        <v>4</v>
      </c>
      <c r="F2" s="4" t="s">
        <v>80</v>
      </c>
      <c r="G2" s="4" t="s">
        <v>81</v>
      </c>
      <c r="H2" s="4"/>
      <c r="I2" s="3" t="s">
        <v>75</v>
      </c>
      <c r="J2" s="3" t="s">
        <v>5</v>
      </c>
    </row>
    <row r="3" spans="1:10">
      <c r="A3">
        <v>2</v>
      </c>
      <c r="B3" t="s">
        <v>0</v>
      </c>
      <c r="C3" t="s">
        <v>7</v>
      </c>
      <c r="D3" s="5" t="s">
        <v>6</v>
      </c>
      <c r="E3" t="s">
        <v>23</v>
      </c>
      <c r="F3" s="2">
        <v>2.84</v>
      </c>
      <c r="G3" s="2">
        <f>F3*A3</f>
        <v>5.68</v>
      </c>
      <c r="I3" t="s">
        <v>76</v>
      </c>
      <c r="J3" t="s">
        <v>24</v>
      </c>
    </row>
    <row r="4" spans="1:10">
      <c r="A4">
        <v>1</v>
      </c>
      <c r="B4" t="s">
        <v>8</v>
      </c>
      <c r="C4" t="s">
        <v>9</v>
      </c>
      <c r="D4" s="5" t="s">
        <v>10</v>
      </c>
      <c r="E4" t="s">
        <v>21</v>
      </c>
      <c r="F4" s="2">
        <v>0.73</v>
      </c>
      <c r="G4" s="2">
        <f t="shared" ref="G4:G13" si="0">F4*A4</f>
        <v>0.73</v>
      </c>
      <c r="I4" t="s">
        <v>76</v>
      </c>
      <c r="J4" t="s">
        <v>22</v>
      </c>
    </row>
    <row r="5" spans="1:10">
      <c r="A5">
        <v>2</v>
      </c>
      <c r="B5" t="s">
        <v>11</v>
      </c>
      <c r="C5" t="s">
        <v>12</v>
      </c>
      <c r="D5" s="5" t="s">
        <v>13</v>
      </c>
      <c r="E5" t="s">
        <v>19</v>
      </c>
      <c r="F5" s="2">
        <v>1.57</v>
      </c>
      <c r="G5" s="2">
        <f t="shared" si="0"/>
        <v>3.14</v>
      </c>
      <c r="I5" t="s">
        <v>76</v>
      </c>
      <c r="J5" t="s">
        <v>20</v>
      </c>
    </row>
    <row r="6" spans="1:10">
      <c r="A6">
        <v>2</v>
      </c>
      <c r="B6" t="s">
        <v>52</v>
      </c>
      <c r="C6" t="s">
        <v>15</v>
      </c>
      <c r="D6" s="5" t="s">
        <v>14</v>
      </c>
      <c r="E6" t="s">
        <v>18</v>
      </c>
      <c r="F6" s="2">
        <v>2</v>
      </c>
      <c r="G6" s="2">
        <f t="shared" si="0"/>
        <v>4</v>
      </c>
      <c r="I6" t="s">
        <v>76</v>
      </c>
      <c r="J6" t="s">
        <v>16</v>
      </c>
    </row>
    <row r="7" spans="1:10">
      <c r="A7">
        <v>1</v>
      </c>
      <c r="B7" t="s">
        <v>27</v>
      </c>
      <c r="C7" t="s">
        <v>49</v>
      </c>
      <c r="D7" s="5">
        <v>3178</v>
      </c>
      <c r="E7" t="s">
        <v>25</v>
      </c>
      <c r="F7" s="2">
        <v>34.950000000000003</v>
      </c>
      <c r="G7" s="2">
        <f t="shared" si="0"/>
        <v>34.950000000000003</v>
      </c>
      <c r="I7" t="s">
        <v>76</v>
      </c>
      <c r="J7" t="s">
        <v>26</v>
      </c>
    </row>
    <row r="8" spans="1:10">
      <c r="A8">
        <v>2</v>
      </c>
      <c r="B8" t="s">
        <v>28</v>
      </c>
      <c r="C8" t="s">
        <v>29</v>
      </c>
      <c r="D8" s="5" t="s">
        <v>30</v>
      </c>
      <c r="E8" t="s">
        <v>31</v>
      </c>
      <c r="F8" s="2">
        <v>1.8</v>
      </c>
      <c r="G8" s="2">
        <f t="shared" si="0"/>
        <v>3.6</v>
      </c>
      <c r="I8" t="s">
        <v>76</v>
      </c>
      <c r="J8" t="s">
        <v>32</v>
      </c>
    </row>
    <row r="9" spans="1:10">
      <c r="A9">
        <v>1</v>
      </c>
      <c r="B9" t="s">
        <v>33</v>
      </c>
      <c r="C9" t="s">
        <v>41</v>
      </c>
      <c r="D9" s="7" t="s">
        <v>38</v>
      </c>
      <c r="E9" t="s">
        <v>39</v>
      </c>
      <c r="F9" s="2">
        <v>0.6</v>
      </c>
      <c r="G9" s="2">
        <f t="shared" si="0"/>
        <v>0.6</v>
      </c>
      <c r="I9" t="s">
        <v>76</v>
      </c>
      <c r="J9" t="s">
        <v>42</v>
      </c>
    </row>
    <row r="10" spans="1:10">
      <c r="A10">
        <v>1</v>
      </c>
      <c r="B10" t="s">
        <v>34</v>
      </c>
      <c r="C10" t="s">
        <v>36</v>
      </c>
      <c r="D10" s="7" t="s">
        <v>40</v>
      </c>
      <c r="E10" t="s">
        <v>35</v>
      </c>
      <c r="F10" s="2">
        <v>0.65</v>
      </c>
      <c r="G10" s="2">
        <f t="shared" si="0"/>
        <v>0.65</v>
      </c>
      <c r="I10" t="s">
        <v>76</v>
      </c>
      <c r="J10" t="s">
        <v>37</v>
      </c>
    </row>
    <row r="11" spans="1:10">
      <c r="A11">
        <v>1</v>
      </c>
      <c r="B11" t="s">
        <v>43</v>
      </c>
      <c r="C11" t="s">
        <v>44</v>
      </c>
      <c r="D11" s="5" t="s">
        <v>45</v>
      </c>
      <c r="E11" t="s">
        <v>46</v>
      </c>
      <c r="F11" s="2">
        <v>1</v>
      </c>
      <c r="G11" s="2">
        <f t="shared" si="0"/>
        <v>1</v>
      </c>
      <c r="I11" t="s">
        <v>77</v>
      </c>
      <c r="J11" s="1" t="s">
        <v>55</v>
      </c>
    </row>
    <row r="12" spans="1:10">
      <c r="A12">
        <v>1</v>
      </c>
      <c r="B12" t="s">
        <v>51</v>
      </c>
      <c r="C12" t="s">
        <v>48</v>
      </c>
      <c r="D12" s="5">
        <v>2886</v>
      </c>
      <c r="E12" t="s">
        <v>50</v>
      </c>
      <c r="F12" s="2">
        <v>0.95</v>
      </c>
      <c r="G12" s="2">
        <f t="shared" si="0"/>
        <v>0.95</v>
      </c>
      <c r="I12" t="s">
        <v>76</v>
      </c>
      <c r="J12" t="s">
        <v>47</v>
      </c>
    </row>
    <row r="13" spans="1:10">
      <c r="A13">
        <v>1</v>
      </c>
      <c r="B13" t="s">
        <v>53</v>
      </c>
      <c r="C13" t="s">
        <v>54</v>
      </c>
      <c r="D13" s="5">
        <v>598</v>
      </c>
      <c r="E13" t="s">
        <v>112</v>
      </c>
      <c r="F13" s="2">
        <v>2.95</v>
      </c>
      <c r="G13" s="2">
        <f t="shared" si="0"/>
        <v>2.95</v>
      </c>
    </row>
    <row r="14" spans="1:10">
      <c r="H14" s="2">
        <f>SUM(G3:G13)</f>
        <v>58.250000000000007</v>
      </c>
    </row>
    <row r="15" spans="1:10">
      <c r="A15" t="s">
        <v>71</v>
      </c>
    </row>
    <row r="16" spans="1:10">
      <c r="A16">
        <v>1</v>
      </c>
      <c r="C16" t="s">
        <v>57</v>
      </c>
      <c r="D16" s="5" t="s">
        <v>58</v>
      </c>
      <c r="E16" t="s">
        <v>59</v>
      </c>
      <c r="F16" s="2">
        <v>7.87</v>
      </c>
      <c r="G16" s="2">
        <v>7.87</v>
      </c>
      <c r="I16" t="s">
        <v>76</v>
      </c>
      <c r="J16" t="s">
        <v>60</v>
      </c>
    </row>
    <row r="17" spans="1:10">
      <c r="C17" t="s">
        <v>61</v>
      </c>
    </row>
    <row r="18" spans="1:10">
      <c r="A18">
        <v>4</v>
      </c>
      <c r="C18" t="s">
        <v>91</v>
      </c>
      <c r="E18" t="s">
        <v>90</v>
      </c>
      <c r="F18" s="2">
        <v>1.56</v>
      </c>
      <c r="G18" s="2">
        <f t="shared" ref="G18" si="1">F18*A18</f>
        <v>6.24</v>
      </c>
      <c r="I18" t="s">
        <v>88</v>
      </c>
      <c r="J18" t="s">
        <v>89</v>
      </c>
    </row>
    <row r="19" spans="1:10">
      <c r="A19">
        <v>1</v>
      </c>
      <c r="C19" t="s">
        <v>62</v>
      </c>
      <c r="F19" s="2">
        <v>10.99</v>
      </c>
      <c r="G19" s="2">
        <v>10.99</v>
      </c>
      <c r="I19" t="s">
        <v>78</v>
      </c>
      <c r="J19" t="s">
        <v>107</v>
      </c>
    </row>
    <row r="20" spans="1:10">
      <c r="A20">
        <v>1</v>
      </c>
      <c r="C20" t="s">
        <v>63</v>
      </c>
      <c r="I20" t="s">
        <v>79</v>
      </c>
      <c r="J20" t="s">
        <v>51</v>
      </c>
    </row>
    <row r="21" spans="1:10">
      <c r="A21">
        <v>1</v>
      </c>
      <c r="C21" t="s">
        <v>116</v>
      </c>
      <c r="D21" s="5" t="s">
        <v>118</v>
      </c>
      <c r="E21" t="s">
        <v>119</v>
      </c>
      <c r="F21" s="2">
        <v>0.68</v>
      </c>
      <c r="G21" s="2">
        <f t="shared" ref="G21:G26" si="2">F21*A21</f>
        <v>0.68</v>
      </c>
    </row>
    <row r="22" spans="1:10">
      <c r="A22">
        <v>1</v>
      </c>
      <c r="C22" t="s">
        <v>117</v>
      </c>
      <c r="D22" s="5">
        <v>1327</v>
      </c>
      <c r="E22" t="s">
        <v>122</v>
      </c>
      <c r="F22" s="2">
        <v>0.76</v>
      </c>
      <c r="G22" s="2">
        <f t="shared" si="2"/>
        <v>0.76</v>
      </c>
    </row>
    <row r="23" spans="1:10">
      <c r="A23">
        <v>2</v>
      </c>
      <c r="C23" t="s">
        <v>115</v>
      </c>
      <c r="D23" s="5" t="s">
        <v>121</v>
      </c>
      <c r="E23" t="s">
        <v>120</v>
      </c>
      <c r="F23" s="2">
        <v>0.69</v>
      </c>
      <c r="G23" s="2">
        <f t="shared" si="2"/>
        <v>1.38</v>
      </c>
    </row>
    <row r="24" spans="1:10">
      <c r="A24">
        <v>1</v>
      </c>
      <c r="C24" t="s">
        <v>126</v>
      </c>
      <c r="D24" s="5" t="s">
        <v>124</v>
      </c>
      <c r="E24" t="s">
        <v>123</v>
      </c>
      <c r="F24" s="2">
        <v>5.85</v>
      </c>
      <c r="G24" s="2">
        <f t="shared" si="2"/>
        <v>5.85</v>
      </c>
    </row>
    <row r="25" spans="1:10">
      <c r="A25">
        <v>4</v>
      </c>
      <c r="C25" t="s">
        <v>82</v>
      </c>
      <c r="D25" s="5" t="s">
        <v>113</v>
      </c>
      <c r="E25" t="s">
        <v>114</v>
      </c>
      <c r="F25" s="2">
        <v>0.42</v>
      </c>
      <c r="G25" s="2">
        <f t="shared" si="2"/>
        <v>1.68</v>
      </c>
    </row>
    <row r="26" spans="1:10">
      <c r="A26">
        <v>1</v>
      </c>
      <c r="C26" t="s">
        <v>125</v>
      </c>
      <c r="F26" s="2">
        <v>3</v>
      </c>
      <c r="G26" s="2">
        <f t="shared" si="2"/>
        <v>3</v>
      </c>
      <c r="I26" t="s">
        <v>77</v>
      </c>
    </row>
    <row r="27" spans="1:10" ht="30">
      <c r="A27">
        <v>1</v>
      </c>
      <c r="C27" t="s">
        <v>64</v>
      </c>
      <c r="D27" s="5" t="s">
        <v>110</v>
      </c>
      <c r="F27" s="2">
        <v>1.25</v>
      </c>
      <c r="G27" s="2">
        <v>1.25</v>
      </c>
      <c r="I27" t="s">
        <v>94</v>
      </c>
      <c r="J27" t="s">
        <v>111</v>
      </c>
    </row>
    <row r="28" spans="1:10">
      <c r="A28">
        <v>1</v>
      </c>
      <c r="C28" t="s">
        <v>65</v>
      </c>
      <c r="D28" s="5" t="s">
        <v>95</v>
      </c>
      <c r="F28" s="2">
        <v>4.9000000000000004</v>
      </c>
      <c r="G28" s="2">
        <v>4.9000000000000004</v>
      </c>
      <c r="I28" t="s">
        <v>94</v>
      </c>
      <c r="J28" t="s">
        <v>96</v>
      </c>
    </row>
    <row r="29" spans="1:10" ht="60">
      <c r="A29">
        <v>2</v>
      </c>
      <c r="C29" t="s">
        <v>66</v>
      </c>
      <c r="D29" s="5" t="s">
        <v>109</v>
      </c>
      <c r="F29" s="2">
        <v>3.5</v>
      </c>
      <c r="G29" s="2">
        <v>7</v>
      </c>
      <c r="I29" t="s">
        <v>94</v>
      </c>
      <c r="J29" t="s">
        <v>108</v>
      </c>
    </row>
    <row r="30" spans="1:10">
      <c r="A30">
        <v>1</v>
      </c>
      <c r="C30" t="s">
        <v>67</v>
      </c>
      <c r="D30" s="5" t="s">
        <v>84</v>
      </c>
      <c r="E30" t="s">
        <v>85</v>
      </c>
      <c r="F30" s="2">
        <v>3.61</v>
      </c>
      <c r="G30" s="2">
        <v>3.61</v>
      </c>
      <c r="I30" t="s">
        <v>76</v>
      </c>
      <c r="J30" t="s">
        <v>87</v>
      </c>
    </row>
    <row r="31" spans="1:10">
      <c r="A31">
        <v>2</v>
      </c>
      <c r="C31" t="s">
        <v>68</v>
      </c>
      <c r="D31" s="5" t="s">
        <v>103</v>
      </c>
      <c r="F31" s="2">
        <v>0.12</v>
      </c>
      <c r="G31" s="2">
        <v>0.24</v>
      </c>
      <c r="I31" t="s">
        <v>94</v>
      </c>
      <c r="J31" t="s">
        <v>104</v>
      </c>
    </row>
    <row r="32" spans="1:10" ht="30">
      <c r="A32">
        <v>2</v>
      </c>
      <c r="C32" t="s">
        <v>69</v>
      </c>
      <c r="D32" s="5" t="s">
        <v>93</v>
      </c>
      <c r="F32" s="2">
        <v>0.5</v>
      </c>
      <c r="G32" s="2">
        <f t="shared" ref="G32" si="3">F32*A32</f>
        <v>1</v>
      </c>
      <c r="I32" t="s">
        <v>94</v>
      </c>
      <c r="J32" t="s">
        <v>92</v>
      </c>
    </row>
    <row r="33" spans="1:10" ht="30">
      <c r="A33">
        <v>1</v>
      </c>
      <c r="C33" t="s">
        <v>97</v>
      </c>
      <c r="D33" s="5" t="s">
        <v>102</v>
      </c>
      <c r="F33" s="2">
        <v>3</v>
      </c>
      <c r="G33" s="2">
        <v>3</v>
      </c>
      <c r="I33" t="s">
        <v>94</v>
      </c>
      <c r="J33" t="s">
        <v>101</v>
      </c>
    </row>
    <row r="34" spans="1:10">
      <c r="H34" s="2">
        <f>SUM(G16:G33)</f>
        <v>59.45</v>
      </c>
    </row>
    <row r="36" spans="1:10">
      <c r="A36" t="s">
        <v>72</v>
      </c>
    </row>
    <row r="37" spans="1:10">
      <c r="A37">
        <v>1</v>
      </c>
      <c r="C37" t="s">
        <v>57</v>
      </c>
      <c r="D37" s="5" t="s">
        <v>58</v>
      </c>
      <c r="E37" t="s">
        <v>59</v>
      </c>
      <c r="F37" s="2">
        <v>7.87</v>
      </c>
      <c r="G37" s="2">
        <v>7.87</v>
      </c>
      <c r="I37" t="s">
        <v>76</v>
      </c>
      <c r="J37" t="s">
        <v>60</v>
      </c>
    </row>
    <row r="38" spans="1:10">
      <c r="A38">
        <v>1</v>
      </c>
      <c r="C38" t="s">
        <v>61</v>
      </c>
    </row>
    <row r="39" spans="1:10">
      <c r="A39">
        <v>4</v>
      </c>
      <c r="C39" t="s">
        <v>91</v>
      </c>
      <c r="E39" t="s">
        <v>90</v>
      </c>
      <c r="F39" s="2">
        <v>1.56</v>
      </c>
      <c r="G39" s="2">
        <f t="shared" ref="G39" si="4">F39*A39</f>
        <v>6.24</v>
      </c>
      <c r="J39" t="s">
        <v>89</v>
      </c>
    </row>
    <row r="40" spans="1:10">
      <c r="A40">
        <v>1</v>
      </c>
      <c r="C40" t="s">
        <v>62</v>
      </c>
      <c r="F40" s="2">
        <v>10.99</v>
      </c>
      <c r="G40" s="2">
        <v>10.99</v>
      </c>
      <c r="I40" t="s">
        <v>78</v>
      </c>
      <c r="J40" t="s">
        <v>107</v>
      </c>
    </row>
    <row r="41" spans="1:10">
      <c r="A41">
        <v>1</v>
      </c>
      <c r="C41" t="s">
        <v>63</v>
      </c>
      <c r="I41" t="s">
        <v>79</v>
      </c>
      <c r="J41" t="s">
        <v>51</v>
      </c>
    </row>
    <row r="42" spans="1:10">
      <c r="A42">
        <v>2</v>
      </c>
      <c r="C42" t="s">
        <v>116</v>
      </c>
      <c r="D42" s="5" t="s">
        <v>118</v>
      </c>
      <c r="E42" t="s">
        <v>119</v>
      </c>
      <c r="F42" s="2">
        <v>0.68</v>
      </c>
      <c r="G42" s="2">
        <f t="shared" ref="G42:G45" si="5">F42*A42</f>
        <v>1.36</v>
      </c>
    </row>
    <row r="43" spans="1:10">
      <c r="A43">
        <v>1</v>
      </c>
      <c r="C43" t="s">
        <v>117</v>
      </c>
      <c r="D43" s="5">
        <v>1327</v>
      </c>
      <c r="E43" t="s">
        <v>122</v>
      </c>
      <c r="F43" s="2">
        <v>0.76</v>
      </c>
      <c r="G43" s="2">
        <f t="shared" si="5"/>
        <v>0.76</v>
      </c>
    </row>
    <row r="44" spans="1:10">
      <c r="A44">
        <v>1</v>
      </c>
      <c r="C44" t="s">
        <v>115</v>
      </c>
      <c r="D44" s="5" t="s">
        <v>121</v>
      </c>
      <c r="E44" t="s">
        <v>120</v>
      </c>
      <c r="F44" s="2">
        <v>0.69</v>
      </c>
      <c r="G44" s="2">
        <f t="shared" si="5"/>
        <v>0.69</v>
      </c>
    </row>
    <row r="45" spans="1:10">
      <c r="A45">
        <v>1</v>
      </c>
      <c r="C45" t="s">
        <v>126</v>
      </c>
      <c r="D45" s="5" t="s">
        <v>124</v>
      </c>
      <c r="E45" t="s">
        <v>123</v>
      </c>
      <c r="F45" s="2">
        <v>5.85</v>
      </c>
      <c r="G45" s="2">
        <f t="shared" si="5"/>
        <v>5.85</v>
      </c>
    </row>
    <row r="46" spans="1:10" ht="30">
      <c r="A46">
        <v>1</v>
      </c>
      <c r="C46" t="s">
        <v>64</v>
      </c>
      <c r="D46" s="5" t="s">
        <v>110</v>
      </c>
      <c r="F46" s="2">
        <v>1.25</v>
      </c>
      <c r="G46" s="2">
        <v>1.25</v>
      </c>
    </row>
    <row r="47" spans="1:10">
      <c r="A47">
        <v>1</v>
      </c>
      <c r="C47" t="s">
        <v>83</v>
      </c>
      <c r="F47" s="2">
        <v>3</v>
      </c>
      <c r="G47" s="2">
        <v>3</v>
      </c>
    </row>
    <row r="48" spans="1:10">
      <c r="A48">
        <v>1</v>
      </c>
      <c r="C48" t="s">
        <v>65</v>
      </c>
      <c r="D48" s="5" t="s">
        <v>95</v>
      </c>
      <c r="F48" s="2">
        <v>4.9000000000000004</v>
      </c>
      <c r="G48" s="2">
        <v>4.9000000000000004</v>
      </c>
      <c r="I48" t="s">
        <v>94</v>
      </c>
      <c r="J48" t="s">
        <v>96</v>
      </c>
    </row>
    <row r="49" spans="1:10" ht="60">
      <c r="A49">
        <v>2</v>
      </c>
      <c r="C49" t="s">
        <v>66</v>
      </c>
      <c r="D49" s="5" t="s">
        <v>109</v>
      </c>
      <c r="F49" s="2">
        <v>3.5</v>
      </c>
      <c r="G49" s="2">
        <v>7</v>
      </c>
    </row>
    <row r="50" spans="1:10">
      <c r="A50">
        <v>1</v>
      </c>
      <c r="C50" t="s">
        <v>67</v>
      </c>
      <c r="D50" s="5" t="s">
        <v>84</v>
      </c>
      <c r="E50" t="s">
        <v>85</v>
      </c>
      <c r="F50" s="2">
        <v>3.61</v>
      </c>
      <c r="G50" s="2">
        <v>3.61</v>
      </c>
      <c r="I50" t="s">
        <v>86</v>
      </c>
      <c r="J50" t="s">
        <v>87</v>
      </c>
    </row>
    <row r="51" spans="1:10">
      <c r="A51">
        <v>2</v>
      </c>
      <c r="C51" t="s">
        <v>68</v>
      </c>
      <c r="D51" s="5" t="s">
        <v>103</v>
      </c>
      <c r="F51" s="2">
        <v>0.12</v>
      </c>
      <c r="G51" s="2">
        <v>0.24</v>
      </c>
      <c r="I51" t="s">
        <v>94</v>
      </c>
      <c r="J51" t="s">
        <v>104</v>
      </c>
    </row>
    <row r="52" spans="1:10" ht="30">
      <c r="A52">
        <v>2</v>
      </c>
      <c r="C52" t="s">
        <v>69</v>
      </c>
      <c r="D52" s="5" t="s">
        <v>93</v>
      </c>
      <c r="F52" s="2">
        <v>0.5</v>
      </c>
      <c r="G52" s="2">
        <f t="shared" ref="G52" si="6">F52*A52</f>
        <v>1</v>
      </c>
      <c r="I52" t="s">
        <v>94</v>
      </c>
      <c r="J52" t="s">
        <v>92</v>
      </c>
    </row>
    <row r="53" spans="1:10" ht="45">
      <c r="A53">
        <v>2</v>
      </c>
      <c r="C53" t="s">
        <v>73</v>
      </c>
      <c r="D53" s="5" t="s">
        <v>99</v>
      </c>
      <c r="F53" s="2">
        <v>5.75</v>
      </c>
      <c r="G53" s="2">
        <v>11.49</v>
      </c>
      <c r="I53" t="s">
        <v>94</v>
      </c>
      <c r="J53" t="s">
        <v>100</v>
      </c>
    </row>
    <row r="54" spans="1:10" ht="45">
      <c r="A54">
        <v>1</v>
      </c>
      <c r="C54" t="s">
        <v>74</v>
      </c>
      <c r="D54" s="5" t="s">
        <v>98</v>
      </c>
      <c r="F54" s="2">
        <v>12.49</v>
      </c>
      <c r="G54" s="2">
        <v>12.49</v>
      </c>
      <c r="I54" t="s">
        <v>94</v>
      </c>
    </row>
    <row r="55" spans="1:10" ht="45">
      <c r="A55">
        <v>1</v>
      </c>
      <c r="C55" t="s">
        <v>70</v>
      </c>
      <c r="D55" s="5" t="s">
        <v>105</v>
      </c>
      <c r="F55" s="2">
        <v>3</v>
      </c>
      <c r="G55" s="2">
        <v>3</v>
      </c>
      <c r="I55" t="s">
        <v>94</v>
      </c>
      <c r="J55" t="s">
        <v>106</v>
      </c>
    </row>
    <row r="56" spans="1:10" ht="30">
      <c r="C56" t="s">
        <v>97</v>
      </c>
      <c r="D56" s="5" t="s">
        <v>102</v>
      </c>
      <c r="F56" s="2">
        <v>3</v>
      </c>
      <c r="G56" s="2">
        <v>3</v>
      </c>
      <c r="I56" t="s">
        <v>94</v>
      </c>
      <c r="J56" t="s">
        <v>101</v>
      </c>
    </row>
    <row r="57" spans="1:10">
      <c r="H57" s="2">
        <f>SUM(G37:G56)</f>
        <v>84.74</v>
      </c>
    </row>
  </sheetData>
  <pageMargins left="0.7" right="0.7" top="0.75" bottom="0.75" header="0.3" footer="0.3"/>
  <pageSetup paperSize="12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2023-06-11T16:04:21Z</dcterms:modified>
</cp:coreProperties>
</file>