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25" documentId="11_A20E88DF0A031667765CAD4540D6300A25D533DC" xr6:coauthVersionLast="47" xr6:coauthVersionMax="47" xr10:uidLastSave="{F6F2D761-002A-436A-97FE-88332E6D434B}"/>
  <bookViews>
    <workbookView xWindow="1360" yWindow="1520" windowWidth="17840" windowHeight="8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J30" i="1"/>
  <c r="H29" i="1"/>
  <c r="H28" i="1"/>
  <c r="H27" i="1"/>
  <c r="H58" i="1"/>
  <c r="H36" i="1"/>
  <c r="H16" i="1"/>
  <c r="J11" i="1"/>
  <c r="H9" i="1"/>
  <c r="H8" i="1"/>
  <c r="H7" i="1"/>
  <c r="H6" i="1"/>
  <c r="H5" i="1"/>
  <c r="H4" i="1"/>
  <c r="H57" i="1"/>
  <c r="H56" i="1"/>
  <c r="H55" i="1"/>
  <c r="H54" i="1"/>
  <c r="H53" i="1"/>
  <c r="H52" i="1"/>
  <c r="H50" i="1"/>
  <c r="H49" i="1"/>
  <c r="H48" i="1"/>
  <c r="H44" i="1"/>
  <c r="H43" i="1"/>
  <c r="H42" i="1"/>
  <c r="H41" i="1"/>
  <c r="H40" i="1"/>
  <c r="H39" i="1"/>
  <c r="H38" i="1"/>
  <c r="H37" i="1"/>
  <c r="H35" i="1"/>
  <c r="H34" i="1"/>
  <c r="H33" i="1"/>
  <c r="H32" i="1"/>
  <c r="H26" i="1"/>
  <c r="H25" i="1"/>
  <c r="H24" i="1"/>
  <c r="H23" i="1"/>
  <c r="H22" i="1"/>
  <c r="H21" i="1"/>
  <c r="H20" i="1"/>
  <c r="H19" i="1"/>
  <c r="H15" i="1"/>
  <c r="H14" i="1"/>
  <c r="H13" i="1"/>
  <c r="J46" i="1" l="1"/>
  <c r="H67" i="1"/>
</calcChain>
</file>

<file path=xl/sharedStrings.xml><?xml version="1.0" encoding="utf-8"?>
<sst xmlns="http://schemas.openxmlformats.org/spreadsheetml/2006/main" count="125" uniqueCount="102">
  <si>
    <t xml:space="preserve">Item </t>
  </si>
  <si>
    <t>Desc</t>
  </si>
  <si>
    <t>Designnator</t>
  </si>
  <si>
    <t>Mouser</t>
  </si>
  <si>
    <t>Manf</t>
  </si>
  <si>
    <t>Price</t>
  </si>
  <si>
    <t>Tot</t>
  </si>
  <si>
    <t>TB007-508-02BE</t>
  </si>
  <si>
    <t xml:space="preserve">490-TB007-508-02BE </t>
  </si>
  <si>
    <t>2-pos terminal block</t>
  </si>
  <si>
    <t xml:space="preserve">TB007-508-04BE </t>
  </si>
  <si>
    <t xml:space="preserve">490-TB007-508-04BE </t>
  </si>
  <si>
    <t>4-pos terminal block</t>
  </si>
  <si>
    <t>quantity</t>
  </si>
  <si>
    <t>8-pos terminal block</t>
  </si>
  <si>
    <t xml:space="preserve">490-TB007-508-08BE </t>
  </si>
  <si>
    <t>SPDT relay 12V</t>
  </si>
  <si>
    <t>653-G8N-1U-ASDC12</t>
  </si>
  <si>
    <t>G8N-1U-AS DC12</t>
  </si>
  <si>
    <t xml:space="preserve">TB007-508-08BE </t>
  </si>
  <si>
    <t>LED</t>
  </si>
  <si>
    <t>Buzzer</t>
  </si>
  <si>
    <t>power, LED</t>
  </si>
  <si>
    <t>SPST toggle</t>
  </si>
  <si>
    <t>Heaby duty PB</t>
  </si>
  <si>
    <t>continuity, power</t>
  </si>
  <si>
    <t>XT-60E-60 AMASS plug</t>
  </si>
  <si>
    <t>case</t>
  </si>
  <si>
    <t>https://www.harborfreight.com/2800-weatherproof-protective-case-medium-orange-58655.html</t>
  </si>
  <si>
    <t>laser cut panel</t>
  </si>
  <si>
    <t>Hookup wire</t>
  </si>
  <si>
    <t>1K 1W resistor</t>
  </si>
  <si>
    <t>603-CFR1WSJT-52-1K</t>
  </si>
  <si>
    <t xml:space="preserve"> Mouser</t>
  </si>
  <si>
    <t>pad, continuity push button</t>
  </si>
  <si>
    <t>Power, safety, ? 3rd for heater</t>
  </si>
  <si>
    <t>launch control box</t>
  </si>
  <si>
    <t>Momentary SPST toggle</t>
  </si>
  <si>
    <t>power</t>
  </si>
  <si>
    <t>battery power</t>
  </si>
  <si>
    <t>anderson power pole set (two jacks, two terminals, mounting plate)</t>
  </si>
  <si>
    <t>notes</t>
  </si>
  <si>
    <t>sma feedthrough</t>
  </si>
  <si>
    <t>sma antenna</t>
  </si>
  <si>
    <t>continuity</t>
  </si>
  <si>
    <t>XT-60E-M AMASS make panel pulg</t>
  </si>
  <si>
    <t>Adasea 6 Pcs XT60E-M Mountable XT60 Male Plug Connector for RC Models Multicopter</t>
  </si>
  <si>
    <t>IC1</t>
  </si>
  <si>
    <t>Adafruit LoRo Feather</t>
  </si>
  <si>
    <t xml:space="preserve">485-3178 </t>
  </si>
  <si>
    <t>header for 3178</t>
  </si>
  <si>
    <t xml:space="preserve">485-2886 </t>
  </si>
  <si>
    <t>buzzer</t>
  </si>
  <si>
    <t>LED holder</t>
  </si>
  <si>
    <t xml:space="preserve">DaierTek 20Pcs 5MM LED Lamp Holder LED Bezel Round Copper Chrome Plated Emitting Diode LED Bezel Holder </t>
  </si>
  <si>
    <t xml:space="preserve">APIELE 16mm Momentary Push Button Switch High Round Cap Waterproof Stainless Steel High Flush Screw Terminals 250V AC 5A 12V 36V DC 2A 1NO SPST </t>
  </si>
  <si>
    <t>https://www.amazon.com/915MHz-LoRa-Gateway-Antenna-Connector/dp/B091PRHPTJ</t>
  </si>
  <si>
    <t>D1</t>
  </si>
  <si>
    <t>604-APTD2012LCGCK</t>
  </si>
  <si>
    <t>GREEN</t>
  </si>
  <si>
    <t>2MA 1.9V</t>
  </si>
  <si>
    <t>D4</t>
  </si>
  <si>
    <t>604-APTD2012LSURCK</t>
  </si>
  <si>
    <t>red</t>
  </si>
  <si>
    <t>2m 1.75v</t>
  </si>
  <si>
    <t>D5</t>
  </si>
  <si>
    <t>604-APTD2012LSYCK</t>
  </si>
  <si>
    <t>yellow</t>
  </si>
  <si>
    <t>2ma 1.85v</t>
  </si>
  <si>
    <t>D6</t>
  </si>
  <si>
    <t>APA2107LSECK/J4-PRV</t>
  </si>
  <si>
    <t>orange</t>
  </si>
  <si>
    <t>2ma 1.8v</t>
  </si>
  <si>
    <t>810-PS1240P02BT</t>
  </si>
  <si>
    <t>launch control and remote board (so qty x 2)</t>
  </si>
  <si>
    <t>pcb</t>
  </si>
  <si>
    <t>Led holder</t>
  </si>
  <si>
    <t>remote pad obx (relay and remote board)</t>
  </si>
  <si>
    <t>Relay board (only in remote)</t>
  </si>
  <si>
    <t>3-pos terminal block</t>
  </si>
  <si>
    <t xml:space="preserve">651-1985823 </t>
  </si>
  <si>
    <t>optional</t>
  </si>
  <si>
    <t>3.5 mm audio jack</t>
  </si>
  <si>
    <t>490-SJ1-3533NG</t>
  </si>
  <si>
    <t xml:space="preserve">571-282834-2 </t>
  </si>
  <si>
    <t>Anderson mounting plate</t>
  </si>
  <si>
    <t>battery power, 3 pad channels</t>
  </si>
  <si>
    <t xml:space="preserve">879-1462G1 </t>
  </si>
  <si>
    <t>665-AI-4228-TWT-R</t>
  </si>
  <si>
    <t xml:space="preserve">Twidec/3Pcs Heavy Duty Rocker Momentary Toggle Switch 16A 250V AC SPDT 3 Position 3 Pin (ON)-Off-(ON) Switch with Metal Bat Waterproof Boot Cap Cover Ten-123-B123 </t>
  </si>
  <si>
    <t>Fuse/holder</t>
  </si>
  <si>
    <t>DaierTek Inline Fuse Holder 12 AWG Waterproof ATC/ATO Blade Fuse Holder with 20 Amp 30 Amp 40 Amp Inline Fuse Heavy Duty in Line Fuse Holder 12V for Marine Automotive Vehicle</t>
  </si>
  <si>
    <t xml:space="preserve">534-5010 </t>
  </si>
  <si>
    <t>test pont</t>
  </si>
  <si>
    <t>green led</t>
  </si>
  <si>
    <t>red led</t>
  </si>
  <si>
    <t>yellow led</t>
  </si>
  <si>
    <t>orange led</t>
  </si>
  <si>
    <t>6-32 standoff</t>
  </si>
  <si>
    <t>rectifier protection diode</t>
  </si>
  <si>
    <t>Such as mcmaster-carr 93505A442</t>
  </si>
  <si>
    <t>70HFR120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</si>
</sst>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</font>
    <font>
      <sz val="12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 applyAlignment="1" applyProtection="1"/>
    <xf numFmtId="4" fontId="0" fillId="0" borderId="0" xfId="0" applyNumberFormat="1"/>
    <xf numFmtId="4" fontId="0" fillId="0" borderId="0" xfId="0" applyNumberFormat="1" applyAlignment="1">
      <alignment horizontal="center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665-AI-4228-TWT-R" TargetMode="External"/><Relationship Id="rId1" Type="http://schemas.openxmlformats.org/officeDocument/2006/relationships/hyperlink" Target="https://www.mouser.com/ProductDetail/Kingbright/APA2107LSECK-J4-PRV?qs=6oMev5NRZMFINHnQutSYH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zoomScale="70" zoomScaleNormal="70" workbookViewId="0">
      <selection activeCell="I72" sqref="I72"/>
    </sheetView>
  </sheetViews>
  <sheetFormatPr defaultRowHeight="14.5" x14ac:dyDescent="0.35"/>
  <cols>
    <col min="2" max="2" width="10.54296875" customWidth="1"/>
    <col min="3" max="3" width="14" customWidth="1"/>
    <col min="4" max="4" width="32.26953125" style="2" customWidth="1"/>
    <col min="5" max="5" width="17.1796875" customWidth="1"/>
    <col min="6" max="6" width="23.1796875" customWidth="1"/>
    <col min="7" max="7" width="9.1796875" style="4"/>
    <col min="8" max="8" width="18.453125" style="5" customWidth="1"/>
    <col min="9" max="9" width="67.26953125" style="2" customWidth="1"/>
  </cols>
  <sheetData>
    <row r="1" spans="1:10" x14ac:dyDescent="0.35">
      <c r="A1" t="s">
        <v>33</v>
      </c>
    </row>
    <row r="2" spans="1:10" x14ac:dyDescent="0.35">
      <c r="A2" t="s">
        <v>78</v>
      </c>
    </row>
    <row r="3" spans="1:10" x14ac:dyDescent="0.35">
      <c r="A3" t="s">
        <v>0</v>
      </c>
      <c r="B3" t="s">
        <v>2</v>
      </c>
      <c r="C3" t="s">
        <v>13</v>
      </c>
      <c r="D3" s="2" t="s">
        <v>1</v>
      </c>
      <c r="E3" t="s">
        <v>3</v>
      </c>
      <c r="F3" t="s">
        <v>4</v>
      </c>
      <c r="G3" s="4" t="s">
        <v>5</v>
      </c>
      <c r="H3" s="5" t="s">
        <v>6</v>
      </c>
      <c r="I3" s="2" t="s">
        <v>41</v>
      </c>
    </row>
    <row r="4" spans="1:10" x14ac:dyDescent="0.35">
      <c r="A4">
        <v>1</v>
      </c>
      <c r="C4">
        <v>2</v>
      </c>
      <c r="D4" s="2" t="s">
        <v>9</v>
      </c>
      <c r="E4" t="s">
        <v>8</v>
      </c>
      <c r="F4" t="s">
        <v>7</v>
      </c>
      <c r="G4" s="4">
        <v>0.73</v>
      </c>
      <c r="H4" s="5">
        <f>G4*C4</f>
        <v>1.46</v>
      </c>
      <c r="I4" s="2" t="s">
        <v>22</v>
      </c>
    </row>
    <row r="5" spans="1:10" x14ac:dyDescent="0.35">
      <c r="A5">
        <v>2</v>
      </c>
      <c r="C5">
        <v>4</v>
      </c>
      <c r="D5" s="2" t="s">
        <v>12</v>
      </c>
      <c r="E5" t="s">
        <v>11</v>
      </c>
      <c r="F5" t="s">
        <v>10</v>
      </c>
      <c r="G5" s="4">
        <v>1.18</v>
      </c>
      <c r="H5" s="5">
        <f t="shared" ref="H5:H9" si="0">G5*C5</f>
        <v>4.72</v>
      </c>
      <c r="I5" s="2" t="s">
        <v>34</v>
      </c>
    </row>
    <row r="6" spans="1:10" x14ac:dyDescent="0.35">
      <c r="A6">
        <v>3</v>
      </c>
      <c r="C6">
        <v>1</v>
      </c>
      <c r="D6" s="2" t="s">
        <v>14</v>
      </c>
      <c r="E6" t="s">
        <v>15</v>
      </c>
      <c r="F6" t="s">
        <v>19</v>
      </c>
      <c r="G6" s="4">
        <v>1.77</v>
      </c>
      <c r="H6" s="5">
        <f t="shared" si="0"/>
        <v>1.77</v>
      </c>
    </row>
    <row r="7" spans="1:10" x14ac:dyDescent="0.35">
      <c r="C7">
        <v>5</v>
      </c>
      <c r="D7" s="2" t="s">
        <v>16</v>
      </c>
      <c r="E7" s="1" t="s">
        <v>17</v>
      </c>
      <c r="F7" s="1" t="s">
        <v>18</v>
      </c>
      <c r="G7" s="4">
        <v>1.32</v>
      </c>
      <c r="H7" s="5">
        <f t="shared" si="0"/>
        <v>6.6000000000000005</v>
      </c>
    </row>
    <row r="8" spans="1:10" x14ac:dyDescent="0.35">
      <c r="C8">
        <v>5</v>
      </c>
      <c r="D8" s="2" t="s">
        <v>31</v>
      </c>
      <c r="E8" t="s">
        <v>32</v>
      </c>
      <c r="G8" s="4">
        <v>0.15</v>
      </c>
      <c r="H8" s="5">
        <f t="shared" si="0"/>
        <v>0.75</v>
      </c>
    </row>
    <row r="9" spans="1:10" x14ac:dyDescent="0.35">
      <c r="C9">
        <v>1</v>
      </c>
      <c r="D9" s="2" t="s">
        <v>75</v>
      </c>
      <c r="G9" s="4">
        <v>10</v>
      </c>
      <c r="H9" s="5">
        <f t="shared" si="0"/>
        <v>10</v>
      </c>
    </row>
    <row r="10" spans="1:10" x14ac:dyDescent="0.35">
      <c r="C10">
        <v>4</v>
      </c>
      <c r="D10" s="2" t="s">
        <v>98</v>
      </c>
      <c r="G10" s="4">
        <v>0.46</v>
      </c>
      <c r="H10" s="5">
        <f t="shared" ref="H10" si="1">G10*C10*2</f>
        <v>3.68</v>
      </c>
      <c r="I10" s="2" t="s">
        <v>100</v>
      </c>
    </row>
    <row r="11" spans="1:10" x14ac:dyDescent="0.35">
      <c r="J11" s="4">
        <f>SUM(G4:G9)</f>
        <v>15.15</v>
      </c>
    </row>
    <row r="12" spans="1:10" x14ac:dyDescent="0.35">
      <c r="A12" t="s">
        <v>74</v>
      </c>
    </row>
    <row r="13" spans="1:10" x14ac:dyDescent="0.35">
      <c r="B13" t="s">
        <v>47</v>
      </c>
      <c r="C13">
        <v>1</v>
      </c>
      <c r="D13" t="s">
        <v>48</v>
      </c>
      <c r="E13" t="s">
        <v>49</v>
      </c>
      <c r="G13" s="5">
        <v>34.950000000000003</v>
      </c>
      <c r="H13" s="5">
        <f>G13*C13*2</f>
        <v>69.900000000000006</v>
      </c>
    </row>
    <row r="14" spans="1:10" x14ac:dyDescent="0.35">
      <c r="C14">
        <v>2</v>
      </c>
      <c r="D14" s="2" t="s">
        <v>9</v>
      </c>
      <c r="E14" t="s">
        <v>8</v>
      </c>
      <c r="F14" t="s">
        <v>7</v>
      </c>
      <c r="G14" s="4">
        <v>0.73</v>
      </c>
      <c r="H14" s="5">
        <f t="shared" ref="H14:H29" si="2">G14*C14*2</f>
        <v>2.92</v>
      </c>
      <c r="I14" s="2" t="s">
        <v>22</v>
      </c>
    </row>
    <row r="15" spans="1:10" x14ac:dyDescent="0.35">
      <c r="C15">
        <v>2</v>
      </c>
      <c r="D15" s="2" t="s">
        <v>14</v>
      </c>
      <c r="E15" t="s">
        <v>15</v>
      </c>
      <c r="F15" t="s">
        <v>19</v>
      </c>
      <c r="G15" s="4">
        <v>1.77</v>
      </c>
      <c r="H15" s="5">
        <f t="shared" si="2"/>
        <v>7.08</v>
      </c>
    </row>
    <row r="16" spans="1:10" x14ac:dyDescent="0.35">
      <c r="C16">
        <v>2</v>
      </c>
      <c r="D16" s="2" t="s">
        <v>9</v>
      </c>
      <c r="E16" t="s">
        <v>84</v>
      </c>
      <c r="G16" s="4">
        <v>1.72</v>
      </c>
      <c r="H16" s="5">
        <f t="shared" si="2"/>
        <v>6.88</v>
      </c>
    </row>
    <row r="17" spans="1:10" x14ac:dyDescent="0.35">
      <c r="C17">
        <v>2</v>
      </c>
      <c r="D17" s="2" t="s">
        <v>79</v>
      </c>
      <c r="E17" t="s">
        <v>80</v>
      </c>
      <c r="I17" s="2" t="s">
        <v>81</v>
      </c>
    </row>
    <row r="18" spans="1:10" x14ac:dyDescent="0.35">
      <c r="C18">
        <v>2</v>
      </c>
      <c r="D18" s="2" t="s">
        <v>82</v>
      </c>
      <c r="E18" t="s">
        <v>83</v>
      </c>
      <c r="I18" s="2" t="s">
        <v>81</v>
      </c>
    </row>
    <row r="19" spans="1:10" x14ac:dyDescent="0.35">
      <c r="C19">
        <v>1</v>
      </c>
      <c r="D19" s="2" t="s">
        <v>50</v>
      </c>
      <c r="E19" t="s">
        <v>51</v>
      </c>
      <c r="F19">
        <v>2886</v>
      </c>
      <c r="G19" s="4">
        <v>0.95</v>
      </c>
      <c r="H19" s="5">
        <f t="shared" si="2"/>
        <v>1.9</v>
      </c>
    </row>
    <row r="20" spans="1:10" x14ac:dyDescent="0.35">
      <c r="C20">
        <v>1</v>
      </c>
      <c r="D20" s="2" t="s">
        <v>52</v>
      </c>
      <c r="E20" t="s">
        <v>73</v>
      </c>
      <c r="G20" s="4">
        <v>0.57999999999999996</v>
      </c>
      <c r="H20" s="5">
        <f t="shared" si="2"/>
        <v>1.1599999999999999</v>
      </c>
    </row>
    <row r="21" spans="1:10" x14ac:dyDescent="0.35">
      <c r="B21" t="s">
        <v>57</v>
      </c>
      <c r="C21">
        <v>1</v>
      </c>
      <c r="D21" s="2" t="s">
        <v>94</v>
      </c>
      <c r="E21" t="s">
        <v>58</v>
      </c>
      <c r="F21" t="s">
        <v>59</v>
      </c>
      <c r="G21" s="4">
        <v>0.4</v>
      </c>
      <c r="H21" s="5">
        <f t="shared" si="2"/>
        <v>0.8</v>
      </c>
      <c r="I21" s="2" t="s">
        <v>60</v>
      </c>
    </row>
    <row r="22" spans="1:10" x14ac:dyDescent="0.35">
      <c r="B22" t="s">
        <v>61</v>
      </c>
      <c r="C22">
        <v>1</v>
      </c>
      <c r="D22" s="2" t="s">
        <v>95</v>
      </c>
      <c r="E22" t="s">
        <v>62</v>
      </c>
      <c r="F22" t="s">
        <v>63</v>
      </c>
      <c r="G22" s="4">
        <v>0.41</v>
      </c>
      <c r="H22" s="5">
        <f t="shared" si="2"/>
        <v>0.82</v>
      </c>
      <c r="I22" s="2" t="s">
        <v>64</v>
      </c>
    </row>
    <row r="23" spans="1:10" x14ac:dyDescent="0.35">
      <c r="B23" t="s">
        <v>65</v>
      </c>
      <c r="C23">
        <v>1</v>
      </c>
      <c r="D23" s="2" t="s">
        <v>96</v>
      </c>
      <c r="E23" t="s">
        <v>66</v>
      </c>
      <c r="F23" t="s">
        <v>67</v>
      </c>
      <c r="G23" s="4">
        <v>0.44</v>
      </c>
      <c r="H23" s="5">
        <f t="shared" si="2"/>
        <v>0.88</v>
      </c>
      <c r="I23" s="2" t="s">
        <v>68</v>
      </c>
    </row>
    <row r="24" spans="1:10" x14ac:dyDescent="0.35">
      <c r="B24" t="s">
        <v>69</v>
      </c>
      <c r="C24">
        <v>1</v>
      </c>
      <c r="D24" s="2" t="s">
        <v>97</v>
      </c>
      <c r="E24" s="3" t="s">
        <v>70</v>
      </c>
      <c r="F24" t="s">
        <v>71</v>
      </c>
      <c r="G24" s="4">
        <v>0.6</v>
      </c>
      <c r="H24" s="5">
        <f t="shared" si="2"/>
        <v>1.2</v>
      </c>
      <c r="I24" s="2" t="s">
        <v>72</v>
      </c>
    </row>
    <row r="25" spans="1:10" ht="29" x14ac:dyDescent="0.35">
      <c r="C25">
        <v>1</v>
      </c>
      <c r="D25" s="2" t="s">
        <v>43</v>
      </c>
      <c r="G25" s="4">
        <v>6.25</v>
      </c>
      <c r="H25" s="5">
        <f t="shared" si="2"/>
        <v>12.5</v>
      </c>
      <c r="I25" s="2" t="s">
        <v>56</v>
      </c>
    </row>
    <row r="26" spans="1:10" x14ac:dyDescent="0.35">
      <c r="C26">
        <v>1</v>
      </c>
      <c r="D26" s="2" t="s">
        <v>75</v>
      </c>
      <c r="G26" s="4">
        <v>30</v>
      </c>
      <c r="H26" s="5">
        <f t="shared" si="2"/>
        <v>60</v>
      </c>
    </row>
    <row r="27" spans="1:10" x14ac:dyDescent="0.35">
      <c r="C27">
        <v>5</v>
      </c>
      <c r="D27" s="2" t="s">
        <v>93</v>
      </c>
      <c r="E27" t="s">
        <v>92</v>
      </c>
      <c r="G27" s="4">
        <v>0.37</v>
      </c>
      <c r="H27" s="5">
        <f t="shared" si="2"/>
        <v>3.7</v>
      </c>
    </row>
    <row r="28" spans="1:10" x14ac:dyDescent="0.35">
      <c r="C28">
        <v>4</v>
      </c>
      <c r="D28" s="2" t="s">
        <v>98</v>
      </c>
      <c r="G28" s="4">
        <v>0.46</v>
      </c>
      <c r="H28" s="5">
        <f t="shared" si="2"/>
        <v>3.68</v>
      </c>
      <c r="I28" s="2" t="s">
        <v>100</v>
      </c>
    </row>
    <row r="29" spans="1:10" ht="15.5" x14ac:dyDescent="0.35">
      <c r="C29">
        <v>1</v>
      </c>
      <c r="D29" s="2" t="s">
        <v>99</v>
      </c>
      <c r="E29" s="6" t="s">
        <v>101</v>
      </c>
      <c r="G29" s="4">
        <v>1.4</v>
      </c>
      <c r="H29" s="5">
        <f t="shared" si="2"/>
        <v>2.8</v>
      </c>
    </row>
    <row r="30" spans="1:10" x14ac:dyDescent="0.35">
      <c r="J30" s="4">
        <f>SUM(G13:G29)</f>
        <v>81.03</v>
      </c>
    </row>
    <row r="31" spans="1:10" x14ac:dyDescent="0.35">
      <c r="A31" t="s">
        <v>77</v>
      </c>
    </row>
    <row r="32" spans="1:10" x14ac:dyDescent="0.35">
      <c r="C32">
        <v>2</v>
      </c>
      <c r="D32" s="2" t="s">
        <v>20</v>
      </c>
      <c r="G32" s="4">
        <v>0.12</v>
      </c>
      <c r="H32" s="5">
        <f>G32*C32</f>
        <v>0.24</v>
      </c>
      <c r="I32" s="2" t="s">
        <v>25</v>
      </c>
    </row>
    <row r="33" spans="1:10" x14ac:dyDescent="0.35">
      <c r="C33">
        <v>2</v>
      </c>
      <c r="D33" s="2" t="s">
        <v>21</v>
      </c>
      <c r="E33" s="3" t="s">
        <v>88</v>
      </c>
      <c r="G33" s="4">
        <v>3.88</v>
      </c>
      <c r="H33" s="5">
        <f t="shared" ref="H33:H58" si="3">G33*C33</f>
        <v>7.76</v>
      </c>
    </row>
    <row r="34" spans="1:10" x14ac:dyDescent="0.35">
      <c r="C34">
        <v>2</v>
      </c>
      <c r="D34" s="2" t="s">
        <v>23</v>
      </c>
      <c r="G34" s="4">
        <v>3.5</v>
      </c>
      <c r="H34" s="5">
        <f t="shared" si="3"/>
        <v>7</v>
      </c>
      <c r="I34" s="2" t="s">
        <v>35</v>
      </c>
    </row>
    <row r="35" spans="1:10" ht="29" x14ac:dyDescent="0.35">
      <c r="C35">
        <v>3</v>
      </c>
      <c r="D35" s="2" t="s">
        <v>40</v>
      </c>
      <c r="G35" s="4">
        <v>2</v>
      </c>
      <c r="H35" s="5">
        <f t="shared" si="3"/>
        <v>6</v>
      </c>
      <c r="I35" s="2" t="s">
        <v>86</v>
      </c>
    </row>
    <row r="36" spans="1:10" x14ac:dyDescent="0.35">
      <c r="C36">
        <v>2</v>
      </c>
      <c r="D36" s="2" t="s">
        <v>85</v>
      </c>
      <c r="E36" t="s">
        <v>87</v>
      </c>
      <c r="G36" s="4">
        <v>3</v>
      </c>
      <c r="H36" s="5">
        <f t="shared" si="3"/>
        <v>6</v>
      </c>
    </row>
    <row r="37" spans="1:10" x14ac:dyDescent="0.35">
      <c r="C37">
        <v>4</v>
      </c>
      <c r="D37" s="2" t="s">
        <v>24</v>
      </c>
      <c r="G37" s="4">
        <v>0.5</v>
      </c>
      <c r="H37" s="5">
        <f t="shared" si="3"/>
        <v>2</v>
      </c>
      <c r="I37" s="2" t="s">
        <v>44</v>
      </c>
    </row>
    <row r="38" spans="1:10" x14ac:dyDescent="0.35">
      <c r="C38">
        <v>1</v>
      </c>
      <c r="D38" s="2" t="s">
        <v>26</v>
      </c>
      <c r="G38" s="4">
        <v>1.25</v>
      </c>
      <c r="H38" s="5">
        <f t="shared" si="3"/>
        <v>1.25</v>
      </c>
    </row>
    <row r="39" spans="1:10" ht="29" x14ac:dyDescent="0.35">
      <c r="C39">
        <v>1</v>
      </c>
      <c r="D39" s="2" t="s">
        <v>27</v>
      </c>
      <c r="G39" s="4">
        <v>29.99</v>
      </c>
      <c r="H39" s="5">
        <f t="shared" si="3"/>
        <v>29.99</v>
      </c>
      <c r="I39" s="2" t="s">
        <v>28</v>
      </c>
    </row>
    <row r="40" spans="1:10" x14ac:dyDescent="0.35">
      <c r="C40">
        <v>1</v>
      </c>
      <c r="D40" s="2" t="s">
        <v>29</v>
      </c>
      <c r="H40" s="5">
        <f t="shared" si="3"/>
        <v>0</v>
      </c>
    </row>
    <row r="41" spans="1:10" x14ac:dyDescent="0.35">
      <c r="D41" s="2" t="s">
        <v>30</v>
      </c>
      <c r="H41" s="5">
        <f t="shared" si="3"/>
        <v>0</v>
      </c>
    </row>
    <row r="42" spans="1:10" x14ac:dyDescent="0.35">
      <c r="C42">
        <v>1</v>
      </c>
      <c r="D42" s="2" t="s">
        <v>42</v>
      </c>
      <c r="H42" s="5">
        <f t="shared" si="3"/>
        <v>0</v>
      </c>
    </row>
    <row r="43" spans="1:10" ht="29" x14ac:dyDescent="0.35">
      <c r="C43">
        <v>1</v>
      </c>
      <c r="D43" t="s">
        <v>45</v>
      </c>
      <c r="G43" s="5">
        <v>1.25</v>
      </c>
      <c r="H43" s="5">
        <f t="shared" si="3"/>
        <v>1.25</v>
      </c>
      <c r="I43" s="2" t="s">
        <v>46</v>
      </c>
    </row>
    <row r="44" spans="1:10" ht="29" x14ac:dyDescent="0.35">
      <c r="C44">
        <v>2</v>
      </c>
      <c r="D44" s="2" t="s">
        <v>53</v>
      </c>
      <c r="G44" s="4">
        <v>0.5</v>
      </c>
      <c r="H44" s="5">
        <f t="shared" si="3"/>
        <v>1</v>
      </c>
      <c r="I44" s="2" t="s">
        <v>54</v>
      </c>
    </row>
    <row r="45" spans="1:10" ht="43.5" x14ac:dyDescent="0.35">
      <c r="D45" s="2" t="s">
        <v>90</v>
      </c>
      <c r="I45" s="2" t="s">
        <v>91</v>
      </c>
    </row>
    <row r="46" spans="1:10" x14ac:dyDescent="0.35">
      <c r="J46" s="4">
        <f>SUM(H32:H45)</f>
        <v>62.489999999999995</v>
      </c>
    </row>
    <row r="47" spans="1:10" x14ac:dyDescent="0.35">
      <c r="A47" t="s">
        <v>36</v>
      </c>
    </row>
    <row r="48" spans="1:10" x14ac:dyDescent="0.35">
      <c r="C48">
        <v>1</v>
      </c>
      <c r="D48" s="2" t="s">
        <v>20</v>
      </c>
      <c r="G48" s="4">
        <v>0.12</v>
      </c>
      <c r="H48" s="5">
        <f t="shared" si="3"/>
        <v>0.12</v>
      </c>
      <c r="I48" s="2" t="s">
        <v>38</v>
      </c>
    </row>
    <row r="49" spans="3:9" x14ac:dyDescent="0.35">
      <c r="C49">
        <v>2</v>
      </c>
      <c r="D49" s="2" t="s">
        <v>23</v>
      </c>
      <c r="G49" s="4">
        <v>3.5</v>
      </c>
      <c r="H49" s="5">
        <f t="shared" si="3"/>
        <v>7</v>
      </c>
      <c r="I49" s="2" t="s">
        <v>35</v>
      </c>
    </row>
    <row r="50" spans="3:9" ht="29" x14ac:dyDescent="0.35">
      <c r="C50">
        <v>1</v>
      </c>
      <c r="D50" s="2" t="s">
        <v>40</v>
      </c>
      <c r="G50" s="4">
        <v>2</v>
      </c>
      <c r="H50" s="5">
        <f t="shared" si="3"/>
        <v>2</v>
      </c>
      <c r="I50" s="2" t="s">
        <v>39</v>
      </c>
    </row>
    <row r="52" spans="3:9" ht="43.5" x14ac:dyDescent="0.35">
      <c r="C52">
        <v>1</v>
      </c>
      <c r="D52" s="2" t="s">
        <v>24</v>
      </c>
      <c r="G52" s="4">
        <v>5.75</v>
      </c>
      <c r="H52" s="5">
        <f t="shared" si="3"/>
        <v>5.75</v>
      </c>
      <c r="I52" s="2" t="s">
        <v>55</v>
      </c>
    </row>
    <row r="53" spans="3:9" x14ac:dyDescent="0.35">
      <c r="C53">
        <v>1</v>
      </c>
      <c r="D53" s="2" t="s">
        <v>26</v>
      </c>
      <c r="G53" s="4">
        <v>1.25</v>
      </c>
      <c r="H53" s="5">
        <f t="shared" si="3"/>
        <v>1.25</v>
      </c>
    </row>
    <row r="54" spans="3:9" ht="29" x14ac:dyDescent="0.35">
      <c r="C54">
        <v>1</v>
      </c>
      <c r="D54" s="2" t="s">
        <v>27</v>
      </c>
      <c r="G54" s="4">
        <v>29.99</v>
      </c>
      <c r="H54" s="5">
        <f t="shared" si="3"/>
        <v>29.99</v>
      </c>
      <c r="I54" s="2" t="s">
        <v>28</v>
      </c>
    </row>
    <row r="55" spans="3:9" ht="43.5" x14ac:dyDescent="0.35">
      <c r="C55">
        <v>5</v>
      </c>
      <c r="D55" s="2" t="s">
        <v>37</v>
      </c>
      <c r="G55" s="4">
        <v>3.75</v>
      </c>
      <c r="H55" s="5">
        <f t="shared" si="3"/>
        <v>18.75</v>
      </c>
      <c r="I55" s="2" t="s">
        <v>89</v>
      </c>
    </row>
    <row r="56" spans="3:9" x14ac:dyDescent="0.35">
      <c r="C56">
        <v>1</v>
      </c>
      <c r="D56" s="2" t="s">
        <v>42</v>
      </c>
      <c r="H56" s="5">
        <f t="shared" si="3"/>
        <v>0</v>
      </c>
    </row>
    <row r="57" spans="3:9" x14ac:dyDescent="0.35">
      <c r="C57">
        <v>1</v>
      </c>
      <c r="D57" s="2" t="s">
        <v>76</v>
      </c>
      <c r="G57" s="4">
        <v>0.5</v>
      </c>
      <c r="H57" s="5">
        <f t="shared" si="3"/>
        <v>0.5</v>
      </c>
    </row>
    <row r="58" spans="3:9" ht="43.5" x14ac:dyDescent="0.35">
      <c r="C58">
        <v>1</v>
      </c>
      <c r="D58" s="2" t="s">
        <v>90</v>
      </c>
      <c r="G58" s="4">
        <v>3</v>
      </c>
      <c r="H58" s="5">
        <f t="shared" si="3"/>
        <v>3</v>
      </c>
      <c r="I58" s="2" t="s">
        <v>91</v>
      </c>
    </row>
    <row r="67" spans="8:8" x14ac:dyDescent="0.35">
      <c r="H67" s="5">
        <f>SUM(H1:H61)</f>
        <v>336.05</v>
      </c>
    </row>
  </sheetData>
  <hyperlinks>
    <hyperlink ref="E24" r:id="rId1" display="https://www.mouser.com/ProductDetail/Kingbright/APA2107LSECK-J4-PRV?qs=6oMev5NRZMFINHnQutSYHA%3D%3D" xr:uid="{00000000-0004-0000-0000-000000000000}"/>
    <hyperlink ref="E33" r:id="rId2" display="https://www.mouser.com/ProductDetail/665-AI-4228-TWT-R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2023-07-02T18:44:12Z</dcterms:modified>
</cp:coreProperties>
</file>