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<sst xmlns="http://schemas.openxmlformats.org/spreadsheetml/2006/main" count="277" uniqueCount="121">
  <si>
    <t xml:space="preserve">Name</t>
  </si>
  <si>
    <t xml:space="preserve">Radius (centimeters)</t>
  </si>
  <si>
    <t xml:space="preserve">Height (centimeters)</t>
  </si>
  <si>
    <t xml:space="preserve">Cost per Can (U.S. dollars)</t>
  </si>
  <si>
    <t xml:space="preserve">Volume</t>
  </si>
  <si>
    <t xml:space="preserve">Surface</t>
  </si>
  <si>
    <t xml:space="preserve">Efficiency</t>
  </si>
  <si>
    <t xml:space="preserve">Cost Efficiency</t>
  </si>
  <si>
    <t xml:space="preserve">#1 Picnic</t>
  </si>
  <si>
    <t xml:space="preserve">6.83</t>
  </si>
  <si>
    <t xml:space="preserve">10.16</t>
  </si>
  <si>
    <t xml:space="preserve">$0.28</t>
  </si>
  <si>
    <t xml:space="preserve">#1 Tall</t>
  </si>
  <si>
    <t xml:space="preserve">7.78</t>
  </si>
  <si>
    <t xml:space="preserve">11.91</t>
  </si>
  <si>
    <t xml:space="preserve">$0.43</t>
  </si>
  <si>
    <t xml:space="preserve">#10</t>
  </si>
  <si>
    <t xml:space="preserve">#2</t>
  </si>
  <si>
    <t xml:space="preserve">8.73</t>
  </si>
  <si>
    <t xml:space="preserve">11.59</t>
  </si>
  <si>
    <t xml:space="preserve">$0.45</t>
  </si>
  <si>
    <t xml:space="preserve">#2.5</t>
  </si>
  <si>
    <t xml:space="preserve">10.32</t>
  </si>
  <si>
    <t xml:space="preserve">$0.61</t>
  </si>
  <si>
    <t xml:space="preserve">#3 Cylinder</t>
  </si>
  <si>
    <t xml:space="preserve">10.79</t>
  </si>
  <si>
    <t xml:space="preserve">17.78</t>
  </si>
  <si>
    <t xml:space="preserve">$0.86</t>
  </si>
  <si>
    <t xml:space="preserve">#211</t>
  </si>
  <si>
    <t xml:space="preserve">#5</t>
  </si>
  <si>
    <t xml:space="preserve">13.02</t>
  </si>
  <si>
    <t xml:space="preserve">14.29</t>
  </si>
  <si>
    <t xml:space="preserve">$0.83</t>
  </si>
  <si>
    <t xml:space="preserve">#6Z</t>
  </si>
  <si>
    <t xml:space="preserve">5.40</t>
  </si>
  <si>
    <t xml:space="preserve">8.89</t>
  </si>
  <si>
    <t xml:space="preserve">$0.22</t>
  </si>
  <si>
    <t xml:space="preserve">#300</t>
  </si>
  <si>
    <t xml:space="preserve">#8Z short</t>
  </si>
  <si>
    <t xml:space="preserve">7.62</t>
  </si>
  <si>
    <t xml:space="preserve">$0.26</t>
  </si>
  <si>
    <t xml:space="preserve">#303</t>
  </si>
  <si>
    <t xml:space="preserve">15.72</t>
  </si>
  <si>
    <t xml:space="preserve">$1.53</t>
  </si>
  <si>
    <t xml:space="preserve">12.38</t>
  </si>
  <si>
    <t xml:space="preserve">$0.34</t>
  </si>
  <si>
    <t xml:space="preserve">11.27</t>
  </si>
  <si>
    <t xml:space="preserve">$0.38</t>
  </si>
  <si>
    <t xml:space="preserve">8.10</t>
  </si>
  <si>
    <t xml:space="preserve">11.11</t>
  </si>
  <si>
    <t xml:space="preserve">$0.42</t>
  </si>
  <si>
    <t xml:space="preserve">Radius</t>
  </si>
  <si>
    <t xml:space="preserve">(centimeters)</t>
  </si>
  <si>
    <t xml:space="preserve">Height</t>
  </si>
  <si>
    <t xml:space="preserve">(centimeters)2</t>
  </si>
  <si>
    <t xml:space="preserve">Cost</t>
  </si>
  <si>
    <t xml:space="preserve">per</t>
  </si>
  <si>
    <t xml:space="preserve">Can</t>
  </si>
  <si>
    <t xml:space="preserve">0.28</t>
  </si>
  <si>
    <t xml:space="preserve">1488.97</t>
  </si>
  <si>
    <t xml:space="preserve">729.11</t>
  </si>
  <si>
    <t xml:space="preserve">2.04</t>
  </si>
  <si>
    <t xml:space="preserve">5317.75</t>
  </si>
  <si>
    <t xml:space="preserve">0.43</t>
  </si>
  <si>
    <t xml:space="preserve">2264.75</t>
  </si>
  <si>
    <t xml:space="preserve">962.51</t>
  </si>
  <si>
    <t xml:space="preserve">2.35</t>
  </si>
  <si>
    <t xml:space="preserve">5266.86</t>
  </si>
  <si>
    <t xml:space="preserve">1.53</t>
  </si>
  <si>
    <t xml:space="preserve">13803.42</t>
  </si>
  <si>
    <t xml:space="preserve">3308.85</t>
  </si>
  <si>
    <t xml:space="preserve">4.17</t>
  </si>
  <si>
    <t xml:space="preserve">9021.84</t>
  </si>
  <si>
    <t xml:space="preserve">0.45</t>
  </si>
  <si>
    <t xml:space="preserve">2774.99</t>
  </si>
  <si>
    <t xml:space="preserve">1114.6</t>
  </si>
  <si>
    <t xml:space="preserve">2.49</t>
  </si>
  <si>
    <t xml:space="preserve">6166.64</t>
  </si>
  <si>
    <t xml:space="preserve">0.61</t>
  </si>
  <si>
    <t xml:space="preserve">3984.93</t>
  </si>
  <si>
    <t xml:space="preserve">1441.45</t>
  </si>
  <si>
    <t xml:space="preserve">2.76</t>
  </si>
  <si>
    <t xml:space="preserve">6532.67</t>
  </si>
  <si>
    <t xml:space="preserve">0.34</t>
  </si>
  <si>
    <t xml:space="preserve">1814.31</t>
  </si>
  <si>
    <t xml:space="preserve">824.38</t>
  </si>
  <si>
    <t xml:space="preserve">2.2</t>
  </si>
  <si>
    <t xml:space="preserve">5336.21</t>
  </si>
  <si>
    <t xml:space="preserve">0.86</t>
  </si>
  <si>
    <t xml:space="preserve">6503.16</t>
  </si>
  <si>
    <t xml:space="preserve">1936.92</t>
  </si>
  <si>
    <t xml:space="preserve">3.36</t>
  </si>
  <si>
    <t xml:space="preserve">7561.81</t>
  </si>
  <si>
    <t xml:space="preserve">0.38</t>
  </si>
  <si>
    <t xml:space="preserve">2055.81</t>
  </si>
  <si>
    <t xml:space="preserve">904.41</t>
  </si>
  <si>
    <t xml:space="preserve">2.27</t>
  </si>
  <si>
    <t xml:space="preserve">5410.03</t>
  </si>
  <si>
    <t xml:space="preserve">8.1</t>
  </si>
  <si>
    <t xml:space="preserve">0.42</t>
  </si>
  <si>
    <t xml:space="preserve">2289.99</t>
  </si>
  <si>
    <t xml:space="preserve">977.67</t>
  </si>
  <si>
    <t xml:space="preserve">2.34</t>
  </si>
  <si>
    <t xml:space="preserve">5452.36</t>
  </si>
  <si>
    <t xml:space="preserve">0.83</t>
  </si>
  <si>
    <t xml:space="preserve">7610.34</t>
  </si>
  <si>
    <t xml:space="preserve">2234.15</t>
  </si>
  <si>
    <t xml:space="preserve">3.41</t>
  </si>
  <si>
    <t xml:space="preserve">9169.08</t>
  </si>
  <si>
    <t xml:space="preserve">5.4</t>
  </si>
  <si>
    <t xml:space="preserve">0.22</t>
  </si>
  <si>
    <t xml:space="preserve">814.4</t>
  </si>
  <si>
    <t xml:space="preserve">484.85</t>
  </si>
  <si>
    <t xml:space="preserve">1.68</t>
  </si>
  <si>
    <t xml:space="preserve">3701.82</t>
  </si>
  <si>
    <t xml:space="preserve">0.26</t>
  </si>
  <si>
    <t xml:space="preserve">1116.73</t>
  </si>
  <si>
    <t xml:space="preserve">620.11</t>
  </si>
  <si>
    <t xml:space="preserve">1.8</t>
  </si>
  <si>
    <t xml:space="preserve">4295.12</t>
  </si>
  <si>
    <t xml:space="preserve">(U.S. dollars)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</si>
</sst>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[$$-409]#,##0.00"/>
    <numFmt numFmtId="167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H13" headerRowCount="1" totalsRowCount="0" totalsRowShown="0">
  <autoFilter ref="A1:H13"/>
  <tableColumns count="8">
    <tableColumn id="1" name="Name"/>
    <tableColumn id="2" name="Radius (centimeters)"/>
    <tableColumn id="3" name="Height (centimeters)"/>
    <tableColumn id="4" name="Cost per Can (U.S. dollars)"/>
    <tableColumn id="5" name="Volume"/>
    <tableColumn id="6" name="Surface"/>
    <tableColumn id="7" name="Efficiency"/>
    <tableColumn id="8" name="Cost Efficiency"/>
  </tableColumns>
</table>
</file>

<file path=xl/tables/table2.xml><?xml version="1.0" encoding="utf-8"?>
<table xmlns="http://schemas.openxmlformats.org/spreadsheetml/2006/main" id="2" name="Tabla3" displayName="Tabla3" ref="A1:H13" headerRowCount="1" totalsRowCount="0" totalsRowShown="0">
  <autoFilter ref="A1:H13"/>
  <tableColumns count="8">
    <tableColumn id="1" name="Name"/>
    <tableColumn id="2" name="Radius"/>
    <tableColumn id="3" name="(centimeters)"/>
    <tableColumn id="4" name="Height"/>
    <tableColumn id="5" name="(centimeters)2"/>
    <tableColumn id="6" name="Cost"/>
    <tableColumn id="7" name="per"/>
    <tableColumn id="8" name="Can"/>
  </tableColumns>
</table>
</file>

<file path=xl/tables/table3.xml><?xml version="1.0" encoding="utf-8"?>
<table xmlns="http://schemas.openxmlformats.org/spreadsheetml/2006/main" id="3" name="Tabla33" displayName="Tabla33" ref="A15:H27" headerRowCount="1" totalsRowCount="0" totalsRowShown="0">
  <autoFilter ref="A15:H27"/>
  <tableColumns count="8">
    <tableColumn id="1" name="Name"/>
    <tableColumn id="2" name="Radius"/>
    <tableColumn id="3" name="(centimeters)"/>
    <tableColumn id="4" name="Height"/>
    <tableColumn id="5" name="(centimeters)2"/>
    <tableColumn id="6" name="Cost"/>
    <tableColumn id="7" name="per"/>
    <tableColumn id="8" name="Can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:M13"/>
    </sheetView>
  </sheetViews>
  <sheetFormatPr defaultColWidth="10.4453125" defaultRowHeight="14.25" zeroHeight="false" outlineLevelRow="0" outlineLevelCol="0"/>
  <cols>
    <col collapsed="false" customWidth="true" hidden="false" outlineLevel="0" max="3" min="3" style="1" width="11.56"/>
    <col collapsed="false" customWidth="true" hidden="false" outlineLevel="0" max="4" min="4" style="2" width="12.56"/>
    <col collapsed="false" customWidth="true" hidden="false" outlineLevel="0" max="5" min="5" style="0" width="12.56"/>
    <col collapsed="false" customWidth="true" hidden="false" outlineLevel="0" max="6" min="6" style="3" width="14.44"/>
    <col collapsed="false" customWidth="true" hidden="false" outlineLevel="0" max="7" min="7" style="2" width="11.89"/>
    <col collapsed="false" customWidth="true" hidden="false" outlineLevel="0" max="8" min="8" style="2" width="12.11"/>
    <col collapsed="false" customWidth="false" hidden="false" outlineLevel="0" max="9" min="9" style="2" width="10.44"/>
  </cols>
  <sheetData>
    <row r="1" customFormat="false" ht="39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6" t="s">
        <v>6</v>
      </c>
      <c r="H1" s="6" t="s">
        <v>7</v>
      </c>
    </row>
    <row r="2" customFormat="false" ht="13.8" hidden="false" customHeight="false" outlineLevel="0" collapsed="false">
      <c r="A2" s="8" t="s">
        <v>8</v>
      </c>
      <c r="B2" s="9" t="n">
        <v>6.83</v>
      </c>
      <c r="C2" s="10" t="n">
        <v>10.16</v>
      </c>
      <c r="D2" s="11" t="n">
        <v>0.28</v>
      </c>
      <c r="E2" s="9" t="n">
        <f aca="false">PI()*B2*B2*C2</f>
        <v>1488.96671002654</v>
      </c>
      <c r="F2" s="9" t="n">
        <f aca="false">2*PI()*Tabla1[[#This Row],[Radius (centimeters)]]*(Tabla1[[#This Row],[Radius (centimeters)]]+Tabla1[[#This Row],[Height (centimeters)]])</f>
        <v>729.111504460142</v>
      </c>
      <c r="G2" s="9" t="n">
        <f aca="false">Tabla1[[#This Row],[Volume]]/Tabla1[[#This Row],[Surface]]</f>
        <v>2.04216597998823</v>
      </c>
      <c r="H2" s="9" t="n">
        <f aca="false">E2/D2</f>
        <v>5317.73825009477</v>
      </c>
      <c r="J2" s="12" t="s">
        <v>8</v>
      </c>
      <c r="K2" s="12" t="s">
        <v>9</v>
      </c>
      <c r="L2" s="12" t="s">
        <v>10</v>
      </c>
      <c r="M2" s="12" t="s">
        <v>11</v>
      </c>
    </row>
    <row r="3" customFormat="false" ht="13.8" hidden="false" customHeight="false" outlineLevel="0" collapsed="false">
      <c r="A3" s="8" t="s">
        <v>12</v>
      </c>
      <c r="B3" s="9" t="n">
        <v>7.78</v>
      </c>
      <c r="C3" s="10" t="n">
        <v>11.91</v>
      </c>
      <c r="D3" s="11" t="n">
        <v>0.43</v>
      </c>
      <c r="E3" s="9" t="n">
        <f aca="false">PI()*B3*B3*C3</f>
        <v>2264.75291937291</v>
      </c>
      <c r="F3" s="9" t="n">
        <f aca="false">2*PI()*Tabla1[[#This Row],[Radius (centimeters)]]*(Tabla1[[#This Row],[Radius (centimeters)]]+Tabla1[[#This Row],[Height (centimeters)]])</f>
        <v>962.509847473288</v>
      </c>
      <c r="G3" s="9" t="n">
        <f aca="false">Tabla1[[#This Row],[Volume]]/Tabla1[[#This Row],[Surface]]</f>
        <v>2.35296597257491</v>
      </c>
      <c r="H3" s="9" t="n">
        <f aca="false">E3/D3</f>
        <v>5266.86725435562</v>
      </c>
      <c r="J3" s="12" t="s">
        <v>12</v>
      </c>
      <c r="K3" s="12" t="s">
        <v>13</v>
      </c>
      <c r="L3" s="12" t="s">
        <v>14</v>
      </c>
      <c r="M3" s="12" t="s">
        <v>15</v>
      </c>
    </row>
    <row r="4" customFormat="false" ht="13.8" hidden="false" customHeight="false" outlineLevel="0" collapsed="false">
      <c r="A4" s="8" t="s">
        <v>16</v>
      </c>
      <c r="B4" s="9" t="n">
        <v>15.72</v>
      </c>
      <c r="C4" s="10" t="n">
        <v>17.78</v>
      </c>
      <c r="D4" s="11" t="n">
        <v>1.53</v>
      </c>
      <c r="E4" s="9" t="n">
        <f aca="false">PI()*B4*B4*C4</f>
        <v>13803.420323122</v>
      </c>
      <c r="F4" s="9" t="n">
        <f aca="false">2*PI()*Tabla1[[#This Row],[Radius (centimeters)]]*(Tabla1[[#This Row],[Radius (centimeters)]]+Tabla1[[#This Row],[Height (centimeters)]])</f>
        <v>3308.85104646691</v>
      </c>
      <c r="G4" s="9" t="n">
        <f aca="false">Tabla1[[#This Row],[Volume]]/Tabla1[[#This Row],[Surface]]</f>
        <v>4.17166567164179</v>
      </c>
      <c r="H4" s="9" t="n">
        <f aca="false">E4/D4</f>
        <v>9021.84334844578</v>
      </c>
      <c r="J4" s="12" t="s">
        <v>17</v>
      </c>
      <c r="K4" s="12" t="s">
        <v>18</v>
      </c>
      <c r="L4" s="12" t="s">
        <v>19</v>
      </c>
      <c r="M4" s="12" t="s">
        <v>20</v>
      </c>
    </row>
    <row r="5" customFormat="false" ht="13.8" hidden="false" customHeight="false" outlineLevel="0" collapsed="false">
      <c r="A5" s="8" t="s">
        <v>17</v>
      </c>
      <c r="B5" s="9" t="n">
        <v>8.73</v>
      </c>
      <c r="C5" s="10" t="n">
        <v>11.59</v>
      </c>
      <c r="D5" s="11" t="n">
        <v>0.45</v>
      </c>
      <c r="E5" s="9" t="n">
        <f aca="false">PI()*B5*B5*C5</f>
        <v>2774.99238741829</v>
      </c>
      <c r="F5" s="9" t="n">
        <f aca="false">2*PI()*Tabla1[[#This Row],[Radius (centimeters)]]*(Tabla1[[#This Row],[Radius (centimeters)]]+Tabla1[[#This Row],[Height (centimeters)]])</f>
        <v>1114.59686110769</v>
      </c>
      <c r="G5" s="9" t="n">
        <f aca="false">Tabla1[[#This Row],[Volume]]/Tabla1[[#This Row],[Surface]]</f>
        <v>2.48968257874016</v>
      </c>
      <c r="H5" s="9" t="n">
        <f aca="false">E5/D5</f>
        <v>6166.64974981841</v>
      </c>
      <c r="J5" s="12" t="s">
        <v>21</v>
      </c>
      <c r="K5" s="12" t="s">
        <v>22</v>
      </c>
      <c r="L5" s="12" t="s">
        <v>14</v>
      </c>
      <c r="M5" s="12" t="s">
        <v>23</v>
      </c>
    </row>
    <row r="6" customFormat="false" ht="13.8" hidden="false" customHeight="false" outlineLevel="0" collapsed="false">
      <c r="A6" s="8" t="s">
        <v>21</v>
      </c>
      <c r="B6" s="9" t="n">
        <v>10.32</v>
      </c>
      <c r="C6" s="10" t="n">
        <v>11.91</v>
      </c>
      <c r="D6" s="11" t="n">
        <v>0.61</v>
      </c>
      <c r="E6" s="9" t="n">
        <f aca="false">PI()*B6*B6*C6</f>
        <v>3984.93304498751</v>
      </c>
      <c r="F6" s="9" t="n">
        <f aca="false">2*PI()*Tabla1[[#This Row],[Radius (centimeters)]]*(Tabla1[[#This Row],[Radius (centimeters)]]+Tabla1[[#This Row],[Height (centimeters)]])</f>
        <v>1441.44816078717</v>
      </c>
      <c r="G6" s="9" t="n">
        <f aca="false">Tabla1[[#This Row],[Volume]]/Tabla1[[#This Row],[Surface]]</f>
        <v>2.76453441295547</v>
      </c>
      <c r="H6" s="9" t="n">
        <f aca="false">E6/D6</f>
        <v>6532.67712293034</v>
      </c>
      <c r="J6" s="12" t="s">
        <v>24</v>
      </c>
      <c r="K6" s="12" t="s">
        <v>25</v>
      </c>
      <c r="L6" s="12" t="s">
        <v>26</v>
      </c>
      <c r="M6" s="12" t="s">
        <v>27</v>
      </c>
    </row>
    <row r="7" customFormat="false" ht="13.8" hidden="false" customHeight="false" outlineLevel="0" collapsed="false">
      <c r="A7" s="8" t="s">
        <v>28</v>
      </c>
      <c r="B7" s="9" t="n">
        <v>6.83</v>
      </c>
      <c r="C7" s="10" t="n">
        <v>12.38</v>
      </c>
      <c r="D7" s="11" t="n">
        <v>0.34</v>
      </c>
      <c r="E7" s="9" t="n">
        <f aca="false">PI()*B7*B7*C7</f>
        <v>1814.311798241</v>
      </c>
      <c r="F7" s="9" t="n">
        <f aca="false">2*PI()*Tabla1[[#This Row],[Radius (centimeters)]]*(Tabla1[[#This Row],[Radius (centimeters)]]+Tabla1[[#This Row],[Height (centimeters)]])</f>
        <v>824.380929998783</v>
      </c>
      <c r="G7" s="9" t="n">
        <f aca="false">Tabla1[[#This Row],[Volume]]/Tabla1[[#This Row],[Surface]]</f>
        <v>2.20081728266528</v>
      </c>
      <c r="H7" s="9" t="n">
        <f aca="false">E7/D7</f>
        <v>5336.21117129705</v>
      </c>
      <c r="J7" s="12" t="s">
        <v>29</v>
      </c>
      <c r="K7" s="12" t="s">
        <v>30</v>
      </c>
      <c r="L7" s="12" t="s">
        <v>31</v>
      </c>
      <c r="M7" s="12" t="s">
        <v>32</v>
      </c>
    </row>
    <row r="8" customFormat="false" ht="13.8" hidden="false" customHeight="false" outlineLevel="0" collapsed="false">
      <c r="A8" s="8" t="s">
        <v>24</v>
      </c>
      <c r="B8" s="9" t="n">
        <v>10.79</v>
      </c>
      <c r="C8" s="10" t="n">
        <v>17.78</v>
      </c>
      <c r="D8" s="11" t="n">
        <v>0.86</v>
      </c>
      <c r="E8" s="9" t="n">
        <f aca="false">PI()*B8*B8*C8</f>
        <v>6503.16118929709</v>
      </c>
      <c r="F8" s="9" t="n">
        <f aca="false">2*PI()*Tabla1[[#This Row],[Radius (centimeters)]]*(Tabla1[[#This Row],[Radius (centimeters)]]+Tabla1[[#This Row],[Height (centimeters)]])</f>
        <v>1936.91941959984</v>
      </c>
      <c r="G8" s="9" t="n">
        <f aca="false">Tabla1[[#This Row],[Volume]]/Tabla1[[#This Row],[Surface]]</f>
        <v>3.35747637381869</v>
      </c>
      <c r="H8" s="9" t="n">
        <f aca="false">E8/D8</f>
        <v>7561.81533639196</v>
      </c>
      <c r="J8" s="12" t="s">
        <v>33</v>
      </c>
      <c r="K8" s="12" t="s">
        <v>34</v>
      </c>
      <c r="L8" s="12" t="s">
        <v>35</v>
      </c>
      <c r="M8" s="12" t="s">
        <v>36</v>
      </c>
    </row>
    <row r="9" customFormat="false" ht="13.8" hidden="false" customHeight="false" outlineLevel="0" collapsed="false">
      <c r="A9" s="8" t="s">
        <v>37</v>
      </c>
      <c r="B9" s="9" t="n">
        <v>7.62</v>
      </c>
      <c r="C9" s="10" t="n">
        <v>11.27</v>
      </c>
      <c r="D9" s="11" t="n">
        <v>0.38</v>
      </c>
      <c r="E9" s="9" t="n">
        <f aca="false">PI()*B9*B9*C9</f>
        <v>2055.81358419437</v>
      </c>
      <c r="F9" s="9" t="n">
        <f aca="false">2*PI()*Tabla1[[#This Row],[Radius (centimeters)]]*(Tabla1[[#This Row],[Radius (centimeters)]]+Tabla1[[#This Row],[Height (centimeters)]])</f>
        <v>904.413002848983</v>
      </c>
      <c r="G9" s="9" t="n">
        <f aca="false">Tabla1[[#This Row],[Volume]]/Tabla1[[#This Row],[Surface]]</f>
        <v>2.27309158284807</v>
      </c>
      <c r="H9" s="9" t="n">
        <f aca="false">E9/D9</f>
        <v>5410.03574787992</v>
      </c>
      <c r="J9" s="12" t="s">
        <v>38</v>
      </c>
      <c r="K9" s="12" t="s">
        <v>9</v>
      </c>
      <c r="L9" s="12" t="s">
        <v>39</v>
      </c>
      <c r="M9" s="12" t="s">
        <v>40</v>
      </c>
    </row>
    <row r="10" customFormat="false" ht="13.8" hidden="false" customHeight="false" outlineLevel="0" collapsed="false">
      <c r="A10" s="8" t="s">
        <v>41</v>
      </c>
      <c r="B10" s="9" t="n">
        <v>8.1</v>
      </c>
      <c r="C10" s="10" t="n">
        <v>11.11</v>
      </c>
      <c r="D10" s="11" t="n">
        <v>0.42</v>
      </c>
      <c r="E10" s="9" t="n">
        <f aca="false">PI()*B10*B10*C10</f>
        <v>2289.99202236251</v>
      </c>
      <c r="F10" s="9" t="n">
        <f aca="false">2*PI()*Tabla1[[#This Row],[Radius (centimeters)]]*(Tabla1[[#This Row],[Radius (centimeters)]]+Tabla1[[#This Row],[Height (centimeters)]])</f>
        <v>977.669916982451</v>
      </c>
      <c r="G10" s="9" t="n">
        <f aca="false">Tabla1[[#This Row],[Volume]]/Tabla1[[#This Row],[Surface]]</f>
        <v>2.34229567933368</v>
      </c>
      <c r="H10" s="9" t="n">
        <f aca="false">E10/D10</f>
        <v>5452.36195800598</v>
      </c>
      <c r="J10" s="12" t="s">
        <v>16</v>
      </c>
      <c r="K10" s="12" t="s">
        <v>42</v>
      </c>
      <c r="L10" s="12" t="s">
        <v>26</v>
      </c>
      <c r="M10" s="12" t="s">
        <v>43</v>
      </c>
    </row>
    <row r="11" customFormat="false" ht="13.8" hidden="false" customHeight="false" outlineLevel="0" collapsed="false">
      <c r="A11" s="8" t="s">
        <v>29</v>
      </c>
      <c r="B11" s="9" t="n">
        <v>13.02</v>
      </c>
      <c r="C11" s="10" t="n">
        <v>14.29</v>
      </c>
      <c r="D11" s="11" t="n">
        <v>0.83</v>
      </c>
      <c r="E11" s="9" t="n">
        <f aca="false">PI()*B11*B11*C11</f>
        <v>7610.34017837979</v>
      </c>
      <c r="F11" s="9" t="n">
        <f aca="false">2*PI()*Tabla1[[#This Row],[Radius (centimeters)]]*(Tabla1[[#This Row],[Radius (centimeters)]]+Tabla1[[#This Row],[Height (centimeters)]])</f>
        <v>2234.15115542275</v>
      </c>
      <c r="G11" s="9" t="n">
        <f aca="false">Tabla1[[#This Row],[Volume]]/Tabla1[[#This Row],[Surface]]</f>
        <v>3.40636763090443</v>
      </c>
      <c r="H11" s="9" t="n">
        <f aca="false">E11/D11</f>
        <v>9169.08455226481</v>
      </c>
      <c r="J11" s="12" t="s">
        <v>28</v>
      </c>
      <c r="K11" s="12" t="s">
        <v>9</v>
      </c>
      <c r="L11" s="12" t="s">
        <v>44</v>
      </c>
      <c r="M11" s="12" t="s">
        <v>45</v>
      </c>
    </row>
    <row r="12" customFormat="false" ht="13.8" hidden="false" customHeight="false" outlineLevel="0" collapsed="false">
      <c r="A12" s="8" t="s">
        <v>33</v>
      </c>
      <c r="B12" s="9" t="n">
        <v>5.4</v>
      </c>
      <c r="C12" s="10" t="n">
        <v>8.89</v>
      </c>
      <c r="D12" s="11" t="n">
        <v>0.22</v>
      </c>
      <c r="E12" s="9" t="n">
        <f aca="false">PI()*B12*B12*C12</f>
        <v>814.402603412451</v>
      </c>
      <c r="F12" s="9" t="n">
        <f aca="false">2*PI()*Tabla1[[#This Row],[Radius (centimeters)]]*(Tabla1[[#This Row],[Radius (centimeters)]]+Tabla1[[#This Row],[Height (centimeters)]])</f>
        <v>484.84827741382</v>
      </c>
      <c r="G12" s="9" t="n">
        <f aca="false">Tabla1[[#This Row],[Volume]]/Tabla1[[#This Row],[Surface]]</f>
        <v>1.67970608817355</v>
      </c>
      <c r="H12" s="9" t="n">
        <f aca="false">E12/D12</f>
        <v>3701.83001551114</v>
      </c>
      <c r="J12" s="12" t="s">
        <v>37</v>
      </c>
      <c r="K12" s="12" t="s">
        <v>39</v>
      </c>
      <c r="L12" s="12" t="s">
        <v>46</v>
      </c>
      <c r="M12" s="12" t="s">
        <v>47</v>
      </c>
    </row>
    <row r="13" customFormat="false" ht="13.8" hidden="false" customHeight="false" outlineLevel="0" collapsed="false">
      <c r="A13" s="8" t="s">
        <v>38</v>
      </c>
      <c r="B13" s="9" t="n">
        <v>6.83</v>
      </c>
      <c r="C13" s="10" t="n">
        <v>7.62</v>
      </c>
      <c r="D13" s="11" t="n">
        <v>0.26</v>
      </c>
      <c r="E13" s="9" t="n">
        <f aca="false">PI()*B13*B13*C13</f>
        <v>1116.7250325199</v>
      </c>
      <c r="F13" s="9" t="n">
        <f aca="false">2*PI()*Tabla1[[#This Row],[Radius (centimeters)]]*(Tabla1[[#This Row],[Radius (centimeters)]]+Tabla1[[#This Row],[Height (centimeters)]])</f>
        <v>620.109549114129</v>
      </c>
      <c r="G13" s="9" t="n">
        <f aca="false">Tabla1[[#This Row],[Volume]]/Tabla1[[#This Row],[Surface]]</f>
        <v>1.80085121107266</v>
      </c>
      <c r="H13" s="9" t="n">
        <f aca="false">E13/D13</f>
        <v>4295.0962789227</v>
      </c>
      <c r="J13" s="12" t="s">
        <v>41</v>
      </c>
      <c r="K13" s="12" t="s">
        <v>48</v>
      </c>
      <c r="L13" s="12" t="s">
        <v>49</v>
      </c>
      <c r="M13" s="12" t="s">
        <v>50</v>
      </c>
    </row>
    <row r="15" customFormat="false" ht="14.25" hidden="false" customHeight="false" outlineLevel="0" collapsed="false">
      <c r="A15" s="13" t="s">
        <v>0</v>
      </c>
      <c r="B15" s="14" t="s">
        <v>51</v>
      </c>
      <c r="C15" s="14" t="s">
        <v>52</v>
      </c>
      <c r="D15" s="14" t="s">
        <v>53</v>
      </c>
      <c r="E15" s="14" t="s">
        <v>54</v>
      </c>
      <c r="F15" s="14" t="s">
        <v>55</v>
      </c>
      <c r="G15" s="14" t="s">
        <v>56</v>
      </c>
      <c r="H15" s="14" t="s">
        <v>57</v>
      </c>
    </row>
    <row r="16" customFormat="false" ht="14.25" hidden="false" customHeight="false" outlineLevel="0" collapsed="false">
      <c r="A16" s="13" t="s">
        <v>8</v>
      </c>
      <c r="B16" s="14" t="s">
        <v>9</v>
      </c>
      <c r="C16" s="14" t="s">
        <v>10</v>
      </c>
      <c r="D16" s="14" t="s">
        <v>58</v>
      </c>
      <c r="E16" s="14" t="s">
        <v>59</v>
      </c>
      <c r="F16" s="14" t="s">
        <v>60</v>
      </c>
      <c r="G16" s="14" t="s">
        <v>61</v>
      </c>
      <c r="H16" s="14" t="s">
        <v>62</v>
      </c>
    </row>
    <row r="17" customFormat="false" ht="14.25" hidden="false" customHeight="false" outlineLevel="0" collapsed="false">
      <c r="A17" s="13" t="s">
        <v>12</v>
      </c>
      <c r="B17" s="14" t="s">
        <v>13</v>
      </c>
      <c r="C17" s="14" t="s">
        <v>14</v>
      </c>
      <c r="D17" s="14" t="s">
        <v>63</v>
      </c>
      <c r="E17" s="14" t="s">
        <v>64</v>
      </c>
      <c r="F17" s="14" t="s">
        <v>65</v>
      </c>
      <c r="G17" s="14" t="s">
        <v>66</v>
      </c>
      <c r="H17" s="14" t="s">
        <v>67</v>
      </c>
    </row>
    <row r="18" customFormat="false" ht="14.25" hidden="false" customHeight="false" outlineLevel="0" collapsed="false">
      <c r="A18" s="13" t="s">
        <v>16</v>
      </c>
      <c r="B18" s="14" t="s">
        <v>42</v>
      </c>
      <c r="C18" s="14" t="s">
        <v>26</v>
      </c>
      <c r="D18" s="14" t="s">
        <v>68</v>
      </c>
      <c r="E18" s="14" t="s">
        <v>69</v>
      </c>
      <c r="F18" s="14" t="s">
        <v>70</v>
      </c>
      <c r="G18" s="14" t="s">
        <v>71</v>
      </c>
      <c r="H18" s="14" t="s">
        <v>72</v>
      </c>
    </row>
    <row r="19" customFormat="false" ht="14.25" hidden="false" customHeight="false" outlineLevel="0" collapsed="false">
      <c r="A19" s="13" t="s">
        <v>17</v>
      </c>
      <c r="B19" s="14" t="s">
        <v>18</v>
      </c>
      <c r="C19" s="14" t="s">
        <v>19</v>
      </c>
      <c r="D19" s="14" t="s">
        <v>73</v>
      </c>
      <c r="E19" s="14" t="s">
        <v>74</v>
      </c>
      <c r="F19" s="14" t="s">
        <v>75</v>
      </c>
      <c r="G19" s="14" t="s">
        <v>76</v>
      </c>
      <c r="H19" s="14" t="s">
        <v>77</v>
      </c>
    </row>
    <row r="20" customFormat="false" ht="14.25" hidden="false" customHeight="false" outlineLevel="0" collapsed="false">
      <c r="A20" s="13" t="s">
        <v>21</v>
      </c>
      <c r="B20" s="14" t="s">
        <v>22</v>
      </c>
      <c r="C20" s="14" t="s">
        <v>14</v>
      </c>
      <c r="D20" s="14" t="s">
        <v>78</v>
      </c>
      <c r="E20" s="14" t="s">
        <v>79</v>
      </c>
      <c r="F20" s="14" t="s">
        <v>80</v>
      </c>
      <c r="G20" s="14" t="s">
        <v>81</v>
      </c>
      <c r="H20" s="14" t="s">
        <v>82</v>
      </c>
    </row>
    <row r="21" customFormat="false" ht="14.25" hidden="false" customHeight="false" outlineLevel="0" collapsed="false">
      <c r="A21" s="13" t="s">
        <v>28</v>
      </c>
      <c r="B21" s="14" t="s">
        <v>9</v>
      </c>
      <c r="C21" s="14" t="s">
        <v>44</v>
      </c>
      <c r="D21" s="14" t="s">
        <v>83</v>
      </c>
      <c r="E21" s="14" t="s">
        <v>84</v>
      </c>
      <c r="F21" s="14" t="s">
        <v>85</v>
      </c>
      <c r="G21" s="14" t="s">
        <v>86</v>
      </c>
      <c r="H21" s="14" t="s">
        <v>87</v>
      </c>
    </row>
    <row r="22" customFormat="false" ht="14.25" hidden="false" customHeight="false" outlineLevel="0" collapsed="false">
      <c r="A22" s="13" t="s">
        <v>24</v>
      </c>
      <c r="B22" s="14" t="s">
        <v>25</v>
      </c>
      <c r="C22" s="14" t="s">
        <v>26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</row>
    <row r="23" customFormat="false" ht="14.25" hidden="false" customHeight="false" outlineLevel="0" collapsed="false">
      <c r="A23" s="13" t="s">
        <v>37</v>
      </c>
      <c r="B23" s="14" t="s">
        <v>39</v>
      </c>
      <c r="C23" s="14" t="s">
        <v>46</v>
      </c>
      <c r="D23" s="14" t="s">
        <v>93</v>
      </c>
      <c r="E23" s="14" t="s">
        <v>94</v>
      </c>
      <c r="F23" s="14" t="s">
        <v>95</v>
      </c>
      <c r="G23" s="14" t="s">
        <v>96</v>
      </c>
      <c r="H23" s="14" t="s">
        <v>97</v>
      </c>
    </row>
    <row r="24" customFormat="false" ht="14.25" hidden="false" customHeight="false" outlineLevel="0" collapsed="false">
      <c r="A24" s="13" t="s">
        <v>41</v>
      </c>
      <c r="B24" s="14" t="s">
        <v>98</v>
      </c>
      <c r="C24" s="14" t="s">
        <v>49</v>
      </c>
      <c r="D24" s="14" t="s">
        <v>99</v>
      </c>
      <c r="E24" s="14" t="s">
        <v>100</v>
      </c>
      <c r="F24" s="14" t="s">
        <v>101</v>
      </c>
      <c r="G24" s="14" t="s">
        <v>102</v>
      </c>
      <c r="H24" s="14" t="s">
        <v>103</v>
      </c>
    </row>
    <row r="25" customFormat="false" ht="14.25" hidden="false" customHeight="false" outlineLevel="0" collapsed="false">
      <c r="A25" s="13" t="s">
        <v>29</v>
      </c>
      <c r="B25" s="14" t="s">
        <v>30</v>
      </c>
      <c r="C25" s="14" t="s">
        <v>31</v>
      </c>
      <c r="D25" s="14" t="s">
        <v>104</v>
      </c>
      <c r="E25" s="14" t="s">
        <v>105</v>
      </c>
      <c r="F25" s="14" t="s">
        <v>106</v>
      </c>
      <c r="G25" s="14" t="s">
        <v>107</v>
      </c>
      <c r="H25" s="14" t="s">
        <v>108</v>
      </c>
    </row>
    <row r="26" customFormat="false" ht="14.25" hidden="false" customHeight="false" outlineLevel="0" collapsed="false">
      <c r="A26" s="13" t="s">
        <v>33</v>
      </c>
      <c r="B26" s="14" t="s">
        <v>109</v>
      </c>
      <c r="C26" s="14" t="s">
        <v>35</v>
      </c>
      <c r="D26" s="14" t="s">
        <v>110</v>
      </c>
      <c r="E26" s="14" t="s">
        <v>111</v>
      </c>
      <c r="F26" s="14" t="s">
        <v>112</v>
      </c>
      <c r="G26" s="14" t="s">
        <v>113</v>
      </c>
      <c r="H26" s="14" t="s">
        <v>114</v>
      </c>
    </row>
    <row r="27" customFormat="false" ht="14.25" hidden="false" customHeight="false" outlineLevel="0" collapsed="false">
      <c r="A27" s="13" t="s">
        <v>38</v>
      </c>
      <c r="B27" s="14" t="s">
        <v>9</v>
      </c>
      <c r="C27" s="14" t="s">
        <v>39</v>
      </c>
      <c r="D27" s="14" t="s">
        <v>115</v>
      </c>
      <c r="E27" s="14" t="s">
        <v>116</v>
      </c>
      <c r="F27" s="14" t="s">
        <v>117</v>
      </c>
      <c r="G27" s="14" t="s">
        <v>118</v>
      </c>
      <c r="H27" s="14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2:M13 A1"/>
    </sheetView>
  </sheetViews>
  <sheetFormatPr defaultColWidth="10.5" defaultRowHeight="14.25" zeroHeight="false" outlineLevelRow="0" outlineLevelCol="0"/>
  <cols>
    <col collapsed="false" customWidth="true" hidden="false" outlineLevel="0" max="3" min="3" style="0" width="13.67"/>
    <col collapsed="false" customWidth="true" hidden="false" outlineLevel="0" max="5" min="5" style="0" width="14.67"/>
  </cols>
  <sheetData>
    <row r="1" customFormat="false" ht="14.25" hidden="false" customHeight="false" outlineLevel="0" collapsed="false">
      <c r="A1" s="15" t="s">
        <v>0</v>
      </c>
      <c r="B1" s="16" t="s">
        <v>51</v>
      </c>
      <c r="C1" s="16" t="s">
        <v>52</v>
      </c>
      <c r="D1" s="16" t="s">
        <v>53</v>
      </c>
      <c r="E1" s="16" t="s">
        <v>54</v>
      </c>
      <c r="F1" s="16" t="s">
        <v>55</v>
      </c>
      <c r="G1" s="16" t="s">
        <v>56</v>
      </c>
      <c r="H1" s="16" t="s">
        <v>57</v>
      </c>
      <c r="I1" s="0" t="s">
        <v>120</v>
      </c>
    </row>
    <row r="2" customFormat="false" ht="14.25" hidden="false" customHeight="false" outlineLevel="0" collapsed="false">
      <c r="A2" s="15" t="s">
        <v>8</v>
      </c>
      <c r="B2" s="16" t="s">
        <v>9</v>
      </c>
      <c r="C2" s="16" t="s">
        <v>10</v>
      </c>
      <c r="D2" s="16" t="s">
        <v>58</v>
      </c>
      <c r="E2" s="16" t="s">
        <v>59</v>
      </c>
      <c r="F2" s="16" t="s">
        <v>60</v>
      </c>
      <c r="G2" s="16" t="s">
        <v>61</v>
      </c>
      <c r="H2" s="16" t="s">
        <v>62</v>
      </c>
    </row>
    <row r="3" customFormat="false" ht="14.25" hidden="false" customHeight="false" outlineLevel="0" collapsed="false">
      <c r="A3" s="15" t="s">
        <v>12</v>
      </c>
      <c r="B3" s="16" t="s">
        <v>13</v>
      </c>
      <c r="C3" s="16" t="s">
        <v>14</v>
      </c>
      <c r="D3" s="16" t="s">
        <v>63</v>
      </c>
      <c r="E3" s="16" t="s">
        <v>64</v>
      </c>
      <c r="F3" s="16" t="s">
        <v>65</v>
      </c>
      <c r="G3" s="16" t="s">
        <v>66</v>
      </c>
      <c r="H3" s="16" t="s">
        <v>67</v>
      </c>
    </row>
    <row r="4" customFormat="false" ht="14.25" hidden="false" customHeight="false" outlineLevel="0" collapsed="false">
      <c r="A4" s="15" t="s">
        <v>16</v>
      </c>
      <c r="B4" s="16" t="s">
        <v>42</v>
      </c>
      <c r="C4" s="16" t="s">
        <v>26</v>
      </c>
      <c r="D4" s="16" t="s">
        <v>68</v>
      </c>
      <c r="E4" s="16" t="s">
        <v>69</v>
      </c>
      <c r="F4" s="16" t="s">
        <v>70</v>
      </c>
      <c r="G4" s="16" t="s">
        <v>71</v>
      </c>
      <c r="H4" s="16" t="s">
        <v>72</v>
      </c>
    </row>
    <row r="5" customFormat="false" ht="14.25" hidden="false" customHeight="false" outlineLevel="0" collapsed="false">
      <c r="A5" s="15" t="s">
        <v>17</v>
      </c>
      <c r="B5" s="16" t="s">
        <v>18</v>
      </c>
      <c r="C5" s="16" t="s">
        <v>19</v>
      </c>
      <c r="D5" s="16" t="s">
        <v>73</v>
      </c>
      <c r="E5" s="16" t="s">
        <v>74</v>
      </c>
      <c r="F5" s="16" t="s">
        <v>75</v>
      </c>
      <c r="G5" s="16" t="s">
        <v>76</v>
      </c>
      <c r="H5" s="16" t="s">
        <v>77</v>
      </c>
    </row>
    <row r="6" customFormat="false" ht="14.25" hidden="false" customHeight="false" outlineLevel="0" collapsed="false">
      <c r="A6" s="15" t="s">
        <v>21</v>
      </c>
      <c r="B6" s="16" t="s">
        <v>22</v>
      </c>
      <c r="C6" s="16" t="s">
        <v>14</v>
      </c>
      <c r="D6" s="16" t="s">
        <v>78</v>
      </c>
      <c r="E6" s="16" t="s">
        <v>79</v>
      </c>
      <c r="F6" s="16" t="s">
        <v>80</v>
      </c>
      <c r="G6" s="16" t="s">
        <v>81</v>
      </c>
      <c r="H6" s="16" t="s">
        <v>82</v>
      </c>
    </row>
    <row r="7" customFormat="false" ht="14.25" hidden="false" customHeight="false" outlineLevel="0" collapsed="false">
      <c r="A7" s="15" t="s">
        <v>28</v>
      </c>
      <c r="B7" s="16" t="s">
        <v>9</v>
      </c>
      <c r="C7" s="16" t="s">
        <v>44</v>
      </c>
      <c r="D7" s="16" t="s">
        <v>83</v>
      </c>
      <c r="E7" s="16" t="s">
        <v>84</v>
      </c>
      <c r="F7" s="16" t="s">
        <v>85</v>
      </c>
      <c r="G7" s="16" t="s">
        <v>86</v>
      </c>
      <c r="H7" s="16" t="s">
        <v>87</v>
      </c>
    </row>
    <row r="8" customFormat="false" ht="14.25" hidden="false" customHeight="false" outlineLevel="0" collapsed="false">
      <c r="A8" s="15" t="s">
        <v>24</v>
      </c>
      <c r="B8" s="16" t="s">
        <v>25</v>
      </c>
      <c r="C8" s="16" t="s">
        <v>26</v>
      </c>
      <c r="D8" s="16" t="s">
        <v>88</v>
      </c>
      <c r="E8" s="16" t="s">
        <v>89</v>
      </c>
      <c r="F8" s="16" t="s">
        <v>90</v>
      </c>
      <c r="G8" s="16" t="s">
        <v>91</v>
      </c>
      <c r="H8" s="16" t="s">
        <v>92</v>
      </c>
    </row>
    <row r="9" customFormat="false" ht="14.25" hidden="false" customHeight="false" outlineLevel="0" collapsed="false">
      <c r="A9" s="15" t="s">
        <v>37</v>
      </c>
      <c r="B9" s="16" t="s">
        <v>39</v>
      </c>
      <c r="C9" s="16" t="s">
        <v>46</v>
      </c>
      <c r="D9" s="16" t="s">
        <v>93</v>
      </c>
      <c r="E9" s="16" t="s">
        <v>94</v>
      </c>
      <c r="F9" s="16" t="s">
        <v>95</v>
      </c>
      <c r="G9" s="16" t="s">
        <v>96</v>
      </c>
      <c r="H9" s="16" t="s">
        <v>97</v>
      </c>
    </row>
    <row r="10" customFormat="false" ht="14.25" hidden="false" customHeight="false" outlineLevel="0" collapsed="false">
      <c r="A10" s="15" t="s">
        <v>41</v>
      </c>
      <c r="B10" s="16" t="s">
        <v>98</v>
      </c>
      <c r="C10" s="16" t="s">
        <v>49</v>
      </c>
      <c r="D10" s="16" t="s">
        <v>99</v>
      </c>
      <c r="E10" s="16" t="s">
        <v>100</v>
      </c>
      <c r="F10" s="16" t="s">
        <v>101</v>
      </c>
      <c r="G10" s="16" t="s">
        <v>102</v>
      </c>
      <c r="H10" s="16" t="s">
        <v>103</v>
      </c>
    </row>
    <row r="11" customFormat="false" ht="14.25" hidden="false" customHeight="false" outlineLevel="0" collapsed="false">
      <c r="A11" s="15" t="s">
        <v>29</v>
      </c>
      <c r="B11" s="16" t="s">
        <v>30</v>
      </c>
      <c r="C11" s="16" t="s">
        <v>31</v>
      </c>
      <c r="D11" s="16" t="s">
        <v>104</v>
      </c>
      <c r="E11" s="16" t="s">
        <v>105</v>
      </c>
      <c r="F11" s="16" t="s">
        <v>106</v>
      </c>
      <c r="G11" s="16" t="s">
        <v>107</v>
      </c>
      <c r="H11" s="16" t="s">
        <v>108</v>
      </c>
    </row>
    <row r="12" customFormat="false" ht="14.25" hidden="false" customHeight="false" outlineLevel="0" collapsed="false">
      <c r="A12" s="15" t="s">
        <v>33</v>
      </c>
      <c r="B12" s="16" t="s">
        <v>109</v>
      </c>
      <c r="C12" s="16" t="s">
        <v>35</v>
      </c>
      <c r="D12" s="16" t="s">
        <v>110</v>
      </c>
      <c r="E12" s="16" t="s">
        <v>111</v>
      </c>
      <c r="F12" s="16" t="s">
        <v>112</v>
      </c>
      <c r="G12" s="16" t="s">
        <v>113</v>
      </c>
      <c r="H12" s="16" t="s">
        <v>114</v>
      </c>
    </row>
    <row r="13" customFormat="false" ht="14.25" hidden="false" customHeight="false" outlineLevel="0" collapsed="false">
      <c r="A13" s="15" t="s">
        <v>38</v>
      </c>
      <c r="B13" s="16" t="s">
        <v>9</v>
      </c>
      <c r="C13" s="16" t="s">
        <v>39</v>
      </c>
      <c r="D13" s="16" t="s">
        <v>115</v>
      </c>
      <c r="E13" s="16" t="s">
        <v>116</v>
      </c>
      <c r="F13" s="16" t="s">
        <v>117</v>
      </c>
      <c r="G13" s="16" t="s">
        <v>118</v>
      </c>
      <c r="H13" s="1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2023-09-18T21:58:05Z</dcterms:created>
  <dc:creator>Jean Andrade</dc:creator>
  <dc:description/>
  <dc:language>es-ES</dc:language>
  <cp:lastModifiedBy/>
  <dcterms:modified xsi:type="dcterms:W3CDTF">2023-09-19T12:53:17Z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