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H:\Projekte\endemo\input\industry\"/>
    </mc:Choice>
  </mc:AlternateContent>
  <xr:revisionPtr revIDLastSave="0" documentId="13_ncr:1_{D4F0C18E-1C19-416C-9979-2293B47DAC2A}" xr6:coauthVersionLast="47" xr6:coauthVersionMax="47" xr10:uidLastSave="{00000000-0000-0000-0000-000000000000}"/>
  <bookViews>
    <workbookView xWindow="32670" yWindow="2610" windowWidth="16830" windowHeight="14445" xr2:uid="{00000000-000D-0000-FFFF-FFFF00000000}"/>
  </bookViews>
  <sheets>
    <sheet name="Data" sheetId="1" r:id="rId1"/>
    <sheet name="Info" sheetId="3" r:id="rId2"/>
    <sheet name="Data_original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24" i="1"/>
  <c r="V14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C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I4" i="1"/>
  <c r="J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C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E18" i="1"/>
  <c r="F18" i="1"/>
  <c r="G18" i="1"/>
  <c r="H18" i="1"/>
  <c r="I18" i="1"/>
  <c r="J18" i="1"/>
  <c r="K18" i="1"/>
  <c r="M18" i="1"/>
  <c r="N18" i="1"/>
  <c r="O18" i="1"/>
  <c r="P18" i="1"/>
  <c r="Q18" i="1"/>
  <c r="R18" i="1"/>
  <c r="S18" i="1"/>
  <c r="T18" i="1"/>
  <c r="U18" i="1"/>
  <c r="V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B3" i="1"/>
  <c r="B5" i="1"/>
  <c r="B6" i="1"/>
  <c r="B7" i="1"/>
  <c r="B8" i="1"/>
  <c r="B9" i="1"/>
  <c r="B10" i="1"/>
  <c r="B11" i="1"/>
  <c r="B12" i="1"/>
  <c r="B13" i="1"/>
  <c r="B14" i="1"/>
  <c r="B15" i="1"/>
  <c r="B16" i="1"/>
  <c r="B18" i="1"/>
  <c r="B20" i="1"/>
  <c r="B21" i="1"/>
  <c r="B22" i="1"/>
  <c r="B23" i="1"/>
  <c r="B2" i="1"/>
  <c r="B3" i="5"/>
</calcChain>
</file>

<file path=xl/sharedStrings.xml><?xml version="1.0" encoding="utf-8"?>
<sst xmlns="http://schemas.openxmlformats.org/spreadsheetml/2006/main" count="112" uniqueCount="64">
  <si>
    <t>Country</t>
  </si>
  <si>
    <t>Austria</t>
  </si>
  <si>
    <t>Belgium</t>
  </si>
  <si>
    <t>Bulgaria</t>
  </si>
  <si>
    <t>Czechia</t>
  </si>
  <si>
    <t>Finland</t>
  </si>
  <si>
    <t>France</t>
  </si>
  <si>
    <t>Germany</t>
  </si>
  <si>
    <t>Greece</t>
  </si>
  <si>
    <t>Hungary</t>
  </si>
  <si>
    <t>Ireland</t>
  </si>
  <si>
    <t>Italy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</si>
  <si>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</si>
  <si>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</si>
  <si>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</si>
  <si>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</si>
  <si>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</si>
  <si>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</si>
  <si>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</si>
  <si>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</si>
  <si>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</si>
  <si>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</si>
  <si>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</si>
  <si>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Indonesia</t>
  </si>
  <si>
    <t>2001: Austria/Finland/Sweden 260, Potugal/Greece 70</t>
  </si>
  <si>
    <t>2002: Austria/Finland/Sweden 250, Belgium/Nethlands 1260, Potugal/Greece 60</t>
  </si>
  <si>
    <t>Quelle:</t>
  </si>
  <si>
    <t>https://www.chlorineindustryreview.com/competitiveness/</t>
  </si>
  <si>
    <t>https://www.eurochlor.org/wp-content/uploads/2020/09/Industry-Review-2019_2020.pdf</t>
  </si>
  <si>
    <t>https://www.eurochlor.org/resources/publications/</t>
  </si>
  <si>
    <t>Einheit:</t>
  </si>
  <si>
    <t>kilotonnes</t>
  </si>
  <si>
    <t>Annahmen:</t>
  </si>
  <si>
    <t>80% capacity utilization</t>
  </si>
  <si>
    <t>Einheit in Data_original</t>
  </si>
  <si>
    <t>Data_orig = capacity</t>
  </si>
  <si>
    <t>Data = production</t>
  </si>
  <si>
    <t>tausend metric tonnes</t>
  </si>
  <si>
    <t>Argentina</t>
  </si>
  <si>
    <t>Brazil</t>
  </si>
  <si>
    <t>Canada</t>
  </si>
  <si>
    <t>China</t>
  </si>
  <si>
    <t>Egypt</t>
  </si>
  <si>
    <t>India</t>
  </si>
  <si>
    <t>Iran</t>
  </si>
  <si>
    <t>Japan</t>
  </si>
  <si>
    <t>Mexico</t>
  </si>
  <si>
    <t>Morocco</t>
  </si>
  <si>
    <t>Osaka Soda</t>
  </si>
  <si>
    <t>Pakistan</t>
  </si>
  <si>
    <t>Peru</t>
  </si>
  <si>
    <t>Qatar</t>
  </si>
  <si>
    <t>Russia</t>
  </si>
  <si>
    <t>Saudi Arabia</t>
  </si>
  <si>
    <t>Korea</t>
  </si>
  <si>
    <t>South Africa</t>
  </si>
  <si>
    <t>Taiwan (China)</t>
  </si>
  <si>
    <t>Thailand</t>
  </si>
  <si>
    <t>Turkey</t>
  </si>
  <si>
    <t>Ukraine</t>
  </si>
  <si>
    <t>USA</t>
  </si>
  <si>
    <t>Venezuela</t>
  </si>
  <si>
    <t>https://healthybuilding.net/uploads/files/Chlorine%20&amp;%20Building%20Materials%20Phase%202%20Asia.pdf</t>
  </si>
  <si>
    <t>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</si>
</sst>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u/>
      <sz val="11"/>
      <color rgb="FF80008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1" applyFont="1"/>
    <xf numFmtId="0" fontId="4" fillId="0" borderId="0" xfId="0" applyFont="1"/>
    <xf numFmtId="0" fontId="1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3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chlor.org/resources/publications/" TargetMode="External"/><Relationship Id="rId2" Type="http://schemas.openxmlformats.org/officeDocument/2006/relationships/hyperlink" Target="https://www.eurochlor.org/wp-content/uploads/2020/09/Industry-Review-2019_2020.pdf" TargetMode="External"/><Relationship Id="rId1" Type="http://schemas.openxmlformats.org/officeDocument/2006/relationships/hyperlink" Target="https://www.chlorineindustryreview.com/competitiveness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healthybuilding.net/uploads/files/Chlorine%20&amp;%20Building%20Materials%20Phase%202%20Asi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8"/>
  <sheetViews>
    <sheetView tabSelected="1" zoomScale="85" zoomScaleNormal="85" workbookViewId="0">
      <pane xSplit="1" ySplit="1" topLeftCell="C2" activePane="bottomRight" state="frozen"/>
      <selection pane="topRight"/>
      <selection pane="bottomLeft"/>
      <selection pane="bottomRight" activeCell="T5" sqref="T5"/>
    </sheetView>
  </sheetViews>
  <sheetFormatPr baseColWidth="10" defaultColWidth="11" defaultRowHeight="15"/>
  <cols>
    <col min="1" max="1" width="14.7109375" customWidth="1"/>
    <col min="2" max="4" width="7.28515625" customWidth="1"/>
    <col min="5" max="23" width="7" customWidth="1"/>
  </cols>
  <sheetData>
    <row r="1" spans="1:22">
      <c r="A1" t="s">
        <v>0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</row>
    <row r="2" spans="1:22">
      <c r="A2" t="s">
        <v>1</v>
      </c>
      <c r="B2">
        <f>Data_original!B2*0.8*0.907185</f>
        <v>39.916139999999999</v>
      </c>
      <c r="E2">
        <f>Data_original!E2*0.8*0.907185</f>
        <v>43.544879999999999</v>
      </c>
      <c r="F2">
        <f>Data_original!F2*0.8*0.907185</f>
        <v>47.17362</v>
      </c>
      <c r="G2">
        <f>Data_original!G2*0.8*0.907185</f>
        <v>47.17362</v>
      </c>
      <c r="H2">
        <f>Data_original!H2*0.8*0.907185</f>
        <v>47.17362</v>
      </c>
      <c r="I2">
        <f>Data_original!I2*0.8*0.907185</f>
        <v>47.17362</v>
      </c>
      <c r="J2">
        <f>Data_original!J2*0.8*0.907185</f>
        <v>50.80236</v>
      </c>
      <c r="K2">
        <f>Data_original!K2*0.8*0.907185</f>
        <v>50.80236</v>
      </c>
      <c r="L2">
        <f>Data_original!L2*0.8*0.907185</f>
        <v>50.80236</v>
      </c>
      <c r="M2">
        <f>Data_original!M2*0.8*0.907185</f>
        <v>50.80236</v>
      </c>
      <c r="N2">
        <f>Data_original!N2*0.8*0.907185</f>
        <v>50.80236</v>
      </c>
      <c r="O2">
        <f>Data_original!O2*0.8*0.907185</f>
        <v>50.80236</v>
      </c>
      <c r="P2">
        <f>Data_original!P2*0.8*0.907185</f>
        <v>50.80236</v>
      </c>
      <c r="Q2">
        <f>Data_original!Q2*0.8*0.907185</f>
        <v>53.705352000000005</v>
      </c>
      <c r="R2">
        <f>Data_original!R2*0.8*0.907185</f>
        <v>53.705352000000005</v>
      </c>
      <c r="S2">
        <f>Data_original!S2*0.8*0.907185</f>
        <v>53.705352000000005</v>
      </c>
      <c r="T2">
        <f>Data_original!T2*0.8*0.907185</f>
        <v>54.431100000000001</v>
      </c>
      <c r="U2">
        <f>Data_original!U2*0.8*0.907185</f>
        <v>54.431100000000001</v>
      </c>
      <c r="V2">
        <f>Data_original!V2*0.8*0.907185</f>
        <v>54.431100000000001</v>
      </c>
    </row>
    <row r="3" spans="1:22">
      <c r="A3" t="s">
        <v>2</v>
      </c>
      <c r="B3">
        <f>Data_original!B3*0.8*0.907185</f>
        <v>567.53493600000002</v>
      </c>
      <c r="C3">
        <f>Data_original!C3*0.8*0.907185</f>
        <v>508.02359999999999</v>
      </c>
      <c r="E3">
        <f>Data_original!E3*0.8*0.907185</f>
        <v>547.21399200000008</v>
      </c>
      <c r="F3">
        <f>Data_original!F3*0.8*0.907185</f>
        <v>548.6654880000001</v>
      </c>
      <c r="G3">
        <f>Data_original!G3*0.8*0.907185</f>
        <v>653.17320000000007</v>
      </c>
      <c r="H3">
        <f>Data_original!H3*0.8*0.907185</f>
        <v>762.03539999999998</v>
      </c>
      <c r="I3">
        <f>Data_original!I3*0.8*0.907185</f>
        <v>762.03539999999998</v>
      </c>
      <c r="J3">
        <f>Data_original!J3*0.8*0.907185</f>
        <v>760.58390400000008</v>
      </c>
      <c r="K3">
        <f>Data_original!K3*0.8*0.907185</f>
        <v>731.55398400000013</v>
      </c>
      <c r="L3">
        <f>Data_original!L3*0.8*0.907185</f>
        <v>760.58390400000008</v>
      </c>
      <c r="M3">
        <f>Data_original!M3*0.8*0.907185</f>
        <v>785.98508400000014</v>
      </c>
      <c r="N3">
        <f>Data_original!N3*0.8*0.907185</f>
        <v>750.42343200000005</v>
      </c>
      <c r="O3">
        <f>Data_original!O3*0.8*0.907185</f>
        <v>804.85453200000006</v>
      </c>
      <c r="P3">
        <f>Data_original!P3*0.8*0.907185</f>
        <v>750.42343200000005</v>
      </c>
      <c r="Q3">
        <f>Data_original!Q3*0.8*0.907185</f>
        <v>750.42343200000005</v>
      </c>
      <c r="R3">
        <f>Data_original!R3*0.8*0.907185</f>
        <v>748.97193600000003</v>
      </c>
      <c r="S3">
        <f>Data_original!S3*0.8*0.907185</f>
        <v>779.45335200000011</v>
      </c>
      <c r="T3">
        <f>Data_original!T3*0.8*0.907185</f>
        <v>779.45335200000011</v>
      </c>
      <c r="U3">
        <f>Data_original!U3*0.8*0.907185</f>
        <v>779.45335200000011</v>
      </c>
      <c r="V3">
        <f>Data_original!V3*0.8*0.907185</f>
        <v>779.45335200000011</v>
      </c>
    </row>
    <row r="4" spans="1:22">
      <c r="A4" t="s">
        <v>3</v>
      </c>
      <c r="I4">
        <f>Data_original!I4*0.8*0.907185</f>
        <v>89.99275200000001</v>
      </c>
      <c r="J4">
        <f>Data_original!J4*0.8*0.907185</f>
        <v>89.99275200000001</v>
      </c>
      <c r="K4">
        <f>Data_original!K4*0.8*0.907185</f>
        <v>89.99275200000001</v>
      </c>
      <c r="T4">
        <v>0</v>
      </c>
    </row>
    <row r="5" spans="1:22" ht="14.45" customHeight="1">
      <c r="A5" t="s">
        <v>4</v>
      </c>
      <c r="B5">
        <f>Data_original!B5*0.8*0.907185</f>
        <v>132.81188400000002</v>
      </c>
      <c r="E5">
        <f>Data_original!E5*0.8*0.907185</f>
        <v>142.97235600000002</v>
      </c>
      <c r="F5">
        <f>Data_original!F5*0.8*0.907185</f>
        <v>142.24660800000001</v>
      </c>
      <c r="G5">
        <f>Data_original!G5*0.8*0.907185</f>
        <v>142.24660800000001</v>
      </c>
      <c r="H5">
        <f>Data_original!H5*0.8*0.907185</f>
        <v>142.24660800000001</v>
      </c>
      <c r="I5">
        <f>Data_original!I5*0.8*0.907185</f>
        <v>142.24660800000001</v>
      </c>
      <c r="J5">
        <f>Data_original!J5*0.8*0.907185</f>
        <v>142.24660800000001</v>
      </c>
      <c r="K5">
        <f>Data_original!K5*0.8*0.907185</f>
        <v>142.24660800000001</v>
      </c>
      <c r="L5">
        <f>Data_original!L5*0.8*0.907185</f>
        <v>142.24660800000001</v>
      </c>
      <c r="M5">
        <f>Data_original!M5*0.8*0.907185</f>
        <v>142.24660800000001</v>
      </c>
      <c r="N5">
        <f>Data_original!N5*0.8*0.907185</f>
        <v>142.24660800000001</v>
      </c>
      <c r="O5">
        <f>Data_original!O5*0.8*0.907185</f>
        <v>142.24660800000001</v>
      </c>
      <c r="P5">
        <f>Data_original!P5*0.8*0.907185</f>
        <v>142.24660800000001</v>
      </c>
      <c r="Q5">
        <f>Data_original!Q5*0.8*0.907185</f>
        <v>142.24660800000001</v>
      </c>
      <c r="R5">
        <f>Data_original!R5*0.8*0.907185</f>
        <v>142.24660800000001</v>
      </c>
      <c r="S5">
        <f>Data_original!S5*0.8*0.907185</f>
        <v>59.511336000000007</v>
      </c>
      <c r="T5">
        <f>Data_original!T5*0.8*0.907185</f>
        <v>59.511336000000007</v>
      </c>
      <c r="U5">
        <f>Data_original!U5*0.8*0.907185</f>
        <v>50.076612000000004</v>
      </c>
      <c r="V5">
        <f>Data_original!V5*0.8*0.907185</f>
        <v>50.076612000000004</v>
      </c>
    </row>
    <row r="6" spans="1:22">
      <c r="A6" t="s">
        <v>5</v>
      </c>
      <c r="B6">
        <f>Data_original!B6*0.8*0.907185</f>
        <v>83.461020000000005</v>
      </c>
      <c r="E6">
        <f>Data_original!E6*0.8*0.907185</f>
        <v>85.638264000000007</v>
      </c>
      <c r="F6">
        <f>Data_original!F6*0.8*0.907185</f>
        <v>85.638264000000007</v>
      </c>
      <c r="G6">
        <f>Data_original!G6*0.8*0.907185</f>
        <v>85.638264000000007</v>
      </c>
      <c r="H6">
        <f>Data_original!H6*0.8*0.907185</f>
        <v>85.638264000000007</v>
      </c>
      <c r="I6">
        <f>Data_original!I6*0.8*0.907185</f>
        <v>85.638264000000007</v>
      </c>
      <c r="J6">
        <f>Data_original!J6*0.8*0.907185</f>
        <v>85.638264000000007</v>
      </c>
      <c r="K6">
        <f>Data_original!K6*0.8*0.907185</f>
        <v>83.461020000000005</v>
      </c>
      <c r="L6">
        <f>Data_original!L6*0.8*0.907185</f>
        <v>83.461020000000005</v>
      </c>
      <c r="M6">
        <f>Data_original!M6*0.8*0.907185</f>
        <v>83.461020000000005</v>
      </c>
      <c r="N6">
        <f>Data_original!N6*0.8*0.907185</f>
        <v>83.461020000000005</v>
      </c>
      <c r="O6">
        <f>Data_original!O6*0.8*0.907185</f>
        <v>83.461020000000005</v>
      </c>
      <c r="P6">
        <f>Data_original!P6*0.8*0.907185</f>
        <v>83.461020000000005</v>
      </c>
      <c r="Q6">
        <f>Data_original!Q6*0.8*0.907185</f>
        <v>83.461020000000005</v>
      </c>
      <c r="R6">
        <f>Data_original!R6*0.8*0.907185</f>
        <v>83.461020000000005</v>
      </c>
      <c r="S6">
        <f>Data_original!S6*0.8*0.907185</f>
        <v>54.431100000000001</v>
      </c>
      <c r="T6">
        <f>Data_original!T6*0.8*0.907185</f>
        <v>54.431100000000001</v>
      </c>
      <c r="U6">
        <f>Data_original!U6*0.8*0.907185</f>
        <v>54.431100000000001</v>
      </c>
      <c r="V6">
        <f>Data_original!V6*0.8*0.907185</f>
        <v>54.431100000000001</v>
      </c>
    </row>
    <row r="7" spans="1:22">
      <c r="A7" t="s">
        <v>6</v>
      </c>
      <c r="B7">
        <f>Data_original!B7*0.8*0.907185</f>
        <v>1223.6111280000002</v>
      </c>
      <c r="C7">
        <f>Data_original!C7*0.8*0.907185</f>
        <v>1088.6220000000001</v>
      </c>
      <c r="D7">
        <f>Data_original!D7*0.8*0.907185</f>
        <v>1045.0771199999999</v>
      </c>
      <c r="E7">
        <f>Data_original!E7*0.8*0.907185</f>
        <v>1258.8099060000002</v>
      </c>
      <c r="F7">
        <f>Data_original!F7*0.8*0.907185</f>
        <v>1259.1727800000001</v>
      </c>
      <c r="G7">
        <f>Data_original!G7*0.8*0.907185</f>
        <v>1259.1727800000001</v>
      </c>
      <c r="H7">
        <f>Data_original!H7*0.8*0.907185</f>
        <v>1111.1201879999999</v>
      </c>
      <c r="I7">
        <f>Data_original!I7*0.8*0.907185</f>
        <v>1063.9465680000001</v>
      </c>
      <c r="J7">
        <f>Data_original!J7*0.8*0.907185</f>
        <v>1124.9094</v>
      </c>
      <c r="K7">
        <f>Data_original!K7*0.8*0.907185</f>
        <v>1100.233968</v>
      </c>
      <c r="L7">
        <f>Data_original!L7*0.8*0.907185</f>
        <v>1100.233968</v>
      </c>
      <c r="M7">
        <f>Data_original!M7*0.8*0.907185</f>
        <v>1095.153732</v>
      </c>
      <c r="N7">
        <f>Data_original!N7*0.8*0.907185</f>
        <v>1029.8364120000001</v>
      </c>
      <c r="O7">
        <f>Data_original!O7*0.8*0.907185</f>
        <v>1074.8327879999999</v>
      </c>
      <c r="P7">
        <f>Data_original!P7*0.8*0.907185</f>
        <v>1074.1070400000001</v>
      </c>
      <c r="Q7">
        <f>Data_original!Q7*0.8*0.907185</f>
        <v>1053.060348</v>
      </c>
      <c r="R7">
        <f>Data_original!R7*0.8*0.907185</f>
        <v>1053.060348</v>
      </c>
      <c r="S7">
        <f>Data_original!S7*0.8*0.907185</f>
        <v>982.66279200000008</v>
      </c>
      <c r="T7">
        <f>Data_original!T7*0.8*0.907185</f>
        <v>994.27476000000001</v>
      </c>
      <c r="U7">
        <f>Data_original!U7*0.8*0.907185</f>
        <v>999.35499600000014</v>
      </c>
      <c r="V7">
        <f>Data_original!V7*0.8*0.907185</f>
        <v>999.35499600000014</v>
      </c>
    </row>
    <row r="8" spans="1:22">
      <c r="A8" t="s">
        <v>7</v>
      </c>
      <c r="B8">
        <f>Data_original!B8*0.8*0.907185</f>
        <v>2879.0423160000005</v>
      </c>
      <c r="C8">
        <f>Data_original!C8*0.8*0.907185</f>
        <v>2641.7227200000002</v>
      </c>
      <c r="D8">
        <f>Data_original!D8*0.8*0.907185</f>
        <v>2736.0699600000003</v>
      </c>
      <c r="E8">
        <f>Data_original!E8*0.8*0.907185</f>
        <v>3440.7712680000004</v>
      </c>
      <c r="F8">
        <f>Data_original!F8*0.8*0.907185</f>
        <v>3541.6502399999999</v>
      </c>
      <c r="G8">
        <f>Data_original!G8*0.8*0.907185</f>
        <v>3656.3184240000001</v>
      </c>
      <c r="H8">
        <f>Data_original!H8*0.8*0.907185</f>
        <v>3656.3184240000001</v>
      </c>
      <c r="I8">
        <f>Data_original!I8*0.8*0.907185</f>
        <v>3710.0237760000005</v>
      </c>
      <c r="J8">
        <f>Data_original!J8*0.8*0.907185</f>
        <v>3735.4249560000003</v>
      </c>
      <c r="K8">
        <f>Data_original!K8*0.8*0.907185</f>
        <v>3720.184248</v>
      </c>
      <c r="L8">
        <f>Data_original!L8*0.8*0.907185</f>
        <v>3720.184248</v>
      </c>
      <c r="M8">
        <f>Data_original!M8*0.8*0.907185</f>
        <v>3738.3279480000001</v>
      </c>
      <c r="N8">
        <f>Data_original!N8*0.8*0.907185</f>
        <v>3757.1973960000005</v>
      </c>
      <c r="O8">
        <f>Data_original!O8*0.8*0.907185</f>
        <v>3685.348344</v>
      </c>
      <c r="P8">
        <f>Data_original!P8*0.8*0.907185</f>
        <v>3710.7495240000003</v>
      </c>
      <c r="Q8">
        <f>Data_original!Q8*0.8*0.907185</f>
        <v>3798.565032</v>
      </c>
      <c r="R8">
        <f>Data_original!R8*0.8*0.907185</f>
        <v>3772.4381040000007</v>
      </c>
      <c r="S8">
        <f>Data_original!S8*0.8*0.907185</f>
        <v>3634.5459840000003</v>
      </c>
      <c r="T8">
        <f>Data_original!T8*0.8*0.907185</f>
        <v>3794.9362919999999</v>
      </c>
      <c r="U8">
        <f>Data_original!U8*0.8*0.907185</f>
        <v>3908.8787280000001</v>
      </c>
      <c r="V8">
        <f>Data_original!V8*0.8*0.907185</f>
        <v>3911.78172</v>
      </c>
    </row>
    <row r="9" spans="1:22">
      <c r="A9" t="s">
        <v>8</v>
      </c>
      <c r="B9">
        <f>Data_original!B9*0.8*0.907185</f>
        <v>26.852676000000002</v>
      </c>
      <c r="E9">
        <f>Data_original!E9*0.8*0.907185</f>
        <v>29.029920000000001</v>
      </c>
      <c r="F9">
        <f>Data_original!F9*0.8*0.907185</f>
        <v>29.029920000000001</v>
      </c>
      <c r="G9">
        <f>Data_original!G9*0.8*0.907185</f>
        <v>29.029920000000001</v>
      </c>
      <c r="H9">
        <f>Data_original!H9*0.8*0.907185</f>
        <v>29.029920000000001</v>
      </c>
      <c r="I9">
        <f>Data_original!I9*0.8*0.907185</f>
        <v>29.029920000000001</v>
      </c>
      <c r="J9">
        <f>Data_original!J9*0.8*0.907185</f>
        <v>29.029920000000001</v>
      </c>
      <c r="K9">
        <f>Data_original!K9*0.8*0.907185</f>
        <v>29.029920000000001</v>
      </c>
      <c r="L9">
        <f>Data_original!L9*0.8*0.907185</f>
        <v>46.447872000000004</v>
      </c>
      <c r="M9">
        <f>Data_original!M9*0.8*0.907185</f>
        <v>46.447872000000004</v>
      </c>
      <c r="N9">
        <f>Data_original!N9*0.8*0.907185</f>
        <v>46.447872000000004</v>
      </c>
      <c r="O9">
        <f>Data_original!O9*0.8*0.907185</f>
        <v>17.417952000000003</v>
      </c>
      <c r="P9">
        <f>Data_original!P9*0.8*0.907185</f>
        <v>17.417952000000003</v>
      </c>
      <c r="Q9">
        <f>Data_original!Q9*0.8*0.907185</f>
        <v>17.417952000000003</v>
      </c>
      <c r="R9">
        <f>Data_original!R9*0.8*0.907185</f>
        <v>21.77244</v>
      </c>
      <c r="S9">
        <f>Data_original!S9*0.8*0.907185</f>
        <v>7.2574800000000002</v>
      </c>
      <c r="T9">
        <f>Data_original!T9*0.8*0.907185</f>
        <v>7.2574800000000002</v>
      </c>
      <c r="U9">
        <f>Data_original!U9*0.8*0.907185</f>
        <v>7.2574800000000002</v>
      </c>
      <c r="V9">
        <f>Data_original!V9*0.8*0.907185</f>
        <v>7.2574800000000002</v>
      </c>
    </row>
    <row r="10" spans="1:22">
      <c r="A10" t="s">
        <v>9</v>
      </c>
      <c r="B10">
        <f>Data_original!B10*0.8*0.907185</f>
        <v>90.718500000000006</v>
      </c>
      <c r="E10">
        <f>Data_original!E10*0.8*0.907185</f>
        <v>99.427476000000013</v>
      </c>
      <c r="F10">
        <f>Data_original!F10*0.8*0.907185</f>
        <v>99.427476000000013</v>
      </c>
      <c r="G10">
        <f>Data_original!G10*0.8*0.907185</f>
        <v>99.427476000000013</v>
      </c>
      <c r="H10">
        <f>Data_original!H10*0.8*0.907185</f>
        <v>218.45014800000001</v>
      </c>
      <c r="I10">
        <f>Data_original!I10*0.8*0.907185</f>
        <v>218.45014800000001</v>
      </c>
      <c r="J10">
        <f>Data_original!J10*0.8*0.907185</f>
        <v>216.99865200000002</v>
      </c>
      <c r="K10">
        <f>Data_original!K10*0.8*0.907185</f>
        <v>211.19266800000003</v>
      </c>
      <c r="L10">
        <f>Data_original!L10*0.8*0.907185</f>
        <v>211.19266800000003</v>
      </c>
      <c r="M10">
        <f>Data_original!M10*0.8*0.907185</f>
        <v>211.19266800000003</v>
      </c>
      <c r="N10">
        <f>Data_original!N10*0.8*0.907185</f>
        <v>211.19266800000003</v>
      </c>
      <c r="O10">
        <f>Data_original!O10*0.8*0.907185</f>
        <v>234.41660400000004</v>
      </c>
      <c r="P10">
        <f>Data_original!P10*0.8*0.907185</f>
        <v>234.41660400000004</v>
      </c>
      <c r="Q10">
        <f>Data_original!Q10*0.8*0.907185</f>
        <v>234.41660400000004</v>
      </c>
      <c r="R10">
        <f>Data_original!R10*0.8*0.907185</f>
        <v>234.41660400000004</v>
      </c>
      <c r="S10">
        <f>Data_original!S10*0.8*0.907185</f>
        <v>304.08841200000006</v>
      </c>
      <c r="T10">
        <f>Data_original!T10*0.8*0.907185</f>
        <v>348.35903999999999</v>
      </c>
      <c r="U10">
        <f>Data_original!U10*0.8*0.907185</f>
        <v>348.35903999999999</v>
      </c>
      <c r="V10">
        <f>Data_original!V10*0.8*0.907185</f>
        <v>348.35903999999999</v>
      </c>
    </row>
    <row r="11" spans="1:22">
      <c r="A11" t="s">
        <v>10</v>
      </c>
      <c r="B11">
        <f>Data_original!B11*0.8*0.907185</f>
        <v>4.3544880000000008</v>
      </c>
      <c r="E11">
        <f>Data_original!E11*0.8*0.907185</f>
        <v>4.3544880000000008</v>
      </c>
      <c r="F11">
        <f>Data_original!F11*0.8*0.907185</f>
        <v>4.3544880000000008</v>
      </c>
      <c r="G11">
        <f>Data_original!G11*0.8*0.907185</f>
        <v>4.3544880000000008</v>
      </c>
      <c r="H11">
        <f>Data_original!H11*0.8*0.907185</f>
        <v>4.3544880000000008</v>
      </c>
      <c r="I11">
        <f>Data_original!I11*0.8*0.907185</f>
        <v>6.5317319999999999</v>
      </c>
      <c r="J11">
        <f>Data_original!J11*0.8*0.907185</f>
        <v>4.3544880000000008</v>
      </c>
      <c r="K11">
        <f>Data_original!K11*0.8*0.907185</f>
        <v>6.5317319999999999</v>
      </c>
      <c r="L11">
        <f>Data_original!L11*0.8*0.907185</f>
        <v>6.5317319999999999</v>
      </c>
      <c r="M11">
        <f>Data_original!M11*0.8*0.907185</f>
        <v>6.5317319999999999</v>
      </c>
      <c r="N11">
        <f>Data_original!N11*0.8*0.907185</f>
        <v>6.5317319999999999</v>
      </c>
      <c r="O11">
        <f>Data_original!O11*0.8*0.907185</f>
        <v>6.5317319999999999</v>
      </c>
      <c r="P11">
        <f>Data_original!P11*0.8*0.907185</f>
        <v>6.5317319999999999</v>
      </c>
      <c r="Q11">
        <f>Data_original!Q11*0.8*0.907185</f>
        <v>6.5317319999999999</v>
      </c>
      <c r="R11">
        <f>Data_original!R11*0.8*0.907185</f>
        <v>6.5317319999999999</v>
      </c>
      <c r="S11">
        <f>Data_original!S11*0.8*0.907185</f>
        <v>6.5317319999999999</v>
      </c>
      <c r="T11">
        <f>Data_original!T11*0.8*0.907185</f>
        <v>7.9832280000000004</v>
      </c>
      <c r="U11">
        <f>Data_original!U11*0.8*0.907185</f>
        <v>7.9832280000000004</v>
      </c>
      <c r="V11">
        <f>Data_original!V11*0.8*0.907185</f>
        <v>7.2574800000000002</v>
      </c>
    </row>
    <row r="12" spans="1:22">
      <c r="A12" t="s">
        <v>11</v>
      </c>
      <c r="B12">
        <f>Data_original!B12*0.8*0.907185</f>
        <v>712.68453599999998</v>
      </c>
      <c r="C12">
        <f>Data_original!C12*0.8*0.907185</f>
        <v>544.31100000000004</v>
      </c>
      <c r="D12">
        <f>Data_original!D12*0.8*0.907185</f>
        <v>508.02359999999999</v>
      </c>
      <c r="E12">
        <f>Data_original!E12*0.8*0.907185</f>
        <v>677.12288400000011</v>
      </c>
      <c r="F12">
        <f>Data_original!F12*0.8*0.907185</f>
        <v>674.21989200000007</v>
      </c>
      <c r="G12">
        <f>Data_original!G12*0.8*0.907185</f>
        <v>513.82958399999995</v>
      </c>
      <c r="H12">
        <f>Data_original!H12*0.8*0.907185</f>
        <v>513.82958399999995</v>
      </c>
      <c r="I12">
        <f>Data_original!I12*0.8*0.907185</f>
        <v>531.97328400000004</v>
      </c>
      <c r="J12">
        <f>Data_original!J12*0.8*0.907185</f>
        <v>433.27155600000003</v>
      </c>
      <c r="K12">
        <f>Data_original!K12*0.8*0.907185</f>
        <v>278.68723200000005</v>
      </c>
      <c r="L12">
        <f>Data_original!L12*0.8*0.907185</f>
        <v>278.68723200000005</v>
      </c>
      <c r="M12">
        <f>Data_original!M12*0.8*0.907185</f>
        <v>278.68723200000005</v>
      </c>
      <c r="N12">
        <f>Data_original!N12*0.8*0.907185</f>
        <v>309.16864800000002</v>
      </c>
      <c r="O12">
        <f>Data_original!O12*0.8*0.907185</f>
        <v>218.45014800000001</v>
      </c>
      <c r="P12">
        <f>Data_original!P12*0.8*0.907185</f>
        <v>218.45014800000001</v>
      </c>
      <c r="Q12">
        <f>Data_original!Q12*0.8*0.907185</f>
        <v>218.45014800000001</v>
      </c>
      <c r="R12">
        <f>Data_original!R12*0.8*0.907185</f>
        <v>230.06211600000003</v>
      </c>
      <c r="S12">
        <f>Data_original!S12*0.8*0.907185</f>
        <v>211.91841600000004</v>
      </c>
      <c r="T12">
        <f>Data_original!T12*0.8*0.907185</f>
        <v>215.54715600000003</v>
      </c>
      <c r="U12">
        <f>Data_original!U12*0.8*0.907185</f>
        <v>226.43337600000004</v>
      </c>
      <c r="V12">
        <f>Data_original!V12*0.8*0.907185</f>
        <v>244.57707600000003</v>
      </c>
    </row>
    <row r="13" spans="1:22" ht="14.45" customHeight="1">
      <c r="A13" t="s">
        <v>12</v>
      </c>
      <c r="B13">
        <f>Data_original!B13*0.8*0.907185</f>
        <v>452.86675200000008</v>
      </c>
      <c r="C13">
        <f>Data_original!C13*0.8*0.907185</f>
        <v>420.93384000000003</v>
      </c>
      <c r="E13">
        <f>Data_original!E13*0.8*0.907185</f>
        <v>516.00682800000004</v>
      </c>
      <c r="F13">
        <f>Data_original!F13*0.8*0.907185</f>
        <v>534.87627600000008</v>
      </c>
      <c r="G13">
        <f>Data_original!G13*0.8*0.907185</f>
        <v>577.69540800000004</v>
      </c>
      <c r="H13">
        <f>Data_original!H13*0.8*0.907185</f>
        <v>602.37084000000004</v>
      </c>
      <c r="I13">
        <f>Data_original!I13*0.8*0.907185</f>
        <v>602.37084000000004</v>
      </c>
      <c r="J13">
        <f>Data_original!J13*0.8*0.907185</f>
        <v>603.09658800000011</v>
      </c>
      <c r="K13">
        <f>Data_original!K13*0.8*0.907185</f>
        <v>603.09658800000011</v>
      </c>
      <c r="L13">
        <f>Data_original!L13*0.8*0.907185</f>
        <v>603.09658800000011</v>
      </c>
      <c r="M13">
        <f>Data_original!M13*0.8*0.907185</f>
        <v>612.53131200000007</v>
      </c>
      <c r="N13">
        <f>Data_original!N13*0.8*0.907185</f>
        <v>614.70855600000004</v>
      </c>
      <c r="O13">
        <f>Data_original!O13*0.8*0.907185</f>
        <v>614.70855600000004</v>
      </c>
      <c r="P13">
        <f>Data_original!P13*0.8*0.907185</f>
        <v>614.70855600000004</v>
      </c>
      <c r="Q13">
        <f>Data_original!Q13*0.8*0.907185</f>
        <v>614.70855600000004</v>
      </c>
      <c r="R13">
        <f>Data_original!R13*0.8*0.907185</f>
        <v>614.70855600000004</v>
      </c>
      <c r="S13">
        <f>Data_original!S13*0.8*0.907185</f>
        <v>614.70855600000004</v>
      </c>
      <c r="T13">
        <f>Data_original!T13*0.8*0.907185</f>
        <v>614.70855600000004</v>
      </c>
      <c r="U13">
        <f>Data_original!U13*0.8*0.907185</f>
        <v>614.70855600000004</v>
      </c>
      <c r="V13">
        <f>Data_original!V13*0.8*0.907185</f>
        <v>614.70855600000004</v>
      </c>
    </row>
    <row r="14" spans="1:22">
      <c r="A14" t="s">
        <v>13</v>
      </c>
      <c r="B14">
        <f>Data_original!B14*0.8*0.907185</f>
        <v>130.63463999999999</v>
      </c>
      <c r="E14">
        <f>Data_original!E14*0.8*0.907185</f>
        <v>138.61786800000002</v>
      </c>
      <c r="F14">
        <f>Data_original!F14*0.8*0.907185</f>
        <v>138.61786800000002</v>
      </c>
      <c r="G14">
        <f>Data_original!G14*0.8*0.907185</f>
        <v>228.61062000000001</v>
      </c>
      <c r="H14">
        <f>Data_original!H14*0.8*0.907185</f>
        <v>228.61062000000001</v>
      </c>
      <c r="I14">
        <f>Data_original!I14*0.8*0.907185</f>
        <v>228.61062000000001</v>
      </c>
      <c r="J14">
        <f>Data_original!J14*0.8*0.907185</f>
        <v>228.61062000000001</v>
      </c>
      <c r="K14">
        <f>Data_original!K14*0.8*0.907185</f>
        <v>228.61062000000001</v>
      </c>
      <c r="L14">
        <f>Data_original!L14*0.8*0.907185</f>
        <v>228.61062000000001</v>
      </c>
      <c r="M14">
        <f>Data_original!M14*0.8*0.907185</f>
        <v>228.61062000000001</v>
      </c>
      <c r="N14">
        <f>Data_original!N14*0.8*0.907185</f>
        <v>228.61062000000001</v>
      </c>
      <c r="O14">
        <f>Data_original!O14*0.8*0.907185</f>
        <v>228.61062000000001</v>
      </c>
      <c r="P14">
        <f>Data_original!P14*0.8*0.907185</f>
        <v>229.33636800000002</v>
      </c>
      <c r="Q14">
        <f>Data_original!Q14*0.8*0.907185</f>
        <v>243.85132800000002</v>
      </c>
      <c r="R14">
        <f>Data_original!R14*0.8*0.907185</f>
        <v>243.85132800000002</v>
      </c>
      <c r="S14">
        <f>Data_original!S14*0.8*0.907185</f>
        <v>244.57707600000003</v>
      </c>
      <c r="T14">
        <f>Data_original!T14*0.8*0.907185</f>
        <v>240.94833600000001</v>
      </c>
      <c r="U14">
        <f>Data_original!U14*0.8*0.907185</f>
        <v>265.62376800000004</v>
      </c>
      <c r="V14">
        <f>Data_original!V14*0.8*0.907185</f>
        <v>265.62376800000004</v>
      </c>
    </row>
    <row r="15" spans="1:22">
      <c r="A15" t="s">
        <v>14</v>
      </c>
      <c r="B15">
        <f>Data_original!B15*0.8*0.907185</f>
        <v>254.01179999999999</v>
      </c>
      <c r="E15">
        <f>Data_original!E15*0.8*0.907185</f>
        <v>330.21534000000003</v>
      </c>
      <c r="F15">
        <f>Data_original!F15*0.8*0.907185</f>
        <v>336.74707200000006</v>
      </c>
      <c r="G15">
        <f>Data_original!G15*0.8*0.907185</f>
        <v>320.78061600000001</v>
      </c>
      <c r="H15">
        <f>Data_original!H15*0.8*0.907185</f>
        <v>320.78061600000001</v>
      </c>
      <c r="I15">
        <f>Data_original!I15*0.8*0.907185</f>
        <v>320.78061600000001</v>
      </c>
      <c r="J15">
        <f>Data_original!J15*0.8*0.907185</f>
        <v>289.57345200000003</v>
      </c>
      <c r="K15">
        <f>Data_original!K15*0.8*0.907185</f>
        <v>294.65368799999999</v>
      </c>
      <c r="L15">
        <f>Data_original!L15*0.8*0.907185</f>
        <v>299.00817600000005</v>
      </c>
      <c r="M15">
        <f>Data_original!M15*0.8*0.907185</f>
        <v>299.00817600000005</v>
      </c>
      <c r="N15">
        <f>Data_original!N15*0.8*0.907185</f>
        <v>246.028572</v>
      </c>
      <c r="O15">
        <f>Data_original!O15*0.8*0.907185</f>
        <v>246.028572</v>
      </c>
      <c r="P15">
        <f>Data_original!P15*0.8*0.907185</f>
        <v>250.38306</v>
      </c>
      <c r="Q15">
        <f>Data_original!Q15*0.8*0.907185</f>
        <v>267.80101200000001</v>
      </c>
      <c r="R15">
        <f>Data_original!R15*0.8*0.907185</f>
        <v>264.17227200000002</v>
      </c>
      <c r="S15">
        <f>Data_original!S15*0.8*0.907185</f>
        <v>264.17227200000002</v>
      </c>
      <c r="T15">
        <f>Data_original!T15*0.8*0.907185</f>
        <v>293.92793999999998</v>
      </c>
      <c r="U15">
        <f>Data_original!U15*0.8*0.907185</f>
        <v>276.50998800000002</v>
      </c>
      <c r="V15">
        <f>Data_original!V15*0.8*0.907185</f>
        <v>276.50998800000002</v>
      </c>
    </row>
    <row r="16" spans="1:22">
      <c r="A16" t="s">
        <v>15</v>
      </c>
      <c r="B16">
        <f>Data_original!B16*0.8*0.907185</f>
        <v>64.591571999999999</v>
      </c>
      <c r="E16">
        <f>Data_original!E16*0.8*0.907185</f>
        <v>70.397556000000009</v>
      </c>
      <c r="F16">
        <f>Data_original!F16*0.8*0.907185</f>
        <v>70.397556000000009</v>
      </c>
      <c r="G16">
        <f>Data_original!G16*0.8*0.907185</f>
        <v>70.397556000000009</v>
      </c>
      <c r="H16">
        <f>Data_original!H16*0.8*0.907185</f>
        <v>70.397556000000009</v>
      </c>
      <c r="I16">
        <f>Data_original!I16*0.8*0.907185</f>
        <v>70.397556000000009</v>
      </c>
      <c r="J16">
        <f>Data_original!J16*0.8*0.907185</f>
        <v>70.397556000000009</v>
      </c>
      <c r="K16">
        <f>Data_original!K16*0.8*0.907185</f>
        <v>103.05621600000001</v>
      </c>
      <c r="L16">
        <f>Data_original!L16*0.8*0.907185</f>
        <v>103.05621600000001</v>
      </c>
      <c r="M16">
        <f>Data_original!M16*0.8*0.907185</f>
        <v>103.05621600000001</v>
      </c>
      <c r="N16">
        <f>Data_original!N16*0.8*0.907185</f>
        <v>103.05621600000001</v>
      </c>
      <c r="O16">
        <f>Data_original!O16*0.8*0.907185</f>
        <v>103.05621600000001</v>
      </c>
      <c r="P16">
        <f>Data_original!P16*0.8*0.907185</f>
        <v>88.541256000000004</v>
      </c>
      <c r="Q16">
        <f>Data_original!Q16*0.8*0.907185</f>
        <v>88.541256000000004</v>
      </c>
      <c r="R16">
        <f>Data_original!R16*0.8*0.907185</f>
        <v>88.541256000000004</v>
      </c>
      <c r="S16">
        <f>Data_original!S16*0.8*0.907185</f>
        <v>103.05621600000001</v>
      </c>
      <c r="T16">
        <f>Data_original!T16*0.8*0.907185</f>
        <v>103.05621600000001</v>
      </c>
      <c r="U16">
        <f>Data_original!U16*0.8*0.907185</f>
        <v>103.05621600000001</v>
      </c>
      <c r="V16">
        <f>Data_original!V16*0.8*0.907185</f>
        <v>103.05621600000001</v>
      </c>
    </row>
    <row r="17" spans="1:22">
      <c r="A17" t="s">
        <v>16</v>
      </c>
      <c r="I17">
        <f>Data_original!I17*0.8*0.907185</f>
        <v>268.52676000000002</v>
      </c>
      <c r="J17">
        <f>Data_original!J17*0.8*0.907185</f>
        <v>266.34951600000005</v>
      </c>
      <c r="K17">
        <f>Data_original!K17*0.8*0.907185</f>
        <v>290.29919999999998</v>
      </c>
      <c r="L17">
        <f>Data_original!L17*0.8*0.907185</f>
        <v>288.84770400000002</v>
      </c>
      <c r="M17">
        <f>Data_original!M17*0.8*0.907185</f>
        <v>288.84770400000002</v>
      </c>
      <c r="N17">
        <f>Data_original!N17*0.8*0.907185</f>
        <v>278.68723200000005</v>
      </c>
      <c r="O17">
        <f>Data_original!O17*0.8*0.907185</f>
        <v>278.68723200000005</v>
      </c>
      <c r="P17">
        <f>Data_original!P17*0.8*0.907185</f>
        <v>145.875348</v>
      </c>
      <c r="Q17">
        <f>Data_original!Q17*0.8*0.907185</f>
        <v>145.875348</v>
      </c>
      <c r="R17">
        <f>Data_original!R17*0.8*0.907185</f>
        <v>145.875348</v>
      </c>
      <c r="S17">
        <f>Data_original!S17*0.8*0.907185</f>
        <v>145.875348</v>
      </c>
      <c r="T17">
        <f>Data_original!T17*0.8*0.907185</f>
        <v>150.22983600000003</v>
      </c>
      <c r="U17">
        <f>Data_original!U17*0.8*0.907185</f>
        <v>146.60109600000001</v>
      </c>
      <c r="V17">
        <f>Data_original!V17*0.8*0.907185</f>
        <v>150.95558400000002</v>
      </c>
    </row>
    <row r="18" spans="1:22" ht="14.45" customHeight="1">
      <c r="A18" t="s">
        <v>17</v>
      </c>
      <c r="B18">
        <f>Data_original!B18*0.8*0.907185</f>
        <v>55.156848000000004</v>
      </c>
      <c r="E18">
        <f>Data_original!E18*0.8*0.907185</f>
        <v>55.156848000000004</v>
      </c>
      <c r="F18">
        <f>Data_original!F18*0.8*0.907185</f>
        <v>55.156848000000004</v>
      </c>
      <c r="G18">
        <f>Data_original!G18*0.8*0.907185</f>
        <v>55.156848000000004</v>
      </c>
      <c r="H18">
        <f>Data_original!H18*0.8*0.907185</f>
        <v>55.156848000000004</v>
      </c>
      <c r="I18">
        <f>Data_original!I18*0.8*0.907185</f>
        <v>55.156848000000004</v>
      </c>
      <c r="J18">
        <f>Data_original!J18*0.8*0.907185</f>
        <v>55.156848000000004</v>
      </c>
      <c r="K18">
        <f>Data_original!K18*0.8*0.907185</f>
        <v>55.156848000000004</v>
      </c>
      <c r="M18">
        <f>Data_original!M18*0.8*0.907185</f>
        <v>55.156848000000004</v>
      </c>
      <c r="N18">
        <f>Data_original!N18*0.8*0.907185</f>
        <v>55.156848000000004</v>
      </c>
      <c r="O18">
        <f>Data_original!O18*0.8*0.907185</f>
        <v>55.156848000000004</v>
      </c>
      <c r="P18">
        <f>Data_original!P18*0.8*0.907185</f>
        <v>55.156848000000004</v>
      </c>
      <c r="Q18">
        <f>Data_original!Q18*0.8*0.907185</f>
        <v>55.156848000000004</v>
      </c>
      <c r="R18">
        <f>Data_original!R18*0.8*0.907185</f>
        <v>55.156848000000004</v>
      </c>
      <c r="S18">
        <f>Data_original!S18*0.8*0.907185</f>
        <v>55.156848000000004</v>
      </c>
      <c r="T18">
        <f>Data_original!T18*0.8*0.907185</f>
        <v>55.156848000000004</v>
      </c>
      <c r="U18">
        <f>Data_original!U18*0.8*0.907185</f>
        <v>50.80236</v>
      </c>
      <c r="V18">
        <f>Data_original!V18*0.8*0.907185</f>
        <v>50.80236</v>
      </c>
    </row>
    <row r="19" spans="1:22">
      <c r="A19" t="s">
        <v>18</v>
      </c>
      <c r="E19">
        <f>Data_original!E19*0.8*0.907185</f>
        <v>10.88622</v>
      </c>
      <c r="F19">
        <f>Data_original!F19*0.8*0.907185</f>
        <v>10.88622</v>
      </c>
      <c r="G19">
        <f>Data_original!G19*0.8*0.907185</f>
        <v>10.88622</v>
      </c>
      <c r="H19">
        <f>Data_original!H19*0.8*0.907185</f>
        <v>10.88622</v>
      </c>
      <c r="I19">
        <f>Data_original!I19*0.8*0.907185</f>
        <v>10.88622</v>
      </c>
      <c r="J19">
        <f>Data_original!J19*0.8*0.907185</f>
        <v>10.88622</v>
      </c>
      <c r="K19">
        <f>Data_original!K19*0.8*0.907185</f>
        <v>11.611968000000001</v>
      </c>
      <c r="L19">
        <f>Data_original!L19*0.8*0.907185</f>
        <v>11.611968000000001</v>
      </c>
      <c r="M19">
        <f>Data_original!M19*0.8*0.907185</f>
        <v>11.611968000000001</v>
      </c>
      <c r="N19">
        <f>Data_original!N19*0.8*0.907185</f>
        <v>11.611968000000001</v>
      </c>
      <c r="O19">
        <f>Data_original!O19*0.8*0.907185</f>
        <v>11.611968000000001</v>
      </c>
      <c r="P19">
        <f>Data_original!P19*0.8*0.907185</f>
        <v>11.611968000000001</v>
      </c>
      <c r="Q19">
        <f>Data_original!Q19*0.8*0.907185</f>
        <v>11.611968000000001</v>
      </c>
      <c r="R19">
        <f>Data_original!R19*0.8*0.907185</f>
        <v>11.611968000000001</v>
      </c>
      <c r="S19">
        <f>Data_original!S19*0.8*0.907185</f>
        <v>11.611968000000001</v>
      </c>
      <c r="T19">
        <f>Data_original!T19*0.8*0.907185</f>
        <v>11.611968000000001</v>
      </c>
      <c r="U19">
        <f>Data_original!U19*0.8*0.907185</f>
        <v>11.611968000000001</v>
      </c>
      <c r="V19">
        <f>Data_original!V19*0.8*0.907185</f>
        <v>11.611968000000001</v>
      </c>
    </row>
    <row r="20" spans="1:22">
      <c r="A20" t="s">
        <v>19</v>
      </c>
      <c r="B20">
        <f>Data_original!B20*0.8*0.907185</f>
        <v>581.68702200000007</v>
      </c>
      <c r="C20">
        <f>Data_original!C20*0.8*0.907185</f>
        <v>471.7362</v>
      </c>
      <c r="D20">
        <f>Data_original!D20*0.8*0.907185</f>
        <v>486.25116000000003</v>
      </c>
      <c r="E20">
        <f>Data_original!E20*0.8*0.907185</f>
        <v>603.82233600000006</v>
      </c>
      <c r="F20">
        <f>Data_original!F20*0.8*0.907185</f>
        <v>600.19359600000007</v>
      </c>
      <c r="G20">
        <f>Data_original!G20*0.8*0.907185</f>
        <v>600.19359600000007</v>
      </c>
      <c r="H20">
        <f>Data_original!H20*0.8*0.907185</f>
        <v>600.19359600000007</v>
      </c>
      <c r="I20">
        <f>Data_original!I20*0.8*0.907185</f>
        <v>600.19359600000007</v>
      </c>
      <c r="J20">
        <f>Data_original!J20*0.8*0.907185</f>
        <v>600.19359600000007</v>
      </c>
      <c r="K20">
        <f>Data_original!K20*0.8*0.907185</f>
        <v>603.82233600000006</v>
      </c>
      <c r="L20">
        <f>Data_original!L20*0.8*0.907185</f>
        <v>539.95651200000009</v>
      </c>
      <c r="M20">
        <f>Data_original!M20*0.8*0.907185</f>
        <v>539.95651200000009</v>
      </c>
      <c r="N20">
        <f>Data_original!N20*0.8*0.907185</f>
        <v>539.95651200000009</v>
      </c>
      <c r="O20">
        <f>Data_original!O20*0.8*0.907185</f>
        <v>520.36131599999999</v>
      </c>
      <c r="P20">
        <f>Data_original!P20*0.8*0.907185</f>
        <v>513.103836</v>
      </c>
      <c r="Q20">
        <f>Data_original!Q20*0.8*0.907185</f>
        <v>513.103836</v>
      </c>
      <c r="R20">
        <f>Data_original!R20*0.8*0.907185</f>
        <v>529.07029200000011</v>
      </c>
      <c r="S20">
        <f>Data_original!S20*0.8*0.907185</f>
        <v>195.22621200000003</v>
      </c>
      <c r="T20">
        <f>Data_original!T20*0.8*0.907185</f>
        <v>229.33636800000002</v>
      </c>
      <c r="U20">
        <f>Data_original!U20*0.8*0.907185</f>
        <v>296.83093200000008</v>
      </c>
      <c r="V20">
        <f>Data_original!V20*0.8*0.907185</f>
        <v>296.83093200000008</v>
      </c>
    </row>
    <row r="21" spans="1:22">
      <c r="A21" t="s">
        <v>20</v>
      </c>
      <c r="B21">
        <f>Data_original!B21*0.8*0.907185</f>
        <v>224.98188000000002</v>
      </c>
      <c r="E21">
        <f>Data_original!E21*0.8*0.907185</f>
        <v>221.35314</v>
      </c>
      <c r="F21">
        <f>Data_original!F21*0.8*0.907185</f>
        <v>223.530384</v>
      </c>
      <c r="G21">
        <f>Data_original!G21*0.8*0.907185</f>
        <v>156.03582</v>
      </c>
      <c r="H21">
        <f>Data_original!H21*0.8*0.907185</f>
        <v>156.03582</v>
      </c>
      <c r="I21">
        <f>Data_original!I21*0.8*0.907185</f>
        <v>156.03582</v>
      </c>
      <c r="J21">
        <f>Data_original!J21*0.8*0.907185</f>
        <v>156.03582</v>
      </c>
      <c r="K21">
        <f>Data_original!K21*0.8*0.907185</f>
        <v>156.03582</v>
      </c>
      <c r="L21">
        <f>Data_original!L21*0.8*0.907185</f>
        <v>87.089759999999998</v>
      </c>
      <c r="M21">
        <f>Data_original!M21*0.8*0.907185</f>
        <v>87.089759999999998</v>
      </c>
      <c r="N21">
        <f>Data_original!N21*0.8*0.907185</f>
        <v>87.089759999999998</v>
      </c>
      <c r="O21">
        <f>Data_original!O21*0.8*0.907185</f>
        <v>87.089759999999998</v>
      </c>
      <c r="P21">
        <f>Data_original!P21*0.8*0.907185</f>
        <v>87.089759999999998</v>
      </c>
      <c r="Q21">
        <f>Data_original!Q21*0.8*0.907185</f>
        <v>87.089759999999998</v>
      </c>
      <c r="R21">
        <f>Data_original!R21*0.8*0.907185</f>
        <v>87.089759999999998</v>
      </c>
      <c r="S21">
        <f>Data_original!S21*0.8*0.907185</f>
        <v>87.089759999999998</v>
      </c>
      <c r="T21">
        <f>Data_original!T21*0.8*0.907185</f>
        <v>89.267004</v>
      </c>
      <c r="U21">
        <f>Data_original!U21*0.8*0.907185</f>
        <v>89.267004</v>
      </c>
      <c r="V21">
        <f>Data_original!V21*0.8*0.907185</f>
        <v>89.267004</v>
      </c>
    </row>
    <row r="22" spans="1:22">
      <c r="A22" t="s">
        <v>21</v>
      </c>
      <c r="B22">
        <f>Data_original!B22*0.8*0.907185</f>
        <v>75.114918000000017</v>
      </c>
      <c r="E22">
        <f>Data_original!E22*0.8*0.907185</f>
        <v>85.638264000000007</v>
      </c>
      <c r="F22">
        <f>Data_original!F22*0.8*0.907185</f>
        <v>26.126927999999999</v>
      </c>
      <c r="G22">
        <f>Data_original!G22*0.8*0.907185</f>
        <v>26.852676000000002</v>
      </c>
      <c r="H22">
        <f>Data_original!H22*0.8*0.907185</f>
        <v>26.852676000000002</v>
      </c>
      <c r="I22">
        <f>Data_original!I22*0.8*0.907185</f>
        <v>26.852676000000002</v>
      </c>
      <c r="J22">
        <f>Data_original!J22*0.8*0.907185</f>
        <v>26.852676000000002</v>
      </c>
      <c r="K22">
        <f>Data_original!K22*0.8*0.907185</f>
        <v>26.126927999999999</v>
      </c>
      <c r="L22">
        <f>Data_original!L22*0.8*0.907185</f>
        <v>19.595196000000001</v>
      </c>
      <c r="M22">
        <f>Data_original!M22*0.8*0.907185</f>
        <v>19.595196000000001</v>
      </c>
      <c r="N22">
        <f>Data_original!N22*0.8*0.907185</f>
        <v>19.595196000000001</v>
      </c>
      <c r="O22">
        <f>Data_original!O22*0.8*0.907185</f>
        <v>19.595196000000001</v>
      </c>
      <c r="P22">
        <f>Data_original!P22*0.8*0.907185</f>
        <v>19.595196000000001</v>
      </c>
      <c r="Q22">
        <f>Data_original!Q22*0.8*0.907185</f>
        <v>19.595196000000001</v>
      </c>
      <c r="R22">
        <f>Data_original!R22*0.8*0.907185</f>
        <v>34.110156000000003</v>
      </c>
      <c r="S22">
        <f>Data_original!S22*0.8*0.907185</f>
        <v>34.110156000000003</v>
      </c>
      <c r="T22">
        <f>Data_original!T22*0.8*0.907185</f>
        <v>34.110156000000003</v>
      </c>
      <c r="U22">
        <f>Data_original!U22*0.8*0.907185</f>
        <v>34.110156000000003</v>
      </c>
      <c r="V22">
        <f>Data_original!V22*0.8*0.907185</f>
        <v>34.110156000000003</v>
      </c>
    </row>
    <row r="23" spans="1:22">
      <c r="A23" t="s">
        <v>22</v>
      </c>
      <c r="B23">
        <f>Data_original!B23*0.8*0.907185</f>
        <v>791.79106800000011</v>
      </c>
      <c r="C23">
        <f>Data_original!C23*0.8*0.907185</f>
        <v>566.08344</v>
      </c>
      <c r="D23">
        <f>Data_original!D23*0.8*0.907185</f>
        <v>522.53855999999996</v>
      </c>
      <c r="E23">
        <f>Data_original!E23*0.8*0.907185</f>
        <v>648.09296400000005</v>
      </c>
      <c r="F23">
        <f>Data_original!F23*0.8*0.907185</f>
        <v>647.36721599999998</v>
      </c>
      <c r="G23">
        <f>Data_original!G23*0.8*0.907185</f>
        <v>561.72895200000005</v>
      </c>
      <c r="H23">
        <f>Data_original!H23*0.8*0.907185</f>
        <v>561.72895200000005</v>
      </c>
      <c r="I23">
        <f>Data_original!I23*0.8*0.907185</f>
        <v>561.72895200000005</v>
      </c>
      <c r="J23">
        <f>Data_original!J23*0.8*0.907185</f>
        <v>546.48824400000001</v>
      </c>
      <c r="K23">
        <f>Data_original!K23*0.8*0.907185</f>
        <v>496.41163200000005</v>
      </c>
      <c r="L23">
        <f>Data_original!L23*0.8*0.907185</f>
        <v>496.41163200000005</v>
      </c>
      <c r="M23">
        <f>Data_original!M23*0.8*0.907185</f>
        <v>518.18407200000001</v>
      </c>
      <c r="N23">
        <f>Data_original!N23*0.8*0.907185</f>
        <v>529.07029200000011</v>
      </c>
      <c r="O23">
        <f>Data_original!O23*0.8*0.907185</f>
        <v>529.07029200000011</v>
      </c>
      <c r="P23">
        <f>Data_original!P23*0.8*0.907185</f>
        <v>529.07029200000011</v>
      </c>
      <c r="Q23">
        <f>Data_original!Q23*0.8*0.907185</f>
        <v>529.07029200000011</v>
      </c>
      <c r="R23">
        <f>Data_original!R23*0.8*0.907185</f>
        <v>328.03809600000005</v>
      </c>
      <c r="S23">
        <f>Data_original!S23*0.8*0.907185</f>
        <v>328.03809600000005</v>
      </c>
      <c r="T23">
        <f>Data_original!T23*0.8*0.907185</f>
        <v>349.084788</v>
      </c>
      <c r="U23">
        <f>Data_original!U23*0.8*0.907185</f>
        <v>349.084788</v>
      </c>
      <c r="V23">
        <f>Data_original!V23*0.8*0.907185</f>
        <v>356.34226799999999</v>
      </c>
    </row>
    <row r="24" spans="1:22">
      <c r="A24" s="6" t="s">
        <v>38</v>
      </c>
      <c r="T24" s="7">
        <f>0.8*Data_original!T29</f>
        <v>130.4</v>
      </c>
    </row>
    <row r="25" spans="1:22">
      <c r="A25" s="6" t="s">
        <v>39</v>
      </c>
      <c r="T25" s="7">
        <f>0.8*Data_original!T30</f>
        <v>1123.2</v>
      </c>
    </row>
    <row r="26" spans="1:22">
      <c r="A26" s="6" t="s">
        <v>40</v>
      </c>
      <c r="T26" s="7">
        <f>0.8*Data_original!T31</f>
        <v>395.20000000000005</v>
      </c>
    </row>
    <row r="27" spans="1:22">
      <c r="A27" s="6" t="s">
        <v>41</v>
      </c>
      <c r="T27" s="7">
        <f>0.8*Data_original!T32</f>
        <v>9372</v>
      </c>
    </row>
    <row r="28" spans="1:22">
      <c r="A28" s="6" t="s">
        <v>42</v>
      </c>
      <c r="T28" s="7">
        <f>0.8*Data_original!T33</f>
        <v>341.6</v>
      </c>
    </row>
    <row r="29" spans="1:22">
      <c r="A29" s="6" t="s">
        <v>43</v>
      </c>
      <c r="T29" s="7">
        <f>0.8*Data_original!T34</f>
        <v>990.40000000000009</v>
      </c>
    </row>
    <row r="30" spans="1:22">
      <c r="A30" s="6" t="s">
        <v>23</v>
      </c>
      <c r="T30" s="7">
        <f>0.8*Data_original!T35</f>
        <v>748.80000000000007</v>
      </c>
    </row>
    <row r="31" spans="1:22">
      <c r="A31" s="6" t="s">
        <v>44</v>
      </c>
      <c r="T31" s="7">
        <f>0.8*Data_original!T36</f>
        <v>468</v>
      </c>
    </row>
    <row r="32" spans="1:22">
      <c r="A32" s="6" t="s">
        <v>45</v>
      </c>
      <c r="T32" s="7">
        <f>0.8*Data_original!T37</f>
        <v>2285.6</v>
      </c>
    </row>
    <row r="33" spans="1:20">
      <c r="A33" s="6" t="s">
        <v>46</v>
      </c>
      <c r="T33" s="7">
        <f>0.8*Data_original!T38</f>
        <v>397.6</v>
      </c>
    </row>
    <row r="34" spans="1:20">
      <c r="A34" s="6" t="s">
        <v>47</v>
      </c>
      <c r="T34" s="7">
        <f>0.8*Data_original!T39</f>
        <v>54.400000000000006</v>
      </c>
    </row>
    <row r="35" spans="1:20">
      <c r="A35" s="6" t="s">
        <v>48</v>
      </c>
      <c r="T35" s="7">
        <f>0.8*Data_original!T40</f>
        <v>100.80000000000001</v>
      </c>
    </row>
    <row r="36" spans="1:20">
      <c r="A36" s="6" t="s">
        <v>49</v>
      </c>
      <c r="T36" s="7">
        <f>0.8*Data_original!T41</f>
        <v>76.800000000000011</v>
      </c>
    </row>
    <row r="37" spans="1:20">
      <c r="A37" s="6" t="s">
        <v>50</v>
      </c>
      <c r="T37" s="7">
        <f>0.8*Data_original!T42</f>
        <v>107.2</v>
      </c>
    </row>
    <row r="38" spans="1:20">
      <c r="A38" s="6" t="s">
        <v>51</v>
      </c>
      <c r="T38" s="7">
        <f>0.8*Data_original!T43</f>
        <v>268.8</v>
      </c>
    </row>
    <row r="39" spans="1:20">
      <c r="A39" s="6" t="s">
        <v>52</v>
      </c>
      <c r="T39" s="7">
        <f>0.8*Data_original!T44</f>
        <v>840.80000000000007</v>
      </c>
    </row>
    <row r="40" spans="1:20">
      <c r="A40" s="6" t="s">
        <v>53</v>
      </c>
      <c r="T40" s="7">
        <f>0.8*Data_original!T45</f>
        <v>697.6</v>
      </c>
    </row>
    <row r="41" spans="1:20">
      <c r="A41" s="7" t="s">
        <v>54</v>
      </c>
      <c r="T41" s="7">
        <f>0.8*Data_original!T46</f>
        <v>1392</v>
      </c>
    </row>
    <row r="42" spans="1:20">
      <c r="A42" s="6" t="s">
        <v>55</v>
      </c>
      <c r="T42" s="7">
        <f>0.8*Data_original!T47</f>
        <v>170.4</v>
      </c>
    </row>
    <row r="43" spans="1:20">
      <c r="A43" s="6" t="s">
        <v>56</v>
      </c>
      <c r="T43" s="7">
        <f>0.8*Data_original!T48</f>
        <v>1383.2</v>
      </c>
    </row>
    <row r="44" spans="1:20">
      <c r="A44" s="6" t="s">
        <v>57</v>
      </c>
      <c r="T44" s="7">
        <f>0.8*Data_original!T49</f>
        <v>385.6</v>
      </c>
    </row>
    <row r="45" spans="1:20">
      <c r="A45" s="6" t="s">
        <v>58</v>
      </c>
      <c r="T45" s="7">
        <f>0.8*Data_original!T50</f>
        <v>80</v>
      </c>
    </row>
    <row r="46" spans="1:20">
      <c r="A46" s="6" t="s">
        <v>59</v>
      </c>
      <c r="T46" s="7">
        <f>0.8*Data_original!T51</f>
        <v>144</v>
      </c>
    </row>
    <row r="47" spans="1:20">
      <c r="A47" s="6" t="s">
        <v>63</v>
      </c>
      <c r="T47" s="7">
        <f>0.8*Data_original!T52</f>
        <v>11057.6</v>
      </c>
    </row>
    <row r="48" spans="1:20">
      <c r="A48" s="6" t="s">
        <v>61</v>
      </c>
      <c r="T48" s="7">
        <f>0.8*Data_original!T53</f>
        <v>96</v>
      </c>
    </row>
  </sheetData>
  <pageMargins left="0.7" right="0.7" top="0.78740157499999996" bottom="0.78740157499999996" header="0.3" footer="0.3"/>
  <pageSetup paperSize="9" firstPageNumber="4294967295" orientation="portrait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workbookViewId="0">
      <selection activeCell="B1" sqref="B1"/>
    </sheetView>
  </sheetViews>
  <sheetFormatPr baseColWidth="10" defaultColWidth="11" defaultRowHeight="15"/>
  <cols>
    <col min="1" max="1" width="21.85546875" bestFit="1" customWidth="1"/>
  </cols>
  <sheetData>
    <row r="1" spans="1:2">
      <c r="A1" t="s">
        <v>26</v>
      </c>
      <c r="B1" s="3" t="s">
        <v>27</v>
      </c>
    </row>
    <row r="2" spans="1:2">
      <c r="B2" s="3" t="s">
        <v>28</v>
      </c>
    </row>
    <row r="3" spans="1:2">
      <c r="B3" s="3" t="s">
        <v>29</v>
      </c>
    </row>
    <row r="4" spans="1:2">
      <c r="B4" s="8" t="s">
        <v>62</v>
      </c>
    </row>
    <row r="5" spans="1:2">
      <c r="B5" s="3"/>
    </row>
    <row r="7" spans="1:2">
      <c r="A7" t="s">
        <v>32</v>
      </c>
      <c r="B7" t="s">
        <v>33</v>
      </c>
    </row>
    <row r="8" spans="1:2">
      <c r="B8" s="5" t="s">
        <v>35</v>
      </c>
    </row>
    <row r="9" spans="1:2">
      <c r="B9" s="5" t="s">
        <v>36</v>
      </c>
    </row>
    <row r="10" spans="1:2">
      <c r="B10" s="5"/>
    </row>
    <row r="11" spans="1:2">
      <c r="A11" t="s">
        <v>34</v>
      </c>
      <c r="B11" t="s">
        <v>31</v>
      </c>
    </row>
    <row r="12" spans="1:2">
      <c r="A12" s="4" t="s">
        <v>30</v>
      </c>
      <c r="B12" s="4" t="s">
        <v>37</v>
      </c>
    </row>
  </sheetData>
  <hyperlinks>
    <hyperlink ref="B1" r:id="rId1" xr:uid="{00000000-0004-0000-0200-000000000000}"/>
    <hyperlink ref="B2" r:id="rId2" xr:uid="{00000000-0004-0000-0200-000001000000}"/>
    <hyperlink ref="B3" r:id="rId3" xr:uid="{00000000-0004-0000-0200-000002000000}"/>
    <hyperlink ref="B4" r:id="rId4" display="https://healthybuilding.net/uploads/files/Chlorine &amp; Building Materials Phase 2 Asia.pdf" xr:uid="{40AFC543-DBA5-4863-AB34-63463E0EB971}"/>
  </hyperlinks>
  <pageMargins left="0.7" right="0.7" top="0.78740157499999996" bottom="0.78740157499999996" header="0.3" footer="0.3"/>
  <pageSetup paperSize="9" firstPageNumber="4294967295" orientation="portrait" useFirstPageNumber="1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3"/>
  <sheetViews>
    <sheetView workbookViewId="0">
      <selection activeCell="T29" sqref="T29"/>
    </sheetView>
  </sheetViews>
  <sheetFormatPr baseColWidth="10" defaultColWidth="11" defaultRowHeight="15"/>
  <cols>
    <col min="1" max="1" width="14.7109375" customWidth="1"/>
    <col min="2" max="4" width="7.28515625" customWidth="1"/>
    <col min="5" max="23" width="7" customWidth="1"/>
  </cols>
  <sheetData>
    <row r="1" spans="1:22">
      <c r="A1" t="s">
        <v>0</v>
      </c>
      <c r="B1">
        <v>2000</v>
      </c>
      <c r="C1" s="1">
        <v>2001</v>
      </c>
      <c r="D1" s="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</row>
    <row r="2" spans="1:22">
      <c r="A2" t="s">
        <v>1</v>
      </c>
      <c r="B2">
        <v>55</v>
      </c>
      <c r="C2" s="2"/>
      <c r="D2" s="2"/>
      <c r="E2">
        <v>60</v>
      </c>
      <c r="F2">
        <v>65</v>
      </c>
      <c r="G2">
        <v>65</v>
      </c>
      <c r="H2">
        <v>65</v>
      </c>
      <c r="I2">
        <v>65</v>
      </c>
      <c r="J2">
        <v>70</v>
      </c>
      <c r="K2">
        <v>70</v>
      </c>
      <c r="L2">
        <v>70</v>
      </c>
      <c r="M2">
        <v>70</v>
      </c>
      <c r="N2">
        <v>70</v>
      </c>
      <c r="O2">
        <v>70</v>
      </c>
      <c r="P2">
        <v>70</v>
      </c>
      <c r="Q2">
        <v>74</v>
      </c>
      <c r="R2">
        <v>74</v>
      </c>
      <c r="S2">
        <v>74</v>
      </c>
      <c r="T2">
        <v>75</v>
      </c>
      <c r="U2">
        <v>75</v>
      </c>
      <c r="V2">
        <v>75</v>
      </c>
    </row>
    <row r="3" spans="1:22">
      <c r="A3" t="s">
        <v>2</v>
      </c>
      <c r="B3">
        <f>100+230+202+250</f>
        <v>782</v>
      </c>
      <c r="C3" s="2">
        <v>700</v>
      </c>
      <c r="D3" s="2"/>
      <c r="E3">
        <v>754</v>
      </c>
      <c r="F3">
        <v>756</v>
      </c>
      <c r="G3">
        <v>900</v>
      </c>
      <c r="H3">
        <v>1050</v>
      </c>
      <c r="I3">
        <v>1050</v>
      </c>
      <c r="J3">
        <v>1048</v>
      </c>
      <c r="K3">
        <v>1008</v>
      </c>
      <c r="L3">
        <v>1048</v>
      </c>
      <c r="M3">
        <v>1083</v>
      </c>
      <c r="N3">
        <v>1034</v>
      </c>
      <c r="O3">
        <v>1109</v>
      </c>
      <c r="P3">
        <v>1034</v>
      </c>
      <c r="Q3">
        <v>1034</v>
      </c>
      <c r="R3">
        <v>1032</v>
      </c>
      <c r="S3">
        <v>1074</v>
      </c>
      <c r="T3">
        <v>1074</v>
      </c>
      <c r="U3">
        <v>1074</v>
      </c>
      <c r="V3">
        <v>1074</v>
      </c>
    </row>
    <row r="4" spans="1:22">
      <c r="A4" t="s">
        <v>3</v>
      </c>
      <c r="C4" s="2"/>
      <c r="D4" s="2"/>
      <c r="I4">
        <v>124</v>
      </c>
      <c r="J4">
        <v>124</v>
      </c>
      <c r="K4">
        <v>124</v>
      </c>
    </row>
    <row r="5" spans="1:22" ht="14.45" customHeight="1">
      <c r="A5" t="s">
        <v>4</v>
      </c>
      <c r="B5">
        <v>183</v>
      </c>
      <c r="C5" s="2"/>
      <c r="D5" s="2"/>
      <c r="E5">
        <v>197</v>
      </c>
      <c r="F5">
        <v>196</v>
      </c>
      <c r="G5">
        <v>196</v>
      </c>
      <c r="H5">
        <v>196</v>
      </c>
      <c r="I5">
        <v>196</v>
      </c>
      <c r="J5">
        <v>196</v>
      </c>
      <c r="K5">
        <v>196</v>
      </c>
      <c r="L5">
        <v>196</v>
      </c>
      <c r="M5">
        <v>196</v>
      </c>
      <c r="N5">
        <v>196</v>
      </c>
      <c r="O5">
        <v>196</v>
      </c>
      <c r="P5">
        <v>196</v>
      </c>
      <c r="Q5">
        <v>196</v>
      </c>
      <c r="R5">
        <v>196</v>
      </c>
      <c r="S5">
        <v>82</v>
      </c>
      <c r="T5">
        <v>82</v>
      </c>
      <c r="U5">
        <v>69</v>
      </c>
      <c r="V5">
        <v>69</v>
      </c>
    </row>
    <row r="6" spans="1:22">
      <c r="A6" t="s">
        <v>5</v>
      </c>
      <c r="B6">
        <v>115</v>
      </c>
      <c r="C6" s="2"/>
      <c r="D6" s="2"/>
      <c r="E6">
        <v>118</v>
      </c>
      <c r="F6">
        <v>118</v>
      </c>
      <c r="G6">
        <v>118</v>
      </c>
      <c r="H6">
        <v>118</v>
      </c>
      <c r="I6">
        <v>118</v>
      </c>
      <c r="J6">
        <v>118</v>
      </c>
      <c r="K6">
        <v>115</v>
      </c>
      <c r="L6">
        <v>115</v>
      </c>
      <c r="M6">
        <v>115</v>
      </c>
      <c r="N6">
        <v>115</v>
      </c>
      <c r="O6">
        <v>115</v>
      </c>
      <c r="P6">
        <v>115</v>
      </c>
      <c r="Q6">
        <v>115</v>
      </c>
      <c r="R6">
        <v>115</v>
      </c>
      <c r="S6">
        <v>75</v>
      </c>
      <c r="T6">
        <v>75</v>
      </c>
      <c r="U6">
        <v>75</v>
      </c>
      <c r="V6">
        <v>75</v>
      </c>
    </row>
    <row r="7" spans="1:22">
      <c r="A7" t="s">
        <v>6</v>
      </c>
      <c r="B7">
        <v>1686</v>
      </c>
      <c r="C7" s="2">
        <v>1500</v>
      </c>
      <c r="D7" s="2">
        <v>1440</v>
      </c>
      <c r="E7">
        <v>1734.5</v>
      </c>
      <c r="F7">
        <v>1735</v>
      </c>
      <c r="G7">
        <v>1735</v>
      </c>
      <c r="H7">
        <v>1531</v>
      </c>
      <c r="I7">
        <v>1466</v>
      </c>
      <c r="J7">
        <v>1550</v>
      </c>
      <c r="K7">
        <v>1516</v>
      </c>
      <c r="L7">
        <v>1516</v>
      </c>
      <c r="M7">
        <v>1509</v>
      </c>
      <c r="N7">
        <v>1419</v>
      </c>
      <c r="O7">
        <v>1481</v>
      </c>
      <c r="P7">
        <v>1480</v>
      </c>
      <c r="Q7">
        <v>1451</v>
      </c>
      <c r="R7">
        <v>1451</v>
      </c>
      <c r="S7">
        <v>1354</v>
      </c>
      <c r="T7">
        <v>1370</v>
      </c>
      <c r="U7">
        <v>1377</v>
      </c>
      <c r="V7">
        <v>1377</v>
      </c>
    </row>
    <row r="8" spans="1:22">
      <c r="A8" t="s">
        <v>7</v>
      </c>
      <c r="B8">
        <v>3967</v>
      </c>
      <c r="C8" s="2">
        <v>3640</v>
      </c>
      <c r="D8" s="2">
        <v>3770</v>
      </c>
      <c r="E8">
        <v>4741</v>
      </c>
      <c r="F8">
        <v>4880</v>
      </c>
      <c r="G8">
        <v>5038</v>
      </c>
      <c r="H8">
        <v>5038</v>
      </c>
      <c r="I8">
        <v>5112</v>
      </c>
      <c r="J8">
        <v>5147</v>
      </c>
      <c r="K8">
        <v>5126</v>
      </c>
      <c r="L8">
        <v>5126</v>
      </c>
      <c r="M8">
        <v>5151</v>
      </c>
      <c r="N8">
        <v>5177</v>
      </c>
      <c r="O8">
        <v>5078</v>
      </c>
      <c r="P8">
        <v>5113</v>
      </c>
      <c r="Q8">
        <v>5234</v>
      </c>
      <c r="R8">
        <v>5198</v>
      </c>
      <c r="S8">
        <v>5008</v>
      </c>
      <c r="T8">
        <v>5229</v>
      </c>
      <c r="U8">
        <v>5386</v>
      </c>
      <c r="V8">
        <v>5390</v>
      </c>
    </row>
    <row r="9" spans="1:22">
      <c r="A9" t="s">
        <v>8</v>
      </c>
      <c r="B9">
        <v>37</v>
      </c>
      <c r="C9" s="2"/>
      <c r="D9" s="2"/>
      <c r="E9">
        <v>40</v>
      </c>
      <c r="F9">
        <v>40</v>
      </c>
      <c r="G9">
        <v>40</v>
      </c>
      <c r="H9">
        <v>40</v>
      </c>
      <c r="I9">
        <v>40</v>
      </c>
      <c r="J9">
        <v>40</v>
      </c>
      <c r="K9">
        <v>40</v>
      </c>
      <c r="L9">
        <v>64</v>
      </c>
      <c r="M9">
        <v>64</v>
      </c>
      <c r="N9">
        <v>64</v>
      </c>
      <c r="O9">
        <v>24</v>
      </c>
      <c r="P9">
        <v>24</v>
      </c>
      <c r="Q9">
        <v>24</v>
      </c>
      <c r="R9">
        <v>30</v>
      </c>
      <c r="S9">
        <v>10</v>
      </c>
      <c r="T9">
        <v>10</v>
      </c>
      <c r="U9">
        <v>10</v>
      </c>
      <c r="V9">
        <v>10</v>
      </c>
    </row>
    <row r="10" spans="1:22">
      <c r="A10" t="s">
        <v>9</v>
      </c>
      <c r="B10">
        <v>125</v>
      </c>
      <c r="C10" s="2"/>
      <c r="D10" s="2"/>
      <c r="E10">
        <v>137</v>
      </c>
      <c r="F10">
        <v>137</v>
      </c>
      <c r="G10">
        <v>137</v>
      </c>
      <c r="H10">
        <v>301</v>
      </c>
      <c r="I10">
        <v>301</v>
      </c>
      <c r="J10">
        <v>299</v>
      </c>
      <c r="K10">
        <v>291</v>
      </c>
      <c r="L10">
        <v>291</v>
      </c>
      <c r="M10">
        <v>291</v>
      </c>
      <c r="N10">
        <v>291</v>
      </c>
      <c r="O10">
        <v>323</v>
      </c>
      <c r="P10">
        <v>323</v>
      </c>
      <c r="Q10">
        <v>323</v>
      </c>
      <c r="R10">
        <v>323</v>
      </c>
      <c r="S10">
        <v>419</v>
      </c>
      <c r="T10">
        <v>480</v>
      </c>
      <c r="U10">
        <v>480</v>
      </c>
      <c r="V10">
        <v>480</v>
      </c>
    </row>
    <row r="11" spans="1:22">
      <c r="A11" t="s">
        <v>10</v>
      </c>
      <c r="B11">
        <v>6</v>
      </c>
      <c r="C11" s="2"/>
      <c r="D11" s="2"/>
      <c r="E11">
        <v>6</v>
      </c>
      <c r="F11">
        <v>6</v>
      </c>
      <c r="G11">
        <v>6</v>
      </c>
      <c r="H11">
        <v>6</v>
      </c>
      <c r="I11">
        <v>9</v>
      </c>
      <c r="J11">
        <v>6</v>
      </c>
      <c r="K11">
        <v>9</v>
      </c>
      <c r="L11">
        <v>9</v>
      </c>
      <c r="M11">
        <v>9</v>
      </c>
      <c r="N11">
        <v>9</v>
      </c>
      <c r="O11">
        <v>9</v>
      </c>
      <c r="P11">
        <v>9</v>
      </c>
      <c r="Q11">
        <v>9</v>
      </c>
      <c r="R11">
        <v>9</v>
      </c>
      <c r="S11">
        <v>9</v>
      </c>
      <c r="T11">
        <v>11</v>
      </c>
      <c r="U11">
        <v>11</v>
      </c>
      <c r="V11">
        <v>10</v>
      </c>
    </row>
    <row r="12" spans="1:22">
      <c r="A12" t="s">
        <v>11</v>
      </c>
      <c r="B12">
        <v>982</v>
      </c>
      <c r="C12" s="2">
        <v>750</v>
      </c>
      <c r="D12" s="2">
        <v>700</v>
      </c>
      <c r="E12">
        <v>933</v>
      </c>
      <c r="F12">
        <v>929</v>
      </c>
      <c r="G12">
        <v>708</v>
      </c>
      <c r="H12">
        <v>708</v>
      </c>
      <c r="I12">
        <v>733</v>
      </c>
      <c r="J12">
        <v>597</v>
      </c>
      <c r="K12">
        <v>384</v>
      </c>
      <c r="L12">
        <v>384</v>
      </c>
      <c r="M12">
        <v>384</v>
      </c>
      <c r="N12">
        <v>426</v>
      </c>
      <c r="O12">
        <v>301</v>
      </c>
      <c r="P12">
        <v>301</v>
      </c>
      <c r="Q12">
        <v>301</v>
      </c>
      <c r="R12">
        <v>317</v>
      </c>
      <c r="S12">
        <v>292</v>
      </c>
      <c r="T12">
        <v>297</v>
      </c>
      <c r="U12">
        <v>312</v>
      </c>
      <c r="V12">
        <v>337</v>
      </c>
    </row>
    <row r="13" spans="1:22" ht="14.45" customHeight="1">
      <c r="A13" t="s">
        <v>12</v>
      </c>
      <c r="B13">
        <v>624</v>
      </c>
      <c r="C13" s="2">
        <v>580</v>
      </c>
      <c r="D13" s="2"/>
      <c r="E13">
        <v>711</v>
      </c>
      <c r="F13">
        <v>737</v>
      </c>
      <c r="G13">
        <v>796</v>
      </c>
      <c r="H13">
        <v>830</v>
      </c>
      <c r="I13">
        <v>830</v>
      </c>
      <c r="J13">
        <v>831</v>
      </c>
      <c r="K13">
        <v>831</v>
      </c>
      <c r="L13">
        <v>831</v>
      </c>
      <c r="M13">
        <v>844</v>
      </c>
      <c r="N13">
        <v>847</v>
      </c>
      <c r="O13">
        <v>847</v>
      </c>
      <c r="P13">
        <v>847</v>
      </c>
      <c r="Q13">
        <v>847</v>
      </c>
      <c r="R13">
        <v>847</v>
      </c>
      <c r="S13">
        <v>847</v>
      </c>
      <c r="T13">
        <v>847</v>
      </c>
      <c r="U13">
        <v>847</v>
      </c>
      <c r="V13">
        <v>847</v>
      </c>
    </row>
    <row r="14" spans="1:22">
      <c r="A14" t="s">
        <v>13</v>
      </c>
      <c r="B14">
        <v>180</v>
      </c>
      <c r="C14" s="2"/>
      <c r="D14" s="2"/>
      <c r="E14">
        <v>191</v>
      </c>
      <c r="F14">
        <v>191</v>
      </c>
      <c r="G14">
        <v>315</v>
      </c>
      <c r="H14">
        <v>315</v>
      </c>
      <c r="I14">
        <v>315</v>
      </c>
      <c r="J14">
        <v>315</v>
      </c>
      <c r="K14">
        <v>315</v>
      </c>
      <c r="L14">
        <v>315</v>
      </c>
      <c r="M14">
        <v>315</v>
      </c>
      <c r="N14">
        <v>315</v>
      </c>
      <c r="O14">
        <v>315</v>
      </c>
      <c r="P14">
        <v>316</v>
      </c>
      <c r="Q14">
        <v>336</v>
      </c>
      <c r="R14">
        <v>336</v>
      </c>
      <c r="S14">
        <v>337</v>
      </c>
      <c r="T14">
        <v>332</v>
      </c>
      <c r="U14">
        <v>366</v>
      </c>
      <c r="V14">
        <v>366</v>
      </c>
    </row>
    <row r="15" spans="1:22">
      <c r="A15" t="s">
        <v>14</v>
      </c>
      <c r="B15">
        <v>350</v>
      </c>
      <c r="C15" s="2"/>
      <c r="D15" s="2"/>
      <c r="E15">
        <v>455</v>
      </c>
      <c r="F15">
        <v>464</v>
      </c>
      <c r="G15">
        <v>442</v>
      </c>
      <c r="H15">
        <v>442</v>
      </c>
      <c r="I15">
        <v>442</v>
      </c>
      <c r="J15">
        <v>399</v>
      </c>
      <c r="K15">
        <v>406</v>
      </c>
      <c r="L15">
        <v>412</v>
      </c>
      <c r="M15">
        <v>412</v>
      </c>
      <c r="N15">
        <v>339</v>
      </c>
      <c r="O15">
        <v>339</v>
      </c>
      <c r="P15">
        <v>345</v>
      </c>
      <c r="Q15">
        <v>369</v>
      </c>
      <c r="R15">
        <v>364</v>
      </c>
      <c r="S15">
        <v>364</v>
      </c>
      <c r="T15">
        <v>405</v>
      </c>
      <c r="U15">
        <v>381</v>
      </c>
      <c r="V15">
        <v>381</v>
      </c>
    </row>
    <row r="16" spans="1:22">
      <c r="A16" t="s">
        <v>15</v>
      </c>
      <c r="B16">
        <v>89</v>
      </c>
      <c r="C16" s="2"/>
      <c r="D16" s="2"/>
      <c r="E16">
        <v>97</v>
      </c>
      <c r="F16">
        <v>97</v>
      </c>
      <c r="G16">
        <v>97</v>
      </c>
      <c r="H16">
        <v>97</v>
      </c>
      <c r="I16">
        <v>97</v>
      </c>
      <c r="J16">
        <v>97</v>
      </c>
      <c r="K16">
        <v>142</v>
      </c>
      <c r="L16">
        <v>142</v>
      </c>
      <c r="M16">
        <v>142</v>
      </c>
      <c r="N16">
        <v>142</v>
      </c>
      <c r="O16">
        <v>142</v>
      </c>
      <c r="P16">
        <v>122</v>
      </c>
      <c r="Q16">
        <v>122</v>
      </c>
      <c r="R16">
        <v>122</v>
      </c>
      <c r="S16">
        <v>142</v>
      </c>
      <c r="T16">
        <v>142</v>
      </c>
      <c r="U16">
        <v>142</v>
      </c>
      <c r="V16">
        <v>142</v>
      </c>
    </row>
    <row r="17" spans="1:22">
      <c r="A17" t="s">
        <v>16</v>
      </c>
      <c r="C17" s="2"/>
      <c r="D17" s="2"/>
      <c r="I17">
        <v>370</v>
      </c>
      <c r="J17">
        <v>367</v>
      </c>
      <c r="K17">
        <v>400</v>
      </c>
      <c r="L17">
        <v>398</v>
      </c>
      <c r="M17">
        <v>398</v>
      </c>
      <c r="N17">
        <v>384</v>
      </c>
      <c r="O17">
        <v>384</v>
      </c>
      <c r="P17">
        <v>201</v>
      </c>
      <c r="Q17">
        <v>201</v>
      </c>
      <c r="R17">
        <v>201</v>
      </c>
      <c r="S17">
        <v>201</v>
      </c>
      <c r="T17">
        <v>207</v>
      </c>
      <c r="U17">
        <v>202</v>
      </c>
      <c r="V17">
        <v>208</v>
      </c>
    </row>
    <row r="18" spans="1:22" ht="14.45" customHeight="1">
      <c r="A18" t="s">
        <v>17</v>
      </c>
      <c r="B18">
        <v>76</v>
      </c>
      <c r="C18" s="2"/>
      <c r="D18" s="2"/>
      <c r="E18">
        <v>76</v>
      </c>
      <c r="F18">
        <v>76</v>
      </c>
      <c r="G18">
        <v>76</v>
      </c>
      <c r="H18">
        <v>76</v>
      </c>
      <c r="I18">
        <v>76</v>
      </c>
      <c r="J18">
        <v>76</v>
      </c>
      <c r="K18">
        <v>76</v>
      </c>
      <c r="M18">
        <v>76</v>
      </c>
      <c r="N18">
        <v>76</v>
      </c>
      <c r="O18">
        <v>76</v>
      </c>
      <c r="P18">
        <v>76</v>
      </c>
      <c r="Q18">
        <v>76</v>
      </c>
      <c r="R18">
        <v>76</v>
      </c>
      <c r="S18">
        <v>76</v>
      </c>
      <c r="T18">
        <v>76</v>
      </c>
      <c r="U18">
        <v>70</v>
      </c>
      <c r="V18">
        <v>70</v>
      </c>
    </row>
    <row r="19" spans="1:22">
      <c r="A19" t="s">
        <v>18</v>
      </c>
      <c r="C19" s="2"/>
      <c r="D19" s="2"/>
      <c r="E19">
        <v>15</v>
      </c>
      <c r="F19">
        <v>15</v>
      </c>
      <c r="G19">
        <v>15</v>
      </c>
      <c r="H19">
        <v>15</v>
      </c>
      <c r="I19">
        <v>15</v>
      </c>
      <c r="J19">
        <v>15</v>
      </c>
      <c r="K19">
        <v>16</v>
      </c>
      <c r="L19">
        <v>16</v>
      </c>
      <c r="M19">
        <v>16</v>
      </c>
      <c r="N19">
        <v>16</v>
      </c>
      <c r="O19">
        <v>16</v>
      </c>
      <c r="P19">
        <v>16</v>
      </c>
      <c r="Q19">
        <v>16</v>
      </c>
      <c r="R19">
        <v>16</v>
      </c>
      <c r="S19">
        <v>16</v>
      </c>
      <c r="T19">
        <v>16</v>
      </c>
      <c r="U19">
        <v>16</v>
      </c>
      <c r="V19">
        <v>16</v>
      </c>
    </row>
    <row r="20" spans="1:22">
      <c r="A20" t="s">
        <v>19</v>
      </c>
      <c r="B20">
        <v>801.5</v>
      </c>
      <c r="C20" s="2">
        <v>650</v>
      </c>
      <c r="D20" s="2">
        <v>670</v>
      </c>
      <c r="E20">
        <v>832</v>
      </c>
      <c r="F20">
        <v>827</v>
      </c>
      <c r="G20">
        <v>827</v>
      </c>
      <c r="H20">
        <v>827</v>
      </c>
      <c r="I20">
        <v>827</v>
      </c>
      <c r="J20">
        <v>827</v>
      </c>
      <c r="K20">
        <v>832</v>
      </c>
      <c r="L20">
        <v>744</v>
      </c>
      <c r="M20">
        <v>744</v>
      </c>
      <c r="N20">
        <v>744</v>
      </c>
      <c r="O20">
        <v>717</v>
      </c>
      <c r="P20">
        <v>707</v>
      </c>
      <c r="Q20">
        <v>707</v>
      </c>
      <c r="R20">
        <v>729</v>
      </c>
      <c r="S20">
        <v>269</v>
      </c>
      <c r="T20">
        <v>316</v>
      </c>
      <c r="U20">
        <v>409</v>
      </c>
      <c r="V20">
        <v>409</v>
      </c>
    </row>
    <row r="21" spans="1:22">
      <c r="A21" t="s">
        <v>20</v>
      </c>
      <c r="B21">
        <v>310</v>
      </c>
      <c r="C21" s="2"/>
      <c r="D21" s="2"/>
      <c r="E21">
        <v>305</v>
      </c>
      <c r="F21">
        <v>308</v>
      </c>
      <c r="G21">
        <v>215</v>
      </c>
      <c r="H21">
        <v>215</v>
      </c>
      <c r="I21">
        <v>215</v>
      </c>
      <c r="J21">
        <v>215</v>
      </c>
      <c r="K21">
        <v>215</v>
      </c>
      <c r="L21">
        <v>120</v>
      </c>
      <c r="M21">
        <v>120</v>
      </c>
      <c r="N21">
        <v>120</v>
      </c>
      <c r="O21">
        <v>120</v>
      </c>
      <c r="P21">
        <v>120</v>
      </c>
      <c r="Q21">
        <v>120</v>
      </c>
      <c r="R21">
        <v>120</v>
      </c>
      <c r="S21">
        <v>120</v>
      </c>
      <c r="T21">
        <v>123</v>
      </c>
      <c r="U21">
        <v>123</v>
      </c>
      <c r="V21">
        <v>123</v>
      </c>
    </row>
    <row r="22" spans="1:22">
      <c r="A22" t="s">
        <v>21</v>
      </c>
      <c r="B22">
        <v>103.5</v>
      </c>
      <c r="C22" s="2"/>
      <c r="D22" s="2"/>
      <c r="E22">
        <v>118</v>
      </c>
      <c r="F22">
        <v>36</v>
      </c>
      <c r="G22">
        <v>37</v>
      </c>
      <c r="H22">
        <v>37</v>
      </c>
      <c r="I22">
        <v>37</v>
      </c>
      <c r="J22">
        <v>37</v>
      </c>
      <c r="K22">
        <v>36</v>
      </c>
      <c r="L22">
        <v>27</v>
      </c>
      <c r="M22">
        <v>27</v>
      </c>
      <c r="N22">
        <v>27</v>
      </c>
      <c r="O22">
        <v>27</v>
      </c>
      <c r="P22">
        <v>27</v>
      </c>
      <c r="Q22">
        <v>27</v>
      </c>
      <c r="R22">
        <v>47</v>
      </c>
      <c r="S22">
        <v>47</v>
      </c>
      <c r="T22">
        <v>47</v>
      </c>
      <c r="U22">
        <v>47</v>
      </c>
      <c r="V22">
        <v>47</v>
      </c>
    </row>
    <row r="23" spans="1:22">
      <c r="A23" t="s">
        <v>22</v>
      </c>
      <c r="B23">
        <v>1091</v>
      </c>
      <c r="C23" s="2">
        <v>780</v>
      </c>
      <c r="D23" s="2">
        <v>720</v>
      </c>
      <c r="E23">
        <v>893</v>
      </c>
      <c r="F23">
        <v>892</v>
      </c>
      <c r="G23">
        <v>774</v>
      </c>
      <c r="H23">
        <v>774</v>
      </c>
      <c r="I23">
        <v>774</v>
      </c>
      <c r="J23">
        <v>753</v>
      </c>
      <c r="K23">
        <v>684</v>
      </c>
      <c r="L23">
        <v>684</v>
      </c>
      <c r="M23">
        <v>714</v>
      </c>
      <c r="N23">
        <v>729</v>
      </c>
      <c r="O23">
        <v>729</v>
      </c>
      <c r="P23">
        <v>729</v>
      </c>
      <c r="Q23">
        <v>729</v>
      </c>
      <c r="R23">
        <v>452</v>
      </c>
      <c r="S23">
        <v>452</v>
      </c>
      <c r="T23">
        <v>481</v>
      </c>
      <c r="U23">
        <v>481</v>
      </c>
      <c r="V23">
        <v>491</v>
      </c>
    </row>
    <row r="24" spans="1:22">
      <c r="A24" t="s">
        <v>23</v>
      </c>
    </row>
    <row r="27" spans="1:22">
      <c r="B27" t="s">
        <v>24</v>
      </c>
    </row>
    <row r="28" spans="1:22">
      <c r="B28" t="s">
        <v>25</v>
      </c>
    </row>
    <row r="29" spans="1:22">
      <c r="A29" s="6" t="s">
        <v>38</v>
      </c>
      <c r="T29" s="7">
        <v>163</v>
      </c>
    </row>
    <row r="30" spans="1:22">
      <c r="A30" s="6" t="s">
        <v>39</v>
      </c>
      <c r="T30" s="7">
        <v>1404</v>
      </c>
    </row>
    <row r="31" spans="1:22">
      <c r="A31" s="6" t="s">
        <v>40</v>
      </c>
      <c r="T31" s="7">
        <v>494</v>
      </c>
    </row>
    <row r="32" spans="1:22">
      <c r="A32" s="6" t="s">
        <v>41</v>
      </c>
      <c r="T32" s="7">
        <v>11715</v>
      </c>
    </row>
    <row r="33" spans="1:20">
      <c r="A33" s="6" t="s">
        <v>42</v>
      </c>
      <c r="T33" s="7">
        <v>427</v>
      </c>
    </row>
    <row r="34" spans="1:20">
      <c r="A34" s="6" t="s">
        <v>43</v>
      </c>
      <c r="T34" s="7">
        <v>1238</v>
      </c>
    </row>
    <row r="35" spans="1:20">
      <c r="A35" s="6" t="s">
        <v>23</v>
      </c>
      <c r="T35" s="7">
        <v>936</v>
      </c>
    </row>
    <row r="36" spans="1:20">
      <c r="A36" s="6" t="s">
        <v>44</v>
      </c>
      <c r="T36" s="7">
        <v>585</v>
      </c>
    </row>
    <row r="37" spans="1:20">
      <c r="A37" s="6" t="s">
        <v>45</v>
      </c>
      <c r="T37" s="7">
        <v>2857</v>
      </c>
    </row>
    <row r="38" spans="1:20">
      <c r="A38" s="6" t="s">
        <v>46</v>
      </c>
      <c r="T38" s="7">
        <v>497</v>
      </c>
    </row>
    <row r="39" spans="1:20">
      <c r="A39" s="6" t="s">
        <v>47</v>
      </c>
      <c r="T39" s="7">
        <v>68</v>
      </c>
    </row>
    <row r="40" spans="1:20">
      <c r="A40" s="6" t="s">
        <v>48</v>
      </c>
      <c r="T40" s="7">
        <v>126</v>
      </c>
    </row>
    <row r="41" spans="1:20">
      <c r="A41" s="6" t="s">
        <v>49</v>
      </c>
      <c r="T41" s="7">
        <v>96</v>
      </c>
    </row>
    <row r="42" spans="1:20">
      <c r="A42" s="6" t="s">
        <v>50</v>
      </c>
      <c r="T42" s="7">
        <v>134</v>
      </c>
    </row>
    <row r="43" spans="1:20">
      <c r="A43" s="6" t="s">
        <v>51</v>
      </c>
      <c r="T43" s="7">
        <v>336</v>
      </c>
    </row>
    <row r="44" spans="1:20">
      <c r="A44" s="6" t="s">
        <v>52</v>
      </c>
      <c r="T44" s="7">
        <v>1051</v>
      </c>
    </row>
    <row r="45" spans="1:20">
      <c r="A45" s="6" t="s">
        <v>53</v>
      </c>
      <c r="T45" s="7">
        <v>872</v>
      </c>
    </row>
    <row r="46" spans="1:20">
      <c r="A46" s="7" t="s">
        <v>54</v>
      </c>
      <c r="T46" s="7">
        <v>1740</v>
      </c>
    </row>
    <row r="47" spans="1:20">
      <c r="A47" s="6" t="s">
        <v>55</v>
      </c>
      <c r="T47" s="7">
        <v>213</v>
      </c>
    </row>
    <row r="48" spans="1:20">
      <c r="A48" s="6" t="s">
        <v>56</v>
      </c>
      <c r="T48" s="7">
        <v>1729</v>
      </c>
    </row>
    <row r="49" spans="1:20">
      <c r="A49" s="6" t="s">
        <v>57</v>
      </c>
      <c r="T49" s="7">
        <v>482</v>
      </c>
    </row>
    <row r="50" spans="1:20">
      <c r="A50" s="6" t="s">
        <v>58</v>
      </c>
      <c r="T50" s="7">
        <v>100</v>
      </c>
    </row>
    <row r="51" spans="1:20">
      <c r="A51" s="6" t="s">
        <v>59</v>
      </c>
      <c r="T51" s="7">
        <v>180</v>
      </c>
    </row>
    <row r="52" spans="1:20">
      <c r="A52" s="6" t="s">
        <v>60</v>
      </c>
      <c r="T52" s="7">
        <v>13822</v>
      </c>
    </row>
    <row r="53" spans="1:20">
      <c r="A53" s="6" t="s">
        <v>61</v>
      </c>
      <c r="T53" s="7">
        <v>120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</vt:lpstr>
      <vt:lpstr>Info</vt:lpstr>
      <vt:lpstr>Data_original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Kerekes, Andelka</cp:lastModifiedBy>
  <cp:revision>1</cp:revision>
  <dcterms:created xsi:type="dcterms:W3CDTF">2020-07-14T13:01:00Z</dcterms:created>
  <dcterms:modified xsi:type="dcterms:W3CDTF">2023-01-18T09:52:30Z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211D074114FC4F09AB9A2E15BB06AFCD</vt:lpwstr>
  </property>
  <property fmtid="{D5CDD505-2E9C-101B-9397-08002B2CF9AE}" pid="3" name="KSOProductBuildVer">
    <vt:lpwstr>2052-11.1.0.12598</vt:lpwstr>
  </property>
</Properties>
</file>