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rojekte\endemo\input\industry\"/>
    </mc:Choice>
  </mc:AlternateContent>
  <bookViews>
    <workbookView xWindow="240" yWindow="15" windowWidth="16095" windowHeight="6450"/>
  </bookViews>
  <sheets>
    <sheet name="overall" sheetId="9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L35" i="9" l="1"/>
  <c r="L34" i="9"/>
  <c r="O34" i="9" s="1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O33" i="9"/>
  <c r="O35" i="9"/>
  <c r="L2" i="9"/>
  <c r="J27" i="9"/>
  <c r="J28" i="9"/>
  <c r="J29" i="9"/>
  <c r="J30" i="9"/>
  <c r="J31" i="9"/>
  <c r="J32" i="9"/>
  <c r="J33" i="9"/>
  <c r="J34" i="9"/>
  <c r="J35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" i="9"/>
  <c r="G33" i="9"/>
  <c r="G34" i="9"/>
  <c r="G35" i="9"/>
  <c r="F33" i="9"/>
  <c r="F34" i="9"/>
  <c r="N33" i="9" s="1"/>
  <c r="F35" i="9"/>
  <c r="N34" i="9" s="1"/>
  <c r="N35" i="9"/>
  <c r="C32" i="9" l="1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F3" i="9" l="1"/>
  <c r="N3" i="9" s="1"/>
  <c r="G3" i="9"/>
  <c r="O3" i="9" s="1"/>
  <c r="G4" i="9"/>
  <c r="O4" i="9" s="1"/>
  <c r="F6" i="9"/>
  <c r="N6" i="9" s="1"/>
  <c r="F7" i="9"/>
  <c r="N7" i="9" s="1"/>
  <c r="F8" i="9"/>
  <c r="N8" i="9" s="1"/>
  <c r="G9" i="9"/>
  <c r="O9" i="9" s="1"/>
  <c r="F10" i="9"/>
  <c r="N10" i="9" s="1"/>
  <c r="F11" i="9"/>
  <c r="N11" i="9" s="1"/>
  <c r="G11" i="9"/>
  <c r="O11" i="9" s="1"/>
  <c r="G12" i="9"/>
  <c r="O12" i="9" s="1"/>
  <c r="G13" i="9"/>
  <c r="O13" i="9" s="1"/>
  <c r="F14" i="9"/>
  <c r="N14" i="9" s="1"/>
  <c r="F16" i="9"/>
  <c r="N16" i="9" s="1"/>
  <c r="G17" i="9"/>
  <c r="O17" i="9" s="1"/>
  <c r="F18" i="9"/>
  <c r="N18" i="9" s="1"/>
  <c r="G18" i="9"/>
  <c r="O18" i="9" s="1"/>
  <c r="F19" i="9"/>
  <c r="N19" i="9" s="1"/>
  <c r="G20" i="9"/>
  <c r="O20" i="9" s="1"/>
  <c r="F22" i="9"/>
  <c r="N22" i="9" s="1"/>
  <c r="F24" i="9"/>
  <c r="N24" i="9" s="1"/>
  <c r="G25" i="9"/>
  <c r="O25" i="9" s="1"/>
  <c r="F26" i="9"/>
  <c r="N26" i="9" s="1"/>
  <c r="G26" i="9"/>
  <c r="O26" i="9" s="1"/>
  <c r="F27" i="9"/>
  <c r="G27" i="9"/>
  <c r="G28" i="9"/>
  <c r="O28" i="9" s="1"/>
  <c r="F30" i="9"/>
  <c r="N30" i="9" s="1"/>
  <c r="F32" i="9"/>
  <c r="N32" i="9" s="1"/>
  <c r="G2" i="9"/>
  <c r="O2" i="9" s="1"/>
  <c r="F2" i="9"/>
  <c r="N2" i="9" s="1"/>
  <c r="F31" i="9"/>
  <c r="N31" i="9" s="1"/>
  <c r="G30" i="9"/>
  <c r="O30" i="9" s="1"/>
  <c r="F29" i="9"/>
  <c r="N29" i="9" s="1"/>
  <c r="F28" i="9"/>
  <c r="N28" i="9" s="1"/>
  <c r="F25" i="9"/>
  <c r="N25" i="9" s="1"/>
  <c r="F23" i="9"/>
  <c r="N23" i="9" s="1"/>
  <c r="G22" i="9"/>
  <c r="O22" i="9" s="1"/>
  <c r="F21" i="9"/>
  <c r="N21" i="9" s="1"/>
  <c r="F20" i="9"/>
  <c r="N20" i="9" s="1"/>
  <c r="G19" i="9"/>
  <c r="O19" i="9" s="1"/>
  <c r="F17" i="9"/>
  <c r="N17" i="9" s="1"/>
  <c r="F15" i="9"/>
  <c r="N15" i="9" s="1"/>
  <c r="G14" i="9"/>
  <c r="O14" i="9" s="1"/>
  <c r="F13" i="9"/>
  <c r="N13" i="9" s="1"/>
  <c r="F12" i="9"/>
  <c r="N12" i="9" s="1"/>
  <c r="F9" i="9"/>
  <c r="N9" i="9" s="1"/>
  <c r="G6" i="9"/>
  <c r="O6" i="9" s="1"/>
  <c r="F5" i="9"/>
  <c r="N5" i="9" s="1"/>
  <c r="F4" i="9"/>
  <c r="N4" i="9" s="1"/>
  <c r="G10" i="9" l="1"/>
  <c r="O10" i="9" s="1"/>
  <c r="G32" i="9"/>
  <c r="O32" i="9" s="1"/>
  <c r="G24" i="9"/>
  <c r="O24" i="9" s="1"/>
  <c r="G21" i="9"/>
  <c r="O21" i="9" s="1"/>
  <c r="G16" i="9"/>
  <c r="O16" i="9" s="1"/>
  <c r="G31" i="9"/>
  <c r="O31" i="9" s="1"/>
  <c r="G15" i="9"/>
  <c r="O15" i="9" s="1"/>
  <c r="G7" i="9"/>
  <c r="O7" i="9" s="1"/>
  <c r="G29" i="9"/>
  <c r="O29" i="9" s="1"/>
  <c r="G8" i="9"/>
  <c r="O8" i="9" s="1"/>
  <c r="G5" i="9"/>
  <c r="O5" i="9" s="1"/>
  <c r="G23" i="9"/>
  <c r="O23" i="9" s="1"/>
</calcChain>
</file>

<file path=xl/sharedStrings.xml><?xml version="1.0" encoding="utf-8"?>
<sst xmlns="http://schemas.openxmlformats.org/spreadsheetml/2006/main" count="182" uniqueCount="79">
  <si>
    <t>Country</t>
  </si>
  <si>
    <t>Demand electricity [TWh]</t>
  </si>
  <si>
    <t>Demand heat [TWh]</t>
  </si>
  <si>
    <t>Demand hydrogen [TWh]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</si>
  <si>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</si>
  <si>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</si>
  <si>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</si>
  <si>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</si>
  <si>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</si>
  <si>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</si>
  <si>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</si>
  <si>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</si>
  <si>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</si>
  <si>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</si>
  <si>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</si>
  <si>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</si>
  <si>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</si>
  <si>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</si>
  <si>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</si>
  <si>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</si>
  <si>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</si>
  <si>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</si>
  <si>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</si>
  <si>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</si>
  <si>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</si>
  <si>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</si>
  <si>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</si>
  <si>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</si>
  <si>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</si>
  <si>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</si>
  <si>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</si>
  <si>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</si>
  <si>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</si>
  <si>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</si>
  <si>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</si>
  <si>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electricity</t>
  </si>
  <si>
    <t>heat</t>
  </si>
  <si>
    <t>Belgien</t>
  </si>
  <si>
    <t>Bulgarien</t>
  </si>
  <si>
    <t>Tschechien</t>
  </si>
  <si>
    <t>Dänemark</t>
  </si>
  <si>
    <t>Deutschland (bis 1990 früheres Gebiet der BRD)</t>
  </si>
  <si>
    <t>Irland</t>
  </si>
  <si>
    <t>Griechenland</t>
  </si>
  <si>
    <t>Spanien</t>
  </si>
  <si>
    <t>Frankreich</t>
  </si>
  <si>
    <t>Kroatien</t>
  </si>
  <si>
    <t>Italien</t>
  </si>
  <si>
    <t>Litauen</t>
  </si>
  <si>
    <t>Luxemburg</t>
  </si>
  <si>
    <t>Ungarn</t>
  </si>
  <si>
    <t>Niederlande</t>
  </si>
  <si>
    <t>Österreich</t>
  </si>
  <si>
    <t>Polen</t>
  </si>
  <si>
    <t>Rumänien</t>
  </si>
  <si>
    <t>Slowenien</t>
  </si>
  <si>
    <t>Slowakei</t>
  </si>
  <si>
    <t>Finnland</t>
  </si>
  <si>
    <t>Schweden</t>
  </si>
  <si>
    <t>Vereinigtes Königreich</t>
  </si>
  <si>
    <t>Norwegen</t>
  </si>
  <si>
    <t>Nordmazedonien</t>
  </si>
  <si>
    <t>Albanien</t>
  </si>
  <si>
    <t>Serbien</t>
  </si>
  <si>
    <t>Bosnien und Herzegowina</t>
  </si>
  <si>
    <t>Estland</t>
  </si>
  <si>
    <t>Lettland</t>
  </si>
  <si>
    <t>Island</t>
  </si>
  <si>
    <t>Rest el</t>
  </si>
  <si>
    <t>Rest heat</t>
  </si>
  <si>
    <t>electricity value 2018</t>
  </si>
  <si>
    <t>heat value 2018</t>
  </si>
  <si>
    <t>orig electricity</t>
  </si>
  <si>
    <t>orig electricity value 2018</t>
  </si>
  <si>
    <t>orig heat</t>
  </si>
  <si>
    <t>orig heat value 2018</t>
  </si>
  <si>
    <t>Estonia</t>
  </si>
  <si>
    <t>Lithuania</t>
  </si>
  <si>
    <t>Iceland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</si>
</sst>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2" borderId="2" xfId="0" applyNumberFormat="1" applyFont="1" applyFill="1" applyBorder="1" applyAlignment="1"/>
    <xf numFmtId="2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kte/endemo/results_2018/Ind_energy_demand_2018_Trend_forR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el"/>
      <sheetName val="alu_prim"/>
      <sheetName val="chlor"/>
      <sheetName val="methanol"/>
      <sheetName val="HVC"/>
      <sheetName val="paper"/>
      <sheetName val="cement"/>
      <sheetName val="ammonia"/>
      <sheetName val="glass"/>
      <sheetName val="steel_direct"/>
      <sheetName val="forecasted"/>
      <sheetName val="forecast_sum1"/>
      <sheetName val="rest"/>
      <sheetName val="overall"/>
    </sheetNames>
    <sheetDataSet>
      <sheetData sheetId="0">
        <row r="2">
          <cell r="B2">
            <v>5.4105003270469707</v>
          </cell>
          <cell r="C2">
            <v>8.0607342548409093</v>
          </cell>
        </row>
        <row r="3">
          <cell r="B3">
            <v>1.4355801751843189</v>
          </cell>
          <cell r="C3">
            <v>0.6386643755830671</v>
          </cell>
        </row>
        <row r="4">
          <cell r="B4">
            <v>2.682256917346229</v>
          </cell>
          <cell r="C4">
            <v>9.3194891323898883</v>
          </cell>
        </row>
        <row r="5">
          <cell r="B5">
            <v>0.16939353515618721</v>
          </cell>
          <cell r="C5">
            <v>0.13858849096695269</v>
          </cell>
        </row>
        <row r="6">
          <cell r="B6">
            <v>27.531249337437231</v>
          </cell>
          <cell r="C6">
            <v>59.405448687101369</v>
          </cell>
        </row>
        <row r="7">
          <cell r="B7">
            <v>0.1144719624362555</v>
          </cell>
          <cell r="C7">
            <v>1.9158561383109791E-2</v>
          </cell>
        </row>
        <row r="8">
          <cell r="B8">
            <v>1.207845948787599</v>
          </cell>
          <cell r="C8">
            <v>0.49998723977340098</v>
          </cell>
        </row>
        <row r="9">
          <cell r="B9">
            <v>17.27206224375594</v>
          </cell>
          <cell r="C9">
            <v>12.57591653018838</v>
          </cell>
        </row>
        <row r="10">
          <cell r="B10">
            <v>12.83511101277702</v>
          </cell>
          <cell r="C10">
            <v>8.2971200673074588</v>
          </cell>
        </row>
        <row r="11">
          <cell r="B11">
            <v>0.61245116446578041</v>
          </cell>
          <cell r="C11">
            <v>0.43347034873113821</v>
          </cell>
        </row>
        <row r="12">
          <cell r="B12">
            <v>21.23373026753216</v>
          </cell>
          <cell r="C12">
            <v>23.039744433751181</v>
          </cell>
        </row>
        <row r="13">
          <cell r="B13">
            <v>0.23615300485120591</v>
          </cell>
          <cell r="C13">
            <v>0.1068625329214954</v>
          </cell>
        </row>
        <row r="14">
          <cell r="B14">
            <v>1.4817335531194</v>
          </cell>
          <cell r="C14">
            <v>0.68761715426400138</v>
          </cell>
        </row>
        <row r="15">
          <cell r="B15">
            <v>0.66948934842704955</v>
          </cell>
          <cell r="C15">
            <v>0.78655667061290468</v>
          </cell>
        </row>
        <row r="16">
          <cell r="B16">
            <v>3.554140085269339</v>
          </cell>
          <cell r="C16">
            <v>8.4396979890498223</v>
          </cell>
        </row>
        <row r="17">
          <cell r="B17">
            <v>3.7535909991499339</v>
          </cell>
          <cell r="C17">
            <v>6.6815518658376094</v>
          </cell>
        </row>
        <row r="18">
          <cell r="B18">
            <v>6.0563687408726929</v>
          </cell>
          <cell r="C18">
            <v>10.140854642687881</v>
          </cell>
        </row>
        <row r="19">
          <cell r="B19">
            <v>1.3864433224510491</v>
          </cell>
          <cell r="C19">
            <v>0.41601635734208048</v>
          </cell>
        </row>
        <row r="20">
          <cell r="B20">
            <v>6.3324458445291372</v>
          </cell>
          <cell r="C20">
            <v>13.56519782937661</v>
          </cell>
        </row>
        <row r="21">
          <cell r="B21">
            <v>0.64365800470726875</v>
          </cell>
          <cell r="C21">
            <v>0.73449810118485803</v>
          </cell>
        </row>
        <row r="22">
          <cell r="B22">
            <v>2.882893510155764</v>
          </cell>
          <cell r="C22">
            <v>9.2261145093917225</v>
          </cell>
        </row>
        <row r="23">
          <cell r="B23">
            <v>4.9997403672609106</v>
          </cell>
          <cell r="C23">
            <v>2.9757130301278112</v>
          </cell>
        </row>
        <row r="24">
          <cell r="B24">
            <v>4.6210784031410457</v>
          </cell>
          <cell r="C24">
            <v>6.340170230463686</v>
          </cell>
        </row>
        <row r="25">
          <cell r="B25">
            <v>4.3736191080646778</v>
          </cell>
          <cell r="C25">
            <v>6.4464052826355527</v>
          </cell>
        </row>
        <row r="26">
          <cell r="B26">
            <v>3.3431514826867499</v>
          </cell>
          <cell r="C26">
            <v>1.5207106766609839</v>
          </cell>
        </row>
        <row r="27">
          <cell r="B27">
            <v>0.72429018130442968</v>
          </cell>
          <cell r="C27">
            <v>0.32775142282490949</v>
          </cell>
        </row>
        <row r="28">
          <cell r="B28">
            <v>5.7581842814804732E-2</v>
          </cell>
          <cell r="C28">
            <v>7.8070937879630195E-2</v>
          </cell>
        </row>
        <row r="29">
          <cell r="B29">
            <v>0.1051141550940954</v>
          </cell>
          <cell r="C29">
            <v>0.21988873716312621</v>
          </cell>
        </row>
        <row r="30">
          <cell r="B30">
            <v>0.35540355697107823</v>
          </cell>
          <cell r="C30">
            <v>0.33290513404162619</v>
          </cell>
        </row>
        <row r="31">
          <cell r="B31">
            <v>0.72975411653372013</v>
          </cell>
          <cell r="C31">
            <v>2.9536809302494529</v>
          </cell>
        </row>
        <row r="32">
          <cell r="B32">
            <v>0.56956618632505773</v>
          </cell>
          <cell r="C32">
            <v>1.0542734935687681</v>
          </cell>
        </row>
      </sheetData>
      <sheetData sheetId="1"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6.8155963145283822</v>
          </cell>
          <cell r="C6">
            <v>0.42695402200206528</v>
          </cell>
        </row>
        <row r="7">
          <cell r="B7">
            <v>0</v>
          </cell>
          <cell r="C7">
            <v>0</v>
          </cell>
        </row>
        <row r="8">
          <cell r="B8">
            <v>2.5733751461845902</v>
          </cell>
          <cell r="C8">
            <v>0.16120568444489669</v>
          </cell>
        </row>
        <row r="9">
          <cell r="B9">
            <v>5.0079296089331544</v>
          </cell>
          <cell r="C9">
            <v>0.31371513067454809</v>
          </cell>
        </row>
        <row r="10">
          <cell r="B10">
            <v>6.2237100114984356</v>
          </cell>
          <cell r="C10">
            <v>0.38987608692720088</v>
          </cell>
        </row>
        <row r="11">
          <cell r="B11">
            <v>0</v>
          </cell>
          <cell r="C11">
            <v>0</v>
          </cell>
        </row>
        <row r="12">
          <cell r="B12">
            <v>0.67751446795787473</v>
          </cell>
          <cell r="C12">
            <v>4.2441998280119742E-2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1.8557710858778871</v>
          </cell>
          <cell r="C16">
            <v>0.11625232664407451</v>
          </cell>
        </row>
        <row r="17">
          <cell r="B17">
            <v>0</v>
          </cell>
          <cell r="C17">
            <v>0</v>
          </cell>
        </row>
        <row r="18">
          <cell r="B18">
            <v>8.8137764213533365E-2</v>
          </cell>
          <cell r="C18">
            <v>5.521273735215596E-3</v>
          </cell>
        </row>
        <row r="19">
          <cell r="B19">
            <v>0</v>
          </cell>
          <cell r="C19">
            <v>0</v>
          </cell>
        </row>
        <row r="20">
          <cell r="B20">
            <v>3.8735197614050989</v>
          </cell>
          <cell r="C20">
            <v>0.2426515252834229</v>
          </cell>
        </row>
        <row r="21">
          <cell r="B21">
            <v>1.15839886928997</v>
          </cell>
          <cell r="C21">
            <v>7.2566365949774017E-2</v>
          </cell>
        </row>
        <row r="22">
          <cell r="B22">
            <v>3.1841930105664238</v>
          </cell>
          <cell r="C22">
            <v>0.19946956215617251</v>
          </cell>
        </row>
        <row r="23">
          <cell r="B23">
            <v>0</v>
          </cell>
          <cell r="C23">
            <v>0</v>
          </cell>
        </row>
        <row r="24">
          <cell r="B24">
            <v>1.76789406440145</v>
          </cell>
          <cell r="C24">
            <v>0.11074738679296441</v>
          </cell>
        </row>
        <row r="25">
          <cell r="B25">
            <v>1.800666464462872</v>
          </cell>
          <cell r="C25">
            <v>0.112800370474973</v>
          </cell>
        </row>
        <row r="26">
          <cell r="B26">
            <v>20.978437957743768</v>
          </cell>
          <cell r="C26">
            <v>1.314166515743719</v>
          </cell>
        </row>
        <row r="27">
          <cell r="B27">
            <v>0</v>
          </cell>
          <cell r="C27">
            <v>0</v>
          </cell>
        </row>
        <row r="28">
          <cell r="B28">
            <v>1.020772293603279</v>
          </cell>
          <cell r="C28">
            <v>6.3944931036067493E-2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0</v>
          </cell>
          <cell r="C31">
            <v>0</v>
          </cell>
        </row>
        <row r="32">
          <cell r="B32">
            <v>1.878426145918112</v>
          </cell>
          <cell r="C32">
            <v>0.1176715229339507</v>
          </cell>
        </row>
      </sheetData>
      <sheetData sheetId="2">
        <row r="2">
          <cell r="B2">
            <v>2.124133333333333</v>
          </cell>
          <cell r="C2">
            <v>0.14319999999999999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9.8490444444444414</v>
          </cell>
          <cell r="C6">
            <v>1.182088888888889</v>
          </cell>
        </row>
        <row r="7">
          <cell r="B7">
            <v>2.1755555555555549E-2</v>
          </cell>
          <cell r="C7">
            <v>1.4666666666666669E-3</v>
          </cell>
        </row>
        <row r="8">
          <cell r="B8">
            <v>1.977777777777778E-2</v>
          </cell>
          <cell r="C8">
            <v>1.3333333333333331E-3</v>
          </cell>
        </row>
        <row r="9">
          <cell r="B9">
            <v>0.80891111111111125</v>
          </cell>
          <cell r="C9">
            <v>5.4533333333333343E-2</v>
          </cell>
        </row>
        <row r="10">
          <cell r="B10">
            <v>2.7771777777777791</v>
          </cell>
          <cell r="C10">
            <v>0.26182222222222229</v>
          </cell>
        </row>
        <row r="11">
          <cell r="B11">
            <v>0</v>
          </cell>
          <cell r="C11">
            <v>0</v>
          </cell>
        </row>
        <row r="12">
          <cell r="B12">
            <v>0.61706666666666676</v>
          </cell>
          <cell r="C12">
            <v>4.1599999999999998E-2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0.97280000000000011</v>
          </cell>
          <cell r="C15">
            <v>9.8133333333333322E-2</v>
          </cell>
        </row>
        <row r="16">
          <cell r="B16">
            <v>0</v>
          </cell>
          <cell r="C16">
            <v>0</v>
          </cell>
        </row>
        <row r="17">
          <cell r="B17">
            <v>0.14833333333333329</v>
          </cell>
          <cell r="C17">
            <v>0.01</v>
          </cell>
        </row>
        <row r="18">
          <cell r="B18">
            <v>0.75353333333333328</v>
          </cell>
          <cell r="C18">
            <v>5.0799999999999998E-2</v>
          </cell>
        </row>
        <row r="19">
          <cell r="B19">
            <v>0.29257777777777783</v>
          </cell>
          <cell r="C19">
            <v>3.5999999999999997E-2</v>
          </cell>
        </row>
        <row r="20">
          <cell r="B20">
            <v>0.39951111111111121</v>
          </cell>
          <cell r="C20">
            <v>2.693333333333334E-2</v>
          </cell>
        </row>
        <row r="21">
          <cell r="B21">
            <v>3.1644444444444447E-2</v>
          </cell>
          <cell r="C21">
            <v>2.133333333333333E-3</v>
          </cell>
        </row>
        <row r="22">
          <cell r="B22">
            <v>0</v>
          </cell>
          <cell r="C22">
            <v>0</v>
          </cell>
        </row>
        <row r="23">
          <cell r="B23">
            <v>0.14833333333333329</v>
          </cell>
          <cell r="C23">
            <v>0.01</v>
          </cell>
        </row>
        <row r="24">
          <cell r="B24">
            <v>0.24326666666666669</v>
          </cell>
          <cell r="C24">
            <v>1.6400000000000001E-2</v>
          </cell>
        </row>
        <row r="25">
          <cell r="B25">
            <v>0.95131111111111111</v>
          </cell>
          <cell r="C25">
            <v>6.4133333333333334E-2</v>
          </cell>
        </row>
        <row r="26">
          <cell r="B26">
            <v>0.72386666666666666</v>
          </cell>
          <cell r="C26">
            <v>4.8800000000000003E-2</v>
          </cell>
        </row>
        <row r="27">
          <cell r="B27">
            <v>9.2955555555555555E-2</v>
          </cell>
          <cell r="C27">
            <v>6.266666666666666E-3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  <sheetData sheetId="3">
        <row r="2">
          <cell r="B2">
            <v>9.133444999999997E-4</v>
          </cell>
          <cell r="C2">
            <v>1.8114665916666665E-2</v>
          </cell>
        </row>
        <row r="3">
          <cell r="B3">
            <v>0</v>
          </cell>
          <cell r="C3">
            <v>0</v>
          </cell>
        </row>
        <row r="4">
          <cell r="B4">
            <v>8.0499999999999992E-5</v>
          </cell>
          <cell r="C4">
            <v>1.5965833333333333E-3</v>
          </cell>
        </row>
        <row r="5">
          <cell r="B5">
            <v>4.1941666666666658E-5</v>
          </cell>
          <cell r="C5">
            <v>8.3184305555555557E-4</v>
          </cell>
        </row>
        <row r="6">
          <cell r="B6">
            <v>0.18825949999999997</v>
          </cell>
          <cell r="C6">
            <v>3.7338134166666666</v>
          </cell>
        </row>
        <row r="7">
          <cell r="B7">
            <v>0</v>
          </cell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1.3541666666666666E-4</v>
          </cell>
          <cell r="C9">
            <v>2.685763888888889E-3</v>
          </cell>
        </row>
        <row r="10">
          <cell r="B10">
            <v>2.2728609999999997E-3</v>
          </cell>
          <cell r="C10">
            <v>4.507840983333334E-2</v>
          </cell>
        </row>
        <row r="11">
          <cell r="B11">
            <v>2.1866666666666664E-7</v>
          </cell>
          <cell r="C11">
            <v>4.3368888888888894E-6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1.7166666666666666E-5</v>
          </cell>
          <cell r="C15">
            <v>3.4047222222222221E-4</v>
          </cell>
        </row>
        <row r="16">
          <cell r="B16">
            <v>7.9556666666666651E-2</v>
          </cell>
          <cell r="C16">
            <v>1.577873888888889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1.6768333333333332E-6</v>
          </cell>
          <cell r="C20">
            <v>3.325719444444445E-5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2.7397499999999996E-5</v>
          </cell>
          <cell r="C25">
            <v>5.4338375000000008E-4</v>
          </cell>
        </row>
        <row r="26">
          <cell r="B26">
            <v>0.12</v>
          </cell>
          <cell r="C26">
            <v>2.3800000000000003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  <sheetData sheetId="4">
        <row r="2">
          <cell r="B2">
            <v>0.98373627637777794</v>
          </cell>
          <cell r="C2">
            <v>19.30582442391389</v>
          </cell>
        </row>
        <row r="3">
          <cell r="B3">
            <v>0</v>
          </cell>
          <cell r="C3">
            <v>0</v>
          </cell>
        </row>
        <row r="4">
          <cell r="B4">
            <v>0.19631182222222224</v>
          </cell>
          <cell r="C4">
            <v>3.8526195111111106</v>
          </cell>
        </row>
        <row r="5">
          <cell r="B5">
            <v>0</v>
          </cell>
          <cell r="C5">
            <v>0</v>
          </cell>
        </row>
        <row r="6">
          <cell r="B6">
            <v>2.6980394074074074</v>
          </cell>
          <cell r="C6">
            <v>52.949023370370369</v>
          </cell>
        </row>
        <row r="7">
          <cell r="B7">
            <v>0</v>
          </cell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0.56756130000000005</v>
          </cell>
          <cell r="C9">
            <v>11.138390512500001</v>
          </cell>
        </row>
        <row r="10">
          <cell r="B10">
            <v>1.3121182011296295</v>
          </cell>
          <cell r="C10">
            <v>25.750319697168976</v>
          </cell>
        </row>
        <row r="11">
          <cell r="B11">
            <v>3.5261481481481472E-3</v>
          </cell>
          <cell r="C11">
            <v>6.920065740740737E-2</v>
          </cell>
        </row>
        <row r="12">
          <cell r="B12">
            <v>0.66727287037037042</v>
          </cell>
          <cell r="C12">
            <v>13.095230081018519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0.31380639999999999</v>
          </cell>
          <cell r="C15">
            <v>6.1584505999999992</v>
          </cell>
        </row>
        <row r="16">
          <cell r="B16">
            <v>1.5199641462962967</v>
          </cell>
          <cell r="C16">
            <v>29.829296371064817</v>
          </cell>
        </row>
        <row r="17">
          <cell r="B17">
            <v>8.8888888888888892E-2</v>
          </cell>
          <cell r="C17">
            <v>1.7444444444444445</v>
          </cell>
        </row>
        <row r="18">
          <cell r="B18">
            <v>0.30623491666666669</v>
          </cell>
          <cell r="C18">
            <v>6.0098602395833334</v>
          </cell>
        </row>
        <row r="19">
          <cell r="B19">
            <v>0.16546502544444447</v>
          </cell>
          <cell r="C19">
            <v>3.2472511243472222</v>
          </cell>
        </row>
        <row r="20">
          <cell r="B20">
            <v>6.2983018666666668E-2</v>
          </cell>
          <cell r="C20">
            <v>1.2360417413333333</v>
          </cell>
        </row>
        <row r="21">
          <cell r="B21">
            <v>0</v>
          </cell>
          <cell r="C21">
            <v>0</v>
          </cell>
        </row>
        <row r="22">
          <cell r="B22">
            <v>4.290156303333334E-2</v>
          </cell>
          <cell r="C22">
            <v>0.84194317452916667</v>
          </cell>
        </row>
        <row r="23">
          <cell r="B23">
            <v>8.3555555555555563E-2</v>
          </cell>
          <cell r="C23">
            <v>1.6397777777777778</v>
          </cell>
        </row>
        <row r="24">
          <cell r="B24">
            <v>0.10777386419753086</v>
          </cell>
          <cell r="C24">
            <v>2.1150620848765427</v>
          </cell>
        </row>
        <row r="25">
          <cell r="B25">
            <v>1.4838459805555558E-2</v>
          </cell>
          <cell r="C25">
            <v>0.29120477368402781</v>
          </cell>
        </row>
        <row r="26">
          <cell r="B26">
            <v>3.8946740740740754E-2</v>
          </cell>
          <cell r="C26">
            <v>0.76432978703703736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5.0666666666666672E-2</v>
          </cell>
          <cell r="C31">
            <v>0.9943333333333334</v>
          </cell>
        </row>
        <row r="32">
          <cell r="B32">
            <v>0</v>
          </cell>
          <cell r="C32">
            <v>0</v>
          </cell>
        </row>
      </sheetData>
      <sheetData sheetId="5">
        <row r="2">
          <cell r="B2">
            <v>2.4162641613310192</v>
          </cell>
          <cell r="C2">
            <v>6.6518097946049188</v>
          </cell>
        </row>
        <row r="3">
          <cell r="B3">
            <v>0.4219392320726208</v>
          </cell>
          <cell r="C3">
            <v>2.5553309352251632</v>
          </cell>
        </row>
        <row r="4">
          <cell r="B4">
            <v>1.7457909195129191</v>
          </cell>
          <cell r="C4">
            <v>5.6818840984536649</v>
          </cell>
        </row>
        <row r="5">
          <cell r="B5">
            <v>0.3135954704649932</v>
          </cell>
          <cell r="C5">
            <v>0.66809469794715948</v>
          </cell>
        </row>
        <row r="6">
          <cell r="B6">
            <v>22.2059135530932</v>
          </cell>
          <cell r="C6">
            <v>49.293550110820043</v>
          </cell>
        </row>
        <row r="7">
          <cell r="B7">
            <v>0.19569083313847599</v>
          </cell>
          <cell r="C7">
            <v>8.2276816871577146E-2</v>
          </cell>
        </row>
        <row r="8">
          <cell r="B8">
            <v>0.39008535252300042</v>
          </cell>
          <cell r="C8">
            <v>0.68312203779109681</v>
          </cell>
        </row>
        <row r="9">
          <cell r="B9">
            <v>5.5200734536085827</v>
          </cell>
          <cell r="C9">
            <v>12.88411867952955</v>
          </cell>
        </row>
        <row r="10">
          <cell r="B10">
            <v>7.954900664037722</v>
          </cell>
          <cell r="C10">
            <v>15.73018892667163</v>
          </cell>
        </row>
        <row r="11">
          <cell r="B11">
            <v>0.32403600208554811</v>
          </cell>
          <cell r="C11">
            <v>0.54392171163534364</v>
          </cell>
        </row>
        <row r="12">
          <cell r="B12">
            <v>8.7577956439871887</v>
          </cell>
          <cell r="C12">
            <v>16.577503218931</v>
          </cell>
        </row>
        <row r="13">
          <cell r="B13">
            <v>3.5413913413817118E-2</v>
          </cell>
          <cell r="C13">
            <v>5.4624713114196428E-2</v>
          </cell>
        </row>
        <row r="14">
          <cell r="B14">
            <v>2.2408227628469338E-2</v>
          </cell>
          <cell r="C14">
            <v>2.318904587488441E-2</v>
          </cell>
        </row>
        <row r="15">
          <cell r="B15">
            <v>0.79234040695012398</v>
          </cell>
          <cell r="C15">
            <v>1.4101401567579499</v>
          </cell>
        </row>
        <row r="16">
          <cell r="B16">
            <v>2.2701680683627181</v>
          </cell>
          <cell r="C16">
            <v>4.2229119563232302</v>
          </cell>
        </row>
        <row r="17">
          <cell r="B17">
            <v>4.8991233535919463</v>
          </cell>
          <cell r="C17">
            <v>15.847836640794799</v>
          </cell>
        </row>
        <row r="18">
          <cell r="B18">
            <v>4.1610596974226421</v>
          </cell>
          <cell r="C18">
            <v>12.121803404875919</v>
          </cell>
        </row>
        <row r="19">
          <cell r="B19">
            <v>3.2578114290731448</v>
          </cell>
          <cell r="C19">
            <v>11.840484835376101</v>
          </cell>
        </row>
        <row r="20">
          <cell r="B20">
            <v>0.71759715112503031</v>
          </cell>
          <cell r="C20">
            <v>0.52895279889231228</v>
          </cell>
        </row>
        <row r="21">
          <cell r="B21">
            <v>0.69046311301557606</v>
          </cell>
          <cell r="C21">
            <v>1.252298492700965</v>
          </cell>
        </row>
        <row r="22">
          <cell r="B22">
            <v>0.96603037021108451</v>
          </cell>
          <cell r="C22">
            <v>5.4082438111037918</v>
          </cell>
        </row>
        <row r="23">
          <cell r="B23">
            <v>17.69453925091555</v>
          </cell>
          <cell r="C23">
            <v>53.903533795804378</v>
          </cell>
        </row>
        <row r="24">
          <cell r="B24">
            <v>18.261532104486491</v>
          </cell>
          <cell r="C24">
            <v>46.887287773655601</v>
          </cell>
        </row>
        <row r="25">
          <cell r="B25">
            <v>12.344321977302609</v>
          </cell>
          <cell r="C25">
            <v>11.505668397927501</v>
          </cell>
        </row>
        <row r="26">
          <cell r="B26">
            <v>3.2941456953887531</v>
          </cell>
          <cell r="C26">
            <v>1.44817463604618</v>
          </cell>
        </row>
        <row r="27">
          <cell r="B27">
            <v>0.78739851763842317</v>
          </cell>
          <cell r="C27">
            <v>1.6775011897514229</v>
          </cell>
        </row>
      </sheetData>
      <sheetData sheetId="6">
        <row r="2">
          <cell r="B2">
            <v>0.88384943560214957</v>
          </cell>
          <cell r="C2">
            <v>6.2554836468061676</v>
          </cell>
        </row>
        <row r="3">
          <cell r="B3">
            <v>0.32482079078585507</v>
          </cell>
          <cell r="C3">
            <v>2.2989335774359141</v>
          </cell>
        </row>
        <row r="4">
          <cell r="B4">
            <v>0.52497581041086627</v>
          </cell>
          <cell r="C4">
            <v>3.7155396210177791</v>
          </cell>
        </row>
        <row r="5">
          <cell r="B5">
            <v>0.22991711660857059</v>
          </cell>
          <cell r="C5">
            <v>1.6272486072086401</v>
          </cell>
        </row>
        <row r="6">
          <cell r="B6">
            <v>3.608894239328754</v>
          </cell>
          <cell r="C6">
            <v>25.542109309368769</v>
          </cell>
        </row>
        <row r="7">
          <cell r="B7">
            <v>0.36004918371857741</v>
          </cell>
          <cell r="C7">
            <v>2.5482640934912562</v>
          </cell>
        </row>
        <row r="8">
          <cell r="B8">
            <v>1.6706216380394461</v>
          </cell>
          <cell r="C8">
            <v>11.82389886308694</v>
          </cell>
        </row>
        <row r="9">
          <cell r="B9">
            <v>4.3823597464246493</v>
          </cell>
          <cell r="C9">
            <v>31.016345798200948</v>
          </cell>
        </row>
        <row r="10">
          <cell r="B10">
            <v>2.1864243819513289</v>
          </cell>
          <cell r="C10">
            <v>15.474515698430981</v>
          </cell>
        </row>
        <row r="11">
          <cell r="B11">
            <v>0.37706756219462118</v>
          </cell>
          <cell r="C11">
            <v>2.6687124232223511</v>
          </cell>
        </row>
        <row r="12">
          <cell r="B12">
            <v>4.0354152803676246</v>
          </cell>
          <cell r="C12">
            <v>28.56083092615599</v>
          </cell>
        </row>
        <row r="13">
          <cell r="B13">
            <v>8.4603410138717042E-2</v>
          </cell>
          <cell r="C13">
            <v>0.59878439388969207</v>
          </cell>
        </row>
        <row r="14">
          <cell r="B14">
            <v>0.12646075100181861</v>
          </cell>
          <cell r="C14">
            <v>0.89503158342321065</v>
          </cell>
        </row>
        <row r="15">
          <cell r="B15">
            <v>0.3401978530447024</v>
          </cell>
          <cell r="C15">
            <v>2.4077654187218762</v>
          </cell>
        </row>
        <row r="16">
          <cell r="B16">
            <v>0.32214033881656601</v>
          </cell>
          <cell r="C16">
            <v>2.279962559540186</v>
          </cell>
        </row>
        <row r="17">
          <cell r="B17">
            <v>0.47773893667802048</v>
          </cell>
          <cell r="C17">
            <v>3.3812185486048589</v>
          </cell>
        </row>
        <row r="18">
          <cell r="B18">
            <v>1.7572990950014979</v>
          </cell>
          <cell r="C18">
            <v>12.43736241551141</v>
          </cell>
        </row>
        <row r="19">
          <cell r="B19">
            <v>1.0564532613393309</v>
          </cell>
          <cell r="C19">
            <v>7.4770948916439552</v>
          </cell>
        </row>
        <row r="20">
          <cell r="B20">
            <v>0.96293985201578869</v>
          </cell>
          <cell r="C20">
            <v>6.815249582683637</v>
          </cell>
        </row>
        <row r="21">
          <cell r="B21">
            <v>0.14574075426325939</v>
          </cell>
          <cell r="C21">
            <v>1.031486663049014</v>
          </cell>
        </row>
        <row r="22">
          <cell r="B22">
            <v>0.41465621402571629</v>
          </cell>
          <cell r="C22">
            <v>2.934747776488956</v>
          </cell>
        </row>
        <row r="23">
          <cell r="B23">
            <v>0.14298369693661439</v>
          </cell>
          <cell r="C23">
            <v>1.0119734673332921</v>
          </cell>
        </row>
        <row r="24">
          <cell r="B24">
            <v>0.26611693607709719</v>
          </cell>
          <cell r="C24">
            <v>1.8834544377282121</v>
          </cell>
        </row>
        <row r="25">
          <cell r="B25">
            <v>0.99534232179209825</v>
          </cell>
          <cell r="C25">
            <v>7.0445795020536073</v>
          </cell>
        </row>
        <row r="26">
          <cell r="B26">
            <v>0.19151968960976551</v>
          </cell>
          <cell r="C26">
            <v>1.3554891117615231</v>
          </cell>
        </row>
        <row r="27">
          <cell r="B27">
            <v>0.51108513234773134</v>
          </cell>
          <cell r="C27">
            <v>3.6172277299118121</v>
          </cell>
        </row>
        <row r="28">
          <cell r="B28">
            <v>0</v>
          </cell>
          <cell r="C28">
            <v>0</v>
          </cell>
        </row>
        <row r="29">
          <cell r="B29">
            <v>0.1073770299213275</v>
          </cell>
          <cell r="C29">
            <v>0.75996569965320782</v>
          </cell>
        </row>
        <row r="30">
          <cell r="B30">
            <v>0.16289772153713081</v>
          </cell>
          <cell r="C30">
            <v>1.152915861153748</v>
          </cell>
        </row>
        <row r="31">
          <cell r="B31">
            <v>0.28820672880826642</v>
          </cell>
          <cell r="C31">
            <v>2.0397959271551138</v>
          </cell>
        </row>
        <row r="32">
          <cell r="B32">
            <v>0.10229906339509851</v>
          </cell>
          <cell r="C32">
            <v>0.72402616596757086</v>
          </cell>
        </row>
      </sheetData>
      <sheetData sheetId="7">
        <row r="2">
          <cell r="B2">
            <v>0.17061111111111113</v>
          </cell>
          <cell r="C2">
            <v>1.5216666666666665</v>
          </cell>
        </row>
        <row r="3">
          <cell r="B3">
            <v>6.5777777777777768E-2</v>
          </cell>
          <cell r="C3">
            <v>0.58666666666666667</v>
          </cell>
        </row>
        <row r="4">
          <cell r="B4">
            <v>4.1111111111111112E-2</v>
          </cell>
          <cell r="C4">
            <v>0.3666666666666667</v>
          </cell>
        </row>
        <row r="5">
          <cell r="B5">
            <v>4.5852866666666669E-5</v>
          </cell>
          <cell r="C5">
            <v>4.0895799999999996E-4</v>
          </cell>
        </row>
        <row r="6">
          <cell r="B6">
            <v>0.53095265509259271</v>
          </cell>
          <cell r="C6">
            <v>4.7355236805555565</v>
          </cell>
        </row>
        <row r="7">
          <cell r="B7">
            <v>0</v>
          </cell>
          <cell r="C7">
            <v>0</v>
          </cell>
        </row>
        <row r="8">
          <cell r="B8">
            <v>1.0889433411111111E-2</v>
          </cell>
          <cell r="C8">
            <v>9.7121973666666667E-2</v>
          </cell>
        </row>
        <row r="9">
          <cell r="B9">
            <v>8.5875218518518495E-2</v>
          </cell>
          <cell r="C9">
            <v>0.76591411111111074</v>
          </cell>
        </row>
        <row r="10">
          <cell r="B10">
            <v>0.16141293276296298</v>
          </cell>
          <cell r="C10">
            <v>1.4396288597777778</v>
          </cell>
        </row>
        <row r="11">
          <cell r="B11">
            <v>6.6927706944444443E-2</v>
          </cell>
          <cell r="C11">
            <v>0.59692279166666662</v>
          </cell>
        </row>
        <row r="12">
          <cell r="B12">
            <v>6.2690127777777771E-2</v>
          </cell>
          <cell r="C12">
            <v>0.55912816666666665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6.1666666666666668E-2</v>
          </cell>
          <cell r="C15">
            <v>0.55000000000000004</v>
          </cell>
        </row>
        <row r="16">
          <cell r="B16">
            <v>0.37</v>
          </cell>
          <cell r="C16">
            <v>3.3</v>
          </cell>
        </row>
        <row r="17">
          <cell r="B17">
            <v>8.2222222222222224E-2</v>
          </cell>
          <cell r="C17">
            <v>0.73333333333333339</v>
          </cell>
        </row>
        <row r="18">
          <cell r="B18">
            <v>0.41695464444444447</v>
          </cell>
          <cell r="C18">
            <v>3.7187846666666671</v>
          </cell>
        </row>
        <row r="19">
          <cell r="B19">
            <v>0</v>
          </cell>
          <cell r="C19">
            <v>0</v>
          </cell>
        </row>
        <row r="20">
          <cell r="B20">
            <v>0.15435603924444447</v>
          </cell>
          <cell r="C20">
            <v>1.3766889986666668</v>
          </cell>
        </row>
        <row r="21">
          <cell r="B21">
            <v>0</v>
          </cell>
          <cell r="C21">
            <v>0</v>
          </cell>
        </row>
        <row r="22">
          <cell r="B22">
            <v>8.2056963777777769E-2</v>
          </cell>
          <cell r="C22">
            <v>0.73185940666666671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6.4419668830555568E-2</v>
          </cell>
          <cell r="C25">
            <v>0.57455380308333337</v>
          </cell>
        </row>
        <row r="26">
          <cell r="B26">
            <v>0</v>
          </cell>
          <cell r="C26">
            <v>0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1.438888888888889E-2</v>
          </cell>
          <cell r="C31">
            <v>0.12833333333333333</v>
          </cell>
        </row>
        <row r="32">
          <cell r="B32">
            <v>0</v>
          </cell>
          <cell r="C32">
            <v>0</v>
          </cell>
        </row>
      </sheetData>
      <sheetData sheetId="8">
        <row r="2">
          <cell r="B2">
            <v>0.74603052932707159</v>
          </cell>
          <cell r="C2">
            <v>3.5257633123123631</v>
          </cell>
        </row>
        <row r="3">
          <cell r="B3">
            <v>6.5458287888888897E-2</v>
          </cell>
          <cell r="C3">
            <v>0.39554407322222218</v>
          </cell>
        </row>
        <row r="4">
          <cell r="B4">
            <v>0</v>
          </cell>
          <cell r="C4">
            <v>0</v>
          </cell>
        </row>
        <row r="5">
          <cell r="B5">
            <v>0.23589271226851849</v>
          </cell>
          <cell r="C5">
            <v>0.44559808865740719</v>
          </cell>
        </row>
        <row r="6">
          <cell r="B6">
            <v>2.7174072969566989</v>
          </cell>
          <cell r="C6">
            <v>11.99104102616422</v>
          </cell>
        </row>
        <row r="7">
          <cell r="B7">
            <v>1.9279240972222229E-2</v>
          </cell>
          <cell r="C7">
            <v>5.8083995138888893E-2</v>
          </cell>
        </row>
        <row r="8">
          <cell r="B8">
            <v>0.11986068981481481</v>
          </cell>
          <cell r="C8">
            <v>0.51127755092592586</v>
          </cell>
        </row>
        <row r="9">
          <cell r="B9">
            <v>1.223291464921568</v>
          </cell>
          <cell r="C9">
            <v>5.9310208504379087</v>
          </cell>
        </row>
        <row r="10">
          <cell r="B10">
            <v>2.3068336661486928</v>
          </cell>
          <cell r="C10">
            <v>10.77221845068137</v>
          </cell>
        </row>
        <row r="11">
          <cell r="B11">
            <v>0.26842010069444439</v>
          </cell>
          <cell r="C11">
            <v>0.97844431597222203</v>
          </cell>
        </row>
        <row r="12">
          <cell r="B12">
            <v>1.589493085035131</v>
          </cell>
          <cell r="C12">
            <v>8.4473399921707504</v>
          </cell>
        </row>
        <row r="13">
          <cell r="B13">
            <v>2.5793943627450969E-2</v>
          </cell>
          <cell r="C13">
            <v>7.8634977941176465E-2</v>
          </cell>
        </row>
        <row r="14">
          <cell r="B14">
            <v>0.11882626974305779</v>
          </cell>
          <cell r="C14">
            <v>0.52434196267552224</v>
          </cell>
        </row>
        <row r="15">
          <cell r="B15">
            <v>0.32386727342129629</v>
          </cell>
          <cell r="C15">
            <v>1.1953016038935189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1.107263826763889</v>
          </cell>
          <cell r="C18">
            <v>4.0849326385138891</v>
          </cell>
        </row>
        <row r="19">
          <cell r="B19">
            <v>0.44231580386111102</v>
          </cell>
          <cell r="C19">
            <v>2.300209293361112</v>
          </cell>
        </row>
        <row r="20">
          <cell r="B20">
            <v>0.14707645043518519</v>
          </cell>
          <cell r="C20">
            <v>0.89461068382407416</v>
          </cell>
        </row>
        <row r="21">
          <cell r="B21">
            <v>0.1050375534722222</v>
          </cell>
          <cell r="C21">
            <v>0.13465568263888891</v>
          </cell>
        </row>
        <row r="22">
          <cell r="B22">
            <v>0.22383373898420469</v>
          </cell>
          <cell r="C22">
            <v>0.66633324331427013</v>
          </cell>
        </row>
        <row r="23">
          <cell r="B23">
            <v>0.36284287340087151</v>
          </cell>
          <cell r="C23">
            <v>1.0325202338976029</v>
          </cell>
        </row>
        <row r="24">
          <cell r="B24">
            <v>0.23749796126851849</v>
          </cell>
          <cell r="C24">
            <v>0.73799375632407405</v>
          </cell>
        </row>
        <row r="25">
          <cell r="B25">
            <v>1.193920603213235</v>
          </cell>
          <cell r="C25">
            <v>5.6197976079795762</v>
          </cell>
        </row>
        <row r="26">
          <cell r="B26">
            <v>0</v>
          </cell>
          <cell r="C26">
            <v>0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3.017333333333333E-2</v>
          </cell>
          <cell r="C31">
            <v>0.16449333333333341</v>
          </cell>
        </row>
        <row r="32">
          <cell r="B32">
            <v>0</v>
          </cell>
          <cell r="C32">
            <v>0</v>
          </cell>
        </row>
      </sheetData>
      <sheetData sheetId="9">
        <row r="2">
          <cell r="B2">
            <v>0</v>
          </cell>
          <cell r="C2">
            <v>0</v>
          </cell>
        </row>
        <row r="3">
          <cell r="B3">
            <v>0</v>
          </cell>
          <cell r="C3">
            <v>0</v>
          </cell>
        </row>
        <row r="4">
          <cell r="B4">
            <v>0</v>
          </cell>
          <cell r="C4">
            <v>0</v>
          </cell>
        </row>
        <row r="5">
          <cell r="B5">
            <v>0</v>
          </cell>
          <cell r="C5">
            <v>0</v>
          </cell>
        </row>
        <row r="6">
          <cell r="B6">
            <v>0</v>
          </cell>
          <cell r="C6">
            <v>0</v>
          </cell>
        </row>
        <row r="7">
          <cell r="B7">
            <v>0</v>
          </cell>
          <cell r="C7">
            <v>0</v>
          </cell>
        </row>
        <row r="8">
          <cell r="B8">
            <v>0</v>
          </cell>
          <cell r="C8">
            <v>0</v>
          </cell>
        </row>
        <row r="9">
          <cell r="B9">
            <v>0</v>
          </cell>
          <cell r="C9">
            <v>0</v>
          </cell>
        </row>
        <row r="10">
          <cell r="B10">
            <v>0</v>
          </cell>
          <cell r="C10">
            <v>0</v>
          </cell>
        </row>
        <row r="11">
          <cell r="B11">
            <v>0</v>
          </cell>
          <cell r="C11">
            <v>0</v>
          </cell>
        </row>
        <row r="12">
          <cell r="B12">
            <v>0</v>
          </cell>
          <cell r="C12">
            <v>0</v>
          </cell>
        </row>
        <row r="13">
          <cell r="B13">
            <v>0</v>
          </cell>
          <cell r="C13">
            <v>0</v>
          </cell>
        </row>
        <row r="14">
          <cell r="B14">
            <v>0</v>
          </cell>
          <cell r="C14">
            <v>0</v>
          </cell>
        </row>
        <row r="15">
          <cell r="B15">
            <v>0</v>
          </cell>
          <cell r="C15">
            <v>0</v>
          </cell>
        </row>
        <row r="16">
          <cell r="B16">
            <v>0</v>
          </cell>
          <cell r="C16">
            <v>0</v>
          </cell>
        </row>
        <row r="17">
          <cell r="B17">
            <v>0</v>
          </cell>
          <cell r="C17">
            <v>0</v>
          </cell>
        </row>
        <row r="18">
          <cell r="B18">
            <v>0</v>
          </cell>
          <cell r="C18">
            <v>0</v>
          </cell>
        </row>
        <row r="19">
          <cell r="B19">
            <v>0</v>
          </cell>
          <cell r="C19">
            <v>0</v>
          </cell>
        </row>
        <row r="20">
          <cell r="B20">
            <v>0</v>
          </cell>
          <cell r="C20">
            <v>0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>
            <v>0</v>
          </cell>
          <cell r="C23">
            <v>0</v>
          </cell>
        </row>
        <row r="24">
          <cell r="B24">
            <v>0</v>
          </cell>
          <cell r="C24">
            <v>0</v>
          </cell>
        </row>
        <row r="25">
          <cell r="B25">
            <v>0</v>
          </cell>
          <cell r="C25">
            <v>0</v>
          </cell>
        </row>
        <row r="26">
          <cell r="B26">
            <v>0</v>
          </cell>
          <cell r="C26">
            <v>0</v>
          </cell>
        </row>
        <row r="27">
          <cell r="B27">
            <v>0</v>
          </cell>
          <cell r="C27">
            <v>0</v>
          </cell>
        </row>
        <row r="28">
          <cell r="B28">
            <v>0</v>
          </cell>
          <cell r="C28">
            <v>0</v>
          </cell>
        </row>
        <row r="29">
          <cell r="B29">
            <v>0</v>
          </cell>
          <cell r="C29">
            <v>0</v>
          </cell>
        </row>
        <row r="30">
          <cell r="B30">
            <v>0</v>
          </cell>
          <cell r="C30">
            <v>0</v>
          </cell>
        </row>
        <row r="31">
          <cell r="B31">
            <v>0</v>
          </cell>
          <cell r="C31">
            <v>0</v>
          </cell>
        </row>
        <row r="32">
          <cell r="B32">
            <v>0</v>
          </cell>
          <cell r="C32">
            <v>0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topLeftCell="A7" workbookViewId="0">
      <selection activeCell="A33" sqref="A33:A35"/>
    </sheetView>
  </sheetViews>
  <sheetFormatPr baseColWidth="10" defaultColWidth="8.7109375" defaultRowHeight="15" x14ac:dyDescent="0.25"/>
  <sheetData>
    <row r="1" spans="1:21" x14ac:dyDescent="0.25">
      <c r="A1" s="1" t="s">
        <v>0</v>
      </c>
      <c r="B1" s="6" t="s">
        <v>1</v>
      </c>
      <c r="C1" s="6" t="s">
        <v>2</v>
      </c>
      <c r="D1" s="1" t="s">
        <v>3</v>
      </c>
      <c r="F1" t="s">
        <v>35</v>
      </c>
      <c r="G1" t="s">
        <v>36</v>
      </c>
      <c r="I1" t="s">
        <v>35</v>
      </c>
      <c r="J1" t="s">
        <v>70</v>
      </c>
      <c r="K1" t="s">
        <v>36</v>
      </c>
      <c r="L1" t="s">
        <v>71</v>
      </c>
      <c r="N1" t="s">
        <v>68</v>
      </c>
      <c r="O1" t="s">
        <v>69</v>
      </c>
      <c r="R1" t="s">
        <v>72</v>
      </c>
      <c r="S1" t="s">
        <v>73</v>
      </c>
      <c r="T1" t="s">
        <v>74</v>
      </c>
      <c r="U1" t="s">
        <v>75</v>
      </c>
    </row>
    <row r="2" spans="1:21" x14ac:dyDescent="0.25">
      <c r="A2" t="s">
        <v>4</v>
      </c>
      <c r="B2">
        <f>[1]steel!B2+[1]alu_prim!B2+[1]chlor!B2+[1]methanol!B2+[1]HVC!B2+[1]paper!B2+[1]cement!B2+[1]ammonia!B2+[1]glass!B2+[1]steel_direct!B2</f>
        <v>12.736038518629433</v>
      </c>
      <c r="C2">
        <f>[1]steel!C2+[1]alu_prim!C2+[1]chlor!C2+[1]methanol!C2+[1]HVC!C2+[1]paper!C2+[1]cement!C2+[1]ammonia!C2+[1]glass!C2+[1]steel_direct!C2</f>
        <v>45.482596765061587</v>
      </c>
      <c r="D2">
        <v>0</v>
      </c>
      <c r="F2">
        <f>B2</f>
        <v>12.736038518629433</v>
      </c>
      <c r="G2">
        <f>C2+D2</f>
        <v>45.482596765061587</v>
      </c>
      <c r="I2" s="2" t="s">
        <v>37</v>
      </c>
      <c r="J2">
        <f>S2</f>
        <v>39.112699999999997</v>
      </c>
      <c r="K2" s="2" t="s">
        <v>37</v>
      </c>
      <c r="L2">
        <f>U2*0.92</f>
        <v>78.687450040000002</v>
      </c>
      <c r="N2" s="3">
        <f>(J2-F2)/J2*100</f>
        <v>67.43758799921909</v>
      </c>
      <c r="O2" s="3">
        <f>(L2-G2)/L2*100</f>
        <v>42.198410620828419</v>
      </c>
      <c r="R2" s="2" t="s">
        <v>37</v>
      </c>
      <c r="S2">
        <v>39.112699999999997</v>
      </c>
      <c r="T2" s="2" t="s">
        <v>37</v>
      </c>
      <c r="U2">
        <v>85.529837000000001</v>
      </c>
    </row>
    <row r="3" spans="1:21" x14ac:dyDescent="0.25">
      <c r="A3" t="s">
        <v>5</v>
      </c>
      <c r="B3">
        <f>[1]steel!B3+[1]alu_prim!B3+[1]chlor!B3+[1]methanol!B3+[1]HVC!B3+[1]paper!B3+[1]cement!B3+[1]ammonia!B3+[1]glass!B3+[1]steel_direct!B3</f>
        <v>2.3135762637094612</v>
      </c>
      <c r="C3">
        <f>[1]steel!C3+[1]alu_prim!C3+[1]chlor!C3+[1]methanol!C3+[1]HVC!C3+[1]paper!C3+[1]cement!C3+[1]ammonia!C3+[1]glass!C3+[1]steel_direct!C3</f>
        <v>6.4751396281330331</v>
      </c>
      <c r="D3">
        <v>0</v>
      </c>
      <c r="F3">
        <f t="shared" ref="F3:F35" si="0">B3</f>
        <v>2.3135762637094612</v>
      </c>
      <c r="G3">
        <f t="shared" ref="G3:G35" si="1">C3+D3</f>
        <v>6.4751396281330331</v>
      </c>
      <c r="I3" s="2" t="s">
        <v>38</v>
      </c>
      <c r="J3">
        <f t="shared" ref="J3:J35" si="2">S3</f>
        <v>9.8716540000000013</v>
      </c>
      <c r="K3" s="2" t="s">
        <v>38</v>
      </c>
      <c r="L3">
        <f t="shared" ref="L3:L35" si="3">U3*0.92</f>
        <v>20.134189880000001</v>
      </c>
      <c r="N3" s="4">
        <f t="shared" ref="N3:N32" si="4">(J3-F3)/J3*100</f>
        <v>76.563438470296262</v>
      </c>
      <c r="O3" s="4">
        <f t="shared" ref="O3:O32" si="5">(L3-G3)/L3*100</f>
        <v>67.840078658615326</v>
      </c>
      <c r="R3" s="2" t="s">
        <v>38</v>
      </c>
      <c r="S3">
        <v>9.8716540000000013</v>
      </c>
      <c r="T3" s="2" t="s">
        <v>38</v>
      </c>
      <c r="U3">
        <v>21.884989000000001</v>
      </c>
    </row>
    <row r="4" spans="1:21" x14ac:dyDescent="0.25">
      <c r="A4" t="s">
        <v>6</v>
      </c>
      <c r="B4">
        <f>[1]steel!B4+[1]alu_prim!B4+[1]chlor!B4+[1]methanol!B4+[1]HVC!B4+[1]paper!B4+[1]cement!B4+[1]ammonia!B4+[1]glass!B4+[1]steel_direct!B4</f>
        <v>5.1905270806033474</v>
      </c>
      <c r="C4">
        <f>[1]steel!C4+[1]alu_prim!C4+[1]chlor!C4+[1]methanol!C4+[1]HVC!C4+[1]paper!C4+[1]cement!C4+[1]ammonia!C4+[1]glass!C4+[1]steel_direct!C4</f>
        <v>22.937795612972444</v>
      </c>
      <c r="D4">
        <v>0</v>
      </c>
      <c r="F4">
        <f t="shared" si="0"/>
        <v>5.1905270806033474</v>
      </c>
      <c r="G4">
        <f t="shared" si="1"/>
        <v>22.937795612972444</v>
      </c>
      <c r="I4" s="2" t="s">
        <v>39</v>
      </c>
      <c r="J4">
        <f t="shared" si="2"/>
        <v>24.301942</v>
      </c>
      <c r="K4" s="2" t="s">
        <v>39</v>
      </c>
      <c r="L4">
        <f t="shared" si="3"/>
        <v>49.341183320000006</v>
      </c>
      <c r="N4" s="4">
        <f>(J4-F4)/J4*100</f>
        <v>78.641513173707068</v>
      </c>
      <c r="O4" s="4">
        <f t="shared" si="5"/>
        <v>53.511865606849327</v>
      </c>
      <c r="R4" s="2" t="s">
        <v>39</v>
      </c>
      <c r="S4">
        <v>24.301942</v>
      </c>
      <c r="T4" s="2" t="s">
        <v>39</v>
      </c>
      <c r="U4">
        <v>53.631721000000006</v>
      </c>
    </row>
    <row r="5" spans="1:21" x14ac:dyDescent="0.25">
      <c r="A5" t="s">
        <v>7</v>
      </c>
      <c r="B5">
        <f>[1]steel!B5+[1]alu_prim!B5+[1]chlor!B5+[1]methanol!B5+[1]HVC!B5+[1]paper!B5+[1]cement!B5+[1]ammonia!B5+[1]glass!B5+[1]steel_direct!B5</f>
        <v>0.94888662903160281</v>
      </c>
      <c r="C5">
        <f>[1]steel!C5+[1]alu_prim!C5+[1]chlor!C5+[1]methanol!C5+[1]HVC!C5+[1]paper!C5+[1]cement!C5+[1]ammonia!C5+[1]glass!C5+[1]steel_direct!C5</f>
        <v>2.8807706858357149</v>
      </c>
      <c r="D5">
        <v>0</v>
      </c>
      <c r="F5">
        <f t="shared" si="0"/>
        <v>0.94888662903160281</v>
      </c>
      <c r="G5">
        <f t="shared" si="1"/>
        <v>2.8807706858357149</v>
      </c>
      <c r="I5" s="2" t="s">
        <v>40</v>
      </c>
      <c r="J5">
        <f t="shared" si="2"/>
        <v>8.5734539999999999</v>
      </c>
      <c r="K5" s="2" t="s">
        <v>40</v>
      </c>
      <c r="L5">
        <f t="shared" si="3"/>
        <v>17.170339040000005</v>
      </c>
      <c r="N5" s="4">
        <f t="shared" si="4"/>
        <v>88.932271298923368</v>
      </c>
      <c r="O5" s="4">
        <f t="shared" si="5"/>
        <v>83.222400681054268</v>
      </c>
      <c r="R5" s="2" t="s">
        <v>40</v>
      </c>
      <c r="S5">
        <v>8.5734539999999999</v>
      </c>
      <c r="T5" s="2" t="s">
        <v>40</v>
      </c>
      <c r="U5">
        <v>18.663412000000005</v>
      </c>
    </row>
    <row r="6" spans="1:21" x14ac:dyDescent="0.25">
      <c r="A6" t="s">
        <v>8</v>
      </c>
      <c r="B6">
        <f>[1]steel!B6+[1]alu_prim!B6+[1]chlor!B6+[1]methanol!B6+[1]HVC!B6+[1]paper!B6+[1]cement!B6+[1]ammonia!B6+[1]glass!B6+[1]steel_direct!B6</f>
        <v>76.145356748288691</v>
      </c>
      <c r="C6">
        <f>[1]steel!C6+[1]alu_prim!C6+[1]chlor!C6+[1]methanol!C6+[1]HVC!C6+[1]paper!C6+[1]cement!C6+[1]ammonia!C6+[1]glass!C6+[1]steel_direct!C6</f>
        <v>209.25955251193795</v>
      </c>
      <c r="D6">
        <v>0</v>
      </c>
      <c r="F6">
        <f t="shared" si="0"/>
        <v>76.145356748288691</v>
      </c>
      <c r="G6">
        <f t="shared" si="1"/>
        <v>209.25955251193795</v>
      </c>
      <c r="I6" s="2" t="s">
        <v>41</v>
      </c>
      <c r="J6">
        <f t="shared" si="2"/>
        <v>230.52699999999999</v>
      </c>
      <c r="K6" s="2" t="s">
        <v>41</v>
      </c>
      <c r="L6">
        <f t="shared" si="3"/>
        <v>398.75897180000004</v>
      </c>
      <c r="N6" s="3">
        <f t="shared" si="4"/>
        <v>66.969007210309982</v>
      </c>
      <c r="O6" s="3">
        <f t="shared" si="5"/>
        <v>47.52229609597515</v>
      </c>
      <c r="R6" s="2" t="s">
        <v>41</v>
      </c>
      <c r="S6">
        <v>230.52699999999999</v>
      </c>
      <c r="T6" s="2" t="s">
        <v>41</v>
      </c>
      <c r="U6">
        <v>433.43366500000002</v>
      </c>
    </row>
    <row r="7" spans="1:21" x14ac:dyDescent="0.25">
      <c r="A7" t="s">
        <v>9</v>
      </c>
      <c r="B7">
        <f>[1]steel!B7+[1]alu_prim!B7+[1]chlor!B7+[1]methanol!B7+[1]HVC!B7+[1]paper!B7+[1]cement!B7+[1]ammonia!B7+[1]glass!B7+[1]steel_direct!B7</f>
        <v>0.71124677582108664</v>
      </c>
      <c r="C7">
        <f>[1]steel!C7+[1]alu_prim!C7+[1]chlor!C7+[1]methanol!C7+[1]HVC!C7+[1]paper!C7+[1]cement!C7+[1]ammonia!C7+[1]glass!C7+[1]steel_direct!C7</f>
        <v>2.7092501335514987</v>
      </c>
      <c r="D7">
        <v>0</v>
      </c>
      <c r="F7">
        <f t="shared" si="0"/>
        <v>0.71124677582108664</v>
      </c>
      <c r="G7">
        <f t="shared" si="1"/>
        <v>2.7092501335514987</v>
      </c>
      <c r="I7" s="2" t="s">
        <v>42</v>
      </c>
      <c r="J7">
        <f t="shared" si="2"/>
        <v>7.2293280000000006</v>
      </c>
      <c r="K7" s="2" t="s">
        <v>42</v>
      </c>
      <c r="L7">
        <f t="shared" si="3"/>
        <v>17.831131799999998</v>
      </c>
      <c r="N7" s="4">
        <f t="shared" si="4"/>
        <v>90.1616474474379</v>
      </c>
      <c r="O7" s="4">
        <f t="shared" si="5"/>
        <v>84.806067478276958</v>
      </c>
      <c r="R7" s="2" t="s">
        <v>42</v>
      </c>
      <c r="S7">
        <v>7.2293280000000006</v>
      </c>
      <c r="T7" s="2" t="s">
        <v>42</v>
      </c>
      <c r="U7">
        <v>19.381664999999998</v>
      </c>
    </row>
    <row r="8" spans="1:21" x14ac:dyDescent="0.25">
      <c r="A8" t="s">
        <v>10</v>
      </c>
      <c r="B8">
        <f>[1]steel!B8+[1]alu_prim!B8+[1]chlor!B8+[1]methanol!B8+[1]HVC!B8+[1]paper!B8+[1]cement!B8+[1]ammonia!B8+[1]glass!B8+[1]steel_direct!B8</f>
        <v>5.9924559865383396</v>
      </c>
      <c r="C8">
        <f>[1]steel!C8+[1]alu_prim!C8+[1]chlor!C8+[1]methanol!C8+[1]HVC!C8+[1]paper!C8+[1]cement!C8+[1]ammonia!C8+[1]glass!C8+[1]steel_direct!C8</f>
        <v>13.777946683022261</v>
      </c>
      <c r="D8">
        <v>0</v>
      </c>
      <c r="F8">
        <f t="shared" si="0"/>
        <v>5.9924559865383396</v>
      </c>
      <c r="G8">
        <f t="shared" si="1"/>
        <v>13.777946683022261</v>
      </c>
      <c r="I8" s="2" t="s">
        <v>43</v>
      </c>
      <c r="J8">
        <f t="shared" si="2"/>
        <v>12.413500000000001</v>
      </c>
      <c r="K8" s="2" t="s">
        <v>43</v>
      </c>
      <c r="L8">
        <f t="shared" si="3"/>
        <v>17.932252680000001</v>
      </c>
      <c r="N8" s="5">
        <f t="shared" si="4"/>
        <v>51.726298090479403</v>
      </c>
      <c r="O8" s="5">
        <f t="shared" si="5"/>
        <v>23.166671087626789</v>
      </c>
      <c r="R8" s="2" t="s">
        <v>43</v>
      </c>
      <c r="S8">
        <v>12.413500000000001</v>
      </c>
      <c r="T8" s="2" t="s">
        <v>43</v>
      </c>
      <c r="U8">
        <v>19.491579000000002</v>
      </c>
    </row>
    <row r="9" spans="1:21" x14ac:dyDescent="0.25">
      <c r="A9" t="s">
        <v>11</v>
      </c>
      <c r="B9">
        <f>[1]steel!B9+[1]alu_prim!B9+[1]chlor!B9+[1]methanol!B9+[1]HVC!B9+[1]paper!B9+[1]cement!B9+[1]ammonia!B9+[1]glass!B9+[1]steel_direct!B9</f>
        <v>34.868199563940188</v>
      </c>
      <c r="C9">
        <f>[1]steel!C9+[1]alu_prim!C9+[1]chlor!C9+[1]methanol!C9+[1]HVC!C9+[1]paper!C9+[1]cement!C9+[1]ammonia!C9+[1]glass!C9+[1]steel_direct!C9</f>
        <v>74.682640709864671</v>
      </c>
      <c r="D9">
        <v>0</v>
      </c>
      <c r="F9">
        <f t="shared" si="0"/>
        <v>34.868199563940188</v>
      </c>
      <c r="G9">
        <f t="shared" si="1"/>
        <v>74.682640709864671</v>
      </c>
      <c r="I9" s="2" t="s">
        <v>44</v>
      </c>
      <c r="J9">
        <f t="shared" si="2"/>
        <v>78.659000000000006</v>
      </c>
      <c r="K9" s="2" t="s">
        <v>44</v>
      </c>
      <c r="L9">
        <f t="shared" si="3"/>
        <v>143.96938136</v>
      </c>
      <c r="N9" s="3">
        <f t="shared" si="4"/>
        <v>55.671697372277571</v>
      </c>
      <c r="O9" s="3">
        <f t="shared" si="5"/>
        <v>48.126025128135844</v>
      </c>
      <c r="R9" s="2" t="s">
        <v>44</v>
      </c>
      <c r="S9">
        <v>78.659000000000006</v>
      </c>
      <c r="T9" s="2" t="s">
        <v>44</v>
      </c>
      <c r="U9">
        <v>156.48845800000001</v>
      </c>
    </row>
    <row r="10" spans="1:21" x14ac:dyDescent="0.25">
      <c r="A10" t="s">
        <v>12</v>
      </c>
      <c r="B10">
        <f>[1]steel!B10+[1]alu_prim!B10+[1]chlor!B10+[1]methanol!B10+[1]HVC!B10+[1]paper!B10+[1]cement!B10+[1]ammonia!B10+[1]glass!B10+[1]steel_direct!B10</f>
        <v>35.759961509083574</v>
      </c>
      <c r="C10">
        <f>[1]steel!C10+[1]alu_prim!C10+[1]chlor!C10+[1]methanol!C10+[1]HVC!C10+[1]paper!C10+[1]cement!C10+[1]ammonia!C10+[1]glass!C10+[1]steel_direct!C10</f>
        <v>78.160768419020954</v>
      </c>
      <c r="D10">
        <v>0</v>
      </c>
      <c r="F10">
        <f t="shared" si="0"/>
        <v>35.759961509083574</v>
      </c>
      <c r="G10">
        <f t="shared" si="1"/>
        <v>78.160768419020954</v>
      </c>
      <c r="I10" s="2" t="s">
        <v>45</v>
      </c>
      <c r="J10">
        <f t="shared" si="2"/>
        <v>116.92349400000001</v>
      </c>
      <c r="K10" s="2" t="s">
        <v>45</v>
      </c>
      <c r="L10">
        <f t="shared" si="3"/>
        <v>194.32477360000001</v>
      </c>
      <c r="N10" s="4">
        <f t="shared" si="4"/>
        <v>69.415931490138689</v>
      </c>
      <c r="O10" s="4">
        <f t="shared" si="5"/>
        <v>59.778278923968884</v>
      </c>
      <c r="R10" s="2" t="s">
        <v>45</v>
      </c>
      <c r="S10">
        <v>116.92349400000001</v>
      </c>
      <c r="T10" s="2" t="s">
        <v>45</v>
      </c>
      <c r="U10">
        <v>211.22258000000002</v>
      </c>
    </row>
    <row r="11" spans="1:21" x14ac:dyDescent="0.25">
      <c r="A11" t="s">
        <v>13</v>
      </c>
      <c r="B11">
        <f>[1]steel!B11+[1]alu_prim!B11+[1]chlor!B11+[1]methanol!B11+[1]HVC!B11+[1]paper!B11+[1]cement!B11+[1]ammonia!B11+[1]glass!B11+[1]steel_direct!B11</f>
        <v>1.6524289031996533</v>
      </c>
      <c r="C11">
        <f>[1]steel!C11+[1]alu_prim!C11+[1]chlor!C11+[1]methanol!C11+[1]HVC!C11+[1]paper!C11+[1]cement!C11+[1]ammonia!C11+[1]glass!C11+[1]steel_direct!C11</f>
        <v>5.2906765855240181</v>
      </c>
      <c r="D11">
        <v>0</v>
      </c>
      <c r="F11">
        <f t="shared" si="0"/>
        <v>1.6524289031996533</v>
      </c>
      <c r="G11">
        <f t="shared" si="1"/>
        <v>5.2906765855240181</v>
      </c>
      <c r="I11" s="2" t="s">
        <v>46</v>
      </c>
      <c r="J11">
        <f t="shared" si="2"/>
        <v>3.6829999999999998</v>
      </c>
      <c r="K11" s="2" t="s">
        <v>46</v>
      </c>
      <c r="L11">
        <f t="shared" si="3"/>
        <v>9.0430019999999995</v>
      </c>
      <c r="N11" s="3">
        <f t="shared" si="4"/>
        <v>55.133616530012134</v>
      </c>
      <c r="O11" s="3">
        <f t="shared" si="5"/>
        <v>41.494245102190419</v>
      </c>
      <c r="R11" s="2" t="s">
        <v>46</v>
      </c>
      <c r="S11">
        <v>3.6829999999999998</v>
      </c>
      <c r="T11" s="2" t="s">
        <v>46</v>
      </c>
      <c r="U11">
        <v>9.8293499999999998</v>
      </c>
    </row>
    <row r="12" spans="1:21" x14ac:dyDescent="0.25">
      <c r="A12" t="s">
        <v>14</v>
      </c>
      <c r="B12">
        <f>[1]steel!B12+[1]alu_prim!B12+[1]chlor!B12+[1]methanol!B12+[1]HVC!B12+[1]paper!B12+[1]cement!B12+[1]ammonia!B12+[1]glass!B12+[1]steel_direct!B12</f>
        <v>37.640978409694789</v>
      </c>
      <c r="C12">
        <f>[1]steel!C12+[1]alu_prim!C12+[1]chlor!C12+[1]methanol!C12+[1]HVC!C12+[1]paper!C12+[1]cement!C12+[1]ammonia!C12+[1]glass!C12+[1]steel_direct!C12</f>
        <v>90.363818816974231</v>
      </c>
      <c r="D12">
        <v>0</v>
      </c>
      <c r="F12">
        <f t="shared" si="0"/>
        <v>37.640978409694789</v>
      </c>
      <c r="G12">
        <f t="shared" si="1"/>
        <v>90.363818816974231</v>
      </c>
      <c r="I12" s="2" t="s">
        <v>47</v>
      </c>
      <c r="J12">
        <f t="shared" si="2"/>
        <v>116.07014100000001</v>
      </c>
      <c r="K12" s="2" t="s">
        <v>47</v>
      </c>
      <c r="L12">
        <f t="shared" si="3"/>
        <v>153.23973468000003</v>
      </c>
      <c r="N12" s="3">
        <f t="shared" si="4"/>
        <v>67.570489632045181</v>
      </c>
      <c r="O12" s="3">
        <f t="shared" si="5"/>
        <v>41.031078521719735</v>
      </c>
      <c r="R12" s="2" t="s">
        <v>47</v>
      </c>
      <c r="S12">
        <v>116.07014100000001</v>
      </c>
      <c r="T12" s="2" t="s">
        <v>47</v>
      </c>
      <c r="U12">
        <v>166.56492900000001</v>
      </c>
    </row>
    <row r="13" spans="1:21" x14ac:dyDescent="0.25">
      <c r="A13" t="s">
        <v>15</v>
      </c>
      <c r="B13">
        <f>[1]steel!B13+[1]alu_prim!B13+[1]chlor!B13+[1]methanol!B13+[1]HVC!B13+[1]paper!B13+[1]cement!B13+[1]ammonia!B13+[1]glass!B13+[1]steel_direct!B13</f>
        <v>0.38196427203119104</v>
      </c>
      <c r="C13">
        <f>[1]steel!C13+[1]alu_prim!C13+[1]chlor!C13+[1]methanol!C13+[1]HVC!C13+[1]paper!C13+[1]cement!C13+[1]ammonia!C13+[1]glass!C13+[1]steel_direct!C13</f>
        <v>0.8389066178665604</v>
      </c>
      <c r="D13">
        <v>0</v>
      </c>
      <c r="F13">
        <f t="shared" si="0"/>
        <v>0.38196427203119104</v>
      </c>
      <c r="G13">
        <f t="shared" si="1"/>
        <v>0.8389066178665604</v>
      </c>
      <c r="I13" s="2" t="s">
        <v>48</v>
      </c>
      <c r="J13">
        <f t="shared" si="2"/>
        <v>3.6856999999999998</v>
      </c>
      <c r="K13" s="2" t="s">
        <v>48</v>
      </c>
      <c r="L13">
        <f t="shared" si="3"/>
        <v>8.4491999600000014</v>
      </c>
      <c r="N13" s="4">
        <f t="shared" si="4"/>
        <v>89.636588109960357</v>
      </c>
      <c r="O13" s="4">
        <f t="shared" si="5"/>
        <v>90.071170976683106</v>
      </c>
      <c r="R13" s="2" t="s">
        <v>48</v>
      </c>
      <c r="S13">
        <v>3.6856999999999998</v>
      </c>
      <c r="T13" s="2" t="s">
        <v>48</v>
      </c>
      <c r="U13">
        <v>9.1839130000000004</v>
      </c>
    </row>
    <row r="14" spans="1:21" x14ac:dyDescent="0.25">
      <c r="A14" t="s">
        <v>16</v>
      </c>
      <c r="B14">
        <f>[1]steel!B14+[1]alu_prim!B14+[1]chlor!B14+[1]methanol!B14+[1]HVC!B14+[1]paper!B14+[1]cement!B14+[1]ammonia!B14+[1]glass!B14+[1]steel_direct!B14</f>
        <v>1.7494288014927457</v>
      </c>
      <c r="C14">
        <f>[1]steel!C14+[1]alu_prim!C14+[1]chlor!C14+[1]methanol!C14+[1]HVC!C14+[1]paper!C14+[1]cement!C14+[1]ammonia!C14+[1]glass!C14+[1]steel_direct!C14</f>
        <v>2.1301797462376189</v>
      </c>
      <c r="D14">
        <v>0</v>
      </c>
      <c r="F14">
        <f t="shared" si="0"/>
        <v>1.7494288014927457</v>
      </c>
      <c r="G14">
        <f t="shared" si="1"/>
        <v>2.1301797462376189</v>
      </c>
      <c r="I14" s="2" t="s">
        <v>49</v>
      </c>
      <c r="J14">
        <f t="shared" si="2"/>
        <v>3.0871019999999998</v>
      </c>
      <c r="K14" s="2" t="s">
        <v>49</v>
      </c>
      <c r="L14">
        <f t="shared" si="3"/>
        <v>3.9321407199999996</v>
      </c>
      <c r="N14" s="3">
        <f t="shared" si="4"/>
        <v>43.331033393365495</v>
      </c>
      <c r="O14" s="3">
        <f t="shared" si="5"/>
        <v>45.826462023525465</v>
      </c>
      <c r="R14" s="2" t="s">
        <v>49</v>
      </c>
      <c r="S14">
        <v>3.0871019999999998</v>
      </c>
      <c r="T14" s="2" t="s">
        <v>49</v>
      </c>
      <c r="U14">
        <v>4.2740659999999995</v>
      </c>
    </row>
    <row r="15" spans="1:21" x14ac:dyDescent="0.25">
      <c r="A15" t="s">
        <v>17</v>
      </c>
      <c r="B15">
        <f>[1]steel!B15+[1]alu_prim!B15+[1]chlor!B15+[1]methanol!B15+[1]HVC!B15+[1]paper!B15+[1]cement!B15+[1]ammonia!B15+[1]glass!B15+[1]steel_direct!B15</f>
        <v>3.4741851151765055</v>
      </c>
      <c r="C15">
        <f>[1]steel!C15+[1]alu_prim!C15+[1]chlor!C15+[1]methanol!C15+[1]HVC!C15+[1]paper!C15+[1]cement!C15+[1]ammonia!C15+[1]glass!C15+[1]steel_direct!C15</f>
        <v>12.606688255541805</v>
      </c>
      <c r="D15">
        <v>0</v>
      </c>
      <c r="F15">
        <f t="shared" si="0"/>
        <v>3.4741851151765055</v>
      </c>
      <c r="G15">
        <f t="shared" si="1"/>
        <v>12.606688255541805</v>
      </c>
      <c r="I15" s="2" t="s">
        <v>50</v>
      </c>
      <c r="J15">
        <f t="shared" si="2"/>
        <v>17.234000000000002</v>
      </c>
      <c r="K15" s="2" t="s">
        <v>50</v>
      </c>
      <c r="L15">
        <f t="shared" si="3"/>
        <v>31.647436960000004</v>
      </c>
      <c r="N15" s="4">
        <f>(J15-F15)/J15*100</f>
        <v>79.841098322058116</v>
      </c>
      <c r="O15" s="4">
        <f t="shared" si="5"/>
        <v>60.165215680891585</v>
      </c>
      <c r="R15" s="2" t="s">
        <v>50</v>
      </c>
      <c r="S15">
        <v>17.234000000000002</v>
      </c>
      <c r="T15" s="2" t="s">
        <v>50</v>
      </c>
      <c r="U15">
        <v>34.399388000000002</v>
      </c>
    </row>
    <row r="16" spans="1:21" x14ac:dyDescent="0.25">
      <c r="A16" t="s">
        <v>18</v>
      </c>
      <c r="B16">
        <f>[1]steel!B16+[1]alu_prim!B16+[1]chlor!B16+[1]methanol!B16+[1]HVC!B16+[1]paper!B16+[1]cement!B16+[1]ammonia!B16+[1]glass!B16+[1]steel_direct!B16</f>
        <v>9.9717403912894742</v>
      </c>
      <c r="C16">
        <f>[1]steel!C16+[1]alu_prim!C16+[1]chlor!C16+[1]methanol!C16+[1]HVC!C16+[1]paper!C16+[1]cement!C16+[1]ammonia!C16+[1]glass!C16+[1]steel_direct!C16</f>
        <v>49.765995091511023</v>
      </c>
      <c r="D16">
        <v>0</v>
      </c>
      <c r="F16">
        <f t="shared" si="0"/>
        <v>9.9717403912894742</v>
      </c>
      <c r="G16">
        <f t="shared" si="1"/>
        <v>49.765995091511023</v>
      </c>
      <c r="I16" s="2" t="s">
        <v>51</v>
      </c>
      <c r="J16">
        <f t="shared" si="2"/>
        <v>35.911729000000001</v>
      </c>
      <c r="K16" s="2" t="s">
        <v>51</v>
      </c>
      <c r="L16">
        <f t="shared" si="3"/>
        <v>112.78186712000002</v>
      </c>
      <c r="N16" s="4">
        <f t="shared" si="4"/>
        <v>72.232636330906061</v>
      </c>
      <c r="O16" s="4">
        <f t="shared" si="5"/>
        <v>55.874116679980169</v>
      </c>
      <c r="R16" s="2" t="s">
        <v>51</v>
      </c>
      <c r="S16">
        <v>35.911729000000001</v>
      </c>
      <c r="T16" s="2" t="s">
        <v>51</v>
      </c>
      <c r="U16">
        <v>122.58898600000001</v>
      </c>
    </row>
    <row r="17" spans="1:21" x14ac:dyDescent="0.25">
      <c r="A17" t="s">
        <v>19</v>
      </c>
      <c r="B17">
        <f>[1]steel!B17+[1]alu_prim!B17+[1]chlor!B17+[1]methanol!B17+[1]HVC!B17+[1]paper!B17+[1]cement!B17+[1]ammonia!B17+[1]glass!B17+[1]steel_direct!B17</f>
        <v>9.4498977338643471</v>
      </c>
      <c r="C17">
        <f>[1]steel!C17+[1]alu_prim!C17+[1]chlor!C17+[1]methanol!C17+[1]HVC!C17+[1]paper!C17+[1]cement!C17+[1]ammonia!C17+[1]glass!C17+[1]steel_direct!C17</f>
        <v>28.398384833015047</v>
      </c>
      <c r="D17">
        <v>0</v>
      </c>
      <c r="F17">
        <f t="shared" si="0"/>
        <v>9.4498977338643471</v>
      </c>
      <c r="G17">
        <f t="shared" si="1"/>
        <v>28.398384833015047</v>
      </c>
      <c r="I17" s="2" t="s">
        <v>52</v>
      </c>
      <c r="J17">
        <f t="shared" si="2"/>
        <v>28.456461000000001</v>
      </c>
      <c r="K17" s="2" t="s">
        <v>52</v>
      </c>
      <c r="L17">
        <f t="shared" si="3"/>
        <v>54.539900000000003</v>
      </c>
      <c r="N17" s="3">
        <f t="shared" si="4"/>
        <v>66.79173234554942</v>
      </c>
      <c r="O17" s="3">
        <f t="shared" si="5"/>
        <v>47.930992112169172</v>
      </c>
      <c r="R17" s="2" t="s">
        <v>52</v>
      </c>
      <c r="S17">
        <v>28.456461000000001</v>
      </c>
      <c r="T17" s="2" t="s">
        <v>52</v>
      </c>
      <c r="U17">
        <v>59.282499999999999</v>
      </c>
    </row>
    <row r="18" spans="1:21" x14ac:dyDescent="0.25">
      <c r="A18" t="s">
        <v>20</v>
      </c>
      <c r="B18">
        <f>[1]steel!B18+[1]alu_prim!B18+[1]chlor!B18+[1]methanol!B18+[1]HVC!B18+[1]paper!B18+[1]cement!B18+[1]ammonia!B18+[1]glass!B18+[1]steel_direct!B18</f>
        <v>14.6468520187187</v>
      </c>
      <c r="C18">
        <f>[1]steel!C18+[1]alu_prim!C18+[1]chlor!C18+[1]methanol!C18+[1]HVC!C18+[1]paper!C18+[1]cement!C18+[1]ammonia!C18+[1]glass!C18+[1]steel_direct!C18</f>
        <v>48.569919281574315</v>
      </c>
      <c r="D18">
        <v>0</v>
      </c>
      <c r="F18">
        <f t="shared" si="0"/>
        <v>14.6468520187187</v>
      </c>
      <c r="G18">
        <f t="shared" si="1"/>
        <v>48.569919281574315</v>
      </c>
      <c r="I18" s="2" t="s">
        <v>53</v>
      </c>
      <c r="J18">
        <f t="shared" si="2"/>
        <v>56.424095000000001</v>
      </c>
      <c r="K18" s="2" t="s">
        <v>53</v>
      </c>
      <c r="L18">
        <f t="shared" si="3"/>
        <v>123.18077984000001</v>
      </c>
      <c r="N18" s="4">
        <f t="shared" si="4"/>
        <v>74.041494119278838</v>
      </c>
      <c r="O18" s="4">
        <f t="shared" si="5"/>
        <v>60.57021286546329</v>
      </c>
      <c r="R18" s="2" t="s">
        <v>53</v>
      </c>
      <c r="S18">
        <v>56.424095000000001</v>
      </c>
      <c r="T18" s="2" t="s">
        <v>53</v>
      </c>
      <c r="U18">
        <v>133.89215200000001</v>
      </c>
    </row>
    <row r="19" spans="1:21" x14ac:dyDescent="0.25">
      <c r="A19" t="s">
        <v>21</v>
      </c>
      <c r="B19">
        <f>[1]steel!B19+[1]alu_prim!B19+[1]chlor!B19+[1]methanol!B19+[1]HVC!B19+[1]paper!B19+[1]cement!B19+[1]ammonia!B19+[1]glass!B19+[1]steel_direct!B19</f>
        <v>6.6010666199468577</v>
      </c>
      <c r="C19">
        <f>[1]steel!C19+[1]alu_prim!C19+[1]chlor!C19+[1]methanol!C19+[1]HVC!C19+[1]paper!C19+[1]cement!C19+[1]ammonia!C19+[1]glass!C19+[1]steel_direct!C19</f>
        <v>25.317056502070471</v>
      </c>
      <c r="D19">
        <v>0</v>
      </c>
      <c r="F19">
        <f t="shared" si="0"/>
        <v>6.6010666199468577</v>
      </c>
      <c r="G19">
        <f t="shared" si="1"/>
        <v>25.317056502070471</v>
      </c>
      <c r="I19" s="2" t="s">
        <v>21</v>
      </c>
      <c r="J19">
        <f t="shared" si="2"/>
        <v>16.396898</v>
      </c>
      <c r="K19" s="2" t="s">
        <v>21</v>
      </c>
      <c r="L19">
        <f t="shared" si="3"/>
        <v>33.639776080000004</v>
      </c>
      <c r="N19" s="5">
        <f t="shared" si="4"/>
        <v>59.741979123448488</v>
      </c>
      <c r="O19" s="5">
        <f t="shared" si="5"/>
        <v>24.740710396338439</v>
      </c>
      <c r="R19" s="2" t="s">
        <v>21</v>
      </c>
      <c r="S19">
        <v>16.396898</v>
      </c>
      <c r="T19" s="2" t="s">
        <v>21</v>
      </c>
      <c r="U19">
        <v>36.564973999999999</v>
      </c>
    </row>
    <row r="20" spans="1:21" x14ac:dyDescent="0.25">
      <c r="A20" t="s">
        <v>22</v>
      </c>
      <c r="B20">
        <f>[1]steel!B20+[1]alu_prim!B20+[1]chlor!B20+[1]methanol!B20+[1]HVC!B20+[1]paper!B20+[1]cement!B20+[1]ammonia!B20+[1]glass!B20+[1]steel_direct!B20</f>
        <v>12.650430905365795</v>
      </c>
      <c r="C20">
        <f>[1]steel!C20+[1]alu_prim!C20+[1]chlor!C20+[1]methanol!C20+[1]HVC!C20+[1]paper!C20+[1]cement!C20+[1]ammonia!C20+[1]glass!C20+[1]steel_direct!C20</f>
        <v>24.68635975058783</v>
      </c>
      <c r="D20">
        <v>0</v>
      </c>
      <c r="F20">
        <f t="shared" si="0"/>
        <v>12.650430905365795</v>
      </c>
      <c r="G20">
        <f t="shared" si="1"/>
        <v>24.68635975058783</v>
      </c>
      <c r="I20" s="2" t="s">
        <v>54</v>
      </c>
      <c r="J20">
        <f t="shared" si="2"/>
        <v>22.224841000000001</v>
      </c>
      <c r="K20" s="2" t="s">
        <v>54</v>
      </c>
      <c r="L20">
        <f t="shared" si="3"/>
        <v>50.303534600000006</v>
      </c>
      <c r="N20" s="3">
        <f t="shared" si="4"/>
        <v>43.079768690512594</v>
      </c>
      <c r="O20" s="3">
        <f t="shared" si="5"/>
        <v>50.925198503669712</v>
      </c>
      <c r="R20" s="2" t="s">
        <v>54</v>
      </c>
      <c r="S20">
        <v>22.224841000000001</v>
      </c>
      <c r="T20" s="2" t="s">
        <v>54</v>
      </c>
      <c r="U20">
        <v>54.677755000000005</v>
      </c>
    </row>
    <row r="21" spans="1:21" x14ac:dyDescent="0.25">
      <c r="A21" t="s">
        <v>23</v>
      </c>
      <c r="B21">
        <f>[1]steel!B21+[1]alu_prim!B21+[1]chlor!B21+[1]methanol!B21+[1]HVC!B21+[1]paper!B21+[1]cement!B21+[1]ammonia!B21+[1]glass!B21+[1]steel_direct!B21</f>
        <v>2.7749427391927406</v>
      </c>
      <c r="C21">
        <f>[1]steel!C21+[1]alu_prim!C21+[1]chlor!C21+[1]methanol!C21+[1]HVC!C21+[1]paper!C21+[1]cement!C21+[1]ammonia!C21+[1]glass!C21+[1]steel_direct!C21</f>
        <v>3.2276386388568334</v>
      </c>
      <c r="D21">
        <v>0</v>
      </c>
      <c r="F21">
        <f t="shared" si="0"/>
        <v>2.7749427391927406</v>
      </c>
      <c r="G21">
        <f t="shared" si="1"/>
        <v>3.2276386388568334</v>
      </c>
      <c r="I21" s="2" t="s">
        <v>55</v>
      </c>
      <c r="J21">
        <f t="shared" si="2"/>
        <v>6.8124080000000005</v>
      </c>
      <c r="K21" s="2" t="s">
        <v>55</v>
      </c>
      <c r="L21">
        <f t="shared" si="3"/>
        <v>8.5294754799999986</v>
      </c>
      <c r="N21" s="3">
        <f t="shared" si="4"/>
        <v>59.266345480295058</v>
      </c>
      <c r="O21" s="3">
        <f t="shared" si="5"/>
        <v>62.159002081370261</v>
      </c>
      <c r="R21" s="2" t="s">
        <v>55</v>
      </c>
      <c r="S21">
        <v>6.8124080000000005</v>
      </c>
      <c r="T21" s="2" t="s">
        <v>55</v>
      </c>
      <c r="U21">
        <v>9.2711689999999987</v>
      </c>
    </row>
    <row r="22" spans="1:21" x14ac:dyDescent="0.25">
      <c r="A22" t="s">
        <v>24</v>
      </c>
      <c r="B22">
        <f>[1]steel!B22+[1]alu_prim!B22+[1]chlor!B22+[1]methanol!B22+[1]HVC!B22+[1]paper!B22+[1]cement!B22+[1]ammonia!B22+[1]glass!B22+[1]steel_direct!B22</f>
        <v>7.7965653707543048</v>
      </c>
      <c r="C22">
        <f>[1]steel!C22+[1]alu_prim!C22+[1]chlor!C22+[1]methanol!C22+[1]HVC!C22+[1]paper!C22+[1]cement!C22+[1]ammonia!C22+[1]glass!C22+[1]steel_direct!C22</f>
        <v>20.008711483650746</v>
      </c>
      <c r="D22">
        <v>0</v>
      </c>
      <c r="F22">
        <f t="shared" si="0"/>
        <v>7.7965653707543048</v>
      </c>
      <c r="G22">
        <f t="shared" si="1"/>
        <v>20.008711483650746</v>
      </c>
      <c r="I22" s="2" t="s">
        <v>56</v>
      </c>
      <c r="J22">
        <f t="shared" si="2"/>
        <v>12.794</v>
      </c>
      <c r="K22" s="2" t="s">
        <v>56</v>
      </c>
      <c r="L22">
        <f t="shared" si="3"/>
        <v>27.417224519999998</v>
      </c>
      <c r="N22" s="5">
        <f t="shared" si="4"/>
        <v>39.06076777587694</v>
      </c>
      <c r="O22" s="5">
        <f t="shared" si="5"/>
        <v>27.021382237085945</v>
      </c>
      <c r="R22" s="2" t="s">
        <v>56</v>
      </c>
      <c r="S22">
        <v>12.794</v>
      </c>
      <c r="T22" s="2" t="s">
        <v>56</v>
      </c>
      <c r="U22">
        <v>29.801330999999998</v>
      </c>
    </row>
    <row r="23" spans="1:21" x14ac:dyDescent="0.25">
      <c r="A23" t="s">
        <v>25</v>
      </c>
      <c r="B23">
        <f>[1]steel!B23+[1]alu_prim!B23+[1]chlor!B23+[1]methanol!B23+[1]HVC!B23+[1]paper!B23+[1]cement!B23+[1]ammonia!B23+[1]glass!B23+[1]steel_direct!B23</f>
        <v>23.431995077402835</v>
      </c>
      <c r="C23">
        <f>[1]steel!C23+[1]alu_prim!C23+[1]chlor!C23+[1]methanol!C23+[1]HVC!C23+[1]paper!C23+[1]cement!C23+[1]ammonia!C23+[1]glass!C23+[1]steel_direct!C23</f>
        <v>60.573518304940862</v>
      </c>
      <c r="D23">
        <v>0</v>
      </c>
      <c r="F23">
        <f t="shared" si="0"/>
        <v>23.431995077402835</v>
      </c>
      <c r="G23">
        <f t="shared" si="1"/>
        <v>60.573518304940862</v>
      </c>
      <c r="I23" s="2" t="s">
        <v>57</v>
      </c>
      <c r="J23">
        <f t="shared" si="2"/>
        <v>39.487000000000002</v>
      </c>
      <c r="K23" s="2" t="s">
        <v>57</v>
      </c>
      <c r="L23">
        <f t="shared" si="3"/>
        <v>82.822981600000006</v>
      </c>
      <c r="N23" s="5">
        <f t="shared" si="4"/>
        <v>40.658963513554248</v>
      </c>
      <c r="O23" s="5">
        <f t="shared" si="5"/>
        <v>26.863876263854696</v>
      </c>
      <c r="R23" s="2" t="s">
        <v>57</v>
      </c>
      <c r="S23">
        <v>39.487000000000002</v>
      </c>
      <c r="T23" s="2" t="s">
        <v>57</v>
      </c>
      <c r="U23">
        <v>90.024979999999999</v>
      </c>
    </row>
    <row r="24" spans="1:21" x14ac:dyDescent="0.25">
      <c r="A24" t="s">
        <v>26</v>
      </c>
      <c r="B24">
        <f>[1]steel!B24+[1]alu_prim!B24+[1]chlor!B24+[1]methanol!B24+[1]HVC!B24+[1]paper!B24+[1]cement!B24+[1]ammonia!B24+[1]glass!B24+[1]steel_direct!B24</f>
        <v>25.505160000238803</v>
      </c>
      <c r="C24">
        <f>[1]steel!C24+[1]alu_prim!C24+[1]chlor!C24+[1]methanol!C24+[1]HVC!C24+[1]paper!C24+[1]cement!C24+[1]ammonia!C24+[1]glass!C24+[1]steel_direct!C24</f>
        <v>58.091115669841081</v>
      </c>
      <c r="D24">
        <v>0</v>
      </c>
      <c r="F24">
        <f t="shared" si="0"/>
        <v>25.505160000238803</v>
      </c>
      <c r="G24">
        <f t="shared" si="1"/>
        <v>58.091115669841081</v>
      </c>
      <c r="I24" s="2" t="s">
        <v>58</v>
      </c>
      <c r="J24">
        <f t="shared" si="2"/>
        <v>50.719000000000001</v>
      </c>
      <c r="K24" s="2" t="s">
        <v>58</v>
      </c>
      <c r="L24">
        <f t="shared" si="3"/>
        <v>71.188294520000014</v>
      </c>
      <c r="N24" s="5">
        <f t="shared" si="4"/>
        <v>49.712809794674968</v>
      </c>
      <c r="O24" s="5">
        <f t="shared" si="5"/>
        <v>18.39793878820814</v>
      </c>
      <c r="R24" s="2" t="s">
        <v>58</v>
      </c>
      <c r="S24">
        <v>50.719000000000001</v>
      </c>
      <c r="T24" s="2" t="s">
        <v>58</v>
      </c>
      <c r="U24">
        <v>77.378581000000011</v>
      </c>
    </row>
    <row r="25" spans="1:21" x14ac:dyDescent="0.25">
      <c r="A25" t="s">
        <v>27</v>
      </c>
      <c r="B25">
        <f>[1]steel!B25+[1]alu_prim!B25+[1]chlor!B25+[1]methanol!B25+[1]HVC!B25+[1]paper!B25+[1]cement!B25+[1]ammonia!B25+[1]glass!B25+[1]steel_direct!B25</f>
        <v>21.738467112082716</v>
      </c>
      <c r="C25">
        <f>[1]steel!C25+[1]alu_prim!C25+[1]chlor!C25+[1]methanol!C25+[1]HVC!C25+[1]paper!C25+[1]cement!C25+[1]ammonia!C25+[1]glass!C25+[1]steel_direct!C25</f>
        <v>31.659686454921903</v>
      </c>
      <c r="D25">
        <v>0</v>
      </c>
      <c r="F25">
        <f t="shared" si="0"/>
        <v>21.738467112082716</v>
      </c>
      <c r="G25">
        <f t="shared" si="1"/>
        <v>31.659686454921903</v>
      </c>
      <c r="I25" s="2" t="s">
        <v>59</v>
      </c>
      <c r="J25">
        <f t="shared" si="2"/>
        <v>93.135524000000004</v>
      </c>
      <c r="K25" s="2" t="s">
        <v>59</v>
      </c>
      <c r="L25">
        <f t="shared" si="3"/>
        <v>143.53877996</v>
      </c>
      <c r="N25" s="4">
        <f t="shared" si="4"/>
        <v>76.659317327636757</v>
      </c>
      <c r="O25" s="4">
        <f t="shared" si="5"/>
        <v>77.943461367203668</v>
      </c>
      <c r="R25" s="2" t="s">
        <v>59</v>
      </c>
      <c r="S25">
        <v>93.135524000000004</v>
      </c>
      <c r="T25" s="2" t="s">
        <v>59</v>
      </c>
      <c r="U25">
        <v>156.02041299999999</v>
      </c>
    </row>
    <row r="26" spans="1:21" x14ac:dyDescent="0.25">
      <c r="A26" t="s">
        <v>28</v>
      </c>
      <c r="B26">
        <f>[1]steel!B26+[1]alu_prim!B26+[1]chlor!B26+[1]methanol!B26+[1]HVC!B26+[1]paper!B26+[1]cement!B26+[1]ammonia!B26+[1]glass!B26+[1]steel_direct!B26</f>
        <v>28.690068232836445</v>
      </c>
      <c r="C26">
        <f>[1]steel!C26+[1]alu_prim!C26+[1]chlor!C26+[1]methanol!C26+[1]HVC!C26+[1]paper!C26+[1]cement!C26+[1]ammonia!C26+[1]glass!C26+[1]steel_direct!C26</f>
        <v>8.8316707272494437</v>
      </c>
      <c r="D26">
        <v>0</v>
      </c>
      <c r="F26">
        <f t="shared" si="0"/>
        <v>28.690068232836445</v>
      </c>
      <c r="G26">
        <f t="shared" si="1"/>
        <v>8.8316707272494437</v>
      </c>
      <c r="I26" s="2" t="s">
        <v>60</v>
      </c>
      <c r="J26">
        <f t="shared" si="2"/>
        <v>47.004317999999998</v>
      </c>
      <c r="K26" s="2" t="s">
        <v>60</v>
      </c>
      <c r="L26">
        <f t="shared" si="3"/>
        <v>22.543824440000005</v>
      </c>
      <c r="N26" s="3">
        <f t="shared" si="4"/>
        <v>38.962909252642604</v>
      </c>
      <c r="O26" s="3">
        <f t="shared" si="5"/>
        <v>60.824434422141728</v>
      </c>
      <c r="R26" s="2" t="s">
        <v>60</v>
      </c>
      <c r="S26">
        <v>47.004317999999998</v>
      </c>
      <c r="T26" s="2" t="s">
        <v>60</v>
      </c>
      <c r="U26">
        <v>24.504157000000006</v>
      </c>
    </row>
    <row r="27" spans="1:21" x14ac:dyDescent="0.25">
      <c r="A27" t="s">
        <v>29</v>
      </c>
      <c r="B27">
        <f>[1]steel!B27+[1]alu_prim!B27+[1]chlor!B27+[1]methanol!B27+[1]HVC!B27+[1]paper!B27+[1]cement!B27+[1]ammonia!B27+[1]glass!B27+[1]steel_direct!B27</f>
        <v>2.11572938684614</v>
      </c>
      <c r="C27">
        <f>[1]steel!C27+[1]alu_prim!C27+[1]chlor!C27+[1]methanol!C27+[1]HVC!C27+[1]paper!C27+[1]cement!C27+[1]ammonia!C27+[1]glass!C27+[1]steel_direct!C27</f>
        <v>5.6287470091548109</v>
      </c>
      <c r="D27">
        <v>0</v>
      </c>
      <c r="F27">
        <f t="shared" si="0"/>
        <v>2.11572938684614</v>
      </c>
      <c r="G27">
        <f t="shared" si="1"/>
        <v>5.6287470091548109</v>
      </c>
      <c r="I27" s="2"/>
      <c r="J27">
        <f t="shared" si="2"/>
        <v>0</v>
      </c>
      <c r="L27">
        <f t="shared" si="3"/>
        <v>0</v>
      </c>
      <c r="N27" s="3"/>
      <c r="O27" s="3"/>
      <c r="R27" s="2"/>
    </row>
    <row r="28" spans="1:21" x14ac:dyDescent="0.25">
      <c r="A28" t="s">
        <v>30</v>
      </c>
      <c r="B28">
        <f>[1]steel!B28+[1]alu_prim!B28+[1]chlor!B28+[1]methanol!B28+[1]HVC!B28+[1]paper!B28+[1]cement!B28+[1]ammonia!B28+[1]glass!B28+[1]steel_direct!B28</f>
        <v>1.0783541364180838</v>
      </c>
      <c r="C28">
        <f>[1]steel!C28+[1]alu_prim!C28+[1]chlor!C28+[1]methanol!C28+[1]HVC!C28+[1]paper!C28+[1]cement!C28+[1]ammonia!C28+[1]glass!C28+[1]steel_direct!C28</f>
        <v>0.14201586891569767</v>
      </c>
      <c r="D28">
        <v>0</v>
      </c>
      <c r="F28">
        <f t="shared" si="0"/>
        <v>1.0783541364180838</v>
      </c>
      <c r="G28">
        <f t="shared" si="1"/>
        <v>0.14201586891569767</v>
      </c>
      <c r="I28" s="2" t="s">
        <v>30</v>
      </c>
      <c r="J28">
        <f t="shared" si="2"/>
        <v>0.73739999999999994</v>
      </c>
      <c r="K28" s="2" t="s">
        <v>30</v>
      </c>
      <c r="L28">
        <f t="shared" si="3"/>
        <v>0.77198396000000002</v>
      </c>
      <c r="N28" s="3">
        <f>(J28-F28)/J28*100</f>
        <v>-46.237338814494692</v>
      </c>
      <c r="O28" s="3">
        <f t="shared" si="5"/>
        <v>81.603779835568389</v>
      </c>
      <c r="R28" s="2" t="s">
        <v>30</v>
      </c>
      <c r="S28">
        <v>0.73739999999999994</v>
      </c>
      <c r="T28" s="2" t="s">
        <v>30</v>
      </c>
      <c r="U28">
        <v>0.839113</v>
      </c>
    </row>
    <row r="29" spans="1:21" x14ac:dyDescent="0.25">
      <c r="A29" t="s">
        <v>31</v>
      </c>
      <c r="B29">
        <f>[1]steel!B29+[1]alu_prim!B29+[1]chlor!B29+[1]methanol!B29+[1]HVC!B29+[1]paper!B29+[1]cement!B29+[1]ammonia!B29+[1]glass!B29+[1]steel_direct!B29</f>
        <v>0.21249118501542291</v>
      </c>
      <c r="C29">
        <f>[1]steel!C29+[1]alu_prim!C29+[1]chlor!C29+[1]methanol!C29+[1]HVC!C29+[1]paper!C29+[1]cement!C29+[1]ammonia!C29+[1]glass!C29+[1]steel_direct!C29</f>
        <v>0.979854436816334</v>
      </c>
      <c r="D29">
        <v>0</v>
      </c>
      <c r="F29">
        <f t="shared" si="0"/>
        <v>0.21249118501542291</v>
      </c>
      <c r="G29">
        <f t="shared" si="1"/>
        <v>0.979854436816334</v>
      </c>
      <c r="I29" s="2" t="s">
        <v>61</v>
      </c>
      <c r="J29">
        <f t="shared" si="2"/>
        <v>1.545715</v>
      </c>
      <c r="K29" s="2" t="s">
        <v>61</v>
      </c>
      <c r="L29">
        <f t="shared" si="3"/>
        <v>2.9775661999999996</v>
      </c>
      <c r="N29" s="3">
        <f t="shared" si="4"/>
        <v>86.252887174192978</v>
      </c>
      <c r="O29" s="3">
        <f t="shared" si="5"/>
        <v>67.092102374874685</v>
      </c>
      <c r="R29" s="2" t="s">
        <v>61</v>
      </c>
      <c r="S29">
        <v>1.545715</v>
      </c>
      <c r="T29" s="2" t="s">
        <v>61</v>
      </c>
      <c r="U29">
        <v>3.2364849999999996</v>
      </c>
    </row>
    <row r="30" spans="1:21" x14ac:dyDescent="0.25">
      <c r="A30" t="s">
        <v>32</v>
      </c>
      <c r="B30">
        <f>[1]steel!B30+[1]alu_prim!B30+[1]chlor!B30+[1]methanol!B30+[1]HVC!B30+[1]paper!B30+[1]cement!B30+[1]ammonia!B30+[1]glass!B30+[1]steel_direct!B30</f>
        <v>0.51830127850820906</v>
      </c>
      <c r="C30">
        <f>[1]steel!C30+[1]alu_prim!C30+[1]chlor!C30+[1]methanol!C30+[1]HVC!C30+[1]paper!C30+[1]cement!C30+[1]ammonia!C30+[1]glass!C30+[1]steel_direct!C30</f>
        <v>1.4858209951953743</v>
      </c>
      <c r="D30">
        <v>0</v>
      </c>
      <c r="F30">
        <f t="shared" si="0"/>
        <v>0.51830127850820906</v>
      </c>
      <c r="G30">
        <f t="shared" si="1"/>
        <v>1.4858209951953743</v>
      </c>
      <c r="I30" s="2" t="s">
        <v>62</v>
      </c>
      <c r="J30">
        <f t="shared" si="2"/>
        <v>1.3160560000000001</v>
      </c>
      <c r="K30" s="2" t="s">
        <v>62</v>
      </c>
      <c r="L30">
        <f t="shared" si="3"/>
        <v>3.5214527200000001</v>
      </c>
      <c r="N30" s="3">
        <f t="shared" si="4"/>
        <v>60.617080237603183</v>
      </c>
      <c r="O30" s="3">
        <f t="shared" si="5"/>
        <v>57.806589685083878</v>
      </c>
      <c r="R30" s="2" t="s">
        <v>62</v>
      </c>
      <c r="S30">
        <v>1.3160560000000001</v>
      </c>
      <c r="T30" s="2" t="s">
        <v>62</v>
      </c>
      <c r="U30">
        <v>3.8276659999999998</v>
      </c>
    </row>
    <row r="31" spans="1:21" x14ac:dyDescent="0.25">
      <c r="A31" t="s">
        <v>33</v>
      </c>
      <c r="B31">
        <f>[1]steel!B31+[1]alu_prim!B31+[1]chlor!B31+[1]methanol!B31+[1]HVC!B31+[1]paper!B31+[1]cement!B31+[1]ammonia!B31+[1]glass!B31+[1]steel_direct!B31</f>
        <v>1.1131897342308754</v>
      </c>
      <c r="C31">
        <f>[1]steel!C31+[1]alu_prim!C31+[1]chlor!C31+[1]methanol!C31+[1]HVC!C31+[1]paper!C31+[1]cement!C31+[1]ammonia!C31+[1]glass!C31+[1]steel_direct!C31</f>
        <v>6.2806368574045663</v>
      </c>
      <c r="D31">
        <v>0</v>
      </c>
      <c r="F31">
        <f t="shared" si="0"/>
        <v>1.1131897342308754</v>
      </c>
      <c r="G31">
        <f t="shared" si="1"/>
        <v>6.2806368574045663</v>
      </c>
      <c r="I31" s="2" t="s">
        <v>63</v>
      </c>
      <c r="J31">
        <f t="shared" si="2"/>
        <v>8.7352800000000013</v>
      </c>
      <c r="K31" s="2" t="s">
        <v>63</v>
      </c>
      <c r="L31">
        <f t="shared" si="3"/>
        <v>17.620154639999999</v>
      </c>
      <c r="N31" s="4">
        <f t="shared" si="4"/>
        <v>87.256393221157481</v>
      </c>
      <c r="O31" s="4">
        <f t="shared" si="5"/>
        <v>64.355381744796276</v>
      </c>
      <c r="R31" s="2" t="s">
        <v>63</v>
      </c>
      <c r="S31">
        <v>8.7352800000000013</v>
      </c>
      <c r="T31" s="2" t="s">
        <v>63</v>
      </c>
      <c r="U31">
        <v>19.152341999999997</v>
      </c>
    </row>
    <row r="32" spans="1:21" x14ac:dyDescent="0.25">
      <c r="A32" t="s">
        <v>34</v>
      </c>
      <c r="B32">
        <f>[1]steel!B32+[1]alu_prim!B32+[1]chlor!B32+[1]methanol!B32+[1]HVC!B32+[1]paper!B32+[1]cement!B32+[1]ammonia!B32+[1]glass!B32+[1]steel_direct!B32</f>
        <v>2.550291395638268</v>
      </c>
      <c r="C32">
        <f>[1]steel!C32+[1]alu_prim!C32+[1]chlor!C32+[1]methanol!C32+[1]HVC!C32+[1]paper!C32+[1]cement!C32+[1]ammonia!C32+[1]glass!C32+[1]steel_direct!C32</f>
        <v>1.8959711824702896</v>
      </c>
      <c r="D32">
        <v>0</v>
      </c>
      <c r="F32">
        <f t="shared" si="0"/>
        <v>2.550291395638268</v>
      </c>
      <c r="G32">
        <f t="shared" si="1"/>
        <v>1.8959711824702896</v>
      </c>
      <c r="I32" s="2" t="s">
        <v>64</v>
      </c>
      <c r="J32">
        <f t="shared" si="2"/>
        <v>4.367</v>
      </c>
      <c r="K32" s="2" t="s">
        <v>64</v>
      </c>
      <c r="L32">
        <f t="shared" si="3"/>
        <v>5.2214452800000002</v>
      </c>
      <c r="N32" s="3">
        <f t="shared" si="4"/>
        <v>41.600838203840894</v>
      </c>
      <c r="O32" s="3">
        <f t="shared" si="5"/>
        <v>63.688766600072654</v>
      </c>
      <c r="R32" s="2" t="s">
        <v>64</v>
      </c>
      <c r="S32">
        <v>4.367</v>
      </c>
      <c r="T32" s="2" t="s">
        <v>64</v>
      </c>
      <c r="U32">
        <v>5.675484</v>
      </c>
    </row>
    <row r="33" spans="1:21" x14ac:dyDescent="0.25">
      <c r="A33" t="s">
        <v>76</v>
      </c>
      <c r="F33">
        <f t="shared" si="0"/>
        <v>0</v>
      </c>
      <c r="G33">
        <f t="shared" si="1"/>
        <v>0</v>
      </c>
      <c r="I33" s="2" t="s">
        <v>65</v>
      </c>
      <c r="J33">
        <f t="shared" si="2"/>
        <v>2.36</v>
      </c>
      <c r="K33" s="2" t="s">
        <v>65</v>
      </c>
      <c r="L33">
        <f t="shared" si="3"/>
        <v>3.0734173200000003</v>
      </c>
      <c r="N33" s="3">
        <f>(J33-F34)/J33*100</f>
        <v>100</v>
      </c>
      <c r="O33" s="3">
        <f>(L33-G34)/L33*100</f>
        <v>100</v>
      </c>
      <c r="R33" s="2" t="s">
        <v>65</v>
      </c>
      <c r="S33">
        <v>2.36</v>
      </c>
      <c r="T33" s="2" t="s">
        <v>65</v>
      </c>
      <c r="U33">
        <v>3.3406710000000004</v>
      </c>
    </row>
    <row r="34" spans="1:21" x14ac:dyDescent="0.25">
      <c r="A34" t="s">
        <v>77</v>
      </c>
      <c r="F34">
        <f t="shared" si="0"/>
        <v>0</v>
      </c>
      <c r="G34">
        <f t="shared" si="1"/>
        <v>0</v>
      </c>
      <c r="I34" s="2" t="s">
        <v>66</v>
      </c>
      <c r="J34">
        <f t="shared" si="2"/>
        <v>1.8419670000000001</v>
      </c>
      <c r="K34" s="2" t="s">
        <v>66</v>
      </c>
      <c r="L34">
        <f t="shared" si="3"/>
        <v>7.9124774800000006</v>
      </c>
      <c r="N34" s="3">
        <f>(J34-F35)/J34*100</f>
        <v>100</v>
      </c>
      <c r="O34" s="3">
        <f>(L34-G35)/L34*100</f>
        <v>100</v>
      </c>
      <c r="R34" s="2" t="s">
        <v>66</v>
      </c>
      <c r="S34">
        <v>1.8419670000000001</v>
      </c>
      <c r="T34" s="2" t="s">
        <v>66</v>
      </c>
      <c r="U34">
        <v>8.6005190000000002</v>
      </c>
    </row>
    <row r="35" spans="1:21" x14ac:dyDescent="0.25">
      <c r="A35" t="s">
        <v>78</v>
      </c>
      <c r="F35">
        <f t="shared" si="0"/>
        <v>0</v>
      </c>
      <c r="G35">
        <f t="shared" si="1"/>
        <v>0</v>
      </c>
      <c r="I35" s="2" t="s">
        <v>67</v>
      </c>
      <c r="J35">
        <f t="shared" si="2"/>
        <v>15.524799000000002</v>
      </c>
      <c r="K35" s="2" t="s">
        <v>67</v>
      </c>
      <c r="L35">
        <f t="shared" si="3"/>
        <v>0.71155927999999935</v>
      </c>
      <c r="N35" s="3">
        <f>(J35-F36)/J35*100</f>
        <v>100</v>
      </c>
      <c r="O35" s="3">
        <f>(L35-G36)/L35*100</f>
        <v>100</v>
      </c>
      <c r="R35" s="2" t="s">
        <v>67</v>
      </c>
      <c r="S35">
        <v>15.524799000000002</v>
      </c>
      <c r="T35" s="2" t="s">
        <v>67</v>
      </c>
      <c r="U35">
        <v>0.77343399999999929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Kerekes, Andelka</dc:creator>
  <cp:lastModifiedBy>Kerekes, Andelka</cp:lastModifiedBy>
  <dcterms:created xsi:type="dcterms:W3CDTF">2020-12-30T20:48:49Z</dcterms:created>
  <dcterms:modified xsi:type="dcterms:W3CDTF">2021-10-13T09:23:27Z</dcterms:modified>
</cp:coreProperties>
</file>