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A3E1ABA4-F931-4B0E-8C50-CFCC43787C31}" xr6:coauthVersionLast="47" xr6:coauthVersionMax="47" xr10:uidLastSave="{00000000-0000-0000-0000-000000000000}"/>
  <bookViews>
    <workbookView xWindow="30945" yWindow="2610" windowWidth="19185" windowHeight="12225" activeTab="2" xr2:uid="{00000000-000D-0000-FFFF-FFFF00000000}"/>
  </bookViews>
  <sheets>
    <sheet name="Data" sheetId="1" r:id="rId1"/>
    <sheet name="Data_final" sheetId="3" r:id="rId2"/>
    <sheet name="Data_final_heat_levels" sheetId="4" r:id="rId3"/>
    <sheet name="Inf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C11" i="1"/>
  <c r="C2" i="1"/>
  <c r="C11" i="3"/>
</calcChain>
</file>

<file path=xl/sharedStrings.xml><?xml version="1.0" encoding="utf-8"?>
<sst xmlns="http://schemas.openxmlformats.org/spreadsheetml/2006/main" count="144" uniqueCount="97">
  <si>
    <t>Efficiency</t>
  </si>
  <si>
    <t>Feste fossile Brennstoffe</t>
  </si>
  <si>
    <t>Synthetische Gase</t>
  </si>
  <si>
    <t>Erdgas</t>
  </si>
  <si>
    <t>85 bis 93</t>
  </si>
  <si>
    <t>70 bis 90</t>
  </si>
  <si>
    <t>https://www.thermondo.de/info/rat/vergleich/wirkungsgrad-der-heizung/</t>
  </si>
  <si>
    <t>Oel</t>
  </si>
  <si>
    <t>Erneuerbare Energien</t>
  </si>
  <si>
    <t>Abfaelle</t>
  </si>
  <si>
    <t>Elektrizitaet</t>
  </si>
  <si>
    <t>Waerme</t>
  </si>
  <si>
    <t>https://www.vivis.de/wp-content/uploads/EaA8/2011_EaA_1_28_Gohlke</t>
  </si>
  <si>
    <t>Heat production [-]</t>
  </si>
  <si>
    <t>Electricity production [-]</t>
  </si>
  <si>
    <t>electricity</t>
  </si>
  <si>
    <t>derived heat</t>
  </si>
  <si>
    <t>gas</t>
  </si>
  <si>
    <t>solid fossil fuels</t>
  </si>
  <si>
    <t>total oil &amp; petroleum products</t>
  </si>
  <si>
    <t>total renew. &amp; wastes</t>
  </si>
  <si>
    <t>Source:</t>
  </si>
  <si>
    <t>herkömmliche Ölheizung</t>
  </si>
  <si>
    <t>[1]</t>
  </si>
  <si>
    <t>herkömmliche Gasheizung</t>
  </si>
  <si>
    <t>Ölbrennwertheizung</t>
  </si>
  <si>
    <t>102 bis 106</t>
  </si>
  <si>
    <t>[2]</t>
  </si>
  <si>
    <t>65% heat or 25% electricity or a linear interpolation between</t>
  </si>
  <si>
    <t>https://ec.europa.eu/eurostat/documents/38154/4956218/ENERGY-BALANCE-GUIDE-DRAFT-31JANUARY2019.pdf/cf121393-919f-4b84-9059-cdf0f69ec045</t>
  </si>
  <si>
    <t>[3]</t>
  </si>
  <si>
    <t>Heizkessel mit Scheitholz</t>
  </si>
  <si>
    <t>Pelletkessel</t>
  </si>
  <si>
    <t>80-95</t>
  </si>
  <si>
    <t>85-103</t>
  </si>
  <si>
    <t>Assumptions:</t>
  </si>
  <si>
    <t>Energy carrier</t>
  </si>
  <si>
    <t>Units:</t>
  </si>
  <si>
    <t>no units (percentage)</t>
  </si>
  <si>
    <t>Original Data:</t>
  </si>
  <si>
    <t>Description:</t>
  </si>
  <si>
    <t>Energy conversion efficiencies to obtain heat as useful energy</t>
  </si>
  <si>
    <t>sheet: Data</t>
  </si>
  <si>
    <t>sheet: Data_final</t>
  </si>
  <si>
    <t>Energy conversion efficiencies to obtain fuel as final energy</t>
  </si>
  <si>
    <t>A1</t>
  </si>
  <si>
    <t>Methodology guide for the construction of energy balances</t>
  </si>
  <si>
    <t>Further Info:</t>
  </si>
  <si>
    <t>F1</t>
  </si>
  <si>
    <t>[1], A1</t>
  </si>
  <si>
    <t>own assumption</t>
  </si>
  <si>
    <t>A2</t>
  </si>
  <si>
    <t>Average of Heizkessel mit Scheitholz and Pelletkessel values</t>
  </si>
  <si>
    <t>Same efficiency as for natural gas</t>
  </si>
  <si>
    <t>[1], A2</t>
  </si>
  <si>
    <t>Source/Assumption</t>
  </si>
  <si>
    <t>Eurostat</t>
  </si>
  <si>
    <t>A3</t>
  </si>
  <si>
    <t>Since electricity: solarphotovoltaic, wind, hydro, tide, wave, ocean, and heat: biofuel…</t>
  </si>
  <si>
    <t>A4</t>
  </si>
  <si>
    <t>Average of Heizkessel mit Scheitholz vakues</t>
  </si>
  <si>
    <t>[1], A3</t>
  </si>
  <si>
    <t>efficiencies of heating technologies</t>
  </si>
  <si>
    <t>Renewable energies are attributed to heat demand, based on [3]</t>
  </si>
  <si>
    <t>Torf</t>
  </si>
  <si>
    <t>A5</t>
  </si>
  <si>
    <t>Same efficiency as for waste</t>
  </si>
  <si>
    <t>Brennstoff allgemein</t>
  </si>
  <si>
    <t>https://books.vivis.de/wissensplattform/</t>
  </si>
  <si>
    <t>Anwendung von Energiekennzahlen für Abfallverbrennung</t>
  </si>
  <si>
    <t>Abfallwirtschafts- und Energiekonferenz, Energie aus Abfall 8</t>
  </si>
  <si>
    <t>Martin J. Murer, Oliver Gohlke</t>
  </si>
  <si>
    <t>Wirkungsgrad der Heizung – wichtige Kennzahl für die Effizienz des Heizgeräts</t>
  </si>
  <si>
    <t>thermondo</t>
  </si>
  <si>
    <t>Description</t>
  </si>
  <si>
    <t>Title</t>
  </si>
  <si>
    <t>Web</t>
  </si>
  <si>
    <t>04.10.2023</t>
  </si>
  <si>
    <t>Accessed / Year</t>
  </si>
  <si>
    <t>20.02.2023</t>
  </si>
  <si>
    <t>Publisher / Author</t>
  </si>
  <si>
    <t>energy carrier consumptions attribution to heat or electricity</t>
  </si>
  <si>
    <t>19.04.2023</t>
  </si>
  <si>
    <t>Last update</t>
  </si>
  <si>
    <t>In</t>
  </si>
  <si>
    <t>Vereinfachte Energiebilanzen [nrg_bal_s], Endenergieverbrauch - Industriesektor - energetischer Verbrauch</t>
  </si>
  <si>
    <t>Franziska Reiche</t>
  </si>
  <si>
    <t>Energy carrier HH</t>
  </si>
  <si>
    <t>Q1</t>
  </si>
  <si>
    <t>Q2</t>
  </si>
  <si>
    <t>Q3</t>
  </si>
  <si>
    <t>Q4</t>
  </si>
  <si>
    <t>Electricity [-]</t>
  </si>
  <si>
    <t>Hydrogen [-]</t>
  </si>
  <si>
    <t>Fuel [-]</t>
  </si>
  <si>
    <t>sheet: Data_final_heat_levels</t>
  </si>
  <si>
    <t>Energy conversion efficiencies to obtain final energy considering different efficiencies of heat technologies on different temperature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</si>
</sst>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Font="1"/>
    <xf numFmtId="0" fontId="0" fillId="2" borderId="0" xfId="0" applyFill="1"/>
    <xf numFmtId="164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ocuments/38154/4956218/ENERGY-BALANCE-GUIDE-DRAFT-31JANUARY2019.pdf/cf121393-919f-4b84-9059-cdf0f69ec045" TargetMode="External"/><Relationship Id="rId2" Type="http://schemas.openxmlformats.org/officeDocument/2006/relationships/hyperlink" Target="https://www.vivis.de/wp-content/uploads/EaA8/2011_EaA_1_28_Gohlke" TargetMode="External"/><Relationship Id="rId1" Type="http://schemas.openxmlformats.org/officeDocument/2006/relationships/hyperlink" Target="https://www.thermondo.de/info/rat/vergleich/wirkungsgrad-der-heizun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ooks.vivis.de/wissensplattform/" TargetMode="External"/><Relationship Id="rId4" Type="http://schemas.openxmlformats.org/officeDocument/2006/relationships/hyperlink" Target="https://books.vivis.de/document/anwendung-von-energiekennzahlen-fuer-abfallverbrennu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A13" sqref="A13:XFD13"/>
    </sheetView>
  </sheetViews>
  <sheetFormatPr baseColWidth="10" defaultColWidth="9.140625" defaultRowHeight="15" x14ac:dyDescent="0.25"/>
  <cols>
    <col min="1" max="1" width="21.7109375" bestFit="1" customWidth="1"/>
    <col min="2" max="2" width="25.5703125" bestFit="1" customWidth="1"/>
    <col min="3" max="3" width="18" bestFit="1" customWidth="1"/>
    <col min="4" max="4" width="22.7109375" bestFit="1" customWidth="1"/>
    <col min="5" max="5" width="18.5703125" bestFit="1" customWidth="1"/>
  </cols>
  <sheetData>
    <row r="1" spans="1:5" x14ac:dyDescent="0.25">
      <c r="A1" t="s">
        <v>36</v>
      </c>
      <c r="B1" t="s">
        <v>87</v>
      </c>
      <c r="C1" t="s">
        <v>13</v>
      </c>
      <c r="D1" t="s">
        <v>14</v>
      </c>
      <c r="E1" t="s">
        <v>55</v>
      </c>
    </row>
    <row r="2" spans="1:5" x14ac:dyDescent="0.25">
      <c r="A2" s="1" t="s">
        <v>1</v>
      </c>
      <c r="B2" s="1" t="s">
        <v>18</v>
      </c>
      <c r="C2">
        <f>(80+95+85+103)/4/100</f>
        <v>0.90749999999999997</v>
      </c>
      <c r="D2">
        <v>0</v>
      </c>
      <c r="E2" t="s">
        <v>54</v>
      </c>
    </row>
    <row r="3" spans="1:5" x14ac:dyDescent="0.25">
      <c r="A3" s="1" t="s">
        <v>2</v>
      </c>
      <c r="B3" s="1"/>
      <c r="C3">
        <v>0.93</v>
      </c>
      <c r="D3">
        <v>0</v>
      </c>
      <c r="E3" t="s">
        <v>49</v>
      </c>
    </row>
    <row r="4" spans="1:5" x14ac:dyDescent="0.25">
      <c r="A4" s="1" t="s">
        <v>64</v>
      </c>
      <c r="B4" s="1"/>
      <c r="C4">
        <f>C8</f>
        <v>0.65</v>
      </c>
      <c r="D4">
        <f>D8</f>
        <v>0</v>
      </c>
      <c r="E4" t="s">
        <v>65</v>
      </c>
    </row>
    <row r="5" spans="1:5" x14ac:dyDescent="0.25">
      <c r="A5" s="1" t="s">
        <v>3</v>
      </c>
      <c r="B5" s="1" t="s">
        <v>17</v>
      </c>
      <c r="C5">
        <v>0.93</v>
      </c>
      <c r="D5">
        <v>0</v>
      </c>
      <c r="E5" t="s">
        <v>23</v>
      </c>
    </row>
    <row r="6" spans="1:5" x14ac:dyDescent="0.25">
      <c r="A6" s="1" t="s">
        <v>7</v>
      </c>
      <c r="B6" s="1" t="s">
        <v>19</v>
      </c>
      <c r="C6">
        <v>0.9</v>
      </c>
      <c r="D6">
        <v>0</v>
      </c>
      <c r="E6" t="s">
        <v>23</v>
      </c>
    </row>
    <row r="7" spans="1:5" x14ac:dyDescent="0.25">
      <c r="A7" s="1" t="s">
        <v>8</v>
      </c>
      <c r="B7" s="1"/>
      <c r="C7">
        <v>1</v>
      </c>
      <c r="D7">
        <v>0</v>
      </c>
      <c r="E7" t="s">
        <v>59</v>
      </c>
    </row>
    <row r="8" spans="1:5" x14ac:dyDescent="0.25">
      <c r="A8" s="1" t="s">
        <v>9</v>
      </c>
      <c r="C8">
        <v>0.65</v>
      </c>
      <c r="D8">
        <v>0</v>
      </c>
      <c r="E8" t="s">
        <v>27</v>
      </c>
    </row>
    <row r="9" spans="1:5" x14ac:dyDescent="0.25">
      <c r="A9" s="1" t="s">
        <v>10</v>
      </c>
      <c r="B9" s="1" t="s">
        <v>15</v>
      </c>
      <c r="C9">
        <v>0</v>
      </c>
      <c r="D9">
        <v>1</v>
      </c>
      <c r="E9" t="s">
        <v>50</v>
      </c>
    </row>
    <row r="10" spans="1:5" x14ac:dyDescent="0.25">
      <c r="A10" s="1" t="s">
        <v>11</v>
      </c>
      <c r="B10" s="1" t="s">
        <v>16</v>
      </c>
      <c r="C10">
        <v>1</v>
      </c>
      <c r="D10">
        <v>0</v>
      </c>
      <c r="E10" t="s">
        <v>50</v>
      </c>
    </row>
    <row r="11" spans="1:5" x14ac:dyDescent="0.25">
      <c r="A11" s="1"/>
      <c r="B11" s="1" t="s">
        <v>20</v>
      </c>
      <c r="C11">
        <f>(80+95)/2/100</f>
        <v>0.875</v>
      </c>
      <c r="D11">
        <v>0</v>
      </c>
      <c r="E11" t="s">
        <v>61</v>
      </c>
    </row>
    <row r="12" spans="1:5" x14ac:dyDescent="0.25">
      <c r="A12" s="1" t="s">
        <v>67</v>
      </c>
      <c r="C12">
        <v>0.9</v>
      </c>
      <c r="D12">
        <v>0</v>
      </c>
      <c r="E12" t="s">
        <v>50</v>
      </c>
    </row>
    <row r="15" spans="1:5" x14ac:dyDescent="0.25">
      <c r="A15" s="1"/>
    </row>
    <row r="18" spans="1:4" x14ac:dyDescent="0.25">
      <c r="A18" s="1"/>
    </row>
    <row r="19" spans="1:4" x14ac:dyDescent="0.25">
      <c r="A19" s="1"/>
    </row>
    <row r="20" spans="1:4" x14ac:dyDescent="0.25">
      <c r="A20" s="1"/>
    </row>
    <row r="21" spans="1:4" x14ac:dyDescent="0.25">
      <c r="A21" s="1"/>
    </row>
    <row r="22" spans="1:4" x14ac:dyDescent="0.25">
      <c r="A22" s="1"/>
      <c r="B22" s="3"/>
      <c r="D22" s="3"/>
    </row>
    <row r="23" spans="1:4" x14ac:dyDescent="0.25">
      <c r="A23" s="1"/>
      <c r="D23" s="3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7BA3-29DC-44DD-BD94-7E5A2ED8761D}">
  <dimension ref="A1:E12"/>
  <sheetViews>
    <sheetView workbookViewId="0"/>
  </sheetViews>
  <sheetFormatPr baseColWidth="10" defaultRowHeight="15" x14ac:dyDescent="0.25"/>
  <cols>
    <col min="1" max="1" width="21.7109375" bestFit="1" customWidth="1"/>
    <col min="2" max="2" width="25.5703125" bestFit="1" customWidth="1"/>
    <col min="3" max="3" width="18" bestFit="1" customWidth="1"/>
    <col min="4" max="4" width="22.7109375" bestFit="1" customWidth="1"/>
  </cols>
  <sheetData>
    <row r="1" spans="1:5" x14ac:dyDescent="0.25">
      <c r="A1" t="s">
        <v>36</v>
      </c>
      <c r="B1" t="s">
        <v>87</v>
      </c>
      <c r="C1" t="s">
        <v>13</v>
      </c>
      <c r="D1" t="s">
        <v>14</v>
      </c>
      <c r="E1" t="s">
        <v>55</v>
      </c>
    </row>
    <row r="2" spans="1:5" x14ac:dyDescent="0.25">
      <c r="A2" s="1" t="s">
        <v>1</v>
      </c>
      <c r="B2" s="1" t="s">
        <v>18</v>
      </c>
      <c r="C2">
        <v>1</v>
      </c>
      <c r="D2">
        <v>0</v>
      </c>
      <c r="E2" t="s">
        <v>50</v>
      </c>
    </row>
    <row r="3" spans="1:5" x14ac:dyDescent="0.25">
      <c r="A3" s="1" t="s">
        <v>2</v>
      </c>
      <c r="B3" s="1"/>
      <c r="C3">
        <v>1</v>
      </c>
      <c r="D3">
        <v>0</v>
      </c>
      <c r="E3" t="s">
        <v>50</v>
      </c>
    </row>
    <row r="4" spans="1:5" x14ac:dyDescent="0.25">
      <c r="A4" s="1" t="s">
        <v>64</v>
      </c>
      <c r="B4" s="1"/>
      <c r="C4">
        <v>1</v>
      </c>
      <c r="D4">
        <v>0</v>
      </c>
      <c r="E4" t="s">
        <v>50</v>
      </c>
    </row>
    <row r="5" spans="1:5" x14ac:dyDescent="0.25">
      <c r="A5" s="1" t="s">
        <v>3</v>
      </c>
      <c r="B5" s="1" t="s">
        <v>17</v>
      </c>
      <c r="C5">
        <v>1</v>
      </c>
      <c r="D5">
        <v>0</v>
      </c>
      <c r="E5" t="s">
        <v>50</v>
      </c>
    </row>
    <row r="6" spans="1:5" x14ac:dyDescent="0.25">
      <c r="A6" s="1" t="s">
        <v>7</v>
      </c>
      <c r="B6" s="1" t="s">
        <v>19</v>
      </c>
      <c r="C6">
        <v>1</v>
      </c>
      <c r="D6">
        <v>0</v>
      </c>
      <c r="E6" t="s">
        <v>50</v>
      </c>
    </row>
    <row r="7" spans="1:5" x14ac:dyDescent="0.25">
      <c r="A7" s="1" t="s">
        <v>8</v>
      </c>
      <c r="B7" s="1"/>
      <c r="C7">
        <v>1</v>
      </c>
      <c r="D7">
        <v>0</v>
      </c>
      <c r="E7" t="s">
        <v>50</v>
      </c>
    </row>
    <row r="8" spans="1:5" x14ac:dyDescent="0.25">
      <c r="A8" s="1" t="s">
        <v>9</v>
      </c>
      <c r="C8">
        <v>1</v>
      </c>
      <c r="D8">
        <v>0</v>
      </c>
      <c r="E8" t="s">
        <v>50</v>
      </c>
    </row>
    <row r="9" spans="1:5" x14ac:dyDescent="0.25">
      <c r="A9" s="1" t="s">
        <v>10</v>
      </c>
      <c r="B9" s="1" t="s">
        <v>15</v>
      </c>
      <c r="C9">
        <v>0</v>
      </c>
      <c r="D9">
        <v>1</v>
      </c>
      <c r="E9" t="s">
        <v>50</v>
      </c>
    </row>
    <row r="10" spans="1:5" x14ac:dyDescent="0.25">
      <c r="A10" s="1" t="s">
        <v>11</v>
      </c>
      <c r="B10" s="1" t="s">
        <v>16</v>
      </c>
      <c r="C10">
        <v>1</v>
      </c>
      <c r="D10">
        <v>0</v>
      </c>
      <c r="E10" t="s">
        <v>50</v>
      </c>
    </row>
    <row r="11" spans="1:5" x14ac:dyDescent="0.25">
      <c r="A11" s="1"/>
      <c r="B11" s="1" t="s">
        <v>20</v>
      </c>
      <c r="C11">
        <f>(C7+C8+D7)/2</f>
        <v>1</v>
      </c>
      <c r="D11">
        <v>0</v>
      </c>
      <c r="E11" t="s">
        <v>50</v>
      </c>
    </row>
    <row r="12" spans="1:5" x14ac:dyDescent="0.25">
      <c r="A12" s="1" t="s">
        <v>67</v>
      </c>
      <c r="C12">
        <v>1</v>
      </c>
      <c r="D12">
        <v>0</v>
      </c>
      <c r="E12" t="s">
        <v>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26E7-020B-4AA6-8E02-8D91792BDE8B}">
  <dimension ref="A1:E12"/>
  <sheetViews>
    <sheetView tabSelected="1" workbookViewId="0">
      <selection activeCell="B8" sqref="B8"/>
    </sheetView>
  </sheetViews>
  <sheetFormatPr baseColWidth="10" defaultRowHeight="15" x14ac:dyDescent="0.25"/>
  <cols>
    <col min="1" max="1" width="21.7109375" bestFit="1" customWidth="1"/>
    <col min="2" max="2" width="25.5703125" bestFit="1" customWidth="1"/>
    <col min="3" max="3" width="18" bestFit="1" customWidth="1"/>
    <col min="4" max="4" width="22.7109375" bestFit="1" customWidth="1"/>
  </cols>
  <sheetData>
    <row r="1" spans="1:5" x14ac:dyDescent="0.25">
      <c r="A1" t="s">
        <v>36</v>
      </c>
      <c r="B1" t="s">
        <v>92</v>
      </c>
      <c r="C1" t="s">
        <v>94</v>
      </c>
      <c r="D1" t="s">
        <v>93</v>
      </c>
      <c r="E1" t="s">
        <v>55</v>
      </c>
    </row>
    <row r="2" spans="1:5" x14ac:dyDescent="0.25">
      <c r="A2" s="1" t="s">
        <v>88</v>
      </c>
      <c r="B2" s="1">
        <v>3</v>
      </c>
      <c r="C2">
        <v>1</v>
      </c>
      <c r="D2">
        <v>1</v>
      </c>
      <c r="E2" t="s">
        <v>50</v>
      </c>
    </row>
    <row r="3" spans="1:5" x14ac:dyDescent="0.25">
      <c r="A3" s="1" t="s">
        <v>89</v>
      </c>
      <c r="B3" s="1">
        <v>3</v>
      </c>
      <c r="C3">
        <v>1</v>
      </c>
      <c r="D3">
        <v>1</v>
      </c>
      <c r="E3" t="s">
        <v>50</v>
      </c>
    </row>
    <row r="4" spans="1:5" x14ac:dyDescent="0.25">
      <c r="A4" s="1" t="s">
        <v>90</v>
      </c>
      <c r="B4" s="1">
        <v>1</v>
      </c>
      <c r="C4">
        <v>1</v>
      </c>
      <c r="D4">
        <v>1</v>
      </c>
      <c r="E4" t="s">
        <v>50</v>
      </c>
    </row>
    <row r="5" spans="1:5" x14ac:dyDescent="0.25">
      <c r="A5" s="1" t="s">
        <v>91</v>
      </c>
      <c r="B5" s="1">
        <v>1</v>
      </c>
      <c r="C5">
        <v>1</v>
      </c>
      <c r="D5">
        <v>1</v>
      </c>
      <c r="E5" t="s">
        <v>50</v>
      </c>
    </row>
    <row r="6" spans="1:5" x14ac:dyDescent="0.25">
      <c r="A6" s="1"/>
      <c r="B6" s="1"/>
    </row>
    <row r="7" spans="1:5" x14ac:dyDescent="0.25">
      <c r="A7" s="1"/>
      <c r="B7" s="1"/>
    </row>
    <row r="8" spans="1:5" x14ac:dyDescent="0.25">
      <c r="A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workbookViewId="0">
      <selection activeCell="C4" sqref="C4"/>
    </sheetView>
  </sheetViews>
  <sheetFormatPr baseColWidth="10" defaultRowHeight="15" x14ac:dyDescent="0.25"/>
  <cols>
    <col min="1" max="1" width="20.85546875" bestFit="1" customWidth="1"/>
    <col min="2" max="2" width="27.7109375" bestFit="1" customWidth="1"/>
    <col min="3" max="3" width="64.42578125" bestFit="1" customWidth="1"/>
    <col min="4" max="4" width="43.7109375" bestFit="1" customWidth="1"/>
    <col min="5" max="5" width="43.7109375" customWidth="1"/>
  </cols>
  <sheetData>
    <row r="1" spans="1:9" x14ac:dyDescent="0.25">
      <c r="A1" t="s">
        <v>40</v>
      </c>
      <c r="B1" s="6" t="s">
        <v>42</v>
      </c>
      <c r="C1" t="s">
        <v>41</v>
      </c>
    </row>
    <row r="2" spans="1:9" x14ac:dyDescent="0.25">
      <c r="B2" s="6" t="s">
        <v>43</v>
      </c>
      <c r="C2" t="s">
        <v>44</v>
      </c>
    </row>
    <row r="3" spans="1:9" x14ac:dyDescent="0.25">
      <c r="B3" s="6" t="s">
        <v>95</v>
      </c>
      <c r="C3" t="s">
        <v>96</v>
      </c>
    </row>
    <row r="5" spans="1:9" x14ac:dyDescent="0.25">
      <c r="A5" t="s">
        <v>37</v>
      </c>
      <c r="B5" t="s">
        <v>38</v>
      </c>
    </row>
    <row r="7" spans="1:9" x14ac:dyDescent="0.25">
      <c r="C7" t="s">
        <v>74</v>
      </c>
      <c r="D7" t="s">
        <v>80</v>
      </c>
      <c r="E7" t="s">
        <v>75</v>
      </c>
      <c r="F7" t="s">
        <v>76</v>
      </c>
      <c r="G7" t="s">
        <v>78</v>
      </c>
      <c r="H7" t="s">
        <v>83</v>
      </c>
      <c r="I7" t="s">
        <v>84</v>
      </c>
    </row>
    <row r="8" spans="1:9" x14ac:dyDescent="0.25">
      <c r="A8" t="s">
        <v>21</v>
      </c>
      <c r="B8" t="s">
        <v>23</v>
      </c>
      <c r="C8" t="s">
        <v>62</v>
      </c>
      <c r="D8" t="s">
        <v>86</v>
      </c>
      <c r="E8" t="s">
        <v>72</v>
      </c>
      <c r="F8" s="2" t="s">
        <v>6</v>
      </c>
      <c r="G8" t="s">
        <v>77</v>
      </c>
      <c r="H8" t="s">
        <v>82</v>
      </c>
      <c r="I8" t="s">
        <v>73</v>
      </c>
    </row>
    <row r="9" spans="1:9" x14ac:dyDescent="0.25">
      <c r="B9" t="s">
        <v>27</v>
      </c>
      <c r="C9" s="3" t="s">
        <v>28</v>
      </c>
      <c r="D9" t="s">
        <v>71</v>
      </c>
      <c r="E9" s="2" t="s">
        <v>69</v>
      </c>
      <c r="F9" s="2" t="s">
        <v>68</v>
      </c>
      <c r="G9">
        <v>2011</v>
      </c>
      <c r="I9" t="s">
        <v>70</v>
      </c>
    </row>
    <row r="10" spans="1:9" x14ac:dyDescent="0.25">
      <c r="C10" s="3"/>
      <c r="E10" s="2"/>
      <c r="F10" s="2" t="s">
        <v>12</v>
      </c>
      <c r="G10" t="s">
        <v>79</v>
      </c>
    </row>
    <row r="11" spans="1:9" x14ac:dyDescent="0.25">
      <c r="B11" t="s">
        <v>30</v>
      </c>
      <c r="C11" t="s">
        <v>81</v>
      </c>
      <c r="D11" s="1" t="s">
        <v>56</v>
      </c>
      <c r="E11" t="s">
        <v>85</v>
      </c>
    </row>
    <row r="12" spans="1:9" x14ac:dyDescent="0.25">
      <c r="F12" s="5"/>
    </row>
    <row r="13" spans="1:9" x14ac:dyDescent="0.25">
      <c r="A13" t="s">
        <v>35</v>
      </c>
      <c r="B13" t="s">
        <v>45</v>
      </c>
      <c r="C13" t="s">
        <v>53</v>
      </c>
      <c r="F13" s="5"/>
    </row>
    <row r="14" spans="1:9" x14ac:dyDescent="0.25">
      <c r="B14" t="s">
        <v>51</v>
      </c>
      <c r="C14" t="s">
        <v>52</v>
      </c>
      <c r="F14" s="5"/>
    </row>
    <row r="15" spans="1:9" x14ac:dyDescent="0.25">
      <c r="B15" t="s">
        <v>57</v>
      </c>
      <c r="C15" t="s">
        <v>60</v>
      </c>
      <c r="F15" s="5"/>
    </row>
    <row r="16" spans="1:9" x14ac:dyDescent="0.25">
      <c r="B16" t="s">
        <v>59</v>
      </c>
      <c r="C16" t="s">
        <v>63</v>
      </c>
      <c r="F16" s="5"/>
    </row>
    <row r="17" spans="1:8" ht="30" x14ac:dyDescent="0.25">
      <c r="C17" s="3" t="s">
        <v>58</v>
      </c>
      <c r="F17" s="5"/>
    </row>
    <row r="18" spans="1:8" x14ac:dyDescent="0.25">
      <c r="B18" t="s">
        <v>65</v>
      </c>
      <c r="C18" t="s">
        <v>66</v>
      </c>
      <c r="F18" s="5"/>
    </row>
    <row r="19" spans="1:8" x14ac:dyDescent="0.25">
      <c r="C19" s="3"/>
      <c r="F19" s="5"/>
    </row>
    <row r="20" spans="1:8" x14ac:dyDescent="0.25">
      <c r="A20" t="s">
        <v>47</v>
      </c>
      <c r="B20" t="s">
        <v>48</v>
      </c>
      <c r="C20" t="s">
        <v>46</v>
      </c>
      <c r="F20" s="2" t="s">
        <v>29</v>
      </c>
    </row>
    <row r="21" spans="1:8" x14ac:dyDescent="0.25">
      <c r="B21" s="4"/>
      <c r="C21" s="5"/>
    </row>
    <row r="22" spans="1:8" x14ac:dyDescent="0.25">
      <c r="A22" t="s">
        <v>39</v>
      </c>
      <c r="B22" t="s">
        <v>23</v>
      </c>
      <c r="C22" t="s">
        <v>36</v>
      </c>
      <c r="D22" t="s">
        <v>0</v>
      </c>
    </row>
    <row r="23" spans="1:8" x14ac:dyDescent="0.25">
      <c r="C23" t="s">
        <v>31</v>
      </c>
      <c r="D23" t="s">
        <v>33</v>
      </c>
    </row>
    <row r="24" spans="1:8" x14ac:dyDescent="0.25">
      <c r="C24" t="s">
        <v>32</v>
      </c>
      <c r="D24" t="s">
        <v>34</v>
      </c>
    </row>
    <row r="25" spans="1:8" x14ac:dyDescent="0.25">
      <c r="C25" t="s">
        <v>24</v>
      </c>
      <c r="D25" t="s">
        <v>4</v>
      </c>
    </row>
    <row r="26" spans="1:8" x14ac:dyDescent="0.25">
      <c r="C26" t="s">
        <v>22</v>
      </c>
      <c r="D26" t="s">
        <v>5</v>
      </c>
    </row>
    <row r="27" spans="1:8" x14ac:dyDescent="0.25">
      <c r="C27" t="s">
        <v>25</v>
      </c>
      <c r="D27" t="s">
        <v>26</v>
      </c>
    </row>
    <row r="29" spans="1:8" x14ac:dyDescent="0.25">
      <c r="A29" s="1"/>
      <c r="B29" s="3"/>
    </row>
    <row r="30" spans="1:8" x14ac:dyDescent="0.25">
      <c r="A30" s="1"/>
    </row>
    <row r="31" spans="1:8" x14ac:dyDescent="0.25">
      <c r="A31" s="1"/>
      <c r="G31" s="1"/>
      <c r="H31" s="7"/>
    </row>
    <row r="32" spans="1:8" x14ac:dyDescent="0.25">
      <c r="A32" s="1"/>
      <c r="G32" s="1"/>
      <c r="H32" s="7"/>
    </row>
    <row r="33" spans="1:7" x14ac:dyDescent="0.25">
      <c r="A33" s="1"/>
      <c r="G33" s="1"/>
    </row>
    <row r="35" spans="1:7" x14ac:dyDescent="0.25">
      <c r="G35" s="1"/>
    </row>
  </sheetData>
  <hyperlinks>
    <hyperlink ref="F8" r:id="rId1" xr:uid="{EA1FFE2D-50B6-4E7E-9565-752AA47E9EC6}"/>
    <hyperlink ref="F10" r:id="rId2" xr:uid="{BB69307D-81A0-44EF-BA3F-F6F7E5C4AE9D}"/>
    <hyperlink ref="F20" r:id="rId3" xr:uid="{FAF1B3F7-8CC4-4BA5-ADEF-B9EBE8BA5247}"/>
    <hyperlink ref="E9" r:id="rId4" display="https://books.vivis.de/document/anwendung-von-energiekennzahlen-fuer-abfallverbrennung/" xr:uid="{379D31AF-86EA-45D2-B400-818769115DF7}"/>
    <hyperlink ref="F9" r:id="rId5" xr:uid="{708E1024-8226-4251-879B-799E37C74667}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Data_final</vt:lpstr>
      <vt:lpstr>Data_final_heat_levels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2023-11-24T10:14:10Z</dcterms:modified>
</cp:coreProperties>
</file>