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FF14EAFC-3B70-4F26-B980-D72A616778E9}" xr6:coauthVersionLast="47" xr6:coauthVersionMax="47" xr10:uidLastSave="{00000000-0000-0000-0000-000000000000}"/>
  <bookViews>
    <workbookView xWindow="390" yWindow="390" windowWidth="21885" windowHeight="14730" xr2:uid="{00000000-000D-0000-FFFF-FFFF00000000}"/>
  </bookViews>
  <sheets>
    <sheet name="Data" sheetId="3" r:id="rId1"/>
    <sheet name="Info" sheetId="4" r:id="rId2"/>
    <sheet name="Original_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2" l="1"/>
  <c r="AA37" i="2"/>
  <c r="AA14" i="2"/>
  <c r="AA13" i="2"/>
  <c r="AA15" i="2"/>
  <c r="AA16" i="2"/>
  <c r="AA17" i="2"/>
  <c r="AA18" i="2"/>
  <c r="AA20" i="2"/>
  <c r="AA22" i="2"/>
  <c r="AA23" i="2"/>
  <c r="AA24" i="2"/>
  <c r="AA25" i="2"/>
  <c r="AA26" i="2"/>
  <c r="AA28" i="2"/>
  <c r="AA29" i="2"/>
  <c r="AA30" i="2"/>
  <c r="AA31" i="2"/>
  <c r="AA32" i="2"/>
  <c r="AA33" i="2"/>
  <c r="AA35" i="2"/>
  <c r="AA39" i="2"/>
  <c r="AA40" i="2"/>
  <c r="AA41" i="2"/>
  <c r="AA42" i="2"/>
  <c r="AA43" i="2"/>
  <c r="AA45" i="2"/>
  <c r="AA46" i="2"/>
  <c r="AA47" i="2"/>
  <c r="AA50" i="2"/>
</calcChain>
</file>

<file path=xl/sharedStrings.xml><?xml version="1.0" encoding="utf-8"?>
<sst xmlns="http://schemas.openxmlformats.org/spreadsheetml/2006/main" count="741" uniqueCount="128">
  <si>
    <t>Gesamte Produktion je PRODCOM Liste (NACE Rev. 2) - Jährliche Daten  [DS-066342]</t>
  </si>
  <si>
    <t>Letzte Aktualisierung</t>
  </si>
  <si>
    <t>Exportierte Daten</t>
  </si>
  <si>
    <t>Quelle der Daten</t>
  </si>
  <si>
    <t>Eurostat</t>
  </si>
  <si>
    <t>PRCCODE</t>
  </si>
  <si>
    <t>20151075 - Anhydrous ammonia</t>
  </si>
  <si>
    <t>INDICATORS</t>
  </si>
  <si>
    <t>PRODQNT</t>
  </si>
  <si>
    <t>DECL/PERIOD</t>
  </si>
  <si>
    <t>Jan.-Dez. 1995</t>
  </si>
  <si>
    <t>Jan.-Dez. 1996</t>
  </si>
  <si>
    <t>Jan.-Dez. 1997</t>
  </si>
  <si>
    <t>Jan.-Dez. 1998</t>
  </si>
  <si>
    <t>Jan.-Dez. 1999</t>
  </si>
  <si>
    <t>Jan.-Dez. 2000</t>
  </si>
  <si>
    <t>Jan.-Dez. 2001</t>
  </si>
  <si>
    <t>Jan.-Dez. 2002</t>
  </si>
  <si>
    <t>Jan.-Dez. 2003</t>
  </si>
  <si>
    <t>Jan.-Dez. 2004</t>
  </si>
  <si>
    <t>Jan.-Dez. 2005</t>
  </si>
  <si>
    <t>Jan.-Dez. 2006</t>
  </si>
  <si>
    <t>Jan.-Dez. 2007</t>
  </si>
  <si>
    <t>Jan.-Dez. 2008</t>
  </si>
  <si>
    <t>Jan.-Dez. 2009</t>
  </si>
  <si>
    <t>Jan.-Dez. 2010</t>
  </si>
  <si>
    <t>Jan.-Dez. 2011</t>
  </si>
  <si>
    <t>Jan.-Dez. 2012</t>
  </si>
  <si>
    <t>Jan.-Dez. 2013</t>
  </si>
  <si>
    <t>Jan.-Dez. 2014</t>
  </si>
  <si>
    <t>Jan.-Dez. 2015</t>
  </si>
  <si>
    <t>Jan.-Dez. 2016</t>
  </si>
  <si>
    <t>Jan.-Dez. 2017</t>
  </si>
  <si>
    <t>Jan.-Dez. 2018</t>
  </si>
  <si>
    <t>Jan.-Dez. 2019</t>
  </si>
  <si>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</si>
  <si>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</si>
  <si>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</si>
  <si>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</si>
  <si>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</si>
  <si>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</si>
  <si>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</si>
  <si>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</si>
  <si>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</si>
  <si>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</si>
  <si>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</si>
  <si>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</si>
  <si>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</si>
  <si>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</si>
  <si>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</si>
  <si>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</si>
  <si>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</si>
  <si>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</si>
  <si>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Turkey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</si>
  <si>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</si>
  <si>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</si>
  <si>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</si>
  <si>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</si>
  <si>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</si>
  <si>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</si>
  <si>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</si>
  <si>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</si>
  <si>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</si>
  <si>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</si>
  <si>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</si>
  <si>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</si>
  <si>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</si>
  <si>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</si>
  <si>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</si>
  <si>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EU27TOTALS_2020</t>
  </si>
  <si>
    <t>EUROPEAN UNION (28)</t>
  </si>
  <si>
    <t>Cyprus</t>
  </si>
  <si>
    <t>:</t>
  </si>
  <si>
    <t>Sonderzeichen:</t>
  </si>
  <si>
    <t>nicht verfügbar</t>
  </si>
  <si>
    <t>Country</t>
  </si>
  <si>
    <t>Unit:</t>
  </si>
  <si>
    <t>Tausend tonnes</t>
  </si>
  <si>
    <t>Source</t>
  </si>
  <si>
    <t>[1]</t>
  </si>
  <si>
    <t>[2]</t>
  </si>
  <si>
    <t>for most of the European countries</t>
  </si>
  <si>
    <t>for AT, HU, BE, CZ</t>
  </si>
  <si>
    <t>see sheet "Original_Data"</t>
  </si>
  <si>
    <t>https://www.indexmundi.com/minerals/?country=be&amp;product=ammonia&amp;graph=production</t>
  </si>
  <si>
    <t>Further Info:</t>
  </si>
  <si>
    <t>F1</t>
  </si>
  <si>
    <t>https://eippcb.jrc.ec.europa.eu/sites/default/files/2019-11/lvic_aaf.pdf</t>
  </si>
  <si>
    <t>p. 64</t>
  </si>
  <si>
    <t>F2</t>
  </si>
  <si>
    <t>https://www.vci.de/die-branche/zahlen-berichte/chemiewirtschaft-in-zahlen-online.jsp</t>
  </si>
  <si>
    <t>F3</t>
  </si>
  <si>
    <t>https://www.ceps.eu/download/publication/?id=8345&amp;pdf=Ammonia.pdf</t>
  </si>
  <si>
    <t>installed capacity, report from 2013</t>
  </si>
  <si>
    <t>p. 8</t>
  </si>
  <si>
    <t>Description</t>
  </si>
  <si>
    <t>Data Information</t>
  </si>
  <si>
    <t>Web</t>
  </si>
  <si>
    <t>Publisher</t>
  </si>
  <si>
    <t>https://ec.europa.eu/eurostat/databrowser/view/ds-056121/legacyMultiFreq/table?lang=en</t>
  </si>
  <si>
    <t>IndexMundi</t>
  </si>
  <si>
    <t>European comission</t>
  </si>
  <si>
    <t>Year</t>
  </si>
  <si>
    <t>installed capacity per location</t>
  </si>
  <si>
    <t>For EU countries</t>
  </si>
  <si>
    <t>Reference Document on Best Available Techniques for the Manufacture of Large Volume Inorganic Chemicals – Ammonia, Acids and Fertilisers</t>
  </si>
  <si>
    <t>Production indices 2015 as reference for years 2006-2019</t>
  </si>
  <si>
    <t>some european countries</t>
  </si>
  <si>
    <t>VCI Verband der chemischen Industrie</t>
  </si>
  <si>
    <t>CEPS</t>
  </si>
  <si>
    <t>Title</t>
  </si>
  <si>
    <t>Page</t>
  </si>
  <si>
    <t>Last update</t>
  </si>
  <si>
    <t>Accessed</t>
  </si>
  <si>
    <t>Total production, Online data code:
ds-056121, PRCCODE 20151075 - Anhydrous ammonia</t>
  </si>
  <si>
    <t>16.10.2023</t>
  </si>
  <si>
    <t>production in year 2012, original source United States Geological Survey (USGS) Minerals Resources Program</t>
  </si>
  <si>
    <t>Ammonia production by year</t>
  </si>
  <si>
    <t>Original Source</t>
  </si>
  <si>
    <t>United States Geological Survey (USGS) Minerals Resources Program</t>
  </si>
  <si>
    <t>Assumptions/Changes:</t>
  </si>
  <si>
    <t>A1</t>
  </si>
  <si>
    <t xml:space="preserve">Own calculation of average values since not enough data for time series.  </t>
  </si>
  <si>
    <r>
      <rPr>
        <b/>
        <sz val="10"/>
        <color theme="1"/>
        <rFont val="Calibri"/>
        <family val="2"/>
        <scheme val="minor"/>
      </rPr>
      <t>Disclaimer</t>
    </r>
    <r>
      <rPr>
        <sz val="10"/>
        <rFont val="Arial"/>
        <family val="2"/>
      </rPr>
      <t>: modification of the data, see Assumptions/Changes, result in non-responsibility of Eurostat</t>
    </r>
  </si>
  <si>
    <t>Copyright notice</t>
  </si>
  <si>
    <t>License type</t>
  </si>
  <si>
    <t>https://ec.europa.eu/eurostat/web/main/about-us/policies/copyright</t>
  </si>
  <si>
    <t>https://creativecommons.org/licenses/by/4.0/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</si>
</sst>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.mm\.yy"/>
    <numFmt numFmtId="165" formatCode="0.0"/>
  </numFmts>
  <fonts count="12" x14ac:knownFonts="1">
    <font>
      <sz val="11"/>
      <name val="Arial"/>
      <charset val="238"/>
    </font>
    <font>
      <sz val="10"/>
      <name val="Arial"/>
      <family val="2"/>
    </font>
    <font>
      <sz val="11"/>
      <name val="Arial"/>
      <family val="2"/>
    </font>
    <font>
      <sz val="8"/>
      <name val="Times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  <charset val="238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/>
    <xf numFmtId="0" fontId="4" fillId="0" borderId="0"/>
    <xf numFmtId="37" fontId="4" fillId="0" borderId="0"/>
    <xf numFmtId="0" fontId="3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1" xfId="0" applyFont="1" applyFill="1" applyBorder="1"/>
    <xf numFmtId="3" fontId="1" fillId="0" borderId="1" xfId="0" applyNumberFormat="1" applyFont="1" applyBorder="1"/>
    <xf numFmtId="0" fontId="1" fillId="0" borderId="1" xfId="0" applyFont="1" applyBorder="1"/>
    <xf numFmtId="3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9"/>
    <xf numFmtId="165" fontId="1" fillId="0" borderId="0" xfId="0" applyNumberFormat="1" applyFont="1"/>
    <xf numFmtId="0" fontId="8" fillId="0" borderId="0" xfId="9" applyFont="1"/>
    <xf numFmtId="0" fontId="9" fillId="0" borderId="0" xfId="3" applyFont="1"/>
    <xf numFmtId="0" fontId="1" fillId="0" borderId="0" xfId="0" applyFont="1" applyAlignment="1">
      <alignment vertical="top" wrapText="1"/>
    </xf>
    <xf numFmtId="0" fontId="10" fillId="0" borderId="0" xfId="0" applyFont="1"/>
  </cellXfs>
  <cellStyles count="10">
    <cellStyle name="Comma 4" xfId="1" xr:uid="{00000000-0005-0000-0000-000000000000}"/>
    <cellStyle name="Komma 2" xfId="2" xr:uid="{00000000-0005-0000-0000-000001000000}"/>
    <cellStyle name="Link" xfId="3" builtinId="8"/>
    <cellStyle name="Normal 5" xfId="4" xr:uid="{00000000-0005-0000-0000-000003000000}"/>
    <cellStyle name="Normal 7" xfId="5" xr:uid="{00000000-0005-0000-0000-000004000000}"/>
    <cellStyle name="Normal_02CEM01U" xfId="6" xr:uid="{00000000-0005-0000-0000-000005000000}"/>
    <cellStyle name="Standard" xfId="0" builtinId="0"/>
    <cellStyle name="Standard 2" xfId="7" xr:uid="{00000000-0005-0000-0000-000008000000}"/>
    <cellStyle name="Standard 3" xfId="8" xr:uid="{00000000-0005-0000-0000-000009000000}"/>
    <cellStyle name="Standard 4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dexmundi.com/minerals/?country=be&amp;product=ammonia&amp;graph=production" TargetMode="External"/><Relationship Id="rId2" Type="http://schemas.openxmlformats.org/officeDocument/2006/relationships/hyperlink" Target="https://www.ceps.eu/download/publication/?id=8345&amp;pdf=Ammonia.pdf" TargetMode="External"/><Relationship Id="rId1" Type="http://schemas.openxmlformats.org/officeDocument/2006/relationships/hyperlink" Target="https://eippcb.jrc.ec.europa.eu/sites/default/files/2019-11/lvic_aaf.pdf" TargetMode="External"/><Relationship Id="rId6" Type="http://schemas.openxmlformats.org/officeDocument/2006/relationships/hyperlink" Target="http://minerals.usgs.gov/" TargetMode="External"/><Relationship Id="rId5" Type="http://schemas.openxmlformats.org/officeDocument/2006/relationships/hyperlink" Target="https://ec.europa.eu/eurostat/databrowser/view/ds-056121/legacyMultiFreq/table?lang=en" TargetMode="External"/><Relationship Id="rId4" Type="http://schemas.openxmlformats.org/officeDocument/2006/relationships/hyperlink" Target="https://www.vci.de/die-branche/zahlen-berichte/chemiewirtschaft-in-zahlen-onlin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zoomScaleNormal="100" workbookViewId="0">
      <selection activeCell="D13" sqref="D13"/>
    </sheetView>
  </sheetViews>
  <sheetFormatPr baseColWidth="10" defaultColWidth="9" defaultRowHeight="14.25" x14ac:dyDescent="0.2"/>
  <cols>
    <col min="2" max="2" width="12" style="1" bestFit="1" customWidth="1"/>
    <col min="5" max="5" width="9.375" bestFit="1" customWidth="1"/>
  </cols>
  <sheetData>
    <row r="1" spans="1:5" x14ac:dyDescent="0.2">
      <c r="A1" s="3" t="s">
        <v>75</v>
      </c>
      <c r="B1" s="3">
        <v>2018</v>
      </c>
    </row>
    <row r="2" spans="1:5" x14ac:dyDescent="0.2">
      <c r="A2" s="3" t="s">
        <v>35</v>
      </c>
      <c r="B2" s="10">
        <v>785.25210533333336</v>
      </c>
      <c r="E2" s="7"/>
    </row>
    <row r="3" spans="1:5" x14ac:dyDescent="0.2">
      <c r="A3" s="3" t="s">
        <v>36</v>
      </c>
      <c r="B3" s="10">
        <v>1800</v>
      </c>
      <c r="E3" s="7"/>
    </row>
    <row r="4" spans="1:5" x14ac:dyDescent="0.2">
      <c r="A4" s="3" t="s">
        <v>37</v>
      </c>
      <c r="B4" s="10">
        <v>2583.0129166666666</v>
      </c>
      <c r="E4" s="7"/>
    </row>
    <row r="5" spans="1:5" x14ac:dyDescent="0.2">
      <c r="A5" s="3" t="s">
        <v>38</v>
      </c>
      <c r="B5" s="10">
        <v>304.97899999999998</v>
      </c>
      <c r="E5" s="7"/>
    </row>
    <row r="6" spans="1:5" x14ac:dyDescent="0.2">
      <c r="A6" s="3" t="s">
        <v>39</v>
      </c>
      <c r="B6" s="10">
        <v>313.39298350000001</v>
      </c>
      <c r="E6" s="7"/>
    </row>
    <row r="7" spans="1:5" x14ac:dyDescent="0.2">
      <c r="A7" s="3" t="s">
        <v>40</v>
      </c>
      <c r="B7" s="10">
        <v>0</v>
      </c>
      <c r="E7" s="7"/>
    </row>
    <row r="8" spans="1:5" x14ac:dyDescent="0.2">
      <c r="A8" s="3" t="s">
        <v>41</v>
      </c>
      <c r="B8" s="10">
        <v>0.22306799999999999</v>
      </c>
      <c r="E8" s="7"/>
    </row>
    <row r="9" spans="1:5" x14ac:dyDescent="0.2">
      <c r="A9" s="3" t="s">
        <v>42</v>
      </c>
      <c r="B9" s="10">
        <v>52.975622000000001</v>
      </c>
      <c r="E9" s="7"/>
    </row>
    <row r="10" spans="1:5" x14ac:dyDescent="0.2">
      <c r="A10" s="3" t="s">
        <v>43</v>
      </c>
      <c r="B10" s="10">
        <v>0</v>
      </c>
      <c r="E10" s="7"/>
    </row>
    <row r="11" spans="1:5" x14ac:dyDescent="0.2">
      <c r="A11" s="3" t="s">
        <v>44</v>
      </c>
      <c r="B11" s="10">
        <v>417.7713333333333</v>
      </c>
      <c r="E11" s="7"/>
    </row>
    <row r="12" spans="1:5" x14ac:dyDescent="0.2">
      <c r="A12" s="3" t="s">
        <v>45</v>
      </c>
      <c r="B12" s="10">
        <v>830</v>
      </c>
      <c r="E12" s="7"/>
    </row>
    <row r="13" spans="1:5" x14ac:dyDescent="0.2">
      <c r="A13" s="3" t="s">
        <v>46</v>
      </c>
      <c r="B13" s="10">
        <v>0</v>
      </c>
      <c r="E13" s="7"/>
    </row>
    <row r="14" spans="1:5" x14ac:dyDescent="0.2">
      <c r="A14" s="3" t="s">
        <v>47</v>
      </c>
      <c r="B14" s="10">
        <v>0</v>
      </c>
      <c r="E14" s="7"/>
    </row>
    <row r="15" spans="1:5" x14ac:dyDescent="0.2">
      <c r="A15" s="3" t="s">
        <v>48</v>
      </c>
      <c r="B15" s="10">
        <v>0</v>
      </c>
      <c r="E15" s="7"/>
    </row>
    <row r="16" spans="1:5" x14ac:dyDescent="0.2">
      <c r="A16" s="3" t="s">
        <v>49</v>
      </c>
      <c r="B16" s="10">
        <v>0</v>
      </c>
      <c r="E16" s="7"/>
    </row>
    <row r="17" spans="1:5" x14ac:dyDescent="0.2">
      <c r="A17" s="3" t="s">
        <v>50</v>
      </c>
      <c r="B17" s="10">
        <v>0</v>
      </c>
      <c r="E17" s="7"/>
    </row>
    <row r="18" spans="1:5" x14ac:dyDescent="0.2">
      <c r="A18" s="3" t="s">
        <v>51</v>
      </c>
      <c r="B18" s="10">
        <v>400</v>
      </c>
      <c r="C18" s="8"/>
      <c r="D18" s="8"/>
      <c r="E18" s="7"/>
    </row>
    <row r="19" spans="1:5" x14ac:dyDescent="0.2">
      <c r="A19" s="3" t="s">
        <v>52</v>
      </c>
      <c r="B19" s="10">
        <v>0</v>
      </c>
      <c r="E19" s="7"/>
    </row>
    <row r="20" spans="1:5" x14ac:dyDescent="0.2">
      <c r="A20" s="3" t="s">
        <v>54</v>
      </c>
      <c r="B20" s="10">
        <v>50.676299999999998</v>
      </c>
      <c r="E20" s="7"/>
    </row>
    <row r="21" spans="1:5" x14ac:dyDescent="0.2">
      <c r="A21" s="3" t="s">
        <v>55</v>
      </c>
      <c r="B21" s="10">
        <v>0</v>
      </c>
      <c r="E21" s="7"/>
    </row>
    <row r="22" spans="1:5" x14ac:dyDescent="0.2">
      <c r="A22" s="3" t="s">
        <v>56</v>
      </c>
      <c r="B22" s="10">
        <v>763.54630658333338</v>
      </c>
      <c r="E22" s="7"/>
    </row>
    <row r="23" spans="1:5" x14ac:dyDescent="0.2">
      <c r="A23" s="3" t="s">
        <v>57</v>
      </c>
      <c r="B23" s="10">
        <v>2028.4280000000001</v>
      </c>
      <c r="E23" s="7"/>
    </row>
    <row r="24" spans="1:5" x14ac:dyDescent="0.2">
      <c r="A24" s="3" t="s">
        <v>58</v>
      </c>
      <c r="B24" s="10">
        <v>200</v>
      </c>
      <c r="E24" s="7"/>
    </row>
    <row r="25" spans="1:5" x14ac:dyDescent="0.2">
      <c r="A25" s="3" t="s">
        <v>59</v>
      </c>
      <c r="B25" s="10">
        <v>399.19603999999998</v>
      </c>
      <c r="E25" s="7"/>
    </row>
    <row r="26" spans="1:5" x14ac:dyDescent="0.2">
      <c r="A26" s="3" t="s">
        <v>60</v>
      </c>
      <c r="B26" s="10">
        <v>300</v>
      </c>
      <c r="E26" s="7"/>
    </row>
    <row r="27" spans="1:5" x14ac:dyDescent="0.2">
      <c r="A27" s="3" t="s">
        <v>61</v>
      </c>
      <c r="B27" s="10">
        <v>750.92127200000004</v>
      </c>
      <c r="E27" s="7"/>
    </row>
    <row r="28" spans="1:5" x14ac:dyDescent="0.2">
      <c r="A28" s="3" t="s">
        <v>62</v>
      </c>
      <c r="B28" s="10">
        <v>320</v>
      </c>
      <c r="E28" s="7"/>
    </row>
    <row r="29" spans="1:5" x14ac:dyDescent="0.2">
      <c r="A29" s="3" t="s">
        <v>63</v>
      </c>
      <c r="B29" s="10">
        <v>0</v>
      </c>
      <c r="E29" s="7"/>
    </row>
    <row r="30" spans="1:5" x14ac:dyDescent="0.2">
      <c r="A30" s="3" t="s">
        <v>64</v>
      </c>
      <c r="B30" s="10">
        <v>325.59424999999999</v>
      </c>
      <c r="E30" s="7"/>
    </row>
    <row r="31" spans="1:5" x14ac:dyDescent="0.2">
      <c r="A31" s="3" t="s">
        <v>65</v>
      </c>
      <c r="B31" s="10">
        <v>0</v>
      </c>
      <c r="E31" s="7"/>
    </row>
    <row r="32" spans="1:5" x14ac:dyDescent="0.2">
      <c r="A32" s="3" t="s">
        <v>66</v>
      </c>
      <c r="B32" s="10">
        <v>0</v>
      </c>
      <c r="E32" s="7"/>
    </row>
    <row r="33" spans="1:5" x14ac:dyDescent="0.2">
      <c r="A33" s="3" t="s">
        <v>67</v>
      </c>
      <c r="B33" s="10">
        <v>0</v>
      </c>
      <c r="E33" s="7"/>
    </row>
    <row r="34" spans="1:5" x14ac:dyDescent="0.2">
      <c r="A34" s="3" t="s">
        <v>68</v>
      </c>
      <c r="B34" s="10">
        <v>70</v>
      </c>
      <c r="E34" s="7"/>
    </row>
    <row r="35" spans="1:5" x14ac:dyDescent="0.2">
      <c r="A35" s="3" t="s">
        <v>69</v>
      </c>
      <c r="B35" s="10">
        <v>12038.68814575</v>
      </c>
      <c r="E35" s="7"/>
    </row>
    <row r="36" spans="1:5" x14ac:dyDescent="0.2">
      <c r="A36" s="3" t="s">
        <v>70</v>
      </c>
      <c r="B36" s="10">
        <v>12560.920309666666</v>
      </c>
      <c r="E36" s="7"/>
    </row>
    <row r="37" spans="1:5" x14ac:dyDescent="0.2">
      <c r="A37" s="3" t="s">
        <v>71</v>
      </c>
      <c r="B37" s="10">
        <v>0</v>
      </c>
      <c r="E37" s="7"/>
    </row>
    <row r="38" spans="1:5" ht="15" x14ac:dyDescent="0.25">
      <c r="A38" s="9"/>
      <c r="B38" s="11"/>
    </row>
    <row r="39" spans="1:5" x14ac:dyDescent="0.2">
      <c r="A39" s="1"/>
      <c r="B39" s="10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zoomScale="85" zoomScaleNormal="85" workbookViewId="0">
      <selection activeCell="N14" sqref="N14"/>
    </sheetView>
  </sheetViews>
  <sheetFormatPr baseColWidth="10" defaultRowHeight="14.25" x14ac:dyDescent="0.2"/>
  <cols>
    <col min="1" max="1" width="17.875" bestFit="1" customWidth="1"/>
    <col min="2" max="2" width="16" customWidth="1"/>
    <col min="3" max="3" width="29.375" bestFit="1" customWidth="1"/>
    <col min="4" max="4" width="8.5" bestFit="1" customWidth="1"/>
    <col min="5" max="5" width="42" customWidth="1"/>
    <col min="6" max="6" width="41.125" customWidth="1"/>
  </cols>
  <sheetData>
    <row r="1" spans="1:14" x14ac:dyDescent="0.2">
      <c r="A1" s="1" t="s">
        <v>76</v>
      </c>
      <c r="B1" s="1" t="s">
        <v>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1"/>
      <c r="B3" s="1"/>
      <c r="C3" s="1" t="s">
        <v>95</v>
      </c>
      <c r="D3" s="1" t="s">
        <v>98</v>
      </c>
      <c r="E3" s="1" t="s">
        <v>96</v>
      </c>
      <c r="F3" s="1" t="s">
        <v>110</v>
      </c>
      <c r="G3" s="1" t="s">
        <v>97</v>
      </c>
      <c r="H3" s="1" t="s">
        <v>102</v>
      </c>
      <c r="I3" s="1" t="s">
        <v>111</v>
      </c>
      <c r="J3" s="1" t="s">
        <v>112</v>
      </c>
      <c r="K3" s="1" t="s">
        <v>113</v>
      </c>
      <c r="L3" s="1" t="s">
        <v>118</v>
      </c>
      <c r="M3" s="1" t="s">
        <v>124</v>
      </c>
      <c r="N3" s="1" t="s">
        <v>125</v>
      </c>
    </row>
    <row r="4" spans="1:14" ht="24.75" customHeight="1" x14ac:dyDescent="0.2">
      <c r="A4" s="1" t="s">
        <v>78</v>
      </c>
      <c r="B4" s="1" t="s">
        <v>79</v>
      </c>
      <c r="C4" s="1" t="s">
        <v>81</v>
      </c>
      <c r="D4" s="1" t="s">
        <v>4</v>
      </c>
      <c r="E4" s="1" t="s">
        <v>83</v>
      </c>
      <c r="F4" s="13" t="s">
        <v>114</v>
      </c>
      <c r="G4" s="12" t="s">
        <v>99</v>
      </c>
      <c r="H4" s="1"/>
      <c r="I4" s="1"/>
      <c r="J4" s="2">
        <v>44047.700798611113</v>
      </c>
      <c r="K4" s="2">
        <v>44122.527391655094</v>
      </c>
      <c r="L4" s="1"/>
      <c r="M4" s="1" t="s">
        <v>126</v>
      </c>
      <c r="N4" s="1" t="s">
        <v>127</v>
      </c>
    </row>
    <row r="5" spans="1:14" x14ac:dyDescent="0.2">
      <c r="A5" s="1"/>
      <c r="B5" s="14" t="s">
        <v>123</v>
      </c>
      <c r="C5" s="1"/>
      <c r="D5" s="1"/>
      <c r="E5" s="1"/>
      <c r="F5" s="13"/>
      <c r="G5" s="12"/>
      <c r="H5" s="1"/>
      <c r="I5" s="1"/>
      <c r="J5" s="2"/>
      <c r="K5" s="2"/>
      <c r="L5" s="1"/>
      <c r="M5" s="1"/>
      <c r="N5" s="1"/>
    </row>
    <row r="6" spans="1:14" x14ac:dyDescent="0.2">
      <c r="A6" s="1"/>
      <c r="B6" s="1" t="s">
        <v>80</v>
      </c>
      <c r="C6" s="1" t="s">
        <v>82</v>
      </c>
      <c r="D6" s="1" t="s">
        <v>100</v>
      </c>
      <c r="E6" s="1" t="s">
        <v>116</v>
      </c>
      <c r="F6" s="1" t="s">
        <v>117</v>
      </c>
      <c r="G6" s="12" t="s">
        <v>84</v>
      </c>
      <c r="H6" s="1"/>
      <c r="I6" s="1"/>
      <c r="J6" s="1"/>
      <c r="K6" s="1" t="s">
        <v>115</v>
      </c>
      <c r="L6" s="12" t="s">
        <v>119</v>
      </c>
      <c r="M6" s="1"/>
      <c r="N6" s="1"/>
    </row>
    <row r="7" spans="1:14" x14ac:dyDescent="0.2">
      <c r="A7" s="1"/>
      <c r="B7" s="1"/>
      <c r="C7" s="1"/>
      <c r="D7" s="1"/>
      <c r="E7" s="1"/>
      <c r="F7" s="1"/>
      <c r="G7" s="12"/>
      <c r="H7" s="1"/>
      <c r="I7" s="1"/>
      <c r="J7" s="1"/>
      <c r="K7" s="1"/>
      <c r="L7" s="1"/>
      <c r="M7" s="1"/>
      <c r="N7" s="1"/>
    </row>
    <row r="8" spans="1:14" x14ac:dyDescent="0.2">
      <c r="A8" s="1" t="s">
        <v>120</v>
      </c>
      <c r="B8" s="1" t="s">
        <v>121</v>
      </c>
      <c r="C8" s="1" t="s">
        <v>122</v>
      </c>
      <c r="D8" s="1"/>
      <c r="E8" s="1"/>
      <c r="F8" s="1"/>
      <c r="G8" s="12"/>
      <c r="H8" s="1"/>
      <c r="I8" s="1"/>
      <c r="J8" s="1"/>
      <c r="K8" s="1"/>
      <c r="L8" s="1"/>
      <c r="M8" s="1"/>
      <c r="N8" s="1"/>
    </row>
    <row r="9" spans="1:1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" t="s">
        <v>85</v>
      </c>
      <c r="B10" s="1" t="s">
        <v>86</v>
      </c>
      <c r="C10" s="1" t="s">
        <v>103</v>
      </c>
      <c r="D10" s="1" t="s">
        <v>101</v>
      </c>
      <c r="E10" s="1" t="s">
        <v>104</v>
      </c>
      <c r="F10" s="1" t="s">
        <v>105</v>
      </c>
      <c r="G10" s="12" t="s">
        <v>87</v>
      </c>
      <c r="H10" s="1">
        <v>2007</v>
      </c>
      <c r="I10" s="1" t="s">
        <v>88</v>
      </c>
      <c r="J10" s="1"/>
      <c r="K10" s="1"/>
      <c r="L10" s="1"/>
      <c r="M10" s="1"/>
      <c r="N10" s="1"/>
    </row>
    <row r="11" spans="1:14" x14ac:dyDescent="0.2">
      <c r="A11" s="1"/>
      <c r="B11" s="1" t="s">
        <v>89</v>
      </c>
      <c r="C11" s="1" t="s">
        <v>106</v>
      </c>
      <c r="D11" s="1" t="s">
        <v>108</v>
      </c>
      <c r="E11" s="1" t="s">
        <v>107</v>
      </c>
      <c r="F11" s="1"/>
      <c r="G11" s="12" t="s">
        <v>90</v>
      </c>
      <c r="H11" s="1"/>
      <c r="I11" s="1"/>
      <c r="J11" s="1"/>
      <c r="K11" s="1"/>
      <c r="L11" s="1"/>
      <c r="M11" s="1"/>
      <c r="N11" s="1"/>
    </row>
    <row r="12" spans="1:14" x14ac:dyDescent="0.2">
      <c r="A12" s="1"/>
      <c r="B12" s="1" t="s">
        <v>91</v>
      </c>
      <c r="C12" s="1" t="s">
        <v>93</v>
      </c>
      <c r="D12" s="1" t="s">
        <v>109</v>
      </c>
      <c r="E12" s="1"/>
      <c r="F12" s="1"/>
      <c r="G12" s="12" t="s">
        <v>92</v>
      </c>
      <c r="H12" s="1"/>
      <c r="I12" s="1" t="s">
        <v>94</v>
      </c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hyperlinks>
    <hyperlink ref="G10" r:id="rId1" xr:uid="{00000000-0004-0000-0100-000002000000}"/>
    <hyperlink ref="G12" r:id="rId2" xr:uid="{00000000-0004-0000-0100-000003000000}"/>
    <hyperlink ref="G6" r:id="rId3" xr:uid="{4076683E-A030-46D3-8918-FE52AB6E1BCE}"/>
    <hyperlink ref="G11" r:id="rId4" xr:uid="{AE4AE60E-CC4A-4448-9CFA-C504FBC30F88}"/>
    <hyperlink ref="G4" r:id="rId5" xr:uid="{C54186A6-20F4-4D71-A1A2-5967BB1EA71C}"/>
    <hyperlink ref="L6" r:id="rId6" display="http://minerals.usgs.gov/" xr:uid="{96AD6C78-7FCC-44B0-9102-AB2D5B3F2DBE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0"/>
  <sheetViews>
    <sheetView topLeftCell="A3" zoomScaleNormal="100" workbookViewId="0">
      <pane xSplit="1" ySplit="8" topLeftCell="H11" activePane="bottomRight" state="frozen"/>
      <selection activeCell="A3" sqref="A3"/>
      <selection pane="topRight" activeCell="B3" sqref="B3"/>
      <selection pane="bottomLeft" activeCell="A11" sqref="A11"/>
      <selection pane="bottomRight" activeCell="AA19" sqref="AA19"/>
    </sheetView>
  </sheetViews>
  <sheetFormatPr baseColWidth="10" defaultColWidth="9" defaultRowHeight="14.25" x14ac:dyDescent="0.2"/>
  <cols>
    <col min="2" max="2" width="11.125" bestFit="1" customWidth="1"/>
    <col min="10" max="13" width="0" hidden="1" customWidth="1"/>
    <col min="15" max="15" width="9.75" bestFit="1" customWidth="1"/>
    <col min="17" max="17" width="11.125" bestFit="1" customWidth="1"/>
    <col min="21" max="21" width="11.125" bestFit="1" customWidth="1"/>
    <col min="22" max="23" width="9.75" bestFit="1" customWidth="1"/>
    <col min="24" max="25" width="12" bestFit="1" customWidth="1"/>
    <col min="26" max="26" width="11.125" bestFit="1" customWidth="1"/>
    <col min="27" max="27" width="13.375" bestFit="1" customWidth="1"/>
    <col min="28" max="28" width="10.875" bestFit="1" customWidth="1"/>
  </cols>
  <sheetData>
    <row r="1" spans="1:28" x14ac:dyDescent="0.2">
      <c r="A1" s="1" t="s">
        <v>0</v>
      </c>
    </row>
    <row r="3" spans="1:28" x14ac:dyDescent="0.2">
      <c r="A3" s="1" t="s">
        <v>1</v>
      </c>
      <c r="B3" s="2">
        <v>44047.700798611113</v>
      </c>
    </row>
    <row r="4" spans="1:28" x14ac:dyDescent="0.2">
      <c r="A4" s="1" t="s">
        <v>2</v>
      </c>
      <c r="B4" s="2">
        <v>44122.527391655094</v>
      </c>
    </row>
    <row r="5" spans="1:28" x14ac:dyDescent="0.2">
      <c r="A5" s="1" t="s">
        <v>3</v>
      </c>
      <c r="B5" s="1" t="s">
        <v>4</v>
      </c>
    </row>
    <row r="7" spans="1:28" x14ac:dyDescent="0.2">
      <c r="A7" s="1" t="s">
        <v>5</v>
      </c>
      <c r="B7" s="1" t="s">
        <v>6</v>
      </c>
    </row>
    <row r="8" spans="1:28" x14ac:dyDescent="0.2">
      <c r="A8" s="1" t="s">
        <v>7</v>
      </c>
      <c r="B8" s="1" t="s">
        <v>8</v>
      </c>
    </row>
    <row r="10" spans="1:28" x14ac:dyDescent="0.2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23</v>
      </c>
      <c r="P10" s="3" t="s">
        <v>24</v>
      </c>
      <c r="Q10" s="3" t="s">
        <v>25</v>
      </c>
      <c r="R10" s="3" t="s">
        <v>26</v>
      </c>
      <c r="S10" s="3" t="s">
        <v>27</v>
      </c>
      <c r="T10" s="3" t="s">
        <v>28</v>
      </c>
      <c r="U10" s="3" t="s">
        <v>29</v>
      </c>
      <c r="V10" s="3" t="s">
        <v>30</v>
      </c>
      <c r="W10" s="3" t="s">
        <v>31</v>
      </c>
      <c r="X10" s="3" t="s">
        <v>32</v>
      </c>
      <c r="Y10" s="3" t="s">
        <v>33</v>
      </c>
      <c r="Z10" s="3" t="s">
        <v>34</v>
      </c>
    </row>
    <row r="11" spans="1:28" x14ac:dyDescent="0.2">
      <c r="A11" s="3" t="s">
        <v>35</v>
      </c>
      <c r="B11" s="4">
        <v>1480420000</v>
      </c>
      <c r="C11" s="4">
        <v>1559081000</v>
      </c>
      <c r="D11" s="4">
        <v>1520179000</v>
      </c>
      <c r="E11" s="4">
        <v>1499941000</v>
      </c>
      <c r="F11" s="4">
        <v>1445592000</v>
      </c>
      <c r="G11" s="5" t="s">
        <v>72</v>
      </c>
      <c r="H11" s="4">
        <v>1373331000</v>
      </c>
      <c r="I11" s="4">
        <v>1370593000</v>
      </c>
      <c r="J11" s="5" t="s">
        <v>72</v>
      </c>
      <c r="K11" s="5" t="s">
        <v>72</v>
      </c>
      <c r="L11" s="5" t="s">
        <v>72</v>
      </c>
      <c r="M11" s="5" t="s">
        <v>72</v>
      </c>
      <c r="N11" s="5" t="s">
        <v>72</v>
      </c>
      <c r="O11" s="4">
        <v>545994000</v>
      </c>
      <c r="P11" s="4">
        <v>916247000</v>
      </c>
      <c r="Q11" s="4">
        <v>838278000</v>
      </c>
      <c r="R11" s="4">
        <v>902697000</v>
      </c>
      <c r="S11" s="4">
        <v>869877000</v>
      </c>
      <c r="T11" s="4">
        <v>881143000</v>
      </c>
      <c r="U11" s="4">
        <v>752024368</v>
      </c>
      <c r="V11" s="4">
        <v>771366980</v>
      </c>
      <c r="W11" s="4">
        <v>764535000</v>
      </c>
      <c r="X11" s="4">
        <v>751639660</v>
      </c>
      <c r="Y11" s="4">
        <v>916813000</v>
      </c>
      <c r="Z11" s="4">
        <v>512410256</v>
      </c>
      <c r="AA11" s="6">
        <f>AVERAGE(O11:Z11)</f>
        <v>785252105.33333337</v>
      </c>
    </row>
    <row r="12" spans="1:28" x14ac:dyDescent="0.2">
      <c r="A12" s="3" t="s">
        <v>36</v>
      </c>
      <c r="B12" s="4">
        <v>2524000000</v>
      </c>
      <c r="C12" s="4">
        <v>2359000000</v>
      </c>
      <c r="D12" s="4">
        <v>2499000000</v>
      </c>
      <c r="E12" s="4">
        <v>2575000000</v>
      </c>
      <c r="F12" s="4">
        <v>2596000000</v>
      </c>
      <c r="G12" s="4">
        <v>2652000000</v>
      </c>
      <c r="H12" s="4">
        <v>2349167000</v>
      </c>
      <c r="I12" s="4">
        <v>2216830000</v>
      </c>
      <c r="J12" s="5" t="s">
        <v>72</v>
      </c>
      <c r="K12" s="5" t="s">
        <v>72</v>
      </c>
      <c r="L12" s="5" t="s">
        <v>72</v>
      </c>
      <c r="M12" s="5" t="s">
        <v>72</v>
      </c>
      <c r="N12" s="5" t="s">
        <v>72</v>
      </c>
      <c r="O12" s="5" t="s">
        <v>72</v>
      </c>
      <c r="P12" s="5" t="s">
        <v>72</v>
      </c>
      <c r="Q12" s="5" t="s">
        <v>72</v>
      </c>
      <c r="R12" s="5" t="s">
        <v>72</v>
      </c>
      <c r="S12" s="5" t="s">
        <v>72</v>
      </c>
      <c r="T12" s="5" t="s">
        <v>72</v>
      </c>
      <c r="U12" s="5" t="s">
        <v>72</v>
      </c>
      <c r="V12" s="5" t="s">
        <v>72</v>
      </c>
      <c r="W12" s="5" t="s">
        <v>72</v>
      </c>
      <c r="X12" s="5" t="s">
        <v>72</v>
      </c>
      <c r="Y12" s="5" t="s">
        <v>72</v>
      </c>
      <c r="Z12" s="5" t="s">
        <v>72</v>
      </c>
      <c r="AA12" s="6">
        <v>1800000000</v>
      </c>
    </row>
    <row r="13" spans="1:28" x14ac:dyDescent="0.2">
      <c r="A13" s="3" t="s">
        <v>37</v>
      </c>
      <c r="B13" s="4">
        <v>2518443000</v>
      </c>
      <c r="C13" s="4">
        <v>2485251000</v>
      </c>
      <c r="D13" s="4">
        <v>2470985000</v>
      </c>
      <c r="E13" s="4">
        <v>2492006000</v>
      </c>
      <c r="F13" s="4">
        <v>2405848000</v>
      </c>
      <c r="G13" s="4">
        <v>2562951000</v>
      </c>
      <c r="H13" s="4">
        <v>2522226000</v>
      </c>
      <c r="I13" s="4">
        <v>2560306000</v>
      </c>
      <c r="J13" s="5" t="s">
        <v>72</v>
      </c>
      <c r="K13" s="5" t="s">
        <v>72</v>
      </c>
      <c r="L13" s="5" t="s">
        <v>72</v>
      </c>
      <c r="M13" s="5" t="s">
        <v>72</v>
      </c>
      <c r="N13" s="5" t="s">
        <v>72</v>
      </c>
      <c r="O13" s="4">
        <v>2819259000</v>
      </c>
      <c r="P13" s="4">
        <v>2362550000</v>
      </c>
      <c r="Q13" s="4">
        <v>2677309000</v>
      </c>
      <c r="R13" s="4">
        <v>2697583000</v>
      </c>
      <c r="S13" s="4">
        <v>2695983000</v>
      </c>
      <c r="T13" s="4">
        <v>2757029000</v>
      </c>
      <c r="U13" s="4">
        <v>2540156000</v>
      </c>
      <c r="V13" s="4">
        <v>2371836000</v>
      </c>
      <c r="W13" s="4">
        <v>2501782000</v>
      </c>
      <c r="X13" s="4">
        <v>2577110000</v>
      </c>
      <c r="Y13" s="4">
        <v>2580231000</v>
      </c>
      <c r="Z13" s="4">
        <v>2415327000</v>
      </c>
      <c r="AA13" s="6">
        <f t="shared" ref="AA13:AA47" si="0">AVERAGE(O13:Z13)</f>
        <v>2583012916.6666665</v>
      </c>
    </row>
    <row r="14" spans="1:28" x14ac:dyDescent="0.2">
      <c r="A14" s="3" t="s">
        <v>38</v>
      </c>
      <c r="B14" s="5" t="s">
        <v>72</v>
      </c>
      <c r="C14" s="5" t="s">
        <v>72</v>
      </c>
      <c r="D14" s="5" t="s">
        <v>72</v>
      </c>
      <c r="E14" s="5" t="s">
        <v>72</v>
      </c>
      <c r="F14" s="5" t="s">
        <v>72</v>
      </c>
      <c r="G14" s="5" t="s">
        <v>72</v>
      </c>
      <c r="H14" s="5" t="s">
        <v>72</v>
      </c>
      <c r="I14" s="4">
        <v>570520000</v>
      </c>
      <c r="J14" s="5" t="s">
        <v>72</v>
      </c>
      <c r="K14" s="5" t="s">
        <v>72</v>
      </c>
      <c r="L14" s="5" t="s">
        <v>72</v>
      </c>
      <c r="M14" s="5" t="s">
        <v>72</v>
      </c>
      <c r="N14" s="5" t="s">
        <v>72</v>
      </c>
      <c r="O14" s="4">
        <v>492878000</v>
      </c>
      <c r="P14" s="4">
        <v>472442000</v>
      </c>
      <c r="Q14" s="4">
        <v>671257000</v>
      </c>
      <c r="R14" s="4">
        <v>70594000</v>
      </c>
      <c r="S14" s="4">
        <v>115012000</v>
      </c>
      <c r="T14" s="5" t="s">
        <v>72</v>
      </c>
      <c r="U14" s="5" t="s">
        <v>72</v>
      </c>
      <c r="V14" s="5" t="s">
        <v>72</v>
      </c>
      <c r="W14" s="4">
        <v>7691000</v>
      </c>
      <c r="X14" s="5" t="s">
        <v>72</v>
      </c>
      <c r="Y14" s="5" t="s">
        <v>72</v>
      </c>
      <c r="Z14" s="5" t="s">
        <v>72</v>
      </c>
      <c r="AA14" s="6">
        <f>AVERAGE(O14:Z14)</f>
        <v>304979000</v>
      </c>
      <c r="AB14" s="6"/>
    </row>
    <row r="15" spans="1:28" x14ac:dyDescent="0.2">
      <c r="A15" s="3" t="s">
        <v>39</v>
      </c>
      <c r="B15" s="5" t="s">
        <v>72</v>
      </c>
      <c r="C15" s="5" t="s">
        <v>72</v>
      </c>
      <c r="D15" s="5" t="s">
        <v>72</v>
      </c>
      <c r="E15" s="4">
        <v>0</v>
      </c>
      <c r="F15" s="5" t="s">
        <v>72</v>
      </c>
      <c r="G15" s="5" t="s">
        <v>72</v>
      </c>
      <c r="H15" s="5" t="s">
        <v>72</v>
      </c>
      <c r="I15" s="5" t="s">
        <v>72</v>
      </c>
      <c r="J15" s="5" t="s">
        <v>72</v>
      </c>
      <c r="K15" s="5" t="s">
        <v>72</v>
      </c>
      <c r="L15" s="5" t="s">
        <v>72</v>
      </c>
      <c r="M15" s="5" t="s">
        <v>72</v>
      </c>
      <c r="N15" s="5" t="s">
        <v>72</v>
      </c>
      <c r="O15" s="5" t="s">
        <v>72</v>
      </c>
      <c r="P15" s="5" t="s">
        <v>72</v>
      </c>
      <c r="Q15" s="5" t="s">
        <v>72</v>
      </c>
      <c r="R15" s="5" t="s">
        <v>72</v>
      </c>
      <c r="S15" s="5" t="s">
        <v>72</v>
      </c>
      <c r="T15" s="5" t="s">
        <v>72</v>
      </c>
      <c r="U15" s="4">
        <v>626785967</v>
      </c>
      <c r="V15" s="5" t="s">
        <v>72</v>
      </c>
      <c r="W15" s="5" t="s">
        <v>72</v>
      </c>
      <c r="X15" s="4">
        <v>0</v>
      </c>
      <c r="Y15" s="5" t="s">
        <v>72</v>
      </c>
      <c r="Z15" s="5" t="s">
        <v>72</v>
      </c>
      <c r="AA15" s="6">
        <f t="shared" si="0"/>
        <v>313392983.5</v>
      </c>
    </row>
    <row r="16" spans="1:28" x14ac:dyDescent="0.2">
      <c r="A16" s="3" t="s">
        <v>40</v>
      </c>
      <c r="B16" s="5" t="s">
        <v>72</v>
      </c>
      <c r="C16" s="5" t="s">
        <v>72</v>
      </c>
      <c r="D16" s="5" t="s">
        <v>72</v>
      </c>
      <c r="E16" s="5" t="s">
        <v>72</v>
      </c>
      <c r="F16" s="5" t="s">
        <v>72</v>
      </c>
      <c r="G16" s="5" t="s">
        <v>72</v>
      </c>
      <c r="H16" s="5" t="s">
        <v>72</v>
      </c>
      <c r="I16" s="5" t="s">
        <v>72</v>
      </c>
      <c r="J16" s="5" t="s">
        <v>72</v>
      </c>
      <c r="K16" s="5" t="s">
        <v>72</v>
      </c>
      <c r="L16" s="5" t="s">
        <v>72</v>
      </c>
      <c r="M16" s="5" t="s">
        <v>72</v>
      </c>
      <c r="N16" s="5" t="s">
        <v>72</v>
      </c>
      <c r="O16" s="5" t="s">
        <v>72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6">
        <f t="shared" si="0"/>
        <v>0</v>
      </c>
    </row>
    <row r="17" spans="1:27" x14ac:dyDescent="0.2">
      <c r="A17" s="3" t="s">
        <v>41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5" t="s">
        <v>72</v>
      </c>
      <c r="K17" s="5" t="s">
        <v>72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 t="s">
        <v>72</v>
      </c>
      <c r="R17" s="5" t="s">
        <v>72</v>
      </c>
      <c r="S17" s="5" t="s">
        <v>72</v>
      </c>
      <c r="T17" s="4">
        <v>245295</v>
      </c>
      <c r="U17" s="4">
        <v>282710</v>
      </c>
      <c r="V17" s="4">
        <v>266145</v>
      </c>
      <c r="W17" s="5" t="s">
        <v>72</v>
      </c>
      <c r="X17" s="4">
        <v>149890</v>
      </c>
      <c r="Y17" s="4">
        <v>171300</v>
      </c>
      <c r="Z17" s="5" t="s">
        <v>72</v>
      </c>
      <c r="AA17" s="6">
        <f t="shared" si="0"/>
        <v>223068</v>
      </c>
    </row>
    <row r="18" spans="1:27" x14ac:dyDescent="0.2">
      <c r="A18" s="3" t="s">
        <v>42</v>
      </c>
      <c r="B18" s="5" t="s">
        <v>72</v>
      </c>
      <c r="C18" s="5" t="s">
        <v>72</v>
      </c>
      <c r="D18" s="5" t="s">
        <v>72</v>
      </c>
      <c r="E18" s="5" t="s">
        <v>72</v>
      </c>
      <c r="F18" s="5" t="s">
        <v>72</v>
      </c>
      <c r="G18" s="5" t="s">
        <v>72</v>
      </c>
      <c r="H18" s="5" t="s">
        <v>72</v>
      </c>
      <c r="I18" s="4">
        <v>0</v>
      </c>
      <c r="J18" s="5" t="s">
        <v>72</v>
      </c>
      <c r="K18" s="5" t="s">
        <v>72</v>
      </c>
      <c r="L18" s="5" t="s">
        <v>72</v>
      </c>
      <c r="M18" s="5" t="s">
        <v>72</v>
      </c>
      <c r="N18" s="5" t="s">
        <v>72</v>
      </c>
      <c r="O18" s="4">
        <v>0</v>
      </c>
      <c r="P18" s="4">
        <v>84707000</v>
      </c>
      <c r="Q18" s="5" t="s">
        <v>72</v>
      </c>
      <c r="R18" s="5" t="s">
        <v>72</v>
      </c>
      <c r="S18" s="5" t="s">
        <v>72</v>
      </c>
      <c r="T18" s="5" t="s">
        <v>72</v>
      </c>
      <c r="U18" s="5" t="s">
        <v>72</v>
      </c>
      <c r="V18" s="5" t="s">
        <v>72</v>
      </c>
      <c r="W18" s="4">
        <v>74219866</v>
      </c>
      <c r="X18" s="5" t="s">
        <v>72</v>
      </c>
      <c r="Y18" s="5" t="s">
        <v>72</v>
      </c>
      <c r="Z18" s="5" t="s">
        <v>72</v>
      </c>
      <c r="AA18" s="6">
        <f t="shared" si="0"/>
        <v>52975622</v>
      </c>
    </row>
    <row r="19" spans="1:27" x14ac:dyDescent="0.2">
      <c r="A19" s="3" t="s">
        <v>43</v>
      </c>
      <c r="B19" s="5" t="s">
        <v>72</v>
      </c>
      <c r="C19" s="5" t="s">
        <v>72</v>
      </c>
      <c r="D19" s="5" t="s">
        <v>72</v>
      </c>
      <c r="E19" s="5" t="s">
        <v>72</v>
      </c>
      <c r="F19" s="5" t="s">
        <v>72</v>
      </c>
      <c r="G19" s="4">
        <v>299091000</v>
      </c>
      <c r="H19" s="4">
        <v>245176000</v>
      </c>
      <c r="I19" s="4">
        <v>231509000</v>
      </c>
      <c r="J19" s="5" t="s">
        <v>72</v>
      </c>
      <c r="K19" s="5" t="s">
        <v>72</v>
      </c>
      <c r="L19" s="5" t="s">
        <v>72</v>
      </c>
      <c r="M19" s="5" t="s">
        <v>72</v>
      </c>
      <c r="N19" s="5" t="s">
        <v>72</v>
      </c>
      <c r="O19" s="4">
        <v>222460000</v>
      </c>
      <c r="P19" s="4">
        <v>95678370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5" t="s">
        <v>72</v>
      </c>
      <c r="AA19" s="6">
        <v>0</v>
      </c>
    </row>
    <row r="20" spans="1:27" x14ac:dyDescent="0.2">
      <c r="A20" s="3" t="s">
        <v>44</v>
      </c>
      <c r="B20" s="5" t="s">
        <v>72</v>
      </c>
      <c r="C20" s="5" t="s">
        <v>72</v>
      </c>
      <c r="D20" s="5" t="s">
        <v>72</v>
      </c>
      <c r="E20" s="5" t="s">
        <v>72</v>
      </c>
      <c r="F20" s="5" t="s">
        <v>72</v>
      </c>
      <c r="G20" s="5" t="s">
        <v>72</v>
      </c>
      <c r="H20" s="5" t="s">
        <v>72</v>
      </c>
      <c r="I20" s="5" t="s">
        <v>72</v>
      </c>
      <c r="J20" s="5" t="s">
        <v>72</v>
      </c>
      <c r="K20" s="5" t="s">
        <v>72</v>
      </c>
      <c r="L20" s="5" t="s">
        <v>72</v>
      </c>
      <c r="M20" s="5" t="s">
        <v>72</v>
      </c>
      <c r="N20" s="5" t="s">
        <v>72</v>
      </c>
      <c r="O20" s="5" t="s">
        <v>72</v>
      </c>
      <c r="P20" s="5" t="s">
        <v>72</v>
      </c>
      <c r="Q20" s="5" t="s">
        <v>72</v>
      </c>
      <c r="R20" s="4">
        <v>515797000</v>
      </c>
      <c r="S20" s="5" t="s">
        <v>72</v>
      </c>
      <c r="T20" s="5" t="s">
        <v>72</v>
      </c>
      <c r="U20" s="5" t="s">
        <v>72</v>
      </c>
      <c r="V20" s="5" t="s">
        <v>72</v>
      </c>
      <c r="W20" s="5" t="s">
        <v>72</v>
      </c>
      <c r="X20" s="5" t="s">
        <v>72</v>
      </c>
      <c r="Y20" s="4">
        <v>371162000</v>
      </c>
      <c r="Z20" s="4">
        <v>366355000</v>
      </c>
      <c r="AA20" s="6">
        <f t="shared" si="0"/>
        <v>417771333.33333331</v>
      </c>
    </row>
    <row r="21" spans="1:27" x14ac:dyDescent="0.2">
      <c r="A21" s="3" t="s">
        <v>45</v>
      </c>
      <c r="B21" s="5" t="s">
        <v>72</v>
      </c>
      <c r="C21" s="5" t="s">
        <v>72</v>
      </c>
      <c r="D21" s="5" t="s">
        <v>72</v>
      </c>
      <c r="E21" s="5" t="s">
        <v>72</v>
      </c>
      <c r="F21" s="5" t="s">
        <v>72</v>
      </c>
      <c r="G21" s="5" t="s">
        <v>72</v>
      </c>
      <c r="H21" s="5" t="s">
        <v>72</v>
      </c>
      <c r="I21" s="5" t="s">
        <v>72</v>
      </c>
      <c r="J21" s="5" t="s">
        <v>72</v>
      </c>
      <c r="K21" s="5" t="s">
        <v>72</v>
      </c>
      <c r="L21" s="5" t="s">
        <v>72</v>
      </c>
      <c r="M21" s="5" t="s">
        <v>72</v>
      </c>
      <c r="N21" s="5" t="s">
        <v>72</v>
      </c>
      <c r="O21" s="5" t="s">
        <v>72</v>
      </c>
      <c r="P21" s="5" t="s">
        <v>72</v>
      </c>
      <c r="Q21" s="5" t="s">
        <v>72</v>
      </c>
      <c r="R21" s="5" t="s">
        <v>72</v>
      </c>
      <c r="S21" s="5" t="s">
        <v>72</v>
      </c>
      <c r="T21" s="5" t="s">
        <v>72</v>
      </c>
      <c r="U21" s="5" t="s">
        <v>72</v>
      </c>
      <c r="V21" s="5" t="s">
        <v>72</v>
      </c>
      <c r="W21" s="5" t="s">
        <v>72</v>
      </c>
      <c r="X21" s="5" t="s">
        <v>72</v>
      </c>
      <c r="Y21" s="5" t="s">
        <v>72</v>
      </c>
      <c r="Z21" s="5" t="s">
        <v>72</v>
      </c>
      <c r="AA21">
        <v>830000000</v>
      </c>
    </row>
    <row r="22" spans="1:27" x14ac:dyDescent="0.2">
      <c r="A22" s="3" t="s">
        <v>46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5" t="s">
        <v>72</v>
      </c>
      <c r="K22" s="5" t="s">
        <v>72</v>
      </c>
      <c r="L22" s="5" t="s">
        <v>72</v>
      </c>
      <c r="M22" s="5" t="s">
        <v>72</v>
      </c>
      <c r="N22" s="5" t="s">
        <v>72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6">
        <f t="shared" si="0"/>
        <v>0</v>
      </c>
    </row>
    <row r="23" spans="1:27" x14ac:dyDescent="0.2">
      <c r="A23" s="3" t="s">
        <v>47</v>
      </c>
      <c r="B23" s="5" t="s">
        <v>72</v>
      </c>
      <c r="C23" s="5" t="s">
        <v>72</v>
      </c>
      <c r="D23" s="5" t="s">
        <v>72</v>
      </c>
      <c r="E23" s="5" t="s">
        <v>72</v>
      </c>
      <c r="F23" s="5" t="s">
        <v>72</v>
      </c>
      <c r="G23" s="5" t="s">
        <v>72</v>
      </c>
      <c r="H23" s="5" t="s">
        <v>72</v>
      </c>
      <c r="I23" s="5" t="s">
        <v>72</v>
      </c>
      <c r="J23" s="5" t="s">
        <v>72</v>
      </c>
      <c r="K23" s="5" t="s">
        <v>72</v>
      </c>
      <c r="L23" s="5" t="s">
        <v>72</v>
      </c>
      <c r="M23" s="5" t="s">
        <v>72</v>
      </c>
      <c r="N23" s="5" t="s">
        <v>72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6">
        <f t="shared" si="0"/>
        <v>0</v>
      </c>
    </row>
    <row r="24" spans="1:27" x14ac:dyDescent="0.2">
      <c r="A24" s="3" t="s">
        <v>48</v>
      </c>
      <c r="B24" s="5" t="s">
        <v>72</v>
      </c>
      <c r="C24" s="5" t="s">
        <v>72</v>
      </c>
      <c r="D24" s="5" t="s">
        <v>72</v>
      </c>
      <c r="E24" s="4">
        <v>0</v>
      </c>
      <c r="F24" s="4">
        <v>0</v>
      </c>
      <c r="G24" s="5" t="s">
        <v>72</v>
      </c>
      <c r="H24" s="5" t="s">
        <v>72</v>
      </c>
      <c r="I24" s="5" t="s">
        <v>72</v>
      </c>
      <c r="J24" s="5" t="s">
        <v>72</v>
      </c>
      <c r="K24" s="5" t="s">
        <v>72</v>
      </c>
      <c r="L24" s="5" t="s">
        <v>72</v>
      </c>
      <c r="M24" s="5" t="s">
        <v>72</v>
      </c>
      <c r="N24" s="5" t="s">
        <v>72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6">
        <f t="shared" si="0"/>
        <v>0</v>
      </c>
    </row>
    <row r="25" spans="1:27" x14ac:dyDescent="0.2">
      <c r="A25" s="3" t="s">
        <v>49</v>
      </c>
      <c r="B25" s="4">
        <v>0</v>
      </c>
      <c r="C25" s="4">
        <v>0</v>
      </c>
      <c r="D25" s="4">
        <v>100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5" t="s">
        <v>72</v>
      </c>
      <c r="K25" s="5" t="s">
        <v>72</v>
      </c>
      <c r="L25" s="5" t="s">
        <v>72</v>
      </c>
      <c r="M25" s="5" t="s">
        <v>72</v>
      </c>
      <c r="N25" s="5" t="s">
        <v>72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5" t="s">
        <v>72</v>
      </c>
      <c r="W25" s="5" t="s">
        <v>72</v>
      </c>
      <c r="X25" s="5" t="s">
        <v>72</v>
      </c>
      <c r="Y25" s="5" t="s">
        <v>72</v>
      </c>
      <c r="Z25" s="5" t="s">
        <v>72</v>
      </c>
      <c r="AA25" s="6">
        <f t="shared" si="0"/>
        <v>0</v>
      </c>
    </row>
    <row r="26" spans="1:27" x14ac:dyDescent="0.2">
      <c r="A26" s="3" t="s">
        <v>50</v>
      </c>
      <c r="B26" s="5" t="s">
        <v>72</v>
      </c>
      <c r="C26" s="5" t="s">
        <v>72</v>
      </c>
      <c r="D26" s="4">
        <v>0</v>
      </c>
      <c r="E26" s="5" t="s">
        <v>72</v>
      </c>
      <c r="F26" s="5" t="s">
        <v>72</v>
      </c>
      <c r="G26" s="4">
        <v>141000</v>
      </c>
      <c r="H26" s="5" t="s">
        <v>72</v>
      </c>
      <c r="I26" s="5" t="s">
        <v>72</v>
      </c>
      <c r="J26" s="5" t="s">
        <v>72</v>
      </c>
      <c r="K26" s="5" t="s">
        <v>72</v>
      </c>
      <c r="L26" s="5" t="s">
        <v>72</v>
      </c>
      <c r="M26" s="5" t="s">
        <v>72</v>
      </c>
      <c r="N26" s="5" t="s">
        <v>72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5" t="s">
        <v>72</v>
      </c>
      <c r="Y26" s="4">
        <v>0</v>
      </c>
      <c r="Z26" s="4">
        <v>0</v>
      </c>
      <c r="AA26" s="6">
        <f t="shared" si="0"/>
        <v>0</v>
      </c>
    </row>
    <row r="27" spans="1:27" x14ac:dyDescent="0.2">
      <c r="A27" s="3" t="s">
        <v>51</v>
      </c>
      <c r="B27" s="5" t="s">
        <v>72</v>
      </c>
      <c r="C27" s="5" t="s">
        <v>72</v>
      </c>
      <c r="D27" s="5" t="s">
        <v>72</v>
      </c>
      <c r="E27" s="5" t="s">
        <v>72</v>
      </c>
      <c r="F27" s="5" t="s">
        <v>72</v>
      </c>
      <c r="G27" s="5" t="s">
        <v>72</v>
      </c>
      <c r="H27" s="5" t="s">
        <v>72</v>
      </c>
      <c r="I27" s="5" t="s">
        <v>72</v>
      </c>
      <c r="J27" s="5" t="s">
        <v>72</v>
      </c>
      <c r="K27" s="5" t="s">
        <v>72</v>
      </c>
      <c r="L27" s="5" t="s">
        <v>72</v>
      </c>
      <c r="M27" s="5" t="s">
        <v>72</v>
      </c>
      <c r="N27" s="5" t="s">
        <v>72</v>
      </c>
      <c r="O27" s="5" t="s">
        <v>72</v>
      </c>
      <c r="P27" s="5" t="s">
        <v>72</v>
      </c>
      <c r="Q27" s="5" t="s">
        <v>72</v>
      </c>
      <c r="R27" s="5" t="s">
        <v>72</v>
      </c>
      <c r="S27" s="5" t="s">
        <v>72</v>
      </c>
      <c r="T27" s="5" t="s">
        <v>72</v>
      </c>
      <c r="U27" s="5" t="s">
        <v>72</v>
      </c>
      <c r="V27" s="5" t="s">
        <v>72</v>
      </c>
      <c r="W27" s="5" t="s">
        <v>72</v>
      </c>
      <c r="X27" s="5" t="s">
        <v>72</v>
      </c>
      <c r="Y27" s="5" t="s">
        <v>72</v>
      </c>
      <c r="Z27" s="5" t="s">
        <v>72</v>
      </c>
      <c r="AA27" s="6">
        <v>400000000</v>
      </c>
    </row>
    <row r="28" spans="1:27" x14ac:dyDescent="0.2">
      <c r="A28" s="3" t="s">
        <v>52</v>
      </c>
      <c r="B28" s="5" t="s">
        <v>72</v>
      </c>
      <c r="C28" s="5" t="s">
        <v>72</v>
      </c>
      <c r="D28" s="5" t="s">
        <v>72</v>
      </c>
      <c r="E28" s="5" t="s">
        <v>72</v>
      </c>
      <c r="F28" s="5" t="s">
        <v>72</v>
      </c>
      <c r="G28" s="5" t="s">
        <v>72</v>
      </c>
      <c r="H28" s="5" t="s">
        <v>72</v>
      </c>
      <c r="I28" s="5" t="s">
        <v>72</v>
      </c>
      <c r="J28" s="5" t="s">
        <v>72</v>
      </c>
      <c r="K28" s="5" t="s">
        <v>72</v>
      </c>
      <c r="L28" s="5" t="s">
        <v>72</v>
      </c>
      <c r="M28" s="5" t="s">
        <v>72</v>
      </c>
      <c r="N28" s="5" t="s">
        <v>72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6">
        <f t="shared" si="0"/>
        <v>0</v>
      </c>
    </row>
    <row r="29" spans="1:27" x14ac:dyDescent="0.2">
      <c r="A29" s="3" t="s">
        <v>53</v>
      </c>
      <c r="B29" s="5" t="s">
        <v>72</v>
      </c>
      <c r="C29" s="5" t="s">
        <v>72</v>
      </c>
      <c r="D29" s="5" t="s">
        <v>72</v>
      </c>
      <c r="E29" s="5" t="s">
        <v>72</v>
      </c>
      <c r="F29" s="5" t="s">
        <v>72</v>
      </c>
      <c r="G29" s="5" t="s">
        <v>72</v>
      </c>
      <c r="H29" s="5" t="s">
        <v>72</v>
      </c>
      <c r="I29" s="5" t="s">
        <v>72</v>
      </c>
      <c r="J29" s="5" t="s">
        <v>72</v>
      </c>
      <c r="K29" s="5" t="s">
        <v>72</v>
      </c>
      <c r="L29" s="5" t="s">
        <v>72</v>
      </c>
      <c r="M29" s="5" t="s">
        <v>72</v>
      </c>
      <c r="N29" s="5" t="s">
        <v>72</v>
      </c>
      <c r="O29" s="5" t="s">
        <v>72</v>
      </c>
      <c r="P29" s="5" t="s">
        <v>72</v>
      </c>
      <c r="Q29" s="5" t="s">
        <v>72</v>
      </c>
      <c r="R29" s="4">
        <v>0</v>
      </c>
      <c r="S29" s="5" t="s">
        <v>72</v>
      </c>
      <c r="T29" s="5" t="s">
        <v>72</v>
      </c>
      <c r="U29" s="5" t="s">
        <v>72</v>
      </c>
      <c r="V29" s="5" t="s">
        <v>72</v>
      </c>
      <c r="W29" s="5" t="s">
        <v>72</v>
      </c>
      <c r="X29" s="5" t="s">
        <v>72</v>
      </c>
      <c r="Y29" s="5" t="s">
        <v>72</v>
      </c>
      <c r="Z29" s="5" t="s">
        <v>72</v>
      </c>
      <c r="AA29" s="6">
        <f t="shared" si="0"/>
        <v>0</v>
      </c>
    </row>
    <row r="30" spans="1:27" x14ac:dyDescent="0.2">
      <c r="A30" s="3" t="s">
        <v>54</v>
      </c>
      <c r="B30" s="5" t="s">
        <v>72</v>
      </c>
      <c r="C30" s="5" t="s">
        <v>72</v>
      </c>
      <c r="D30" s="5" t="s">
        <v>72</v>
      </c>
      <c r="E30" s="5" t="s">
        <v>72</v>
      </c>
      <c r="F30" s="5" t="s">
        <v>72</v>
      </c>
      <c r="G30" s="5" t="s">
        <v>72</v>
      </c>
      <c r="H30" s="5" t="s">
        <v>72</v>
      </c>
      <c r="I30" s="5" t="s">
        <v>72</v>
      </c>
      <c r="J30" s="5" t="s">
        <v>72</v>
      </c>
      <c r="K30" s="5" t="s">
        <v>72</v>
      </c>
      <c r="L30" s="5" t="s">
        <v>72</v>
      </c>
      <c r="M30" s="5" t="s">
        <v>72</v>
      </c>
      <c r="N30" s="5" t="s">
        <v>72</v>
      </c>
      <c r="O30" s="4">
        <v>78090000</v>
      </c>
      <c r="P30" s="4">
        <v>8220000</v>
      </c>
      <c r="Q30" s="4">
        <v>82200</v>
      </c>
      <c r="R30" s="4">
        <v>164400</v>
      </c>
      <c r="S30" s="4">
        <v>9864000</v>
      </c>
      <c r="T30" s="4">
        <v>44799000</v>
      </c>
      <c r="U30" s="4">
        <v>0</v>
      </c>
      <c r="V30" s="4">
        <v>304140000</v>
      </c>
      <c r="W30" s="4">
        <v>162756000</v>
      </c>
      <c r="X30" s="4">
        <v>0</v>
      </c>
      <c r="Y30" s="4">
        <v>0</v>
      </c>
      <c r="Z30" s="4">
        <v>0</v>
      </c>
      <c r="AA30" s="6">
        <f t="shared" si="0"/>
        <v>50676300</v>
      </c>
    </row>
    <row r="31" spans="1:27" x14ac:dyDescent="0.2">
      <c r="A31" s="3" t="s">
        <v>55</v>
      </c>
      <c r="B31" s="5" t="s">
        <v>72</v>
      </c>
      <c r="C31" s="5" t="s">
        <v>72</v>
      </c>
      <c r="D31" s="5" t="s">
        <v>72</v>
      </c>
      <c r="E31" s="5" t="s">
        <v>72</v>
      </c>
      <c r="F31" s="5" t="s">
        <v>72</v>
      </c>
      <c r="G31" s="5" t="s">
        <v>72</v>
      </c>
      <c r="H31" s="4">
        <v>0</v>
      </c>
      <c r="I31" s="4">
        <v>0</v>
      </c>
      <c r="J31" s="5" t="s">
        <v>72</v>
      </c>
      <c r="K31" s="5" t="s">
        <v>72</v>
      </c>
      <c r="L31" s="5" t="s">
        <v>72</v>
      </c>
      <c r="M31" s="5" t="s">
        <v>72</v>
      </c>
      <c r="N31" s="5" t="s">
        <v>72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6">
        <f t="shared" si="0"/>
        <v>0</v>
      </c>
    </row>
    <row r="32" spans="1:27" x14ac:dyDescent="0.2">
      <c r="A32" s="3" t="s">
        <v>56</v>
      </c>
      <c r="B32" s="5" t="s">
        <v>72</v>
      </c>
      <c r="C32" s="5" t="s">
        <v>72</v>
      </c>
      <c r="D32" s="5" t="s">
        <v>72</v>
      </c>
      <c r="E32" s="5" t="s">
        <v>72</v>
      </c>
      <c r="F32" s="5" t="s">
        <v>72</v>
      </c>
      <c r="G32" s="5" t="s">
        <v>72</v>
      </c>
      <c r="H32" s="5" t="s">
        <v>72</v>
      </c>
      <c r="I32" s="5" t="s">
        <v>72</v>
      </c>
      <c r="J32" s="5" t="s">
        <v>72</v>
      </c>
      <c r="K32" s="5" t="s">
        <v>72</v>
      </c>
      <c r="L32" s="5" t="s">
        <v>72</v>
      </c>
      <c r="M32" s="5" t="s">
        <v>72</v>
      </c>
      <c r="N32" s="5" t="s">
        <v>72</v>
      </c>
      <c r="O32" s="4">
        <v>758956174</v>
      </c>
      <c r="P32" s="4">
        <v>472366611</v>
      </c>
      <c r="Q32" s="4">
        <v>434069952</v>
      </c>
      <c r="R32" s="4">
        <v>869499105</v>
      </c>
      <c r="S32" s="4">
        <v>918405452</v>
      </c>
      <c r="T32" s="4">
        <v>693194794</v>
      </c>
      <c r="U32" s="4">
        <v>815393834</v>
      </c>
      <c r="V32" s="4">
        <v>875928776</v>
      </c>
      <c r="W32" s="4">
        <v>752645845</v>
      </c>
      <c r="X32" s="4">
        <v>926696354</v>
      </c>
      <c r="Y32" s="4">
        <v>780374616</v>
      </c>
      <c r="Z32" s="4">
        <v>865024166</v>
      </c>
      <c r="AA32" s="6">
        <f t="shared" si="0"/>
        <v>763546306.58333337</v>
      </c>
    </row>
    <row r="33" spans="1:27" x14ac:dyDescent="0.2">
      <c r="A33" s="3" t="s">
        <v>57</v>
      </c>
      <c r="B33" s="5" t="s">
        <v>72</v>
      </c>
      <c r="C33" s="5" t="s">
        <v>72</v>
      </c>
      <c r="D33" s="5" t="s">
        <v>72</v>
      </c>
      <c r="E33" s="5" t="s">
        <v>72</v>
      </c>
      <c r="F33" s="5" t="s">
        <v>72</v>
      </c>
      <c r="G33" s="5" t="s">
        <v>72</v>
      </c>
      <c r="H33" s="5" t="s">
        <v>72</v>
      </c>
      <c r="I33" s="4">
        <v>1361921000</v>
      </c>
      <c r="J33" s="5" t="s">
        <v>72</v>
      </c>
      <c r="K33" s="5" t="s">
        <v>72</v>
      </c>
      <c r="L33" s="5" t="s">
        <v>72</v>
      </c>
      <c r="M33" s="5" t="s">
        <v>72</v>
      </c>
      <c r="N33" s="5" t="s">
        <v>72</v>
      </c>
      <c r="O33" s="4">
        <v>1994692000</v>
      </c>
      <c r="P33" s="4">
        <v>1697410000</v>
      </c>
      <c r="Q33" s="4">
        <v>1700838000</v>
      </c>
      <c r="R33" s="4">
        <v>1917622000</v>
      </c>
      <c r="S33" s="4">
        <v>2026064000</v>
      </c>
      <c r="T33" s="4">
        <v>2044660000</v>
      </c>
      <c r="U33" s="4">
        <v>2180504000</v>
      </c>
      <c r="V33" s="4">
        <v>2235412000</v>
      </c>
      <c r="W33" s="4">
        <v>2157487000</v>
      </c>
      <c r="X33" s="4">
        <v>2285858000</v>
      </c>
      <c r="Y33" s="4">
        <v>2085228000</v>
      </c>
      <c r="Z33" s="4">
        <v>2015361000</v>
      </c>
      <c r="AA33" s="6">
        <f t="shared" si="0"/>
        <v>2028428000</v>
      </c>
    </row>
    <row r="34" spans="1:27" x14ac:dyDescent="0.2">
      <c r="A34" s="3" t="s">
        <v>58</v>
      </c>
      <c r="B34" s="5" t="s">
        <v>72</v>
      </c>
      <c r="C34" s="5" t="s">
        <v>72</v>
      </c>
      <c r="D34" s="5" t="s">
        <v>72</v>
      </c>
      <c r="E34" s="5" t="s">
        <v>72</v>
      </c>
      <c r="F34" s="5" t="s">
        <v>72</v>
      </c>
      <c r="G34" s="5" t="s">
        <v>72</v>
      </c>
      <c r="H34" s="5" t="s">
        <v>72</v>
      </c>
      <c r="I34" s="5" t="s">
        <v>72</v>
      </c>
      <c r="J34" s="5" t="s">
        <v>72</v>
      </c>
      <c r="K34" s="5" t="s">
        <v>72</v>
      </c>
      <c r="L34" s="5" t="s">
        <v>72</v>
      </c>
      <c r="M34" s="5" t="s">
        <v>72</v>
      </c>
      <c r="N34" s="5" t="s">
        <v>72</v>
      </c>
      <c r="O34" s="5" t="s">
        <v>72</v>
      </c>
      <c r="P34" s="5" t="s">
        <v>72</v>
      </c>
      <c r="Q34" s="5" t="s">
        <v>72</v>
      </c>
      <c r="R34" s="5" t="s">
        <v>72</v>
      </c>
      <c r="S34" s="5" t="s">
        <v>72</v>
      </c>
      <c r="T34" s="5" t="s">
        <v>72</v>
      </c>
      <c r="U34" s="5" t="s">
        <v>72</v>
      </c>
      <c r="V34" s="5" t="s">
        <v>72</v>
      </c>
      <c r="W34" s="5" t="s">
        <v>72</v>
      </c>
      <c r="X34" s="5" t="s">
        <v>72</v>
      </c>
      <c r="Y34" s="5" t="s">
        <v>72</v>
      </c>
      <c r="Z34" s="5" t="s">
        <v>72</v>
      </c>
      <c r="AA34" s="6">
        <v>200000000</v>
      </c>
    </row>
    <row r="35" spans="1:27" x14ac:dyDescent="0.2">
      <c r="A35" s="3" t="s">
        <v>59</v>
      </c>
      <c r="B35" s="5" t="s">
        <v>72</v>
      </c>
      <c r="C35" s="5" t="s">
        <v>72</v>
      </c>
      <c r="D35" s="5" t="s">
        <v>72</v>
      </c>
      <c r="E35" s="5" t="s">
        <v>72</v>
      </c>
      <c r="F35" s="5" t="s">
        <v>72</v>
      </c>
      <c r="G35" s="5" t="s">
        <v>72</v>
      </c>
      <c r="H35" s="5" t="s">
        <v>72</v>
      </c>
      <c r="I35" s="5" t="s">
        <v>72</v>
      </c>
      <c r="J35" s="5" t="s">
        <v>72</v>
      </c>
      <c r="K35" s="5" t="s">
        <v>72</v>
      </c>
      <c r="L35" s="5" t="s">
        <v>72</v>
      </c>
      <c r="M35" s="5" t="s">
        <v>72</v>
      </c>
      <c r="N35" s="5" t="s">
        <v>72</v>
      </c>
      <c r="O35" s="5" t="s">
        <v>72</v>
      </c>
      <c r="P35" s="5" t="s">
        <v>72</v>
      </c>
      <c r="Q35" s="5" t="s">
        <v>72</v>
      </c>
      <c r="R35" s="5" t="s">
        <v>72</v>
      </c>
      <c r="S35" s="5" t="s">
        <v>72</v>
      </c>
      <c r="T35" s="5" t="s">
        <v>72</v>
      </c>
      <c r="U35" s="5" t="s">
        <v>72</v>
      </c>
      <c r="V35" s="4">
        <v>405166950</v>
      </c>
      <c r="W35" s="4">
        <v>343369400</v>
      </c>
      <c r="X35" s="4">
        <v>390051400</v>
      </c>
      <c r="Y35" s="4">
        <v>439231550</v>
      </c>
      <c r="Z35" s="4">
        <v>418160900</v>
      </c>
      <c r="AA35" s="6">
        <f t="shared" si="0"/>
        <v>399196040</v>
      </c>
    </row>
    <row r="36" spans="1:27" x14ac:dyDescent="0.2">
      <c r="A36" s="3" t="s">
        <v>60</v>
      </c>
      <c r="B36" s="5" t="s">
        <v>72</v>
      </c>
      <c r="C36" s="5" t="s">
        <v>72</v>
      </c>
      <c r="D36" s="5" t="s">
        <v>72</v>
      </c>
      <c r="E36" s="5" t="s">
        <v>72</v>
      </c>
      <c r="F36" s="5" t="s">
        <v>72</v>
      </c>
      <c r="G36" s="5" t="s">
        <v>72</v>
      </c>
      <c r="H36" s="5" t="s">
        <v>72</v>
      </c>
      <c r="I36" s="5" t="s">
        <v>72</v>
      </c>
      <c r="J36" s="5" t="s">
        <v>72</v>
      </c>
      <c r="K36" s="5" t="s">
        <v>72</v>
      </c>
      <c r="L36" s="5" t="s">
        <v>72</v>
      </c>
      <c r="M36" s="5" t="s">
        <v>72</v>
      </c>
      <c r="N36" s="5" t="s">
        <v>72</v>
      </c>
      <c r="O36" s="5" t="s">
        <v>72</v>
      </c>
      <c r="P36" s="5" t="s">
        <v>72</v>
      </c>
      <c r="Q36" s="5" t="s">
        <v>72</v>
      </c>
      <c r="R36" s="5" t="s">
        <v>72</v>
      </c>
      <c r="S36" s="5" t="s">
        <v>72</v>
      </c>
      <c r="T36" s="5" t="s">
        <v>72</v>
      </c>
      <c r="U36" s="5" t="s">
        <v>72</v>
      </c>
      <c r="V36" s="5" t="s">
        <v>72</v>
      </c>
      <c r="W36" s="5" t="s">
        <v>72</v>
      </c>
      <c r="X36" s="5" t="s">
        <v>72</v>
      </c>
      <c r="Y36" s="5" t="s">
        <v>72</v>
      </c>
      <c r="Z36" s="5" t="s">
        <v>72</v>
      </c>
      <c r="AA36" s="6">
        <v>300000000</v>
      </c>
    </row>
    <row r="37" spans="1:27" x14ac:dyDescent="0.2">
      <c r="A37" s="3" t="s">
        <v>61</v>
      </c>
      <c r="B37" s="5" t="s">
        <v>72</v>
      </c>
      <c r="C37" s="5" t="s">
        <v>72</v>
      </c>
      <c r="D37" s="5" t="s">
        <v>72</v>
      </c>
      <c r="E37" s="5" t="s">
        <v>72</v>
      </c>
      <c r="F37" s="5" t="s">
        <v>72</v>
      </c>
      <c r="G37" s="4">
        <v>883453736</v>
      </c>
      <c r="H37" s="4">
        <v>956651083</v>
      </c>
      <c r="I37" s="4">
        <v>944632783</v>
      </c>
      <c r="J37" s="5" t="s">
        <v>72</v>
      </c>
      <c r="K37" s="5" t="s">
        <v>72</v>
      </c>
      <c r="L37" s="5" t="s">
        <v>72</v>
      </c>
      <c r="M37" s="5" t="s">
        <v>72</v>
      </c>
      <c r="N37" s="5" t="s">
        <v>72</v>
      </c>
      <c r="O37" s="4">
        <v>1147544828</v>
      </c>
      <c r="P37" s="4">
        <v>1004929816</v>
      </c>
      <c r="Q37" s="4">
        <v>1149041137</v>
      </c>
      <c r="R37" s="4">
        <v>1406286851</v>
      </c>
      <c r="S37" s="4">
        <v>1366895754</v>
      </c>
      <c r="T37" s="4">
        <v>924808021</v>
      </c>
      <c r="U37" s="4">
        <v>1032358231</v>
      </c>
      <c r="V37" s="4">
        <v>506714554</v>
      </c>
      <c r="W37" s="5" t="s">
        <v>72</v>
      </c>
      <c r="X37" s="5" t="s">
        <v>72</v>
      </c>
      <c r="Y37" s="4">
        <v>539804282</v>
      </c>
      <c r="Z37" s="5" t="s">
        <v>72</v>
      </c>
      <c r="AA37" s="6">
        <f>AVERAGE(T37:Z37)</f>
        <v>750921272</v>
      </c>
    </row>
    <row r="38" spans="1:27" x14ac:dyDescent="0.2">
      <c r="A38" s="3" t="s">
        <v>62</v>
      </c>
      <c r="B38" s="5" t="s">
        <v>72</v>
      </c>
      <c r="C38" s="5" t="s">
        <v>72</v>
      </c>
      <c r="D38" s="5" t="s">
        <v>72</v>
      </c>
      <c r="E38" s="5" t="s">
        <v>72</v>
      </c>
      <c r="F38" s="5" t="s">
        <v>72</v>
      </c>
      <c r="G38" s="5" t="s">
        <v>72</v>
      </c>
      <c r="H38" s="4">
        <v>579930000</v>
      </c>
      <c r="I38" s="4">
        <v>368732000</v>
      </c>
      <c r="J38" s="5" t="s">
        <v>72</v>
      </c>
      <c r="K38" s="5" t="s">
        <v>72</v>
      </c>
      <c r="L38" s="5" t="s">
        <v>72</v>
      </c>
      <c r="M38" s="5" t="s">
        <v>72</v>
      </c>
      <c r="N38" s="5" t="s">
        <v>72</v>
      </c>
      <c r="O38" s="5" t="s">
        <v>72</v>
      </c>
      <c r="P38" s="5" t="s">
        <v>72</v>
      </c>
      <c r="Q38" s="5" t="s">
        <v>72</v>
      </c>
      <c r="R38" s="5" t="s">
        <v>72</v>
      </c>
      <c r="S38" s="5" t="s">
        <v>72</v>
      </c>
      <c r="T38" s="5" t="s">
        <v>72</v>
      </c>
      <c r="U38" s="5" t="s">
        <v>72</v>
      </c>
      <c r="V38" s="5" t="s">
        <v>72</v>
      </c>
      <c r="W38" s="5" t="s">
        <v>72</v>
      </c>
      <c r="X38" s="5" t="s">
        <v>72</v>
      </c>
      <c r="Y38" s="5" t="s">
        <v>72</v>
      </c>
      <c r="Z38" s="5" t="s">
        <v>72</v>
      </c>
      <c r="AA38" s="6">
        <v>320000000</v>
      </c>
    </row>
    <row r="39" spans="1:27" x14ac:dyDescent="0.2">
      <c r="A39" s="3" t="s">
        <v>63</v>
      </c>
      <c r="B39" s="5" t="s">
        <v>72</v>
      </c>
      <c r="C39" s="5" t="s">
        <v>72</v>
      </c>
      <c r="D39" s="5" t="s">
        <v>72</v>
      </c>
      <c r="E39" s="5" t="s">
        <v>72</v>
      </c>
      <c r="F39" s="5" t="s">
        <v>72</v>
      </c>
      <c r="G39" s="5" t="s">
        <v>72</v>
      </c>
      <c r="H39" s="4">
        <v>0</v>
      </c>
      <c r="I39" s="4">
        <v>0</v>
      </c>
      <c r="J39" s="5" t="s">
        <v>72</v>
      </c>
      <c r="K39" s="5" t="s">
        <v>72</v>
      </c>
      <c r="L39" s="5" t="s">
        <v>72</v>
      </c>
      <c r="M39" s="5" t="s">
        <v>72</v>
      </c>
      <c r="N39" s="5" t="s">
        <v>72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6">
        <f t="shared" si="0"/>
        <v>0</v>
      </c>
    </row>
    <row r="40" spans="1:27" x14ac:dyDescent="0.2">
      <c r="A40" s="3" t="s">
        <v>64</v>
      </c>
      <c r="B40" s="5" t="s">
        <v>72</v>
      </c>
      <c r="C40" s="5" t="s">
        <v>72</v>
      </c>
      <c r="D40" s="5" t="s">
        <v>72</v>
      </c>
      <c r="E40" s="5" t="s">
        <v>72</v>
      </c>
      <c r="F40" s="5" t="s">
        <v>72</v>
      </c>
      <c r="G40" s="5" t="s">
        <v>72</v>
      </c>
      <c r="H40" s="5" t="s">
        <v>72</v>
      </c>
      <c r="I40" s="5" t="s">
        <v>72</v>
      </c>
      <c r="J40" s="5" t="s">
        <v>72</v>
      </c>
      <c r="K40" s="5" t="s">
        <v>72</v>
      </c>
      <c r="L40" s="5" t="s">
        <v>72</v>
      </c>
      <c r="M40" s="5" t="s">
        <v>72</v>
      </c>
      <c r="N40" s="5" t="s">
        <v>72</v>
      </c>
      <c r="O40" s="4">
        <v>364830000</v>
      </c>
      <c r="P40" s="4">
        <v>307733000</v>
      </c>
      <c r="Q40" s="4">
        <v>359703000</v>
      </c>
      <c r="R40" s="4">
        <v>366949000</v>
      </c>
      <c r="S40" s="4">
        <v>341414000</v>
      </c>
      <c r="T40" s="4">
        <v>342354000</v>
      </c>
      <c r="U40" s="4">
        <v>375600000</v>
      </c>
      <c r="V40" s="4">
        <v>0</v>
      </c>
      <c r="W40" s="4">
        <v>344705000</v>
      </c>
      <c r="X40" s="4">
        <v>384412000</v>
      </c>
      <c r="Y40" s="4">
        <v>325286000</v>
      </c>
      <c r="Z40" s="4">
        <v>394145000</v>
      </c>
      <c r="AA40" s="6">
        <f t="shared" si="0"/>
        <v>325594250</v>
      </c>
    </row>
    <row r="41" spans="1:27" x14ac:dyDescent="0.2">
      <c r="A41" s="3" t="s">
        <v>65</v>
      </c>
      <c r="B41" s="5" t="s">
        <v>72</v>
      </c>
      <c r="C41" s="5" t="s">
        <v>72</v>
      </c>
      <c r="D41" s="5" t="s">
        <v>72</v>
      </c>
      <c r="E41" s="5" t="s">
        <v>72</v>
      </c>
      <c r="F41" s="5" t="s">
        <v>72</v>
      </c>
      <c r="G41" s="5" t="s">
        <v>72</v>
      </c>
      <c r="H41" s="5" t="s">
        <v>72</v>
      </c>
      <c r="I41" s="5" t="s">
        <v>72</v>
      </c>
      <c r="J41" s="5" t="s">
        <v>72</v>
      </c>
      <c r="K41" s="5" t="s">
        <v>72</v>
      </c>
      <c r="L41" s="5" t="s">
        <v>72</v>
      </c>
      <c r="M41" s="5" t="s">
        <v>72</v>
      </c>
      <c r="N41" s="5" t="s">
        <v>72</v>
      </c>
      <c r="O41" s="5" t="s">
        <v>72</v>
      </c>
      <c r="P41" s="5" t="s">
        <v>72</v>
      </c>
      <c r="Q41" s="5" t="s">
        <v>72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5" t="s">
        <v>72</v>
      </c>
      <c r="X41" s="4">
        <v>0</v>
      </c>
      <c r="Y41" s="4">
        <v>0</v>
      </c>
      <c r="Z41" s="4">
        <v>0</v>
      </c>
      <c r="AA41" s="6">
        <f t="shared" si="0"/>
        <v>0</v>
      </c>
    </row>
    <row r="42" spans="1:27" x14ac:dyDescent="0.2">
      <c r="A42" s="3" t="s">
        <v>66</v>
      </c>
      <c r="B42" s="5" t="s">
        <v>72</v>
      </c>
      <c r="C42" s="5" t="s">
        <v>72</v>
      </c>
      <c r="D42" s="5" t="s">
        <v>72</v>
      </c>
      <c r="E42" s="5" t="s">
        <v>72</v>
      </c>
      <c r="F42" s="5" t="s">
        <v>72</v>
      </c>
      <c r="G42" s="5" t="s">
        <v>72</v>
      </c>
      <c r="H42" s="5" t="s">
        <v>72</v>
      </c>
      <c r="I42" s="5" t="s">
        <v>72</v>
      </c>
      <c r="J42" s="5" t="s">
        <v>72</v>
      </c>
      <c r="K42" s="5" t="s">
        <v>72</v>
      </c>
      <c r="L42" s="5" t="s">
        <v>72</v>
      </c>
      <c r="M42" s="5" t="s">
        <v>72</v>
      </c>
      <c r="N42" s="5" t="s">
        <v>72</v>
      </c>
      <c r="O42" s="5" t="s">
        <v>72</v>
      </c>
      <c r="P42" s="5" t="s">
        <v>72</v>
      </c>
      <c r="Q42" s="5" t="s">
        <v>72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6">
        <f t="shared" si="0"/>
        <v>0</v>
      </c>
    </row>
    <row r="43" spans="1:27" x14ac:dyDescent="0.2">
      <c r="A43" s="3" t="s">
        <v>67</v>
      </c>
      <c r="B43" s="5" t="s">
        <v>72</v>
      </c>
      <c r="C43" s="5" t="s">
        <v>72</v>
      </c>
      <c r="D43" s="5" t="s">
        <v>72</v>
      </c>
      <c r="E43" s="5" t="s">
        <v>72</v>
      </c>
      <c r="F43" s="5" t="s">
        <v>72</v>
      </c>
      <c r="G43" s="5" t="s">
        <v>72</v>
      </c>
      <c r="H43" s="5" t="s">
        <v>72</v>
      </c>
      <c r="I43" s="5" t="s">
        <v>72</v>
      </c>
      <c r="J43" s="5" t="s">
        <v>72</v>
      </c>
      <c r="K43" s="5" t="s">
        <v>72</v>
      </c>
      <c r="L43" s="5" t="s">
        <v>72</v>
      </c>
      <c r="M43" s="5" t="s">
        <v>72</v>
      </c>
      <c r="N43" s="5" t="s">
        <v>72</v>
      </c>
      <c r="O43" s="5" t="s">
        <v>72</v>
      </c>
      <c r="P43" s="5" t="s">
        <v>72</v>
      </c>
      <c r="Q43" s="5" t="s">
        <v>72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6">
        <f t="shared" si="0"/>
        <v>0</v>
      </c>
    </row>
    <row r="44" spans="1:27" x14ac:dyDescent="0.2">
      <c r="A44" s="3" t="s">
        <v>68</v>
      </c>
      <c r="B44" s="5" t="s">
        <v>72</v>
      </c>
      <c r="C44" s="5" t="s">
        <v>72</v>
      </c>
      <c r="D44" s="5" t="s">
        <v>72</v>
      </c>
      <c r="E44" s="5" t="s">
        <v>72</v>
      </c>
      <c r="F44" s="5" t="s">
        <v>72</v>
      </c>
      <c r="G44" s="5" t="s">
        <v>72</v>
      </c>
      <c r="H44" s="5" t="s">
        <v>72</v>
      </c>
      <c r="I44" s="5" t="s">
        <v>72</v>
      </c>
      <c r="J44" s="5" t="s">
        <v>72</v>
      </c>
      <c r="K44" s="5" t="s">
        <v>72</v>
      </c>
      <c r="L44" s="5" t="s">
        <v>72</v>
      </c>
      <c r="M44" s="5" t="s">
        <v>72</v>
      </c>
      <c r="N44" s="5" t="s">
        <v>72</v>
      </c>
      <c r="O44" s="5" t="s">
        <v>72</v>
      </c>
      <c r="P44" s="5" t="s">
        <v>72</v>
      </c>
      <c r="Q44" s="5" t="s">
        <v>72</v>
      </c>
      <c r="R44" s="5" t="s">
        <v>72</v>
      </c>
      <c r="S44" s="5" t="s">
        <v>72</v>
      </c>
      <c r="T44" s="5" t="s">
        <v>72</v>
      </c>
      <c r="U44" s="5" t="s">
        <v>72</v>
      </c>
      <c r="V44" s="5" t="s">
        <v>72</v>
      </c>
      <c r="W44" s="5" t="s">
        <v>72</v>
      </c>
      <c r="X44" s="5" t="s">
        <v>72</v>
      </c>
      <c r="Y44" s="4">
        <v>0</v>
      </c>
      <c r="Z44" s="4">
        <v>0</v>
      </c>
      <c r="AA44" s="6">
        <v>70000000</v>
      </c>
    </row>
    <row r="45" spans="1:27" x14ac:dyDescent="0.2">
      <c r="A45" s="3" t="s">
        <v>69</v>
      </c>
      <c r="B45" s="5" t="s">
        <v>72</v>
      </c>
      <c r="C45" s="5" t="s">
        <v>72</v>
      </c>
      <c r="D45" s="5" t="s">
        <v>72</v>
      </c>
      <c r="E45" s="5" t="s">
        <v>72</v>
      </c>
      <c r="F45" s="5" t="s">
        <v>72</v>
      </c>
      <c r="G45" s="5" t="s">
        <v>72</v>
      </c>
      <c r="H45" s="5" t="s">
        <v>72</v>
      </c>
      <c r="I45" s="5" t="s">
        <v>72</v>
      </c>
      <c r="J45" s="5" t="s">
        <v>72</v>
      </c>
      <c r="K45" s="5" t="s">
        <v>72</v>
      </c>
      <c r="L45" s="5" t="s">
        <v>72</v>
      </c>
      <c r="M45" s="5" t="s">
        <v>72</v>
      </c>
      <c r="N45" s="5" t="s">
        <v>72</v>
      </c>
      <c r="O45" s="4">
        <v>13313869290</v>
      </c>
      <c r="P45" s="4">
        <v>11424839661</v>
      </c>
      <c r="Q45" s="4">
        <v>12585297679</v>
      </c>
      <c r="R45" s="4">
        <v>11344245865</v>
      </c>
      <c r="S45" s="4">
        <v>11320102833</v>
      </c>
      <c r="T45" s="4">
        <v>10736623841</v>
      </c>
      <c r="U45" s="4">
        <v>12236325296</v>
      </c>
      <c r="V45" s="4">
        <v>11928526672</v>
      </c>
      <c r="W45" s="4">
        <v>12846784103</v>
      </c>
      <c r="X45" s="4">
        <v>13114260140</v>
      </c>
      <c r="Y45" s="4">
        <v>11942513865</v>
      </c>
      <c r="Z45" s="4">
        <v>11670868504</v>
      </c>
      <c r="AA45" s="6">
        <f t="shared" si="0"/>
        <v>12038688145.75</v>
      </c>
    </row>
    <row r="46" spans="1:27" x14ac:dyDescent="0.2">
      <c r="A46" s="3" t="s">
        <v>70</v>
      </c>
      <c r="B46" s="5" t="s">
        <v>72</v>
      </c>
      <c r="C46" s="5" t="s">
        <v>72</v>
      </c>
      <c r="D46" s="5" t="s">
        <v>72</v>
      </c>
      <c r="E46" s="5" t="s">
        <v>72</v>
      </c>
      <c r="F46" s="5" t="s">
        <v>72</v>
      </c>
      <c r="G46" s="5" t="s">
        <v>72</v>
      </c>
      <c r="H46" s="5" t="s">
        <v>72</v>
      </c>
      <c r="I46" s="5" t="s">
        <v>72</v>
      </c>
      <c r="J46" s="5" t="s">
        <v>72</v>
      </c>
      <c r="K46" s="5" t="s">
        <v>72</v>
      </c>
      <c r="L46" s="5" t="s">
        <v>72</v>
      </c>
      <c r="M46" s="5" t="s">
        <v>72</v>
      </c>
      <c r="N46" s="5" t="s">
        <v>72</v>
      </c>
      <c r="O46" s="4">
        <v>13913869290</v>
      </c>
      <c r="P46" s="4">
        <v>12024839661</v>
      </c>
      <c r="Q46" s="4">
        <v>13385297679</v>
      </c>
      <c r="R46" s="4">
        <v>11744245865</v>
      </c>
      <c r="S46" s="4">
        <v>11720102833</v>
      </c>
      <c r="T46" s="4">
        <v>11376623841</v>
      </c>
      <c r="U46" s="4">
        <v>12863111263</v>
      </c>
      <c r="V46" s="4">
        <v>12528526672</v>
      </c>
      <c r="W46" s="4">
        <v>13246784103</v>
      </c>
      <c r="X46" s="4">
        <v>13114260140</v>
      </c>
      <c r="Y46" s="4">
        <v>12742513865</v>
      </c>
      <c r="Z46" s="4">
        <v>12070868504</v>
      </c>
      <c r="AA46" s="6">
        <f t="shared" si="0"/>
        <v>12560920309.666666</v>
      </c>
    </row>
    <row r="47" spans="1:27" x14ac:dyDescent="0.2">
      <c r="A47" s="3" t="s">
        <v>71</v>
      </c>
      <c r="B47" s="5" t="s">
        <v>72</v>
      </c>
      <c r="C47" s="5" t="s">
        <v>72</v>
      </c>
      <c r="D47" s="5" t="s">
        <v>72</v>
      </c>
      <c r="E47" s="5" t="s">
        <v>72</v>
      </c>
      <c r="F47" s="5" t="s">
        <v>72</v>
      </c>
      <c r="G47" s="5" t="s">
        <v>72</v>
      </c>
      <c r="H47" s="5" t="s">
        <v>72</v>
      </c>
      <c r="I47" s="5" t="s">
        <v>72</v>
      </c>
      <c r="J47" s="5" t="s">
        <v>72</v>
      </c>
      <c r="K47" s="5" t="s">
        <v>72</v>
      </c>
      <c r="L47" s="5" t="s">
        <v>72</v>
      </c>
      <c r="M47" s="5" t="s">
        <v>72</v>
      </c>
      <c r="N47" s="5" t="s">
        <v>72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6">
        <f t="shared" si="0"/>
        <v>0</v>
      </c>
    </row>
    <row r="49" spans="1:27" x14ac:dyDescent="0.2">
      <c r="A49" s="1" t="s">
        <v>73</v>
      </c>
    </row>
    <row r="50" spans="1:27" x14ac:dyDescent="0.2">
      <c r="A50" s="1" t="s">
        <v>72</v>
      </c>
      <c r="B50" s="1" t="s">
        <v>74</v>
      </c>
      <c r="AA50" s="6">
        <f>SUM(AA11:AA44)</f>
        <v>12695969197.416666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Original_Data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dcterms:created xsi:type="dcterms:W3CDTF">2023-05-15T14:28:33Z</dcterms:created>
  <dcterms:modified xsi:type="dcterms:W3CDTF">2024-03-08T16:05:30Z</dcterms:modified>
</cp:coreProperties>
</file>