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13500" windowHeight="9720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3" i="3" l="1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L434" i="2" l="1"/>
  <c r="L435" i="2"/>
  <c r="L436" i="2"/>
  <c r="L437" i="2"/>
  <c r="L438" i="2"/>
  <c r="C435" i="2"/>
  <c r="C436" i="2"/>
  <c r="C437" i="2"/>
  <c r="C438" i="2"/>
  <c r="B425" i="3" l="1"/>
  <c r="H425" i="3"/>
  <c r="I425" i="3"/>
  <c r="J425" i="3"/>
  <c r="B407" i="3" l="1"/>
  <c r="A398" i="3" l="1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F15" i="3"/>
  <c r="G15" i="3"/>
  <c r="H15" i="3"/>
  <c r="I15" i="3"/>
  <c r="J15" i="3"/>
  <c r="A16" i="3"/>
  <c r="B16" i="3"/>
  <c r="D16" i="3"/>
  <c r="E16" i="3"/>
  <c r="F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D425" i="3"/>
  <c r="E425" i="3"/>
  <c r="F425" i="3"/>
  <c r="G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D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C454" i="3"/>
  <c r="D454" i="3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K442" i="3" l="1"/>
  <c r="K441" i="3"/>
  <c r="K440" i="3"/>
  <c r="K439" i="3"/>
  <c r="K438" i="3"/>
  <c r="L463" i="3"/>
  <c r="L455" i="3"/>
  <c r="L466" i="3"/>
  <c r="L462" i="3"/>
  <c r="L454" i="3"/>
  <c r="L458" i="3"/>
  <c r="L459" i="3"/>
  <c r="L464" i="3"/>
  <c r="L460" i="3"/>
  <c r="L456" i="3"/>
  <c r="L465" i="3"/>
  <c r="L461" i="3"/>
  <c r="L457" i="3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C434" i="3"/>
  <c r="K434" i="3" s="1"/>
  <c r="L434" i="3" s="1"/>
  <c r="C435" i="3"/>
  <c r="K435" i="3" s="1"/>
  <c r="L435" i="3" s="1"/>
  <c r="C436" i="3"/>
  <c r="K436" i="3" s="1"/>
  <c r="L436" i="3" s="1"/>
  <c r="C437" i="3"/>
  <c r="K437" i="3" s="1"/>
  <c r="L437" i="3" s="1"/>
  <c r="C438" i="3"/>
  <c r="C439" i="3"/>
  <c r="C440" i="3"/>
  <c r="C441" i="3"/>
  <c r="C442" i="3"/>
  <c r="C443" i="3"/>
  <c r="L443" i="3" s="1"/>
  <c r="C444" i="3"/>
  <c r="L444" i="3" s="1"/>
  <c r="C445" i="3"/>
  <c r="L445" i="3" s="1"/>
  <c r="C446" i="3"/>
  <c r="L446" i="3" s="1"/>
  <c r="C447" i="3"/>
  <c r="L447" i="3" s="1"/>
  <c r="C448" i="3"/>
  <c r="L448" i="3" s="1"/>
  <c r="C449" i="3"/>
  <c r="L449" i="3" s="1"/>
  <c r="C450" i="3"/>
  <c r="L450" i="3" s="1"/>
  <c r="C451" i="3"/>
  <c r="L451" i="3" s="1"/>
  <c r="C452" i="3"/>
  <c r="L452" i="3" s="1"/>
  <c r="C453" i="3"/>
  <c r="L453" i="3" s="1"/>
  <c r="L442" i="3" l="1"/>
  <c r="L441" i="3"/>
  <c r="L440" i="3"/>
  <c r="L439" i="3"/>
  <c r="L438" i="3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5" i="2"/>
  <c r="C374" i="3" s="1"/>
  <c r="K374" i="3" s="1"/>
  <c r="L374" i="3" s="1"/>
  <c r="L375" i="2"/>
  <c r="C376" i="2"/>
  <c r="C377" i="2"/>
  <c r="C376" i="3" s="1"/>
  <c r="K376" i="3" s="1"/>
  <c r="L376" i="3" s="1"/>
  <c r="L372" i="2" l="1"/>
  <c r="L374" i="2"/>
  <c r="C373" i="3"/>
  <c r="K373" i="3" s="1"/>
  <c r="L373" i="3" s="1"/>
  <c r="L376" i="2"/>
  <c r="C375" i="3"/>
  <c r="K375" i="3" s="1"/>
  <c r="L375" i="3" s="1"/>
  <c r="L377" i="2"/>
  <c r="L373" i="2"/>
  <c r="L381" i="2"/>
  <c r="L382" i="2"/>
  <c r="L383" i="2"/>
  <c r="L384" i="2"/>
  <c r="L385" i="2"/>
  <c r="A467" i="3" l="1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L470" i="3" l="1"/>
  <c r="L468" i="3"/>
  <c r="L469" i="3"/>
  <c r="L467" i="3"/>
  <c r="C341" i="2" l="1"/>
  <c r="C342" i="2"/>
  <c r="C341" i="3" s="1"/>
  <c r="K341" i="3" s="1"/>
  <c r="L341" i="3" s="1"/>
  <c r="C343" i="2"/>
  <c r="C344" i="2"/>
  <c r="C343" i="3" s="1"/>
  <c r="K343" i="3" s="1"/>
  <c r="L343" i="3" s="1"/>
  <c r="C345" i="2"/>
  <c r="C346" i="2"/>
  <c r="C345" i="3" s="1"/>
  <c r="K345" i="3" s="1"/>
  <c r="L345" i="3" s="1"/>
  <c r="C347" i="2"/>
  <c r="C348" i="2"/>
  <c r="C349" i="2"/>
  <c r="C350" i="2"/>
  <c r="C351" i="2"/>
  <c r="C352" i="2"/>
  <c r="C353" i="2"/>
  <c r="C354" i="2"/>
  <c r="C355" i="2"/>
  <c r="C356" i="2"/>
  <c r="C355" i="3" s="1"/>
  <c r="K355" i="3" s="1"/>
  <c r="L355" i="3" s="1"/>
  <c r="L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8" i="2"/>
  <c r="C379" i="2"/>
  <c r="C380" i="2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2" i="2"/>
  <c r="C340" i="2"/>
  <c r="C339" i="3" s="1"/>
  <c r="K339" i="3" s="1"/>
  <c r="L339" i="3" s="1"/>
  <c r="L344" i="2" l="1"/>
  <c r="C377" i="3"/>
  <c r="K377" i="3" s="1"/>
  <c r="L377" i="3" s="1"/>
  <c r="L378" i="2"/>
  <c r="C367" i="3"/>
  <c r="K367" i="3" s="1"/>
  <c r="L367" i="3" s="1"/>
  <c r="L368" i="2"/>
  <c r="C363" i="3"/>
  <c r="K363" i="3" s="1"/>
  <c r="L363" i="3" s="1"/>
  <c r="L364" i="2"/>
  <c r="C359" i="3"/>
  <c r="K359" i="3" s="1"/>
  <c r="L359" i="3" s="1"/>
  <c r="L360" i="2"/>
  <c r="C352" i="3"/>
  <c r="K352" i="3" s="1"/>
  <c r="L352" i="3" s="1"/>
  <c r="L353" i="2"/>
  <c r="C348" i="3"/>
  <c r="K348" i="3" s="1"/>
  <c r="L348" i="3" s="1"/>
  <c r="L349" i="2"/>
  <c r="L343" i="2"/>
  <c r="C342" i="3"/>
  <c r="K342" i="3" s="1"/>
  <c r="L342" i="3" s="1"/>
  <c r="C370" i="3"/>
  <c r="K370" i="3" s="1"/>
  <c r="L370" i="3" s="1"/>
  <c r="L371" i="2"/>
  <c r="C366" i="3"/>
  <c r="K366" i="3" s="1"/>
  <c r="L366" i="3" s="1"/>
  <c r="L367" i="2"/>
  <c r="C362" i="3"/>
  <c r="K362" i="3" s="1"/>
  <c r="L362" i="3" s="1"/>
  <c r="L363" i="2"/>
  <c r="C358" i="3"/>
  <c r="K358" i="3" s="1"/>
  <c r="L358" i="3" s="1"/>
  <c r="L359" i="2"/>
  <c r="C351" i="3"/>
  <c r="K351" i="3" s="1"/>
  <c r="L351" i="3" s="1"/>
  <c r="L352" i="2"/>
  <c r="C347" i="3"/>
  <c r="K347" i="3" s="1"/>
  <c r="L347" i="3" s="1"/>
  <c r="L348" i="2"/>
  <c r="L345" i="2"/>
  <c r="C344" i="3"/>
  <c r="K344" i="3" s="1"/>
  <c r="L344" i="3" s="1"/>
  <c r="L342" i="2"/>
  <c r="L401" i="2"/>
  <c r="C400" i="3"/>
  <c r="K400" i="3" s="1"/>
  <c r="L400" i="3" s="1"/>
  <c r="C379" i="3"/>
  <c r="K379" i="3" s="1"/>
  <c r="L379" i="3" s="1"/>
  <c r="L380" i="2"/>
  <c r="C369" i="3"/>
  <c r="K369" i="3" s="1"/>
  <c r="L369" i="3" s="1"/>
  <c r="L370" i="2"/>
  <c r="C365" i="3"/>
  <c r="K365" i="3" s="1"/>
  <c r="L365" i="3" s="1"/>
  <c r="L366" i="2"/>
  <c r="C361" i="3"/>
  <c r="K361" i="3" s="1"/>
  <c r="L361" i="3" s="1"/>
  <c r="L362" i="2"/>
  <c r="C357" i="3"/>
  <c r="K357" i="3" s="1"/>
  <c r="L357" i="3" s="1"/>
  <c r="L358" i="2"/>
  <c r="L355" i="2"/>
  <c r="C354" i="3"/>
  <c r="K354" i="3" s="1"/>
  <c r="L354" i="3" s="1"/>
  <c r="C350" i="3"/>
  <c r="K350" i="3" s="1"/>
  <c r="L350" i="3" s="1"/>
  <c r="L351" i="2"/>
  <c r="L347" i="2"/>
  <c r="C346" i="3"/>
  <c r="K346" i="3" s="1"/>
  <c r="L346" i="3" s="1"/>
  <c r="C401" i="3"/>
  <c r="K401" i="3" s="1"/>
  <c r="L401" i="3" s="1"/>
  <c r="L402" i="2"/>
  <c r="C378" i="3"/>
  <c r="K378" i="3" s="1"/>
  <c r="L378" i="3" s="1"/>
  <c r="L379" i="2"/>
  <c r="C368" i="3"/>
  <c r="K368" i="3" s="1"/>
  <c r="L368" i="3" s="1"/>
  <c r="L369" i="2"/>
  <c r="C364" i="3"/>
  <c r="K364" i="3" s="1"/>
  <c r="L364" i="3" s="1"/>
  <c r="L365" i="2"/>
  <c r="C360" i="3"/>
  <c r="K360" i="3" s="1"/>
  <c r="L360" i="3" s="1"/>
  <c r="L361" i="2"/>
  <c r="L357" i="2"/>
  <c r="C356" i="3"/>
  <c r="K356" i="3" s="1"/>
  <c r="L356" i="3" s="1"/>
  <c r="C353" i="3"/>
  <c r="K353" i="3" s="1"/>
  <c r="L353" i="3" s="1"/>
  <c r="L354" i="2"/>
  <c r="C349" i="3"/>
  <c r="K349" i="3" s="1"/>
  <c r="L349" i="3" s="1"/>
  <c r="L350" i="2"/>
  <c r="L346" i="2"/>
  <c r="L341" i="2"/>
  <c r="C340" i="3"/>
  <c r="K340" i="3" s="1"/>
  <c r="L340" i="3" s="1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8" i="2"/>
  <c r="C337" i="3" s="1"/>
  <c r="K337" i="3" s="1"/>
  <c r="L337" i="3" s="1"/>
  <c r="C339" i="2"/>
  <c r="C338" i="3" s="1"/>
  <c r="K338" i="3" s="1"/>
  <c r="L338" i="3" s="1"/>
  <c r="C403" i="2"/>
  <c r="C404" i="2"/>
  <c r="C405" i="2"/>
  <c r="C406" i="2"/>
  <c r="C407" i="2"/>
  <c r="C408" i="2"/>
  <c r="C409" i="2"/>
  <c r="C410" i="2"/>
  <c r="C334" i="2"/>
  <c r="C405" i="3" l="1"/>
  <c r="K405" i="3" s="1"/>
  <c r="L405" i="3" s="1"/>
  <c r="L406" i="2"/>
  <c r="C408" i="3"/>
  <c r="K408" i="3" s="1"/>
  <c r="L408" i="3" s="1"/>
  <c r="L409" i="2"/>
  <c r="L405" i="2"/>
  <c r="C404" i="3"/>
  <c r="K404" i="3" s="1"/>
  <c r="L404" i="3" s="1"/>
  <c r="C407" i="3"/>
  <c r="K407" i="3" s="1"/>
  <c r="L407" i="3" s="1"/>
  <c r="L408" i="2"/>
  <c r="C403" i="3"/>
  <c r="K403" i="3" s="1"/>
  <c r="L403" i="3" s="1"/>
  <c r="L404" i="2"/>
  <c r="L337" i="2"/>
  <c r="C336" i="3"/>
  <c r="K336" i="3" s="1"/>
  <c r="L336" i="3" s="1"/>
  <c r="C409" i="3"/>
  <c r="K409" i="3" s="1"/>
  <c r="L409" i="3" s="1"/>
  <c r="L410" i="2"/>
  <c r="L334" i="2"/>
  <c r="C333" i="3"/>
  <c r="K333" i="3" s="1"/>
  <c r="L333" i="3" s="1"/>
  <c r="C406" i="3"/>
  <c r="K406" i="3" s="1"/>
  <c r="L406" i="3" s="1"/>
  <c r="L407" i="2"/>
  <c r="C402" i="3"/>
  <c r="K402" i="3" s="1"/>
  <c r="L402" i="3" s="1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B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<sst xmlns="http://schemas.openxmlformats.org/spreadsheetml/2006/main" count="2193" uniqueCount="911">
  <si>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</si>
  <si>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</si>
  <si>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</si>
  <si>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</si>
  <si>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</si>
  <si>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</si>
  <si>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</si>
  <si>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</si>
  <si>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</si>
  <si>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</si>
  <si>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</si>
  <si>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</si>
  <si>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</si>
  <si>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</si>
  <si>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</si>
  <si>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</si>
  <si>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</si>
  <si>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</si>
  <si>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</si>
  <si>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</si>
  <si>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</si>
  <si>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</si>
  <si>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</si>
  <si>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</si>
  <si>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</si>
  <si>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</si>
  <si>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</si>
  <si>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</si>
  <si>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</si>
  <si>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</si>
  <si>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</si>
  <si>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</si>
  <si>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</si>
  <si>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</si>
  <si>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</si>
  <si>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</si>
  <si>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</si>
  <si>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</si>
  <si>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</si>
  <si>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</si>
  <si>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</si>
  <si>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</si>
  <si>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</si>
  <si>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</si>
  <si>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</si>
  <si>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</si>
  <si>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</si>
  <si>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</si>
  <si>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</si>
  <si>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</si>
  <si>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</si>
  <si>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</si>
  <si>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</si>
  <si>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</si>
  <si>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</si>
  <si>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</si>
  <si>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</si>
  <si>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</si>
  <si>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</si>
  <si>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</si>
  <si>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</si>
  <si>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</si>
  <si>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</si>
  <si>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</si>
  <si>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</si>
  <si>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</si>
  <si>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</si>
  <si>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</si>
  <si>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</si>
  <si>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</si>
  <si>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</si>
  <si>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</si>
  <si>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</si>
  <si>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</si>
  <si>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</si>
  <si>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</si>
  <si>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</si>
  <si>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</si>
  <si>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</si>
  <si>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</si>
  <si>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</si>
  <si>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</si>
  <si>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</si>
  <si>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</si>
  <si>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</si>
  <si>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</si>
  <si>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</si>
  <si>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</si>
  <si>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</si>
  <si>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</si>
  <si>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</si>
  <si>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</si>
  <si>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</si>
  <si>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</si>
  <si>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</si>
  <si>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</si>
  <si>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</si>
  <si>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</si>
  <si>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</si>
  <si>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</si>
  <si>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</si>
  <si>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</si>
  <si>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</si>
  <si>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</si>
  <si>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</si>
  <si>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</si>
  <si>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</si>
  <si>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</si>
  <si>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</si>
  <si>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</si>
  <si>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</si>
  <si>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</si>
  <si>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</si>
  <si>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</si>
  <si>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</si>
  <si>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</si>
  <si>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</si>
  <si>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</si>
  <si>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</si>
  <si>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</si>
  <si>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</si>
  <si>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</si>
  <si>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</si>
  <si>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</si>
  <si>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</si>
  <si>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</si>
  <si>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</si>
  <si>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</si>
  <si>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</si>
  <si>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</si>
  <si>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</si>
  <si>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</si>
  <si>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</si>
  <si>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</si>
  <si>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</si>
  <si>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</si>
  <si>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</si>
  <si>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</si>
  <si>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</si>
  <si>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</si>
  <si>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</si>
  <si>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</si>
  <si>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</si>
  <si>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</si>
  <si>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</si>
  <si>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</si>
  <si>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</si>
  <si>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</si>
  <si>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</si>
  <si>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</si>
  <si>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</si>
  <si>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</si>
  <si>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</si>
  <si>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</si>
  <si>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</si>
  <si>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</si>
  <si>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</si>
  <si>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</si>
  <si>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</si>
  <si>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</si>
  <si>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</si>
  <si>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</si>
  <si>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</si>
  <si>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</si>
  <si>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</si>
  <si>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</si>
  <si>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</si>
  <si>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</si>
  <si>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</si>
  <si>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</si>
  <si>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</si>
  <si>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</si>
  <si>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</si>
  <si>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</si>
  <si>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</si>
  <si>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</si>
  <si>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</si>
  <si>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</si>
  <si>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</si>
  <si>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</si>
  <si>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</si>
  <si>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</si>
  <si>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</si>
  <si>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</si>
  <si>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</si>
  <si>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</si>
  <si>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</si>
  <si>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</si>
  <si>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</si>
  <si>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</si>
  <si>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</si>
  <si>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</si>
  <si>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</si>
  <si>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</si>
  <si>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</si>
  <si>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</si>
  <si>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</si>
  <si>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</si>
  <si>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</si>
  <si>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</si>
  <si>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</si>
  <si>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</si>
  <si>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</si>
  <si>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</si>
  <si>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</si>
  <si>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</si>
  <si>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</si>
  <si>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</si>
  <si>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</si>
  <si>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</si>
  <si>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</si>
  <si>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</si>
  <si>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</si>
  <si>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</si>
  <si>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</si>
  <si>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</si>
  <si>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</si>
  <si>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</si>
  <si>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</si>
  <si>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</si>
  <si>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</si>
  <si>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</si>
  <si>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</si>
  <si>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</si>
  <si>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</si>
  <si>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</si>
  <si>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</si>
  <si>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</si>
  <si>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</si>
  <si>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</si>
  <si>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</si>
  <si>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</si>
  <si>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</si>
  <si>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</si>
  <si>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</si>
  <si>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</si>
  <si>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</si>
  <si>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</si>
  <si>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</si>
  <si>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</si>
  <si>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</si>
  <si>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</si>
  <si>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</si>
  <si>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</si>
  <si>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</si>
  <si>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</si>
  <si>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</si>
  <si>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</si>
  <si>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</si>
  <si>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</si>
  <si>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</si>
  <si>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</si>
  <si>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</si>
  <si>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</si>
  <si>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</si>
  <si>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</si>
  <si>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</si>
  <si>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</si>
  <si>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</si>
  <si>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</si>
  <si>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</si>
  <si>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</si>
  <si>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</si>
  <si>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</si>
  <si>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</si>
  <si>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</si>
  <si>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</si>
  <si>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</si>
  <si>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</si>
  <si>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</si>
  <si>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</si>
  <si>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</si>
  <si>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</si>
  <si>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</si>
  <si>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</si>
  <si>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</si>
  <si>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</si>
  <si>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</si>
  <si>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</si>
  <si>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</si>
  <si>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</si>
  <si>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</si>
  <si>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</si>
  <si>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</si>
  <si>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</si>
  <si>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</si>
  <si>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</si>
  <si>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</si>
  <si>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</si>
  <si>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</si>
  <si>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</si>
  <si>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</si>
  <si>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</si>
  <si>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</si>
  <si>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</si>
  <si>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</si>
  <si>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</si>
  <si>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</si>
  <si>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</si>
  <si>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</si>
  <si>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</si>
  <si>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</si>
  <si>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</si>
  <si>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</si>
  <si>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</si>
  <si>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</si>
  <si>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</si>
  <si>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</si>
  <si>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</si>
  <si>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</si>
  <si>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</si>
  <si>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</si>
  <si>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</si>
  <si>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</si>
  <si>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</si>
  <si>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</si>
  <si>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</si>
  <si>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</si>
  <si>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</si>
  <si>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</si>
  <si>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</si>
  <si>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</si>
  <si>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</si>
  <si>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</si>
  <si>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</si>
  <si>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</si>
  <si>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</si>
  <si>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</si>
  <si>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</si>
  <si>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</si>
  <si>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</si>
  <si>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</si>
  <si>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</si>
  <si>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</si>
  <si>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</si>
  <si>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</si>
  <si>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</si>
  <si>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</si>
  <si>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</si>
  <si>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</si>
  <si>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</si>
  <si>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</si>
  <si>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</si>
  <si>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</si>
  <si>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</si>
  <si>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</si>
  <si>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</si>
  <si>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</si>
  <si>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</si>
  <si>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</si>
  <si>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</si>
  <si>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</si>
  <si>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</si>
  <si>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</si>
  <si>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</si>
  <si>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</si>
  <si>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</si>
  <si>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</si>
  <si>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</si>
  <si>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</si>
  <si>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</si>
  <si>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</si>
  <si>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</si>
  <si>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</si>
  <si>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</si>
  <si>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</si>
  <si>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</si>
  <si>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</si>
  <si>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</si>
  <si>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</si>
  <si>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</si>
  <si>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</si>
  <si>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</si>
  <si>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</si>
  <si>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</si>
  <si>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</si>
  <si>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</si>
  <si>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</si>
  <si>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</si>
  <si>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</si>
  <si>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</si>
  <si>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</si>
  <si>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</si>
  <si>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</si>
  <si>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</si>
  <si>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</si>
  <si>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</si>
  <si>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</si>
  <si>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</si>
  <si>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</si>
  <si>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</si>
  <si>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</si>
  <si>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</si>
  <si>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</si>
  <si>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</si>
  <si>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</si>
  <si>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</si>
  <si>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</si>
  <si>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</si>
  <si>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</si>
  <si>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</si>
  <si>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</si>
  <si>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</si>
  <si>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</si>
  <si>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</si>
  <si>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</si>
  <si>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</si>
  <si>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</si>
  <si>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</si>
  <si>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</si>
  <si>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</si>
  <si>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</si>
  <si>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</si>
  <si>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</si>
  <si>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</si>
  <si>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</si>
  <si>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</si>
  <si>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</si>
  <si>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</si>
  <si>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</si>
  <si>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</si>
  <si>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</si>
  <si>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</si>
  <si>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</si>
  <si>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</si>
  <si>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</si>
  <si>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</si>
  <si>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</si>
  <si>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</si>
  <si>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</si>
  <si>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</si>
  <si>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</si>
  <si>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</si>
  <si>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</si>
  <si>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</si>
  <si>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</si>
  <si>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</si>
  <si>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</si>
  <si>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</si>
  <si>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</si>
  <si>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</si>
  <si>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</si>
  <si>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</si>
  <si>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</si>
  <si>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</si>
  <si>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</si>
  <si>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</si>
  <si>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</si>
  <si>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</si>
  <si>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</si>
  <si>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</si>
  <si>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</si>
  <si>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</si>
  <si>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</si>
  <si>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</si>
  <si>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</si>
  <si>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</si>
  <si>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</si>
  <si>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</si>
  <si>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</si>
  <si>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</si>
  <si>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</si>
  <si>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</si>
  <si>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</si>
  <si>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</si>
  <si>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</si>
  <si>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</si>
  <si>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</si>
  <si>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</si>
  <si>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</si>
  <si>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</si>
  <si>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</si>
  <si>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</si>
  <si>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</si>
  <si>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</si>
  <si>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</si>
  <si>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</si>
  <si>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</si>
  <si>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</si>
  <si>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</si>
  <si>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</si>
  <si>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</si>
  <si>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</si>
  <si>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</si>
  <si>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</si>
  <si>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</si>
  <si>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</si>
  <si>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</si>
  <si>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</si>
  <si>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</si>
  <si>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</si>
  <si>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</si>
  <si>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</si>
  <si>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</si>
  <si>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</si>
  <si>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</si>
  <si>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</si>
  <si>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</si>
  <si>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</si>
  <si>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</si>
  <si>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</si>
  <si>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</si>
  <si>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</si>
  <si>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</si>
  <si>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</si>
  <si>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</si>
  <si>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</si>
  <si>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</si>
  <si>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</si>
  <si>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</si>
  <si>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</si>
  <si>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</si>
  <si>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</si>
  <si>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</si>
  <si>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</si>
  <si>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</si>
  <si>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</si>
  <si>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</si>
  <si>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</si>
  <si>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</si>
  <si>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</si>
  <si>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</si>
  <si>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</si>
  <si>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</si>
  <si>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</si>
  <si>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</si>
  <si>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</si>
  <si>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</si>
  <si>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</si>
  <si>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</si>
  <si>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</si>
  <si>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</si>
  <si>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</si>
  <si>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</si>
  <si>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</si>
  <si>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</si>
  <si>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</si>
  <si>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</si>
  <si>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</si>
  <si>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</si>
  <si>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</si>
  <si>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</si>
  <si>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</si>
  <si>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</si>
  <si>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</si>
  <si>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</si>
  <si>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</si>
  <si>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</si>
  <si>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</si>
  <si>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</si>
  <si>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</si>
  <si>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</si>
  <si>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</si>
  <si>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</si>
  <si>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</si>
  <si>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</si>
  <si>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</si>
  <si>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</si>
  <si>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</si>
  <si>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</si>
  <si>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</si>
  <si>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</si>
  <si>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</si>
  <si>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</si>
  <si>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</si>
  <si>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</si>
  <si>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</si>
  <si>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</si>
  <si>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</si>
  <si>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</si>
  <si>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</si>
  <si>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</si>
  <si>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</si>
  <si>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</si>
  <si>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</si>
  <si>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</si>
  <si>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</si>
  <si>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</si>
  <si>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</si>
  <si>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</si>
  <si>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</si>
  <si>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</si>
  <si>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</si>
  <si>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</si>
  <si>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</si>
  <si>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</si>
  <si>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</si>
  <si>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</si>
  <si>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</si>
  <si>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</si>
  <si>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</si>
  <si>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</si>
  <si>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</si>
  <si>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</si>
  <si>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</si>
  <si>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</si>
  <si>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</si>
  <si>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</si>
  <si>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</si>
  <si>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</si>
  <si>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</si>
  <si>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</si>
  <si>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</si>
  <si>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</si>
  <si>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</si>
  <si>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</si>
  <si>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</si>
  <si>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</si>
  <si>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</si>
  <si>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</si>
  <si>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</si>
  <si>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</si>
  <si>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</si>
  <si>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</si>
  <si>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</si>
  <si>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</si>
  <si>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</si>
  <si>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</si>
  <si>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</si>
  <si>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</si>
  <si>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</si>
  <si>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</si>
  <si>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</si>
  <si>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</si>
  <si>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</si>
  <si>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</si>
  <si>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</si>
  <si>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</si>
  <si>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</si>
  <si>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</si>
  <si>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</si>
  <si>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</si>
  <si>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</si>
  <si>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</si>
  <si>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</si>
  <si>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</si>
  <si>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</si>
  <si>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</si>
  <si>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</si>
  <si>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</si>
  <si>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</si>
  <si>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</si>
  <si>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</si>
  <si>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</si>
  <si>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</si>
  <si>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</si>
  <si>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</si>
  <si>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</si>
  <si>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</si>
  <si>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</si>
  <si>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</si>
  <si>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</si>
  <si>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</si>
  <si>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</si>
  <si>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</si>
  <si>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status-success-sm</t>
  </si>
  <si>
    <t>status-warning-sm</t>
  </si>
  <si>
    <t>status-info-sm</t>
  </si>
  <si>
    <t>status-failure-sm</t>
  </si>
  <si>
    <t>status-error-sm</t>
  </si>
  <si>
    <t>status-run-sm</t>
  </si>
  <si>
    <t>status-help-sm</t>
  </si>
  <si>
    <t>status-stop-sm</t>
  </si>
  <si>
    <t>status-pause-sm</t>
  </si>
  <si>
    <t>This is a smaller version of bowtie-status-success. It is used for stacking with bowtie-dot.</t>
  </si>
  <si>
    <t>This is a smaller version of bowtie-status-warning. It is used for stacking with bowtie-triangle.</t>
  </si>
  <si>
    <t>This is a smaller version of bowtie-status-info. It is used for stacking with bowtie-dot.</t>
  </si>
  <si>
    <t>This is a smaller version of bowtie-status-failure. It is used for stacking with bowtie-dot.</t>
  </si>
  <si>
    <t>This is a smaller version of bowtie-status-error. It is used for stacking with bowtie-dot.</t>
  </si>
  <si>
    <t>This is a smaller version of bowtie-status-run. It is used for stacking with bowtie-dot.</t>
  </si>
  <si>
    <t>This is a smaller version of bowtie-status-help. It is used for stacking with bowtie-dot.</t>
  </si>
  <si>
    <t>This is a smaller version of bowtie-status-stop. It is used for stacking with bowtie-dot.</t>
  </si>
  <si>
    <t>status success complete ok pass positive good checkmark</t>
  </si>
  <si>
    <t>status warning problem attention exclaimation</t>
  </si>
  <si>
    <t>status information letter i</t>
  </si>
  <si>
    <t>status failure negative critical problem fatal error</t>
  </si>
  <si>
    <t>status run play execute in progress triangle</t>
  </si>
  <si>
    <t>status help question</t>
  </si>
  <si>
    <t>status stop square</t>
  </si>
  <si>
    <t>status pause</t>
  </si>
  <si>
    <t>status waiting clock time pending queue</t>
  </si>
  <si>
    <t>status no block mute unavailable</t>
  </si>
  <si>
    <t>status-waiting-fill-sm</t>
  </si>
  <si>
    <t>This is a smaller version of bowtie-status-waiting-fill. It is used for stacking with bowtie-dot.</t>
  </si>
  <si>
    <t>status-no-fill-sm</t>
  </si>
  <si>
    <t>This is a smaller version of bowtie-status-no-fill. It is used for stacking with bowtie-dot.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</si>
  <si>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</si>
  <si>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</si>
  <si>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</si>
  <si>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</si>
  <si>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</si>
  <si>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</si>
  <si>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</si>
  <si>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</si>
  <si>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</si>
  <si>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</si>
  <si>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</si>
  <si>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</si>
  <si>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</si>
  <si>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</si>
  <si>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</si>
  <si>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</si>
  <si>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</si>
  <si>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</si>
  <si>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</si>
  <si>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</si>
  <si>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</si>
  <si>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</si>
  <si>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</si>
  <si>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</si>
  <si>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</si>
  <si>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</si>
  <si>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</si>
  <si>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</si>
  <si>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</si>
  <si>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</si>
  <si>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</si>
  <si>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</si>
  <si>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</si>
  <si>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</si>
  <si>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</si>
  <si>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</si>
  <si>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</si>
  <si>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</si>
  <si>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</si>
  <si>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</si>
  <si>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</si>
  <si>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</si>
  <si>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</si>
  <si>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</si>
  <si>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</si>
  <si>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</si>
  <si>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</si>
  <si>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</si>
  <si>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</si>
  <si>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</si>
  <si>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</si>
  <si>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</si>
  <si>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</si>
  <si>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</si>
  <si>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</si>
  <si>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</si>
  <si>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</si>
  <si>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</si>
  <si>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</si>
  <si>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</si>
  <si>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</si>
  <si>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</si>
  <si>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</si>
  <si>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</si>
  <si>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</si>
  <si>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</si>
  <si>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</si>
  <si>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</si>
  <si>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</si>
  <si>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</si>
  <si>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</si>
  <si>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</si>
  <si>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</si>
  <si>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</si>
  <si>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</si>
  <si>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</si>
  <si>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</si>
  <si>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</si>
  <si>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</si>
  <si>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</si>
  <si>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</si>
  <si>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</si>
  <si>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</si>
  <si>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</si>
  <si>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</si>
  <si>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</si>
  <si>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</si>
  <si>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</si>
  <si>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</si>
  <si>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</si>
  <si>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</si>
  <si>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</si>
  <si>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</si>
  <si>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</si>
  <si>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</si>
  <si>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</si>
  <si>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</si>
  <si>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</si>
  <si>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</si>
  <si>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</si>
  <si>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</si>
  <si>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</si>
  <si>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</si>
  <si>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</si>
  <si>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</si>
  <si>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</si>
  <si>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</si>
  <si>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</si>
  <si>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</si>
  <si>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</si>
  <si>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</si>
  <si>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</si>
  <si>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</si>
  <si>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</si>
  <si>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</si>
  <si>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</si>
  <si>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</si>
  <si>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</si>
  <si>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</si>
  <si>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</si>
  <si>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</si>
  <si>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</si>
  <si>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</si>
  <si>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</si>
  <si>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</si>
  <si>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</si>
  <si>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</si>
  <si>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</si>
  <si>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</si>
  <si>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</si>
  <si>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</si>
  <si>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</si>
  <si>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</si>
  <si>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</si>
  <si>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</si>
  <si>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</si>
  <si>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</si>
  <si>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</si>
  <si>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</si>
  <si>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</si>
  <si>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</si>
  <si>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</si>
  <si>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</si>
  <si>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</si>
  <si>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</si>
  <si>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</si>
  <si>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</si>
  <si>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</si>
  <si>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</si>
  <si>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</si>
  <si>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</si>
  <si>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</si>
  <si>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</si>
  <si>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</si>
  <si>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</si>
  <si>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</si>
  <si>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</si>
  <si>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</si>
  <si>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</si>
  <si>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</si>
  <si>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</si>
  <si>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</si>
  <si>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</si>
  <si>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</si>
  <si>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</si>
  <si>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</si>
  <si>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</si>
  <si>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</si>
  <si>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</si>
  <si>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</si>
  <si>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</si>
  <si>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</si>
  <si>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</si>
  <si>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</si>
  <si>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</si>
  <si>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</si>
  <si>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</si>
  <si>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</si>
  <si>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</si>
  <si>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</si>
  <si>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</si>
  <si>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</si>
  <si>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</si>
  <si>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</si>
  <si>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</si>
  <si>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</si>
  <si>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</si>
  <si>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</si>
  <si>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</si>
  <si>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</si>
  <si>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</si>
  <si>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</si>
  <si>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</si>
  <si>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</si>
  <si>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</si>
  <si>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</si>
  <si>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</si>
  <si>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</si>
  <si>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</si>
  <si>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</si>
  <si>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</si>
  <si>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</si>
  <si>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</si>
  <si>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</si>
  <si>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</si>
  <si>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Release hub for task group.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</si>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</sst>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433" Type="http://schemas.openxmlformats.org/officeDocument/2006/relationships/image" Target="../media/image433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434" Type="http://schemas.openxmlformats.org/officeDocument/2006/relationships/image" Target="../media/image434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435" Type="http://schemas.openxmlformats.org/officeDocument/2006/relationships/image" Target="../media/image435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436" Type="http://schemas.openxmlformats.org/officeDocument/2006/relationships/image" Target="../media/image436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437" Type="http://schemas.openxmlformats.org/officeDocument/2006/relationships/image" Target="../media/image437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427" Type="http://schemas.openxmlformats.org/officeDocument/2006/relationships/image" Target="../media/image427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428" Type="http://schemas.openxmlformats.org/officeDocument/2006/relationships/image" Target="../media/image428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429" Type="http://schemas.openxmlformats.org/officeDocument/2006/relationships/image" Target="../media/image429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430" Type="http://schemas.openxmlformats.org/officeDocument/2006/relationships/image" Target="../media/image430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431" Type="http://schemas.openxmlformats.org/officeDocument/2006/relationships/image" Target="../media/image431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432" Type="http://schemas.openxmlformats.org/officeDocument/2006/relationships/image" Target="../media/image432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355</xdr:row>
      <xdr:rowOff>123825</xdr:rowOff>
    </xdr:from>
    <xdr:to>
      <xdr:col>1</xdr:col>
      <xdr:colOff>323877</xdr:colOff>
      <xdr:row>355</xdr:row>
      <xdr:rowOff>314352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076325" y="142627350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356</xdr:row>
      <xdr:rowOff>123825</xdr:rowOff>
    </xdr:from>
    <xdr:to>
      <xdr:col>1</xdr:col>
      <xdr:colOff>409607</xdr:colOff>
      <xdr:row>356</xdr:row>
      <xdr:rowOff>333404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23950" y="14302740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357</xdr:row>
      <xdr:rowOff>133350</xdr:rowOff>
    </xdr:from>
    <xdr:to>
      <xdr:col>1</xdr:col>
      <xdr:colOff>381027</xdr:colOff>
      <xdr:row>357</xdr:row>
      <xdr:rowOff>314350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33475" y="1434369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358</xdr:row>
      <xdr:rowOff>114300</xdr:rowOff>
    </xdr:from>
    <xdr:to>
      <xdr:col>1</xdr:col>
      <xdr:colOff>371504</xdr:colOff>
      <xdr:row>358</xdr:row>
      <xdr:rowOff>323879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04900" y="143817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359</xdr:row>
      <xdr:rowOff>123825</xdr:rowOff>
    </xdr:from>
    <xdr:to>
      <xdr:col>1</xdr:col>
      <xdr:colOff>381029</xdr:colOff>
      <xdr:row>359</xdr:row>
      <xdr:rowOff>333404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14425" y="1442275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360</xdr:row>
      <xdr:rowOff>95250</xdr:rowOff>
    </xdr:from>
    <xdr:to>
      <xdr:col>1</xdr:col>
      <xdr:colOff>381031</xdr:colOff>
      <xdr:row>360</xdr:row>
      <xdr:rowOff>352461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104900" y="1445990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361</xdr:row>
      <xdr:rowOff>95250</xdr:rowOff>
    </xdr:from>
    <xdr:to>
      <xdr:col>1</xdr:col>
      <xdr:colOff>361982</xdr:colOff>
      <xdr:row>361</xdr:row>
      <xdr:rowOff>342935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076325" y="1449990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362</xdr:row>
      <xdr:rowOff>114300</xdr:rowOff>
    </xdr:from>
    <xdr:to>
      <xdr:col>1</xdr:col>
      <xdr:colOff>352452</xdr:colOff>
      <xdr:row>362</xdr:row>
      <xdr:rowOff>304827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104900" y="145418175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363</xdr:row>
      <xdr:rowOff>76200</xdr:rowOff>
    </xdr:from>
    <xdr:to>
      <xdr:col>1</xdr:col>
      <xdr:colOff>419135</xdr:colOff>
      <xdr:row>363</xdr:row>
      <xdr:rowOff>314358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114425" y="1457801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364</xdr:row>
      <xdr:rowOff>133350</xdr:rowOff>
    </xdr:from>
    <xdr:to>
      <xdr:col>1</xdr:col>
      <xdr:colOff>361981</xdr:colOff>
      <xdr:row>364</xdr:row>
      <xdr:rowOff>361982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085850" y="1462373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365</xdr:row>
      <xdr:rowOff>133350</xdr:rowOff>
    </xdr:from>
    <xdr:to>
      <xdr:col>1</xdr:col>
      <xdr:colOff>361977</xdr:colOff>
      <xdr:row>365</xdr:row>
      <xdr:rowOff>314350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14425" y="1466373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0</xdr:col>
      <xdr:colOff>943006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7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8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9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0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1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2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3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4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5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6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7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abSelected="1" topLeftCell="D1" workbookViewId="0">
      <pane ySplit="2" topLeftCell="A439" activePane="bottomLeft" state="frozen"/>
      <selection pane="bottomLeft" activeCell="K444" sqref="K444"/>
    </sheetView>
  </sheetViews>
  <sheetFormatPr defaultColWidth="9.125" defaultRowHeight="32.1" customHeight="1" x14ac:dyDescent="0.25"/>
  <cols>
    <col min="1" max="1" width="14.125" style="2" customWidth="1"/>
    <col min="2" max="2" width="9.125" style="2"/>
    <col min="3" max="3" width="13.375" style="13" customWidth="1"/>
    <col min="4" max="4" width="11.375" style="13" customWidth="1"/>
    <col min="5" max="5" width="26.25" style="2" customWidth="1"/>
    <col min="6" max="6" width="16" style="3" customWidth="1"/>
    <col min="7" max="7" width="24" style="2" customWidth="1"/>
    <col min="8" max="8" width="29.875" style="2" customWidth="1"/>
    <col min="9" max="10" width="14.25" style="2" customWidth="1"/>
    <col min="11" max="11" width="28" style="2" customWidth="1"/>
    <col min="12" max="38" width="9" customWidth="1"/>
    <col min="39" max="16384" width="9.1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805</v>
      </c>
      <c r="I140" t="s">
        <v>15</v>
      </c>
      <c r="J140" t="s">
        <v>598</v>
      </c>
      <c r="K140" t="s">
        <v>806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655</v>
      </c>
      <c r="F356">
        <v>1.1000000000000001</v>
      </c>
      <c r="G356" t="s">
        <v>16</v>
      </c>
      <c r="H356" t="s">
        <v>672</v>
      </c>
      <c r="I356" t="s">
        <v>15</v>
      </c>
      <c r="J356" t="s">
        <v>607</v>
      </c>
      <c r="K356" t="s">
        <v>664</v>
      </c>
      <c r="L356" t="str">
        <f t="shared" si="11"/>
        <v>uEA61-status-success-sm.svg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656</v>
      </c>
      <c r="F357">
        <v>1.1000000000000001</v>
      </c>
      <c r="G357" t="s">
        <v>16</v>
      </c>
      <c r="H357" t="s">
        <v>673</v>
      </c>
      <c r="I357" t="s">
        <v>15</v>
      </c>
      <c r="J357" t="s">
        <v>607</v>
      </c>
      <c r="K357" t="s">
        <v>665</v>
      </c>
      <c r="L357" t="str">
        <f t="shared" si="11"/>
        <v>uEA62-status-warning-sm.svg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657</v>
      </c>
      <c r="F358">
        <v>1.1000000000000001</v>
      </c>
      <c r="G358" t="s">
        <v>16</v>
      </c>
      <c r="H358" t="s">
        <v>674</v>
      </c>
      <c r="I358" t="s">
        <v>15</v>
      </c>
      <c r="J358" t="s">
        <v>607</v>
      </c>
      <c r="K358" t="s">
        <v>666</v>
      </c>
      <c r="L358" t="str">
        <f t="shared" si="11"/>
        <v>uEA63-status-info-sm.svg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658</v>
      </c>
      <c r="F359">
        <v>1.1000000000000001</v>
      </c>
      <c r="G359" t="s">
        <v>16</v>
      </c>
      <c r="H359" t="s">
        <v>675</v>
      </c>
      <c r="I359" t="s">
        <v>15</v>
      </c>
      <c r="J359" t="s">
        <v>607</v>
      </c>
      <c r="K359" t="s">
        <v>667</v>
      </c>
      <c r="L359" t="str">
        <f t="shared" si="11"/>
        <v>uEA64-status-failure-sm.svg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659</v>
      </c>
      <c r="F360">
        <v>1.1000000000000001</v>
      </c>
      <c r="G360" t="s">
        <v>16</v>
      </c>
      <c r="H360" t="s">
        <v>172</v>
      </c>
      <c r="I360" t="s">
        <v>15</v>
      </c>
      <c r="J360" t="s">
        <v>607</v>
      </c>
      <c r="K360" t="s">
        <v>668</v>
      </c>
      <c r="L360" t="str">
        <f t="shared" si="11"/>
        <v>uEA65-status-error-sm.svg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660</v>
      </c>
      <c r="F361">
        <v>1.1000000000000001</v>
      </c>
      <c r="G361" t="s">
        <v>16</v>
      </c>
      <c r="H361" t="s">
        <v>676</v>
      </c>
      <c r="I361" t="s">
        <v>15</v>
      </c>
      <c r="J361" t="s">
        <v>607</v>
      </c>
      <c r="K361" t="s">
        <v>669</v>
      </c>
      <c r="L361" t="str">
        <f t="shared" si="11"/>
        <v>uEA66-status-run-sm.svg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661</v>
      </c>
      <c r="F362">
        <v>1.1000000000000001</v>
      </c>
      <c r="G362" t="s">
        <v>16</v>
      </c>
      <c r="H362" t="s">
        <v>677</v>
      </c>
      <c r="I362" t="s">
        <v>15</v>
      </c>
      <c r="J362" t="s">
        <v>607</v>
      </c>
      <c r="K362" t="s">
        <v>670</v>
      </c>
      <c r="L362" t="str">
        <f t="shared" si="11"/>
        <v>uEA67-status-help-sm.svg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662</v>
      </c>
      <c r="F363">
        <v>1.1000000000000001</v>
      </c>
      <c r="G363" t="s">
        <v>16</v>
      </c>
      <c r="H363" t="s">
        <v>678</v>
      </c>
      <c r="I363" t="s">
        <v>15</v>
      </c>
      <c r="J363" t="s">
        <v>607</v>
      </c>
      <c r="K363" t="s">
        <v>671</v>
      </c>
      <c r="L363" t="str">
        <f t="shared" si="11"/>
        <v>uEA68-status-stop-sm.svg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663</v>
      </c>
      <c r="F364">
        <v>1.1000000000000001</v>
      </c>
      <c r="G364" t="s">
        <v>16</v>
      </c>
      <c r="H364" t="s">
        <v>679</v>
      </c>
      <c r="I364" t="s">
        <v>15</v>
      </c>
      <c r="J364" t="s">
        <v>607</v>
      </c>
      <c r="K364" t="s">
        <v>664</v>
      </c>
      <c r="L364" t="str">
        <f t="shared" si="11"/>
        <v>uEA69-status-pause-sm.svg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682</v>
      </c>
      <c r="F365">
        <v>1.1000000000000001</v>
      </c>
      <c r="G365" t="s">
        <v>16</v>
      </c>
      <c r="H365" t="s">
        <v>680</v>
      </c>
      <c r="I365" t="s">
        <v>15</v>
      </c>
      <c r="J365" t="s">
        <v>607</v>
      </c>
      <c r="K365" t="s">
        <v>683</v>
      </c>
      <c r="L365" t="str">
        <f t="shared" si="11"/>
        <v>uEA6A-status-waiting-fill-sm.svg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684</v>
      </c>
      <c r="F366">
        <v>1.1000000000000001</v>
      </c>
      <c r="G366" t="s">
        <v>16</v>
      </c>
      <c r="H366" t="s">
        <v>681</v>
      </c>
      <c r="I366" t="s">
        <v>15</v>
      </c>
      <c r="J366" t="s">
        <v>607</v>
      </c>
      <c r="K366" t="s">
        <v>685</v>
      </c>
      <c r="L366" t="str">
        <f t="shared" si="11"/>
        <v>uEA6B-status-no-fill-sm.svg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686</v>
      </c>
      <c r="F367">
        <v>1.1000000000000001</v>
      </c>
      <c r="G367" t="s">
        <v>16</v>
      </c>
      <c r="H367" t="s">
        <v>687</v>
      </c>
      <c r="I367" t="s">
        <v>15</v>
      </c>
      <c r="J367" t="s">
        <v>688</v>
      </c>
      <c r="K367" t="s">
        <v>689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690</v>
      </c>
      <c r="F368">
        <v>1.1000000000000001</v>
      </c>
      <c r="G368" t="s">
        <v>16</v>
      </c>
      <c r="H368" t="s">
        <v>691</v>
      </c>
      <c r="I368" t="s">
        <v>15</v>
      </c>
      <c r="J368" t="s">
        <v>598</v>
      </c>
      <c r="K368" t="s">
        <v>692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693</v>
      </c>
      <c r="F369">
        <v>1.1000000000000001</v>
      </c>
      <c r="G369" t="s">
        <v>16</v>
      </c>
      <c r="H369" t="s">
        <v>695</v>
      </c>
      <c r="I369" t="s">
        <v>15</v>
      </c>
      <c r="J369" t="s">
        <v>602</v>
      </c>
      <c r="K369" t="s">
        <v>697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694</v>
      </c>
      <c r="F370">
        <v>1.1000000000000001</v>
      </c>
      <c r="G370" t="s">
        <v>17</v>
      </c>
      <c r="H370" t="s">
        <v>696</v>
      </c>
      <c r="I370" t="s">
        <v>15</v>
      </c>
      <c r="J370" t="s">
        <v>602</v>
      </c>
      <c r="K370" t="s">
        <v>698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703</v>
      </c>
      <c r="F371">
        <v>1.1000000000000001</v>
      </c>
      <c r="G371" t="s">
        <v>17</v>
      </c>
      <c r="H371" t="s">
        <v>704</v>
      </c>
      <c r="I371" t="s">
        <v>15</v>
      </c>
      <c r="J371" t="s">
        <v>701</v>
      </c>
      <c r="K371" t="s">
        <v>705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699</v>
      </c>
      <c r="F372">
        <v>1.1000000000000001</v>
      </c>
      <c r="G372" t="s">
        <v>17</v>
      </c>
      <c r="H372" t="s">
        <v>700</v>
      </c>
      <c r="I372" t="s">
        <v>15</v>
      </c>
      <c r="J372" t="s">
        <v>701</v>
      </c>
      <c r="K372" t="s">
        <v>702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706</v>
      </c>
      <c r="F373">
        <v>1.1000000000000001</v>
      </c>
      <c r="G373" t="s">
        <v>17</v>
      </c>
      <c r="H373" t="s">
        <v>707</v>
      </c>
      <c r="I373" t="s">
        <v>15</v>
      </c>
      <c r="J373" t="s">
        <v>701</v>
      </c>
      <c r="K373" t="s">
        <v>708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709</v>
      </c>
      <c r="F374">
        <v>1.1000000000000001</v>
      </c>
      <c r="G374" t="s">
        <v>17</v>
      </c>
      <c r="H374" t="s">
        <v>710</v>
      </c>
      <c r="I374" t="s">
        <v>15</v>
      </c>
      <c r="J374" t="s">
        <v>701</v>
      </c>
      <c r="K374" t="s">
        <v>711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712</v>
      </c>
      <c r="F375">
        <v>1.1000000000000001</v>
      </c>
      <c r="G375" t="s">
        <v>17</v>
      </c>
      <c r="H375" t="s">
        <v>713</v>
      </c>
      <c r="I375" t="s">
        <v>15</v>
      </c>
      <c r="J375" t="s">
        <v>701</v>
      </c>
      <c r="K375" t="s">
        <v>714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715</v>
      </c>
      <c r="F376">
        <v>1.1000000000000001</v>
      </c>
      <c r="G376" t="s">
        <v>17</v>
      </c>
      <c r="H376" t="s">
        <v>716</v>
      </c>
      <c r="I376" t="s">
        <v>15</v>
      </c>
      <c r="J376" t="s">
        <v>701</v>
      </c>
      <c r="K376" t="s">
        <v>717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718</v>
      </c>
      <c r="F377">
        <v>1.1000000000000001</v>
      </c>
      <c r="G377" t="s">
        <v>17</v>
      </c>
      <c r="H377" t="s">
        <v>719</v>
      </c>
      <c r="I377" t="s">
        <v>15</v>
      </c>
      <c r="J377" t="s">
        <v>701</v>
      </c>
      <c r="K377" t="s">
        <v>720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721</v>
      </c>
      <c r="F378">
        <v>1.1000000000000001</v>
      </c>
      <c r="G378" t="s">
        <v>17</v>
      </c>
      <c r="H378" t="s">
        <v>722</v>
      </c>
      <c r="I378" t="s">
        <v>15</v>
      </c>
      <c r="J378" t="s">
        <v>701</v>
      </c>
      <c r="K378" t="s">
        <v>723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724</v>
      </c>
      <c r="F379">
        <v>1.1000000000000001</v>
      </c>
      <c r="G379" t="s">
        <v>17</v>
      </c>
      <c r="H379" t="s">
        <v>725</v>
      </c>
      <c r="I379" t="s">
        <v>15</v>
      </c>
      <c r="J379" t="s">
        <v>701</v>
      </c>
      <c r="K379" t="s">
        <v>726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727</v>
      </c>
      <c r="F380">
        <v>1.1000000000000001</v>
      </c>
      <c r="G380" t="s">
        <v>17</v>
      </c>
      <c r="H380" t="s">
        <v>728</v>
      </c>
      <c r="I380" t="s">
        <v>15</v>
      </c>
      <c r="J380" t="s">
        <v>701</v>
      </c>
      <c r="K380" t="s">
        <v>729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730</v>
      </c>
      <c r="F381">
        <v>1.1000000000000001</v>
      </c>
      <c r="G381" t="s">
        <v>17</v>
      </c>
      <c r="H381" t="s">
        <v>731</v>
      </c>
      <c r="I381" t="s">
        <v>15</v>
      </c>
      <c r="J381" t="s">
        <v>701</v>
      </c>
      <c r="K381" t="s">
        <v>732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733</v>
      </c>
      <c r="F382">
        <v>1.1000000000000001</v>
      </c>
      <c r="G382" t="s">
        <v>17</v>
      </c>
      <c r="H382" t="s">
        <v>734</v>
      </c>
      <c r="I382" t="s">
        <v>15</v>
      </c>
      <c r="J382" t="s">
        <v>701</v>
      </c>
      <c r="K382" t="s">
        <v>735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736</v>
      </c>
      <c r="F383">
        <v>1.1000000000000001</v>
      </c>
      <c r="G383" t="s">
        <v>17</v>
      </c>
      <c r="H383" t="s">
        <v>737</v>
      </c>
      <c r="I383" t="s">
        <v>15</v>
      </c>
      <c r="J383" t="s">
        <v>701</v>
      </c>
      <c r="K383" t="s">
        <v>738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739</v>
      </c>
      <c r="F384">
        <v>1.1000000000000001</v>
      </c>
      <c r="G384" t="s">
        <v>17</v>
      </c>
      <c r="H384" t="s">
        <v>740</v>
      </c>
      <c r="I384" t="s">
        <v>15</v>
      </c>
      <c r="J384" t="s">
        <v>701</v>
      </c>
      <c r="K384" t="s">
        <v>741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742</v>
      </c>
      <c r="F385">
        <v>1.1000000000000001</v>
      </c>
      <c r="G385" t="s">
        <v>17</v>
      </c>
      <c r="H385" t="s">
        <v>743</v>
      </c>
      <c r="I385" t="s">
        <v>15</v>
      </c>
      <c r="J385" t="s">
        <v>701</v>
      </c>
      <c r="K385" t="s">
        <v>744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745</v>
      </c>
      <c r="F386">
        <v>1.1000000000000001</v>
      </c>
      <c r="G386" t="s">
        <v>17</v>
      </c>
      <c r="H386" t="s">
        <v>746</v>
      </c>
      <c r="I386" t="s">
        <v>15</v>
      </c>
      <c r="J386" t="s">
        <v>701</v>
      </c>
      <c r="K386" t="s">
        <v>747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748</v>
      </c>
      <c r="F387">
        <v>1.1000000000000001</v>
      </c>
      <c r="G387" t="s">
        <v>17</v>
      </c>
      <c r="H387" t="s">
        <v>749</v>
      </c>
      <c r="I387" t="s">
        <v>15</v>
      </c>
      <c r="J387" t="s">
        <v>701</v>
      </c>
      <c r="K387" t="s">
        <v>750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751</v>
      </c>
      <c r="F388">
        <v>1.1000000000000001</v>
      </c>
      <c r="G388" t="s">
        <v>17</v>
      </c>
      <c r="H388" t="s">
        <v>752</v>
      </c>
      <c r="I388" t="s">
        <v>15</v>
      </c>
      <c r="J388" t="s">
        <v>701</v>
      </c>
      <c r="K388" t="s">
        <v>753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754</v>
      </c>
      <c r="F389">
        <v>1.1000000000000001</v>
      </c>
      <c r="G389" t="s">
        <v>17</v>
      </c>
      <c r="H389" t="s">
        <v>755</v>
      </c>
      <c r="I389" t="s">
        <v>15</v>
      </c>
      <c r="J389" t="s">
        <v>701</v>
      </c>
      <c r="K389" t="s">
        <v>756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757</v>
      </c>
      <c r="F390">
        <v>1.1000000000000001</v>
      </c>
      <c r="G390" t="s">
        <v>17</v>
      </c>
      <c r="H390" t="s">
        <v>758</v>
      </c>
      <c r="I390" t="s">
        <v>15</v>
      </c>
      <c r="J390" t="s">
        <v>701</v>
      </c>
      <c r="K390" t="s">
        <v>759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760</v>
      </c>
      <c r="F391">
        <v>1.1000000000000001</v>
      </c>
      <c r="G391" t="s">
        <v>17</v>
      </c>
      <c r="H391" t="s">
        <v>761</v>
      </c>
      <c r="I391" t="s">
        <v>15</v>
      </c>
      <c r="J391" t="s">
        <v>701</v>
      </c>
      <c r="K391" t="s">
        <v>762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763</v>
      </c>
      <c r="F392">
        <v>1.1000000000000001</v>
      </c>
      <c r="G392" t="s">
        <v>17</v>
      </c>
      <c r="H392" t="s">
        <v>764</v>
      </c>
      <c r="I392" t="s">
        <v>15</v>
      </c>
      <c r="J392" t="s">
        <v>701</v>
      </c>
      <c r="K392" t="s">
        <v>765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766</v>
      </c>
      <c r="F393">
        <v>1.1000000000000001</v>
      </c>
      <c r="G393" t="s">
        <v>17</v>
      </c>
      <c r="H393" t="s">
        <v>767</v>
      </c>
      <c r="I393" t="s">
        <v>15</v>
      </c>
      <c r="J393" t="s">
        <v>701</v>
      </c>
      <c r="K393" t="s">
        <v>768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769</v>
      </c>
      <c r="F394">
        <v>1.1000000000000001</v>
      </c>
      <c r="G394" t="s">
        <v>17</v>
      </c>
      <c r="H394" t="s">
        <v>770</v>
      </c>
      <c r="I394" t="s">
        <v>15</v>
      </c>
      <c r="J394" t="s">
        <v>701</v>
      </c>
      <c r="K394" t="s">
        <v>771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772</v>
      </c>
      <c r="F395">
        <v>1.1000000000000001</v>
      </c>
      <c r="G395" t="s">
        <v>17</v>
      </c>
      <c r="H395" t="s">
        <v>773</v>
      </c>
      <c r="I395" t="s">
        <v>15</v>
      </c>
      <c r="J395" t="s">
        <v>701</v>
      </c>
      <c r="K395" t="s">
        <v>774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775</v>
      </c>
      <c r="F396">
        <v>1.1000000000000001</v>
      </c>
      <c r="G396" t="s">
        <v>17</v>
      </c>
      <c r="H396" t="s">
        <v>776</v>
      </c>
      <c r="I396" t="s">
        <v>15</v>
      </c>
      <c r="J396" t="s">
        <v>701</v>
      </c>
      <c r="K396" t="s">
        <v>777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778</v>
      </c>
      <c r="F397">
        <v>1.1000000000000001</v>
      </c>
      <c r="G397" t="s">
        <v>17</v>
      </c>
      <c r="H397" t="s">
        <v>779</v>
      </c>
      <c r="I397" t="s">
        <v>15</v>
      </c>
      <c r="J397" t="s">
        <v>701</v>
      </c>
      <c r="K397" t="s">
        <v>780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781</v>
      </c>
      <c r="F398">
        <v>1.1000000000000001</v>
      </c>
      <c r="G398" t="s">
        <v>17</v>
      </c>
      <c r="H398" t="s">
        <v>782</v>
      </c>
      <c r="I398" t="s">
        <v>15</v>
      </c>
      <c r="J398" t="s">
        <v>701</v>
      </c>
      <c r="K398" t="s">
        <v>783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784</v>
      </c>
      <c r="F399">
        <v>1.1000000000000001</v>
      </c>
      <c r="G399" t="s">
        <v>17</v>
      </c>
      <c r="H399" t="s">
        <v>785</v>
      </c>
      <c r="I399" t="s">
        <v>15</v>
      </c>
      <c r="J399" t="s">
        <v>701</v>
      </c>
      <c r="K399" t="s">
        <v>786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787</v>
      </c>
      <c r="F400">
        <v>1.1000000000000001</v>
      </c>
      <c r="G400" t="s">
        <v>17</v>
      </c>
      <c r="H400" t="s">
        <v>788</v>
      </c>
      <c r="I400" t="s">
        <v>15</v>
      </c>
      <c r="J400" t="s">
        <v>598</v>
      </c>
      <c r="K400" t="s">
        <v>789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790</v>
      </c>
      <c r="F401">
        <v>1.1000000000000001</v>
      </c>
      <c r="G401" t="s">
        <v>17</v>
      </c>
      <c r="H401" t="s">
        <v>791</v>
      </c>
      <c r="I401" t="s">
        <v>15</v>
      </c>
      <c r="J401" t="s">
        <v>598</v>
      </c>
      <c r="K401" t="s">
        <v>792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793</v>
      </c>
      <c r="F402">
        <v>1.1000000000000001</v>
      </c>
      <c r="G402" t="s">
        <v>17</v>
      </c>
      <c r="H402" t="s">
        <v>794</v>
      </c>
      <c r="I402" t="s">
        <v>15</v>
      </c>
      <c r="J402" t="s">
        <v>701</v>
      </c>
      <c r="K402" t="s">
        <v>795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796</v>
      </c>
      <c r="F403">
        <v>1.1000000000000001</v>
      </c>
      <c r="G403" t="s">
        <v>17</v>
      </c>
      <c r="H403" t="s">
        <v>797</v>
      </c>
      <c r="I403" t="s">
        <v>15</v>
      </c>
      <c r="J403" t="s">
        <v>603</v>
      </c>
      <c r="K403" t="s">
        <v>798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799</v>
      </c>
      <c r="F404">
        <v>1.1000000000000001</v>
      </c>
      <c r="G404" t="s">
        <v>17</v>
      </c>
      <c r="H404" t="s">
        <v>800</v>
      </c>
      <c r="I404" t="s">
        <v>15</v>
      </c>
      <c r="J404" t="s">
        <v>582</v>
      </c>
      <c r="K404" t="s">
        <v>801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802</v>
      </c>
      <c r="F405">
        <v>1.1000000000000001</v>
      </c>
      <c r="G405" t="s">
        <v>17</v>
      </c>
      <c r="H405" t="s">
        <v>802</v>
      </c>
      <c r="I405" t="s">
        <v>15</v>
      </c>
      <c r="J405" t="s">
        <v>598</v>
      </c>
      <c r="K405" t="s">
        <v>804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803</v>
      </c>
      <c r="F406">
        <v>1.1000000000000001</v>
      </c>
      <c r="G406" t="s">
        <v>16</v>
      </c>
      <c r="H406" t="s">
        <v>802</v>
      </c>
      <c r="I406" t="s">
        <v>15</v>
      </c>
      <c r="J406" t="s">
        <v>598</v>
      </c>
      <c r="K406" t="s">
        <v>804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807</v>
      </c>
      <c r="F407">
        <v>1.1000000000000001</v>
      </c>
      <c r="G407" t="s">
        <v>17</v>
      </c>
      <c r="H407" t="s">
        <v>808</v>
      </c>
      <c r="I407" t="s">
        <v>15</v>
      </c>
      <c r="J407" t="s">
        <v>608</v>
      </c>
      <c r="K407" t="s">
        <v>809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810</v>
      </c>
      <c r="F408">
        <v>1.1000000000000001</v>
      </c>
      <c r="G408" t="s">
        <v>16</v>
      </c>
      <c r="H408" t="s">
        <v>811</v>
      </c>
      <c r="I408" t="s">
        <v>15</v>
      </c>
      <c r="J408" t="s">
        <v>607</v>
      </c>
      <c r="K408" t="s">
        <v>812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813</v>
      </c>
      <c r="F409">
        <v>1.1000000000000001</v>
      </c>
      <c r="G409" t="s">
        <v>17</v>
      </c>
      <c r="H409" t="s">
        <v>814</v>
      </c>
      <c r="I409" t="s">
        <v>15</v>
      </c>
      <c r="J409" t="s">
        <v>603</v>
      </c>
      <c r="K409" t="s">
        <v>815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816</v>
      </c>
      <c r="F410">
        <v>1.1000000000000001</v>
      </c>
      <c r="G410" t="s">
        <v>17</v>
      </c>
      <c r="H410" t="s">
        <v>817</v>
      </c>
      <c r="I410" t="s">
        <v>15</v>
      </c>
      <c r="J410" t="s">
        <v>598</v>
      </c>
      <c r="K410" t="s">
        <v>818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820</v>
      </c>
      <c r="F411">
        <v>1.1000000000000001</v>
      </c>
      <c r="G411" t="s">
        <v>17</v>
      </c>
      <c r="H411" t="s">
        <v>826</v>
      </c>
      <c r="I411" t="s">
        <v>15</v>
      </c>
      <c r="J411" t="s">
        <v>822</v>
      </c>
      <c r="K411" t="s">
        <v>823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819</v>
      </c>
      <c r="F412">
        <v>1.1000000000000001</v>
      </c>
      <c r="G412" t="s">
        <v>17</v>
      </c>
      <c r="H412" t="s">
        <v>828</v>
      </c>
      <c r="I412" t="s">
        <v>15</v>
      </c>
      <c r="J412" t="s">
        <v>822</v>
      </c>
      <c r="K412" t="s">
        <v>824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821</v>
      </c>
      <c r="F413">
        <v>1.1000000000000001</v>
      </c>
      <c r="G413" t="s">
        <v>17</v>
      </c>
      <c r="H413" t="s">
        <v>827</v>
      </c>
      <c r="I413" t="s">
        <v>15</v>
      </c>
      <c r="J413" t="s">
        <v>822</v>
      </c>
      <c r="K413" t="s">
        <v>825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829</v>
      </c>
      <c r="F414">
        <v>1.1000000000000001</v>
      </c>
      <c r="G414" t="s">
        <v>17</v>
      </c>
      <c r="H414" t="s">
        <v>830</v>
      </c>
      <c r="I414" t="s">
        <v>15</v>
      </c>
      <c r="J414" t="s">
        <v>602</v>
      </c>
      <c r="K414" t="s">
        <v>831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832</v>
      </c>
      <c r="F415">
        <v>1.1000000000000001</v>
      </c>
      <c r="G415" t="s">
        <v>17</v>
      </c>
      <c r="H415" t="s">
        <v>834</v>
      </c>
      <c r="I415" t="s">
        <v>15</v>
      </c>
      <c r="J415" t="s">
        <v>598</v>
      </c>
      <c r="K415" t="s">
        <v>836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833</v>
      </c>
      <c r="F416">
        <v>1.1000000000000001</v>
      </c>
      <c r="G416" t="s">
        <v>17</v>
      </c>
      <c r="H416" t="s">
        <v>835</v>
      </c>
      <c r="I416" t="s">
        <v>15</v>
      </c>
      <c r="J416" t="s">
        <v>598</v>
      </c>
      <c r="K416" t="s">
        <v>836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837</v>
      </c>
      <c r="F417">
        <v>1.1000000000000001</v>
      </c>
      <c r="G417" t="s">
        <v>17</v>
      </c>
      <c r="H417" t="s">
        <v>841</v>
      </c>
      <c r="I417" t="s">
        <v>15</v>
      </c>
      <c r="J417" t="s">
        <v>598</v>
      </c>
      <c r="K417" t="s">
        <v>843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838</v>
      </c>
      <c r="F418">
        <v>1.1000000000000001</v>
      </c>
      <c r="G418" t="s">
        <v>17</v>
      </c>
      <c r="H418" t="s">
        <v>842</v>
      </c>
      <c r="I418" t="s">
        <v>15</v>
      </c>
      <c r="J418" t="s">
        <v>598</v>
      </c>
      <c r="K418" t="s">
        <v>843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839</v>
      </c>
      <c r="F419">
        <v>1.1000000000000001</v>
      </c>
      <c r="G419" t="s">
        <v>16</v>
      </c>
      <c r="H419" t="s">
        <v>841</v>
      </c>
      <c r="I419" t="s">
        <v>15</v>
      </c>
      <c r="J419" t="s">
        <v>598</v>
      </c>
      <c r="K419" t="s">
        <v>843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840</v>
      </c>
      <c r="F420">
        <v>1.1000000000000001</v>
      </c>
      <c r="G420" t="s">
        <v>16</v>
      </c>
      <c r="H420" t="s">
        <v>842</v>
      </c>
      <c r="I420" t="s">
        <v>15</v>
      </c>
      <c r="J420" t="s">
        <v>598</v>
      </c>
      <c r="K420" t="s">
        <v>843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844</v>
      </c>
      <c r="F421">
        <v>1.1000000000000001</v>
      </c>
      <c r="G421" t="s">
        <v>17</v>
      </c>
      <c r="H421" t="s">
        <v>845</v>
      </c>
      <c r="I421" t="s">
        <v>15</v>
      </c>
      <c r="J421" t="s">
        <v>602</v>
      </c>
      <c r="K421" t="s">
        <v>846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847</v>
      </c>
      <c r="F422">
        <v>1.1000000000000001</v>
      </c>
      <c r="G422" t="s">
        <v>17</v>
      </c>
      <c r="H422" t="s">
        <v>848</v>
      </c>
      <c r="I422" t="s">
        <v>15</v>
      </c>
      <c r="J422" t="s">
        <v>701</v>
      </c>
      <c r="K422" t="s">
        <v>849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850</v>
      </c>
      <c r="F423">
        <v>1.1000000000000001</v>
      </c>
      <c r="G423" t="s">
        <v>17</v>
      </c>
      <c r="H423" t="s">
        <v>851</v>
      </c>
      <c r="I423" t="s">
        <v>15</v>
      </c>
      <c r="J423" t="s">
        <v>602</v>
      </c>
      <c r="K423" t="s">
        <v>852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853</v>
      </c>
      <c r="F424">
        <v>1.1000000000000001</v>
      </c>
      <c r="G424" t="s">
        <v>17</v>
      </c>
      <c r="H424" t="s">
        <v>855</v>
      </c>
      <c r="I424" t="s">
        <v>856</v>
      </c>
      <c r="J424" t="s">
        <v>598</v>
      </c>
      <c r="K424" t="s">
        <v>857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854</v>
      </c>
      <c r="F425">
        <v>1.1000000000000001</v>
      </c>
      <c r="G425" t="s">
        <v>17</v>
      </c>
      <c r="H425" t="s">
        <v>855</v>
      </c>
      <c r="I425" t="s">
        <v>856</v>
      </c>
      <c r="J425" t="s">
        <v>598</v>
      </c>
      <c r="K425" t="s">
        <v>857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861</v>
      </c>
      <c r="F426">
        <v>1.1000000000000001</v>
      </c>
      <c r="G426" t="s">
        <v>17</v>
      </c>
      <c r="H426" t="s">
        <v>862</v>
      </c>
      <c r="I426" t="s">
        <v>15</v>
      </c>
      <c r="J426" t="s">
        <v>598</v>
      </c>
      <c r="K426" t="s">
        <v>863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859</v>
      </c>
      <c r="F427">
        <v>1.1000000000000001</v>
      </c>
      <c r="G427" t="s">
        <v>17</v>
      </c>
      <c r="H427" t="s">
        <v>860</v>
      </c>
      <c r="I427" t="s">
        <v>15</v>
      </c>
      <c r="J427" t="s">
        <v>602</v>
      </c>
      <c r="K427" t="s">
        <v>858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864</v>
      </c>
      <c r="F428">
        <v>1.1000000000000001</v>
      </c>
      <c r="G428" t="s">
        <v>17</v>
      </c>
      <c r="H428" t="s">
        <v>865</v>
      </c>
      <c r="I428" t="s">
        <v>15</v>
      </c>
      <c r="J428" t="s">
        <v>598</v>
      </c>
      <c r="K428" t="s">
        <v>866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867</v>
      </c>
      <c r="F429">
        <v>1.1000000000000001</v>
      </c>
      <c r="G429" t="s">
        <v>16</v>
      </c>
      <c r="H429" t="s">
        <v>865</v>
      </c>
      <c r="I429" t="s">
        <v>15</v>
      </c>
      <c r="J429" t="s">
        <v>598</v>
      </c>
      <c r="K429" t="s">
        <v>866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868</v>
      </c>
      <c r="F430">
        <v>1.1000000000000001</v>
      </c>
      <c r="G430" t="s">
        <v>16</v>
      </c>
      <c r="H430" t="s">
        <v>869</v>
      </c>
      <c r="I430" t="s">
        <v>15</v>
      </c>
      <c r="J430" t="s">
        <v>602</v>
      </c>
      <c r="K430" t="s">
        <v>877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870</v>
      </c>
      <c r="F431">
        <v>1.1000000000000001</v>
      </c>
      <c r="G431" t="s">
        <v>16</v>
      </c>
      <c r="H431" t="s">
        <v>871</v>
      </c>
      <c r="I431" t="s">
        <v>15</v>
      </c>
      <c r="J431" t="s">
        <v>602</v>
      </c>
      <c r="K431" t="s">
        <v>872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873</v>
      </c>
      <c r="F432">
        <v>1.1000000000000001</v>
      </c>
      <c r="G432" t="s">
        <v>17</v>
      </c>
      <c r="H432" t="s">
        <v>874</v>
      </c>
      <c r="I432" t="s">
        <v>15</v>
      </c>
      <c r="J432" t="s">
        <v>602</v>
      </c>
      <c r="K432" t="s">
        <v>878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875</v>
      </c>
      <c r="F433">
        <v>1.1000000000000001</v>
      </c>
      <c r="G433" t="s">
        <v>16</v>
      </c>
      <c r="H433" t="s">
        <v>876</v>
      </c>
      <c r="I433" t="s">
        <v>15</v>
      </c>
      <c r="J433" t="s">
        <v>602</v>
      </c>
      <c r="K433" t="s">
        <v>879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880</v>
      </c>
      <c r="F434">
        <v>1.1000000000000001</v>
      </c>
      <c r="G434" t="s">
        <v>17</v>
      </c>
      <c r="H434" t="s">
        <v>881</v>
      </c>
      <c r="I434" t="s">
        <v>15</v>
      </c>
      <c r="J434" t="s">
        <v>602</v>
      </c>
      <c r="K434" t="s">
        <v>882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883</v>
      </c>
      <c r="F435">
        <v>1.1000000000000001</v>
      </c>
      <c r="G435" t="s">
        <v>17</v>
      </c>
      <c r="H435" t="s">
        <v>884</v>
      </c>
      <c r="I435" t="s">
        <v>15</v>
      </c>
      <c r="J435" t="s">
        <v>602</v>
      </c>
      <c r="K435" t="s">
        <v>885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886</v>
      </c>
      <c r="F436">
        <v>1.1000000000000001</v>
      </c>
      <c r="G436" t="s">
        <v>16</v>
      </c>
      <c r="H436" t="s">
        <v>887</v>
      </c>
      <c r="I436" t="s">
        <v>15</v>
      </c>
      <c r="J436" t="s">
        <v>582</v>
      </c>
      <c r="K436" t="s">
        <v>888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889</v>
      </c>
      <c r="F437">
        <v>1.1000000000000001</v>
      </c>
      <c r="G437" t="s">
        <v>17</v>
      </c>
      <c r="H437" t="s">
        <v>890</v>
      </c>
      <c r="I437" t="s">
        <v>15</v>
      </c>
      <c r="J437" t="s">
        <v>597</v>
      </c>
      <c r="K437" t="s">
        <v>892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893</v>
      </c>
      <c r="F438">
        <v>1.1000000000000001</v>
      </c>
      <c r="G438" t="s">
        <v>16</v>
      </c>
      <c r="H438" t="s">
        <v>894</v>
      </c>
      <c r="I438" t="s">
        <v>15</v>
      </c>
      <c r="J438" t="s">
        <v>688</v>
      </c>
      <c r="K438" t="s">
        <v>895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896</v>
      </c>
      <c r="F439">
        <v>1.1000000000000001</v>
      </c>
      <c r="G439" t="s">
        <v>17</v>
      </c>
      <c r="H439" t="s">
        <v>897</v>
      </c>
      <c r="I439" t="s">
        <v>15</v>
      </c>
      <c r="J439" t="s">
        <v>598</v>
      </c>
      <c r="K439" t="s">
        <v>898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899</v>
      </c>
      <c r="F440">
        <v>1.1000000000000001</v>
      </c>
      <c r="G440" t="s">
        <v>17</v>
      </c>
      <c r="H440" t="s">
        <v>900</v>
      </c>
      <c r="I440" t="s">
        <v>15</v>
      </c>
      <c r="J440" t="s">
        <v>582</v>
      </c>
      <c r="K440" t="s">
        <v>901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904</v>
      </c>
      <c r="F441">
        <v>1.1000000000000001</v>
      </c>
      <c r="G441" t="s">
        <v>17</v>
      </c>
      <c r="H441" t="s">
        <v>902</v>
      </c>
      <c r="I441" t="s">
        <v>15</v>
      </c>
      <c r="J441" t="s">
        <v>701</v>
      </c>
      <c r="K441" t="s">
        <v>903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905</v>
      </c>
      <c r="F442">
        <v>1.1000000000000001</v>
      </c>
      <c r="G442" t="s">
        <v>17</v>
      </c>
      <c r="H442" t="s">
        <v>907</v>
      </c>
      <c r="I442" t="s">
        <v>15</v>
      </c>
      <c r="J442" t="s">
        <v>688</v>
      </c>
      <c r="K442" t="s">
        <v>909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906</v>
      </c>
      <c r="F443">
        <v>1.1000000000000001</v>
      </c>
      <c r="G443" t="s">
        <v>17</v>
      </c>
      <c r="H443" t="s">
        <v>908</v>
      </c>
      <c r="I443" t="s">
        <v>15</v>
      </c>
      <c r="J443" t="s">
        <v>688</v>
      </c>
      <c r="K443" t="s">
        <v>910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L444" t="str">
        <f t="shared" si="13"/>
        <v>uEAB9-.svg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L445" t="str">
        <f t="shared" si="13"/>
        <v>uEABA-.svg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L446" t="str">
        <f t="shared" si="13"/>
        <v>uEABB-.svg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L447" t="str">
        <f t="shared" si="13"/>
        <v>uEABC-.svg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L448" t="str">
        <f t="shared" si="13"/>
        <v>uEABD-.svg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L449" t="str">
        <f t="shared" si="13"/>
        <v>uEABE-.svg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L450" t="str">
        <f t="shared" si="13"/>
        <v>uEABF-.svg</v>
      </c>
    </row>
    <row r="451" spans="1:12" customFormat="1" ht="32.1" customHeight="1" x14ac:dyDescent="0.25">
      <c r="A451">
        <v>449</v>
      </c>
      <c r="C451" t="str">
        <f t="shared" ref="C451:C454" si="15">DEC2HEX(D451)</f>
        <v>EAC0</v>
      </c>
      <c r="D451">
        <v>60096</v>
      </c>
      <c r="L451" t="str">
        <f t="shared" si="13"/>
        <v>uEAC0-.svg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L452" t="str">
        <f t="shared" ref="L452:L466" si="16">CONCATENATE("u",C452,"-",E452,".svg")</f>
        <v>uEAC1-.svg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L453" t="str">
        <f t="shared" si="16"/>
        <v>uEAC2-.svg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L454" t="str">
        <f t="shared" si="16"/>
        <v>uEAC3-.svg</v>
      </c>
    </row>
    <row r="455" spans="1:12" customFormat="1" ht="32.1" customHeight="1" x14ac:dyDescent="0.25">
      <c r="A455">
        <v>453</v>
      </c>
      <c r="D455">
        <v>60100</v>
      </c>
      <c r="L455" t="str">
        <f t="shared" si="16"/>
        <v>u-.svg</v>
      </c>
    </row>
    <row r="456" spans="1:12" customFormat="1" ht="32.1" customHeight="1" x14ac:dyDescent="0.25">
      <c r="A456">
        <v>454</v>
      </c>
      <c r="D456">
        <v>60101</v>
      </c>
      <c r="L456" t="str">
        <f t="shared" si="16"/>
        <v>u-.svg</v>
      </c>
    </row>
    <row r="457" spans="1:12" customFormat="1" ht="32.1" customHeight="1" x14ac:dyDescent="0.25">
      <c r="A457">
        <v>455</v>
      </c>
      <c r="D457">
        <v>60102</v>
      </c>
      <c r="L457" t="str">
        <f t="shared" si="16"/>
        <v>u-.svg</v>
      </c>
    </row>
    <row r="458" spans="1:12" customFormat="1" ht="32.1" customHeight="1" x14ac:dyDescent="0.25">
      <c r="A458">
        <v>456</v>
      </c>
      <c r="D458">
        <v>60103</v>
      </c>
      <c r="L458" t="str">
        <f t="shared" si="16"/>
        <v>u-.svg</v>
      </c>
    </row>
    <row r="459" spans="1:12" customFormat="1" ht="32.1" customHeight="1" x14ac:dyDescent="0.25">
      <c r="A459">
        <v>457</v>
      </c>
      <c r="L459" t="str">
        <f t="shared" si="16"/>
        <v>u-.svg</v>
      </c>
    </row>
    <row r="460" spans="1:12" customFormat="1" ht="32.1" customHeight="1" x14ac:dyDescent="0.25">
      <c r="A460">
        <v>458</v>
      </c>
      <c r="L460" t="str">
        <f t="shared" si="16"/>
        <v>u-.svg</v>
      </c>
    </row>
    <row r="461" spans="1:12" customFormat="1" ht="32.1" customHeight="1" x14ac:dyDescent="0.25">
      <c r="A461">
        <v>459</v>
      </c>
      <c r="L461" t="str">
        <f t="shared" si="16"/>
        <v>u-.svg</v>
      </c>
    </row>
    <row r="462" spans="1:12" customFormat="1" ht="32.1" customHeight="1" x14ac:dyDescent="0.25">
      <c r="A462">
        <v>460</v>
      </c>
      <c r="L462" t="str">
        <f t="shared" si="16"/>
        <v>u-.svg</v>
      </c>
    </row>
    <row r="463" spans="1:12" customFormat="1" ht="32.1" customHeight="1" x14ac:dyDescent="0.25">
      <c r="A463">
        <v>461</v>
      </c>
      <c r="L463" t="str">
        <f t="shared" si="16"/>
        <v>u-.svg</v>
      </c>
    </row>
    <row r="464" spans="1:12" customFormat="1" ht="32.1" customHeight="1" x14ac:dyDescent="0.25">
      <c r="A464">
        <v>462</v>
      </c>
      <c r="L464" t="str">
        <f t="shared" si="16"/>
        <v>u-.svg</v>
      </c>
    </row>
    <row r="465" spans="1:12" customFormat="1" ht="32.1" customHeight="1" x14ac:dyDescent="0.25">
      <c r="A465">
        <v>463</v>
      </c>
      <c r="L465" t="str">
        <f t="shared" si="16"/>
        <v>u-.svg</v>
      </c>
    </row>
    <row r="466" spans="1:12" customFormat="1" ht="32.1" customHeight="1" x14ac:dyDescent="0.25">
      <c r="A466">
        <v>464</v>
      </c>
      <c r="L466" t="str">
        <f t="shared" si="16"/>
        <v>u-.svg</v>
      </c>
    </row>
    <row r="467" spans="1:12" customFormat="1" ht="32.1" customHeight="1" x14ac:dyDescent="0.25">
      <c r="A467">
        <v>465</v>
      </c>
    </row>
    <row r="468" spans="1:12" customFormat="1" ht="32.1" customHeight="1" x14ac:dyDescent="0.25">
      <c r="A468">
        <v>466</v>
      </c>
    </row>
    <row r="469" spans="1:12" customFormat="1" ht="32.1" customHeight="1" x14ac:dyDescent="0.25"/>
    <row r="470" spans="1:12" customFormat="1" ht="32.1" customHeight="1" x14ac:dyDescent="0.25"/>
    <row r="471" spans="1:12" customFormat="1" ht="32.1" customHeight="1" x14ac:dyDescent="0.25"/>
    <row r="472" spans="1:12" customFormat="1" ht="32.1" customHeight="1" x14ac:dyDescent="0.25"/>
    <row r="473" spans="1:12" customFormat="1" ht="32.1" customHeight="1" x14ac:dyDescent="0.25"/>
    <row r="474" spans="1:12" customFormat="1" ht="32.1" customHeight="1" x14ac:dyDescent="0.25"/>
    <row r="475" spans="1:12" customFormat="1" ht="32.1" customHeight="1" x14ac:dyDescent="0.25"/>
    <row r="476" spans="1:12" customFormat="1" ht="32.1" customHeight="1" x14ac:dyDescent="0.25"/>
    <row r="477" spans="1:12" customFormat="1" ht="32.1" customHeight="1" x14ac:dyDescent="0.25"/>
    <row r="478" spans="1:12" customFormat="1" ht="32.1" customHeight="1" x14ac:dyDescent="0.25"/>
    <row r="479" spans="1:12" customFormat="1" ht="32.1" customHeight="1" x14ac:dyDescent="0.25"/>
    <row r="480" spans="1:12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opLeftCell="A76" workbookViewId="0">
      <selection activeCell="H440" sqref="H440"/>
    </sheetView>
  </sheetViews>
  <sheetFormatPr defaultRowHeight="15" x14ac:dyDescent="0.25"/>
  <cols>
    <col min="2" max="2" width="34.875" customWidth="1"/>
    <col min="5" max="5" width="9.125" style="14"/>
    <col min="8" max="8" width="13.375" customWidth="1"/>
    <col min="9" max="9" width="18" customWidth="1"/>
    <col min="10" max="10" width="16.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status-success-sm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bold</v>
      </c>
      <c r="G355" t="str">
        <f>IF(ISBLANK('Bowtie v1.0 reorg'!I356),"",'Bowtie v1.0 reorg'!I356)</f>
        <v>VSTS</v>
      </c>
      <c r="H355" t="str">
        <f>IF(ISBLANK('Bowtie v1.0 reorg'!J356),"",'Bowtie v1.0 reorg'!J356)</f>
        <v>Status</v>
      </c>
      <c r="I355" t="str">
        <f>IF(ISBLANK('Bowtie v1.0 reorg'!H356),"",'Bowtie v1.0 reorg'!H356)</f>
        <v>status success complete ok pass positive good checkmark</v>
      </c>
      <c r="J355" t="str">
        <f>IF(ISBLANK('Bowtie v1.0 reorg'!K356),"",'Bowtie v1.0 reorg'!K356)</f>
        <v>This is a smaller version of bowtie-status-success. It is used for stacking with bowtie-dot.</v>
      </c>
      <c r="K355" t="str">
        <f t="shared" si="12"/>
        <v>{'id':354,'name':'status-success-sm','unicode':'EA61','decimal':60001,'version':'1.1','style':'bold','subset':'VSTS','group':'Status','keywords':['status','success','complete','ok','pass','positive','good','checkmark'],'usage':'This is a smaller version of bowtie-status-success. It is used for stacking with bowtie-dot.'}</v>
      </c>
      <c r="L355" t="str">
        <f t="shared" si="13"/>
        <v>{"id":354,"name":"status-success-sm","unicode":"EA61","decimal":60001,"version":"1.1","style":"bold","subset":"VSTS","group":"Status","keywords":["status","success","complete","ok","pass","positive","good","checkmark"],"usage":"This is a smaller version of bowtie-status-success. It is used for stacking with bowtie-dot."}</v>
      </c>
    </row>
    <row r="356" spans="1:12" x14ac:dyDescent="0.25">
      <c r="A356">
        <f>'Bowtie v1.0 reorg'!A357</f>
        <v>355</v>
      </c>
      <c r="B356" t="str">
        <f>'Bowtie v1.0 reorg'!E357</f>
        <v>status-warning-sm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bold</v>
      </c>
      <c r="G356" t="str">
        <f>IF(ISBLANK('Bowtie v1.0 reorg'!I357),"",'Bowtie v1.0 reorg'!I357)</f>
        <v>VSTS</v>
      </c>
      <c r="H356" t="str">
        <f>IF(ISBLANK('Bowtie v1.0 reorg'!J357),"",'Bowtie v1.0 reorg'!J357)</f>
        <v>Status</v>
      </c>
      <c r="I356" t="str">
        <f>IF(ISBLANK('Bowtie v1.0 reorg'!H357),"",'Bowtie v1.0 reorg'!H357)</f>
        <v>status warning problem attention exclaimation</v>
      </c>
      <c r="J356" t="str">
        <f>IF(ISBLANK('Bowtie v1.0 reorg'!K357),"",'Bowtie v1.0 reorg'!K357)</f>
        <v>This is a smaller version of bowtie-status-warning. It is used for stacking with bowtie-triangle.</v>
      </c>
      <c r="K356" t="str">
        <f t="shared" si="12"/>
        <v>{'id':355,'name':'status-warning-sm','unicode':'EA62','decimal':60002,'version':'1.1','style':'bold','subset':'VSTS','group':'Status','keywords':['status','warning','problem','attention','exclaimation'],'usage':'This is a smaller version of bowtie-status-warning. It is used for stacking with bowtie-triangle.'}</v>
      </c>
      <c r="L356" t="str">
        <f t="shared" si="13"/>
        <v>{"id":355,"name":"status-warning-sm","unicode":"EA62","decimal":60002,"version":"1.1","style":"bold","subset":"VSTS","group":"Status","keywords":["status","warning","problem","attention","exclaimation"],"usage":"This is a smaller version of bowtie-status-warning. It is used for stacking with bowtie-triangle."}</v>
      </c>
    </row>
    <row r="357" spans="1:12" x14ac:dyDescent="0.25">
      <c r="A357">
        <f>'Bowtie v1.0 reorg'!A358</f>
        <v>356</v>
      </c>
      <c r="B357" t="str">
        <f>'Bowtie v1.0 reorg'!E358</f>
        <v>status-info-sm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bold</v>
      </c>
      <c r="G357" t="str">
        <f>IF(ISBLANK('Bowtie v1.0 reorg'!I358),"",'Bowtie v1.0 reorg'!I358)</f>
        <v>VSTS</v>
      </c>
      <c r="H357" t="str">
        <f>IF(ISBLANK('Bowtie v1.0 reorg'!J358),"",'Bowtie v1.0 reorg'!J358)</f>
        <v>Status</v>
      </c>
      <c r="I357" t="str">
        <f>IF(ISBLANK('Bowtie v1.0 reorg'!H358),"",'Bowtie v1.0 reorg'!H358)</f>
        <v>status information letter i</v>
      </c>
      <c r="J357" t="str">
        <f>IF(ISBLANK('Bowtie v1.0 reorg'!K358),"",'Bowtie v1.0 reorg'!K358)</f>
        <v>This is a smaller version of bowtie-status-info. It is used for stacking with bowtie-dot.</v>
      </c>
      <c r="K357" t="str">
        <f t="shared" si="12"/>
        <v>{'id':356,'name':'status-info-sm','unicode':'EA63','decimal':60003,'version':'1.1','style':'bold','subset':'VSTS','group':'Status','keywords':['status','information','letter','i'],'usage':'This is a smaller version of bowtie-status-info. It is used for stacking with bowtie-dot.'}</v>
      </c>
      <c r="L357" t="str">
        <f t="shared" si="13"/>
        <v>{"id":356,"name":"status-info-sm","unicode":"EA63","decimal":60003,"version":"1.1","style":"bold","subset":"VSTS","group":"Status","keywords":["status","information","letter","i"],"usage":"This is a smaller version of bowtie-status-info. It is used for stacking with bowtie-dot."}</v>
      </c>
    </row>
    <row r="358" spans="1:12" x14ac:dyDescent="0.25">
      <c r="A358">
        <f>'Bowtie v1.0 reorg'!A359</f>
        <v>357</v>
      </c>
      <c r="B358" t="str">
        <f>'Bowtie v1.0 reorg'!E359</f>
        <v>status-failure-sm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Status</v>
      </c>
      <c r="I358" t="str">
        <f>IF(ISBLANK('Bowtie v1.0 reorg'!H359),"",'Bowtie v1.0 reorg'!H359)</f>
        <v>status failure negative critical problem fatal error</v>
      </c>
      <c r="J358" t="str">
        <f>IF(ISBLANK('Bowtie v1.0 reorg'!K359),"",'Bowtie v1.0 reorg'!K359)</f>
        <v>This is a smaller version of bowtie-status-failure. It is used for stacking with bowtie-dot.</v>
      </c>
      <c r="K358" t="str">
        <f t="shared" si="12"/>
        <v>{'id':357,'name':'status-failure-sm','unicode':'EA64','decimal':60004,'version':'1.1','style':'bold','subset':'VSTS','group':'Status','keywords':['status','failure','negative','critical','problem','fatal','error'],'usage':'This is a smaller version of bowtie-status-failure. It is used for stacking with bowtie-dot.'}</v>
      </c>
      <c r="L358" t="str">
        <f t="shared" si="13"/>
        <v>{"id":357,"name":"status-failure-sm","unicode":"EA64","decimal":60004,"version":"1.1","style":"bold","subset":"VSTS","group":"Status","keywords":["status","failure","negative","critical","problem","fatal","error"],"usage":"This is a smaller version of bowtie-status-failure. It is used for stacking with bowtie-dot."}</v>
      </c>
    </row>
    <row r="359" spans="1:12" x14ac:dyDescent="0.25">
      <c r="A359">
        <f>'Bowtie v1.0 reorg'!A360</f>
        <v>358</v>
      </c>
      <c r="B359" t="str">
        <f>'Bowtie v1.0 reorg'!E360</f>
        <v>status-error-sm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Status</v>
      </c>
      <c r="I359" t="str">
        <f>IF(ISBLANK('Bowtie v1.0 reorg'!H360),"",'Bowtie v1.0 reorg'!H360)</f>
        <v>status error alert invalid problem circle exclaimation</v>
      </c>
      <c r="J359" t="str">
        <f>IF(ISBLANK('Bowtie v1.0 reorg'!K360),"",'Bowtie v1.0 reorg'!K360)</f>
        <v>This is a smaller version of bowtie-status-error. It is used for stacking with bowtie-dot.</v>
      </c>
      <c r="K359" t="str">
        <f t="shared" si="12"/>
        <v>{'id':358,'name':'status-error-sm','unicode':'EA65','decimal':60005,'version':'1.1','style':'bold','subset':'VSTS','group':'Status','keywords':['status','error','alert','invalid','problem','circle','exclaimation'],'usage':'This is a smaller version of bowtie-status-error. It is used for stacking with bowtie-dot.'}</v>
      </c>
      <c r="L359" t="str">
        <f t="shared" si="13"/>
        <v>{"id":358,"name":"status-error-sm","unicode":"EA65","decimal":60005,"version":"1.1","style":"bold","subset":"VSTS","group":"Status","keywords":["status","error","alert","invalid","problem","circle","exclaimation"],"usage":"This is a smaller version of bowtie-status-error. It is used for stacking with bowtie-dot."}</v>
      </c>
    </row>
    <row r="360" spans="1:12" x14ac:dyDescent="0.25">
      <c r="A360">
        <f>'Bowtie v1.0 reorg'!A361</f>
        <v>359</v>
      </c>
      <c r="B360" t="str">
        <f>'Bowtie v1.0 reorg'!E361</f>
        <v>status-run-sm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Status</v>
      </c>
      <c r="I360" t="str">
        <f>IF(ISBLANK('Bowtie v1.0 reorg'!H361),"",'Bowtie v1.0 reorg'!H361)</f>
        <v>status run play execute in progress triangle</v>
      </c>
      <c r="J360" t="str">
        <f>IF(ISBLANK('Bowtie v1.0 reorg'!K361),"",'Bowtie v1.0 reorg'!K361)</f>
        <v>This is a smaller version of bowtie-status-run. It is used for stacking with bowtie-dot.</v>
      </c>
      <c r="K360" t="str">
        <f t="shared" si="12"/>
        <v>{'id':359,'name':'status-run-sm','unicode':'EA66','decimal':60006,'version':'1.1','style':'bold','subset':'VSTS','group':'Status','keywords':['status','run','play','execute','in','progress','triangle'],'usage':'This is a smaller version of bowtie-status-run. It is used for stacking with bowtie-dot.'}</v>
      </c>
      <c r="L360" t="str">
        <f t="shared" si="13"/>
        <v>{"id":359,"name":"status-run-sm","unicode":"EA66","decimal":60006,"version":"1.1","style":"bold","subset":"VSTS","group":"Status","keywords":["status","run","play","execute","in","progress","triangle"],"usage":"This is a smaller version of bowtie-status-run. It is used for stacking with bowtie-dot."}</v>
      </c>
    </row>
    <row r="361" spans="1:12" x14ac:dyDescent="0.25">
      <c r="A361">
        <f>'Bowtie v1.0 reorg'!A362</f>
        <v>360</v>
      </c>
      <c r="B361" t="str">
        <f>'Bowtie v1.0 reorg'!E362</f>
        <v>status-help-sm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bold</v>
      </c>
      <c r="G361" t="str">
        <f>IF(ISBLANK('Bowtie v1.0 reorg'!I362),"",'Bowtie v1.0 reorg'!I362)</f>
        <v>VSTS</v>
      </c>
      <c r="H361" t="str">
        <f>IF(ISBLANK('Bowtie v1.0 reorg'!J362),"",'Bowtie v1.0 reorg'!J362)</f>
        <v>Status</v>
      </c>
      <c r="I361" t="str">
        <f>IF(ISBLANK('Bowtie v1.0 reorg'!H362),"",'Bowtie v1.0 reorg'!H362)</f>
        <v>status help question</v>
      </c>
      <c r="J361" t="str">
        <f>IF(ISBLANK('Bowtie v1.0 reorg'!K362),"",'Bowtie v1.0 reorg'!K362)</f>
        <v>This is a smaller version of bowtie-status-help. It is used for stacking with bowtie-dot.</v>
      </c>
      <c r="K361" t="str">
        <f t="shared" si="12"/>
        <v>{'id':360,'name':'status-help-sm','unicode':'EA67','decimal':60007,'version':'1.1','style':'bold','subset':'VSTS','group':'Status','keywords':['status','help','question'],'usage':'This is a smaller version of bowtie-status-help. It is used for stacking with bowtie-dot.'}</v>
      </c>
      <c r="L361" t="str">
        <f t="shared" si="13"/>
        <v>{"id":360,"name":"status-help-sm","unicode":"EA67","decimal":60007,"version":"1.1","style":"bold","subset":"VSTS","group":"Status","keywords":["status","help","question"],"usage":"This is a smaller version of bowtie-status-help. It is used for stacking with bowtie-dot."}</v>
      </c>
    </row>
    <row r="362" spans="1:12" x14ac:dyDescent="0.25">
      <c r="A362">
        <f>'Bowtie v1.0 reorg'!A363</f>
        <v>361</v>
      </c>
      <c r="B362" t="str">
        <f>'Bowtie v1.0 reorg'!E363</f>
        <v>status-stop-sm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bold</v>
      </c>
      <c r="G362" t="str">
        <f>IF(ISBLANK('Bowtie v1.0 reorg'!I363),"",'Bowtie v1.0 reorg'!I363)</f>
        <v>VSTS</v>
      </c>
      <c r="H362" t="str">
        <f>IF(ISBLANK('Bowtie v1.0 reorg'!J363),"",'Bowtie v1.0 reorg'!J363)</f>
        <v>Status</v>
      </c>
      <c r="I362" t="str">
        <f>IF(ISBLANK('Bowtie v1.0 reorg'!H363),"",'Bowtie v1.0 reorg'!H363)</f>
        <v>status stop square</v>
      </c>
      <c r="J362" t="str">
        <f>IF(ISBLANK('Bowtie v1.0 reorg'!K363),"",'Bowtie v1.0 reorg'!K363)</f>
        <v>This is a smaller version of bowtie-status-stop. It is used for stacking with bowtie-dot.</v>
      </c>
      <c r="K362" t="str">
        <f t="shared" si="12"/>
        <v>{'id':361,'name':'status-stop-sm','unicode':'EA68','decimal':60008,'version':'1.1','style':'bold','subset':'VSTS','group':'Status','keywords':['status','stop','square'],'usage':'This is a smaller version of bowtie-status-stop. It is used for stacking with bowtie-dot.'}</v>
      </c>
      <c r="L362" t="str">
        <f t="shared" si="13"/>
        <v>{"id":361,"name":"status-stop-sm","unicode":"EA68","decimal":60008,"version":"1.1","style":"bold","subset":"VSTS","group":"Status","keywords":["status","stop","square"],"usage":"This is a smaller version of bowtie-status-stop. It is used for stacking with bowtie-dot."}</v>
      </c>
    </row>
    <row r="363" spans="1:12" x14ac:dyDescent="0.25">
      <c r="A363">
        <f>'Bowtie v1.0 reorg'!A364</f>
        <v>362</v>
      </c>
      <c r="B363" t="str">
        <f>'Bowtie v1.0 reorg'!E364</f>
        <v>status-pause-sm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bold</v>
      </c>
      <c r="G363" t="str">
        <f>IF(ISBLANK('Bowtie v1.0 reorg'!I364),"",'Bowtie v1.0 reorg'!I364)</f>
        <v>VSTS</v>
      </c>
      <c r="H363" t="str">
        <f>IF(ISBLANK('Bowtie v1.0 reorg'!J364),"",'Bowtie v1.0 reorg'!J364)</f>
        <v>Status</v>
      </c>
      <c r="I363" t="str">
        <f>IF(ISBLANK('Bowtie v1.0 reorg'!H364),"",'Bowtie v1.0 reorg'!H364)</f>
        <v>status pause</v>
      </c>
      <c r="J363" t="str">
        <f>IF(ISBLANK('Bowtie v1.0 reorg'!K364),"",'Bowtie v1.0 reorg'!K364)</f>
        <v>This is a smaller version of bowtie-status-success. It is used for stacking with bowtie-dot.</v>
      </c>
      <c r="K363" t="str">
        <f t="shared" si="12"/>
        <v>{'id':362,'name':'status-pause-sm','unicode':'EA69','decimal':60009,'version':'1.1','style':'bold','subset':'VSTS','group':'Status','keywords':['status','pause'],'usage':'This is a smaller version of bowtie-status-success. It is used for stacking with bowtie-dot.'}</v>
      </c>
      <c r="L363" t="str">
        <f t="shared" si="13"/>
        <v>{"id":362,"name":"status-pause-sm","unicode":"EA69","decimal":60009,"version":"1.1","style":"bold","subset":"VSTS","group":"Status","keywords":["status","pause"],"usage":"This is a smaller version of bowtie-status-success. It is used for stacking with bowtie-dot."}</v>
      </c>
    </row>
    <row r="364" spans="1:12" x14ac:dyDescent="0.25">
      <c r="A364">
        <f>'Bowtie v1.0 reorg'!A365</f>
        <v>363</v>
      </c>
      <c r="B364" t="str">
        <f>'Bowtie v1.0 reorg'!E365</f>
        <v>status-waiting-fill-sm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bold</v>
      </c>
      <c r="G364" t="str">
        <f>IF(ISBLANK('Bowtie v1.0 reorg'!I365),"",'Bowtie v1.0 reorg'!I365)</f>
        <v>VSTS</v>
      </c>
      <c r="H364" t="str">
        <f>IF(ISBLANK('Bowtie v1.0 reorg'!J365),"",'Bowtie v1.0 reorg'!J365)</f>
        <v>Status</v>
      </c>
      <c r="I364" t="str">
        <f>IF(ISBLANK('Bowtie v1.0 reorg'!H365),"",'Bowtie v1.0 reorg'!H365)</f>
        <v>status waiting clock time pending queue</v>
      </c>
      <c r="J364" t="str">
        <f>IF(ISBLANK('Bowtie v1.0 reorg'!K365),"",'Bowtie v1.0 reorg'!K365)</f>
        <v>This is a smaller version of bowtie-status-waiting-fill. It is used for stacking with bowtie-dot.</v>
      </c>
      <c r="K364" t="str">
        <f t="shared" si="12"/>
        <v>{'id':363,'name':'status-waiting-fill-sm','unicode':'EA6A','decimal':60010,'version':'1.1','style':'bold','subset':'VSTS','group':'Status','keywords':['status','waiting','clock','time','pending','queue'],'usage':'This is a smaller version of bowtie-status-waiting-fill. It is used for stacking with bowtie-dot.'}</v>
      </c>
      <c r="L364" t="str">
        <f t="shared" si="13"/>
        <v>{"id":363,"name":"status-waiting-fill-sm","unicode":"EA6A","decimal":60010,"version":"1.1","style":"bold","subset":"VSTS","group":"Status","keywords":["status","waiting","clock","time","pending","queue"],"usage":"This is a smaller version of bowtie-status-waiting-fill. It is used for stacking with bowtie-dot."}</v>
      </c>
    </row>
    <row r="365" spans="1:12" x14ac:dyDescent="0.25">
      <c r="A365">
        <f>'Bowtie v1.0 reorg'!A366</f>
        <v>364</v>
      </c>
      <c r="B365" t="str">
        <f>'Bowtie v1.0 reorg'!E366</f>
        <v>status-no-fill-sm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bold</v>
      </c>
      <c r="G365" t="str">
        <f>IF(ISBLANK('Bowtie v1.0 reorg'!I366),"",'Bowtie v1.0 reorg'!I366)</f>
        <v>VSTS</v>
      </c>
      <c r="H365" t="str">
        <f>IF(ISBLANK('Bowtie v1.0 reorg'!J366),"",'Bowtie v1.0 reorg'!J366)</f>
        <v>Status</v>
      </c>
      <c r="I365" t="str">
        <f>IF(ISBLANK('Bowtie v1.0 reorg'!H366),"",'Bowtie v1.0 reorg'!H366)</f>
        <v>status no block mute unavailable</v>
      </c>
      <c r="J365" t="str">
        <f>IF(ISBLANK('Bowtie v1.0 reorg'!K366),"",'Bowtie v1.0 reorg'!K366)</f>
        <v>This is a smaller version of bowtie-status-no-fill. It is used for stacking with bowtie-dot.</v>
      </c>
      <c r="K365" t="str">
        <f t="shared" si="12"/>
        <v>{'id':364,'name':'status-no-fill-sm','unicode':'EA6B','decimal':60011,'version':'1.1','style':'bold','subset':'VSTS','group':'Status','keywords':['status','no','block','mute','unavailable'],'usage':'This is a smaller version of bowtie-status-no-fill. It is used for stacking with bowtie-dot.'}</v>
      </c>
      <c r="L365" t="str">
        <f t="shared" si="13"/>
        <v>{"id":364,"name":"status-no-fill-sm","unicode":"EA6B","decimal":60011,"version":"1.1","style":"bold","subset":"VSTS","group":"Status","keywords":["status","no","block","mute","unavailable"],"usage":"This is a smaller version of bowtie-status-no-fill. It is used for stacking with bowtie-dot."}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ref="K398:K408" si="16">IF(NOT(ISBLANK(A398)),CONCATENATE("{'",$A$1,"':",A398,",'",$B$1,"':'",B398,"',","'",$C$1,"':'",C398,"','",$D$1,"':",D398,",'",$E$1,"':'",FIXED(E398,1),"','",$F$1,"':'",F398,"','",$G$1,"':'",G398,"','",$H$1,"':'",H398,"','",$I$1,"':['",SUBSTITUTE(I398," ","','"),"'],'",$J$1,"':'",J398,"'}"))</f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ref="L398:L408" si="17">SUBSTITUTE(K398,"'","""")</f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6"/>
        <v>{'id':398,'name':'script','unicode':'EA8D','decimal':60045,'version':'1.1','style':'light','subset':'VSTS','group':'Common','keywords':['script','scroll'],'usage':'Generic script file'}</v>
      </c>
      <c r="L399" t="str">
        <f t="shared" si="17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6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7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6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7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6"/>
        <v>{'id':401,'name':'split','unicode':'EA90','decimal':60048,'version':'1.1','style':'light','subset':'VSTS','group':'Arrow','keywords':['split','arrow'],'usage':'Used for splitting work item.'}</v>
      </c>
      <c r="L402" t="str">
        <f t="shared" si="17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6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7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6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7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6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7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6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7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6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7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6"/>
        <v>{'id':407,'name':'arrow-import','unicode':'EA96','decimal':60054,'version':'1.1','style':'light','subset':'VSTS','group':'Arrow','keywords':['arrow','import'],'usage':'Import'}</v>
      </c>
      <c r="L408" t="str">
        <f t="shared" si="17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">
        <v>889</v>
      </c>
      <c r="C436" t="str">
        <f>'Bowtie v1.0 reorg'!C437</f>
        <v>EAB2</v>
      </c>
      <c r="D436">
        <f>'Bowtie v1.0 reorg'!D437</f>
        <v>60082</v>
      </c>
      <c r="E436">
        <v>1.1000000000000001</v>
      </c>
      <c r="F436" t="s">
        <v>17</v>
      </c>
      <c r="G436" t="s">
        <v>15</v>
      </c>
      <c r="H436" t="s">
        <v>597</v>
      </c>
      <c r="I436" t="s">
        <v>890</v>
      </c>
      <c r="J436" t="s">
        <v>891</v>
      </c>
      <c r="K436" t="str">
        <f t="shared" si="14"/>
        <v>{'id':435,'name':'task-group','unicode':'EAB2','decimal':60082,'version':'1.1','style':'light','subset':'VSTS','group':'Build','keywords':['task','group','list'],'usage':'Used in Release hub for task group.'}</v>
      </c>
      <c r="L436" t="str">
        <f t="shared" si="15"/>
        <v>{"id":435,"name":"task-group","unicode":"EAB2","decimal":60082,"version":"1.1","style":"light","subset":"VSTS","group":"Build","keywords":["task","group","list"],"usage":"Used in Release hub for task group."}</v>
      </c>
    </row>
    <row r="437" spans="1:12" x14ac:dyDescent="0.25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'Bowtie v1.0 reorg'!A441</f>
        <v>439</v>
      </c>
      <c r="B440" t="str">
        <f>'Bowtie v1.0 reorg'!E441</f>
        <v>full-history</v>
      </c>
      <c r="C440" t="str">
        <f>'Bowtie v1.0 reorg'!C441</f>
        <v>EAB6</v>
      </c>
      <c r="D440">
        <f>'Bowtie v1.0 reorg'!D441</f>
        <v>60086</v>
      </c>
      <c r="E440">
        <f>IF(ISBLANK('Bowtie v1.0 reorg'!F441),"",'Bowtie v1.0 reorg'!F441)</f>
        <v>1.1000000000000001</v>
      </c>
      <c r="F440" t="str">
        <f>IF(ISBLANK('Bowtie v1.0 reorg'!G441),"",'Bowtie v1.0 reorg'!G441)</f>
        <v>light</v>
      </c>
      <c r="G440" t="str">
        <f>IF(ISBLANK('Bowtie v1.0 reorg'!I441),"",'Bowtie v1.0 reorg'!I441)</f>
        <v>VSTS</v>
      </c>
      <c r="H440" t="str">
        <f>IF(ISBLANK('Bowtie v1.0 reorg'!J441),"",'Bowtie v1.0 reorg'!J441)</f>
        <v>Code</v>
      </c>
      <c r="I440" t="str">
        <f>IF(ISBLANK('Bowtie v1.0 reorg'!H441),"",'Bowtie v1.0 reorg'!H441)</f>
        <v>history list full all clock arrow time</v>
      </c>
      <c r="J440" t="str">
        <f>IF(ISBLANK('Bowtie v1.0 reorg'!K441),"",'Bowtie v1.0 reorg'!K441)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'Bowtie v1.0 reorg'!A442</f>
        <v>440</v>
      </c>
      <c r="B441" t="str">
        <f>'Bowtie v1.0 reorg'!E442</f>
        <v>scope-template</v>
      </c>
      <c r="C441" t="str">
        <f>'Bowtie v1.0 reorg'!C442</f>
        <v>EAB7</v>
      </c>
      <c r="D441">
        <f>'Bowtie v1.0 reorg'!D442</f>
        <v>60087</v>
      </c>
      <c r="E441">
        <f>IF(ISBLANK('Bowtie v1.0 reorg'!F442),"",'Bowtie v1.0 reorg'!F442)</f>
        <v>1.1000000000000001</v>
      </c>
      <c r="F441" t="str">
        <f>IF(ISBLANK('Bowtie v1.0 reorg'!G442),"",'Bowtie v1.0 reorg'!G442)</f>
        <v>light</v>
      </c>
      <c r="G441" t="str">
        <f>IF(ISBLANK('Bowtie v1.0 reorg'!I442),"",'Bowtie v1.0 reorg'!I442)</f>
        <v>VSTS</v>
      </c>
      <c r="H441" t="str">
        <f>IF(ISBLANK('Bowtie v1.0 reorg'!J442),"",'Bowtie v1.0 reorg'!J442)</f>
        <v>Compliance</v>
      </c>
      <c r="I441" t="str">
        <f>IF(ISBLANK('Bowtie v1.0 reorg'!H442),"",'Bowtie v1.0 reorg'!H442)</f>
        <v>scope template baseline compliance document</v>
      </c>
      <c r="J441" t="str">
        <f>IF(ISBLANK('Bowtie v1.0 reorg'!K442),"",'Bowtie v1.0 reorg'!K442)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'Bowtie v1.0 reorg'!A443</f>
        <v>441</v>
      </c>
      <c r="B442" t="str">
        <f>'Bowtie v1.0 reorg'!E443</f>
        <v>assessment-group-template</v>
      </c>
      <c r="C442" t="str">
        <f>'Bowtie v1.0 reorg'!C443</f>
        <v>EAB8</v>
      </c>
      <c r="D442">
        <f>'Bowtie v1.0 reorg'!D443</f>
        <v>60088</v>
      </c>
      <c r="E442">
        <f>IF(ISBLANK('Bowtie v1.0 reorg'!F443),"",'Bowtie v1.0 reorg'!F443)</f>
        <v>1.1000000000000001</v>
      </c>
      <c r="F442" t="str">
        <f>IF(ISBLANK('Bowtie v1.0 reorg'!G443),"",'Bowtie v1.0 reorg'!G443)</f>
        <v>light</v>
      </c>
      <c r="G442" t="str">
        <f>IF(ISBLANK('Bowtie v1.0 reorg'!I443),"",'Bowtie v1.0 reorg'!I443)</f>
        <v>VSTS</v>
      </c>
      <c r="H442" t="str">
        <f>IF(ISBLANK('Bowtie v1.0 reorg'!J443),"",'Bowtie v1.0 reorg'!J443)</f>
        <v>Compliance</v>
      </c>
      <c r="I442" t="str">
        <f>IF(ISBLANK('Bowtie v1.0 reorg'!H443),"",'Bowtie v1.0 reorg'!H443)</f>
        <v>assessment group compliance template document</v>
      </c>
      <c r="J442" t="str">
        <f>IF(ISBLANK('Bowtie v1.0 reorg'!K443),"",'Bowtie v1.0 reorg'!K443)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'Bowtie v1.0 reorg'!A444</f>
        <v>442</v>
      </c>
      <c r="B443">
        <f>'Bowtie v1.0 reorg'!E444</f>
        <v>0</v>
      </c>
      <c r="C443" t="str">
        <f>'Bowtie v1.0 reorg'!C444</f>
        <v>EAB9</v>
      </c>
      <c r="D443">
        <f>'Bowtie v1.0 reorg'!D444</f>
        <v>60089</v>
      </c>
      <c r="E443" t="str">
        <f>IF(ISBLANK('Bowtie v1.0 reorg'!F444),"",'Bowtie v1.0 reorg'!F444)</f>
        <v/>
      </c>
      <c r="F443" t="str">
        <f>IF(ISBLANK('Bowtie v1.0 reorg'!G444),"",'Bowtie v1.0 reorg'!G444)</f>
        <v/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/>
      </c>
      <c r="K443" t="e">
        <f t="shared" si="14"/>
        <v>#VALUE!</v>
      </c>
      <c r="L443" t="e">
        <f t="shared" si="15"/>
        <v>#VALUE!</v>
      </c>
    </row>
    <row r="444" spans="1:12" x14ac:dyDescent="0.25">
      <c r="A444">
        <f>'Bowtie v1.0 reorg'!A445</f>
        <v>443</v>
      </c>
      <c r="B444">
        <f>'Bowtie v1.0 reorg'!E445</f>
        <v>0</v>
      </c>
      <c r="C444" t="str">
        <f>'Bowtie v1.0 reorg'!C445</f>
        <v>EABA</v>
      </c>
      <c r="D444">
        <f>'Bowtie v1.0 reorg'!D445</f>
        <v>60090</v>
      </c>
      <c r="E444" t="str">
        <f>IF(ISBLANK('Bowtie v1.0 reorg'!F445),"",'Bowtie v1.0 reorg'!F445)</f>
        <v/>
      </c>
      <c r="F444" t="str">
        <f>IF(ISBLANK('Bowtie v1.0 reorg'!G445),"",'Bowtie v1.0 reorg'!G445)</f>
        <v/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/>
      </c>
      <c r="K444" t="e">
        <f t="shared" si="14"/>
        <v>#VALUE!</v>
      </c>
      <c r="L444" t="e">
        <f t="shared" si="15"/>
        <v>#VALUE!</v>
      </c>
    </row>
    <row r="445" spans="1:12" x14ac:dyDescent="0.25">
      <c r="A445">
        <f>'Bowtie v1.0 reorg'!A446</f>
        <v>444</v>
      </c>
      <c r="B445">
        <f>'Bowtie v1.0 reorg'!E446</f>
        <v>0</v>
      </c>
      <c r="C445" t="str">
        <f>'Bowtie v1.0 reorg'!C446</f>
        <v>EABB</v>
      </c>
      <c r="D445">
        <f>'Bowtie v1.0 reorg'!D446</f>
        <v>60091</v>
      </c>
      <c r="E445" t="str">
        <f>IF(ISBLANK('Bowtie v1.0 reorg'!F446),"",'Bowtie v1.0 reorg'!F446)</f>
        <v/>
      </c>
      <c r="F445" t="str">
        <f>IF(ISBLANK('Bowtie v1.0 reorg'!G446),"",'Bowtie v1.0 reorg'!G446)</f>
        <v/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/>
      </c>
      <c r="K445" t="e">
        <f t="shared" si="14"/>
        <v>#VALUE!</v>
      </c>
      <c r="L445" t="e">
        <f t="shared" si="15"/>
        <v>#VALUE!</v>
      </c>
    </row>
    <row r="446" spans="1:12" x14ac:dyDescent="0.25">
      <c r="A446">
        <f>'Bowtie v1.0 reorg'!A447</f>
        <v>445</v>
      </c>
      <c r="B446">
        <f>'Bowtie v1.0 reorg'!E447</f>
        <v>0</v>
      </c>
      <c r="C446" t="str">
        <f>'Bowtie v1.0 reorg'!C447</f>
        <v>EABC</v>
      </c>
      <c r="D446">
        <f>'Bowtie v1.0 reorg'!D447</f>
        <v>60092</v>
      </c>
      <c r="E446" t="str">
        <f>IF(ISBLANK('Bowtie v1.0 reorg'!F447),"",'Bowtie v1.0 reorg'!F447)</f>
        <v/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e">
        <f t="shared" si="14"/>
        <v>#VALUE!</v>
      </c>
      <c r="L446" t="e">
        <f t="shared" si="15"/>
        <v>#VALUE!</v>
      </c>
    </row>
    <row r="447" spans="1:12" x14ac:dyDescent="0.25">
      <c r="A447">
        <f>'Bowtie v1.0 reorg'!A448</f>
        <v>446</v>
      </c>
      <c r="B447">
        <f>'Bowtie v1.0 reorg'!E448</f>
        <v>0</v>
      </c>
      <c r="C447" t="str">
        <f>'Bowtie v1.0 reorg'!C448</f>
        <v>EABD</v>
      </c>
      <c r="D447">
        <f>'Bowtie v1.0 reorg'!D448</f>
        <v>60093</v>
      </c>
      <c r="E447" t="str">
        <f>IF(ISBLANK('Bowtie v1.0 reorg'!F448),"",'Bowtie v1.0 reorg'!F448)</f>
        <v/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e">
        <f t="shared" si="14"/>
        <v>#VALUE!</v>
      </c>
      <c r="L447" t="e">
        <f t="shared" si="15"/>
        <v>#VALUE!</v>
      </c>
    </row>
    <row r="448" spans="1:12" x14ac:dyDescent="0.25">
      <c r="A448">
        <f>'Bowtie v1.0 reorg'!A449</f>
        <v>447</v>
      </c>
      <c r="B448">
        <f>'Bowtie v1.0 reorg'!E449</f>
        <v>0</v>
      </c>
      <c r="C448" t="str">
        <f>'Bowtie v1.0 reorg'!C449</f>
        <v>EABE</v>
      </c>
      <c r="D448">
        <f>'Bowtie v1.0 reorg'!D449</f>
        <v>60094</v>
      </c>
      <c r="E448" t="str">
        <f>IF(ISBLANK('Bowtie v1.0 reorg'!F449),"",'Bowtie v1.0 reorg'!F449)</f>
        <v/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e">
        <f t="shared" si="14"/>
        <v>#VALUE!</v>
      </c>
      <c r="L448" t="e">
        <f t="shared" si="15"/>
        <v>#VALUE!</v>
      </c>
    </row>
    <row r="449" spans="1:12" x14ac:dyDescent="0.25">
      <c r="A449">
        <f>'Bowtie v1.0 reorg'!A450</f>
        <v>448</v>
      </c>
      <c r="B449">
        <f>'Bowtie v1.0 reorg'!E450</f>
        <v>0</v>
      </c>
      <c r="C449" t="str">
        <f>'Bowtie v1.0 reorg'!C450</f>
        <v>EABF</v>
      </c>
      <c r="D449">
        <f>'Bowtie v1.0 reorg'!D450</f>
        <v>60095</v>
      </c>
      <c r="E449" t="str">
        <f>IF(ISBLANK('Bowtie v1.0 reorg'!F450),"",'Bowtie v1.0 reorg'!F450)</f>
        <v/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e">
        <f t="shared" si="14"/>
        <v>#VALUE!</v>
      </c>
      <c r="L449" t="e">
        <f t="shared" si="15"/>
        <v>#VALUE!</v>
      </c>
    </row>
    <row r="450" spans="1:12" x14ac:dyDescent="0.25">
      <c r="A450">
        <f>'Bowtie v1.0 reorg'!A451</f>
        <v>449</v>
      </c>
      <c r="B450">
        <f>'Bowtie v1.0 reorg'!E451</f>
        <v>0</v>
      </c>
      <c r="C450" t="str">
        <f>'Bowtie v1.0 reorg'!C451</f>
        <v>EAC0</v>
      </c>
      <c r="D450">
        <f>'Bowtie v1.0 reorg'!D451</f>
        <v>60096</v>
      </c>
      <c r="E450" t="str">
        <f>IF(ISBLANK('Bowtie v1.0 reorg'!F451),"",'Bowtie v1.0 reorg'!F451)</f>
        <v/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e">
        <f t="shared" si="14"/>
        <v>#VALUE!</v>
      </c>
      <c r="L450" t="e">
        <f t="shared" si="15"/>
        <v>#VALUE!</v>
      </c>
    </row>
    <row r="451" spans="1:12" x14ac:dyDescent="0.25">
      <c r="A451">
        <f>'Bowtie v1.0 reorg'!A452</f>
        <v>450</v>
      </c>
      <c r="B451">
        <f>'Bowtie v1.0 reorg'!E452</f>
        <v>0</v>
      </c>
      <c r="C451" t="str">
        <f>'Bowtie v1.0 reorg'!C452</f>
        <v>EAC1</v>
      </c>
      <c r="D451">
        <f>'Bowtie v1.0 reorg'!D452</f>
        <v>60097</v>
      </c>
      <c r="E451" t="str">
        <f>IF(ISBLANK('Bowtie v1.0 reorg'!F452),"",'Bowtie v1.0 reorg'!F452)</f>
        <v/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e">
        <f t="shared" si="14"/>
        <v>#VALUE!</v>
      </c>
      <c r="L451" t="e">
        <f t="shared" si="15"/>
        <v>#VALUE!</v>
      </c>
    </row>
    <row r="452" spans="1:12" x14ac:dyDescent="0.25">
      <c r="A452">
        <f>'Bowtie v1.0 reorg'!A453</f>
        <v>451</v>
      </c>
      <c r="B452">
        <f>'Bowtie v1.0 reorg'!E453</f>
        <v>0</v>
      </c>
      <c r="C452" t="str">
        <f>'Bowtie v1.0 reorg'!C453</f>
        <v>EAC2</v>
      </c>
      <c r="D452">
        <f>'Bowtie v1.0 reorg'!D453</f>
        <v>60098</v>
      </c>
      <c r="E452" t="str">
        <f>IF(ISBLANK('Bowtie v1.0 reorg'!F453),"",'Bowtie v1.0 reorg'!F453)</f>
        <v/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e">
        <f t="shared" si="14"/>
        <v>#VALUE!</v>
      </c>
      <c r="L452" t="e">
        <f t="shared" si="15"/>
        <v>#VALUE!</v>
      </c>
    </row>
    <row r="453" spans="1:12" x14ac:dyDescent="0.25">
      <c r="A453">
        <f>'Bowtie v1.0 reorg'!A454</f>
        <v>452</v>
      </c>
      <c r="B453">
        <f>'Bowtie v1.0 reorg'!E454</f>
        <v>0</v>
      </c>
      <c r="C453" t="str">
        <f>'Bowtie v1.0 reorg'!C454</f>
        <v>EAC3</v>
      </c>
      <c r="D453">
        <f>'Bowtie v1.0 reorg'!D454</f>
        <v>60099</v>
      </c>
      <c r="E453" t="str">
        <f>IF(ISBLANK('Bowtie v1.0 reorg'!F454),"",'Bowtie v1.0 reorg'!F454)</f>
        <v/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e">
        <f t="shared" ref="K453:K470" si="18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#VALUE!</v>
      </c>
      <c r="L453" t="e">
        <f t="shared" ref="L453:L466" si="19">SUBSTITUTE(K453,"'","""")</f>
        <v>#VALUE!</v>
      </c>
    </row>
    <row r="454" spans="1:12" x14ac:dyDescent="0.25">
      <c r="A454">
        <f>'Bowtie v1.0 reorg'!A455</f>
        <v>453</v>
      </c>
      <c r="B454">
        <f>'Bowtie v1.0 reorg'!E455</f>
        <v>0</v>
      </c>
      <c r="C454">
        <f>'Bowtie v1.0 reorg'!C455</f>
        <v>0</v>
      </c>
      <c r="D454">
        <f>'Bowtie v1.0 reorg'!D455</f>
        <v>60100</v>
      </c>
      <c r="E454" t="str">
        <f>IF(ISBLANK('Bowtie v1.0 reorg'!F455),"",'Bowtie v1.0 reorg'!F455)</f>
        <v/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e">
        <f t="shared" si="18"/>
        <v>#VALUE!</v>
      </c>
      <c r="L454" t="e">
        <f t="shared" si="19"/>
        <v>#VALUE!</v>
      </c>
    </row>
    <row r="455" spans="1:12" x14ac:dyDescent="0.25">
      <c r="A455">
        <f>'Bowtie v1.0 reorg'!A456</f>
        <v>454</v>
      </c>
      <c r="B455">
        <f>'Bowtie v1.0 reorg'!E456</f>
        <v>0</v>
      </c>
      <c r="C455">
        <f>'Bowtie v1.0 reorg'!C456</f>
        <v>0</v>
      </c>
      <c r="D455">
        <f>'Bowtie v1.0 reorg'!D456</f>
        <v>60101</v>
      </c>
      <c r="E455" t="str">
        <f>IF(ISBLANK('Bowtie v1.0 reorg'!F456),"",'Bowtie v1.0 reorg'!F456)</f>
        <v/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e">
        <f t="shared" si="18"/>
        <v>#VALUE!</v>
      </c>
      <c r="L455" t="e">
        <f t="shared" si="19"/>
        <v>#VALUE!</v>
      </c>
    </row>
    <row r="456" spans="1:12" x14ac:dyDescent="0.25">
      <c r="A456">
        <f>'Bowtie v1.0 reorg'!A457</f>
        <v>455</v>
      </c>
      <c r="B456">
        <f>'Bowtie v1.0 reorg'!E457</f>
        <v>0</v>
      </c>
      <c r="C456">
        <f>'Bowtie v1.0 reorg'!C457</f>
        <v>0</v>
      </c>
      <c r="D456">
        <f>'Bowtie v1.0 reorg'!D457</f>
        <v>60102</v>
      </c>
      <c r="E456" t="str">
        <f>IF(ISBLANK('Bowtie v1.0 reorg'!F457),"",'Bowtie v1.0 reorg'!F457)</f>
        <v/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e">
        <f t="shared" si="18"/>
        <v>#VALUE!</v>
      </c>
      <c r="L456" t="e">
        <f t="shared" si="19"/>
        <v>#VALUE!</v>
      </c>
    </row>
    <row r="457" spans="1:12" x14ac:dyDescent="0.25">
      <c r="A457">
        <f>'Bowtie v1.0 reorg'!A458</f>
        <v>456</v>
      </c>
      <c r="B457">
        <f>'Bowtie v1.0 reorg'!E458</f>
        <v>0</v>
      </c>
      <c r="C457">
        <f>'Bowtie v1.0 reorg'!C458</f>
        <v>0</v>
      </c>
      <c r="D457">
        <f>'Bowtie v1.0 reorg'!D458</f>
        <v>60103</v>
      </c>
      <c r="E457" t="str">
        <f>IF(ISBLANK('Bowtie v1.0 reorg'!F458),"",'Bowtie v1.0 reorg'!F458)</f>
        <v/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e">
        <f t="shared" si="18"/>
        <v>#VALUE!</v>
      </c>
      <c r="L457" t="e">
        <f t="shared" si="19"/>
        <v>#VALUE!</v>
      </c>
    </row>
    <row r="458" spans="1:12" x14ac:dyDescent="0.25">
      <c r="A458">
        <f>'Bowtie v1.0 reorg'!A459</f>
        <v>457</v>
      </c>
      <c r="B458">
        <f>'Bowtie v1.0 reorg'!E459</f>
        <v>0</v>
      </c>
      <c r="C458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8"/>
        <v>#VALUE!</v>
      </c>
      <c r="L458" t="e">
        <f t="shared" si="19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8"/>
        <v>#VALUE!</v>
      </c>
      <c r="L459" t="e">
        <f t="shared" si="19"/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8"/>
        <v>#VALUE!</v>
      </c>
      <c r="L460" t="e">
        <f t="shared" si="19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8"/>
        <v>#VALUE!</v>
      </c>
      <c r="L461" t="e">
        <f t="shared" si="19"/>
        <v>#VALUE!</v>
      </c>
    </row>
    <row r="462" spans="1:12" x14ac:dyDescent="0.25">
      <c r="A462">
        <f>'Bowtie v1.0 reorg'!A463</f>
        <v>461</v>
      </c>
      <c r="B462">
        <f>'Bowtie v1.0 reorg'!E463</f>
        <v>0</v>
      </c>
      <c r="C462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8"/>
        <v>#VALUE!</v>
      </c>
      <c r="L462" t="e">
        <f t="shared" si="19"/>
        <v>#VALUE!</v>
      </c>
    </row>
    <row r="463" spans="1:12" x14ac:dyDescent="0.25">
      <c r="A463">
        <f>'Bowtie v1.0 reorg'!A464</f>
        <v>462</v>
      </c>
      <c r="B463">
        <f>'Bowtie v1.0 reorg'!E464</f>
        <v>0</v>
      </c>
      <c r="C463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8"/>
        <v>#VALUE!</v>
      </c>
      <c r="L463" t="e">
        <f t="shared" si="19"/>
        <v>#VALUE!</v>
      </c>
    </row>
    <row r="464" spans="1:12" x14ac:dyDescent="0.25">
      <c r="A464">
        <f>'Bowtie v1.0 reorg'!A465</f>
        <v>463</v>
      </c>
      <c r="B464">
        <f>'Bowtie v1.0 reorg'!E465</f>
        <v>0</v>
      </c>
      <c r="C464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8"/>
        <v>#VALUE!</v>
      </c>
      <c r="L464" t="e">
        <f t="shared" si="19"/>
        <v>#VALUE!</v>
      </c>
    </row>
    <row r="465" spans="1:12" x14ac:dyDescent="0.25">
      <c r="A465">
        <f>'Bowtie v1.0 reorg'!A466</f>
        <v>464</v>
      </c>
      <c r="B465">
        <f>'Bowtie v1.0 reorg'!E466</f>
        <v>0</v>
      </c>
      <c r="C465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8"/>
        <v>#VALUE!</v>
      </c>
      <c r="L465" t="e">
        <f t="shared" si="19"/>
        <v>#VALUE!</v>
      </c>
    </row>
    <row r="466" spans="1:12" x14ac:dyDescent="0.25">
      <c r="A466">
        <f>'Bowtie v1.0 reorg'!A467</f>
        <v>465</v>
      </c>
      <c r="B466">
        <f>'Bowtie v1.0 reorg'!E467</f>
        <v>0</v>
      </c>
      <c r="C466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8"/>
        <v>#VALUE!</v>
      </c>
      <c r="L466" t="e">
        <f t="shared" si="19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si="18"/>
        <v>#VALUE!</v>
      </c>
      <c r="L467" t="e">
        <f t="shared" ref="L467:L470" si="20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18"/>
        <v>#VALUE!</v>
      </c>
      <c r="L468" t="e">
        <f t="shared" si="20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18"/>
        <v>#VALUE!</v>
      </c>
      <c r="L469" t="e">
        <f t="shared" si="20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18"/>
        <v>#VALUE!</v>
      </c>
      <c r="L470" t="e">
        <f t="shared" si="20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2016-10-26T17:57:16Z</dcterms:modified>
</cp:coreProperties>
</file>