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SamiNiRo\Desktop\1012\"/>
    </mc:Choice>
  </mc:AlternateContent>
  <xr:revisionPtr revIDLastSave="0" documentId="13_ncr:1_{89CF9C28-1E75-4166-A515-CD472F5EABA7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Лист2" sheetId="6" r:id="rId1"/>
    <sheet name="данные" sheetId="1" r:id="rId2"/>
    <sheet name="дополнительные сведения" sheetId="2" r:id="rId3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данные!$Q$2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4" i="1" l="1"/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" i="1"/>
  <c r="U3" i="1"/>
  <c r="U4" i="1"/>
  <c r="U5" i="1"/>
  <c r="U6" i="1"/>
  <c r="U7" i="1"/>
  <c r="U8" i="1"/>
  <c r="U9" i="1"/>
  <c r="U10" i="1"/>
  <c r="U11" i="1"/>
  <c r="U12" i="1"/>
  <c r="U13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" i="1"/>
</calcChain>
</file>

<file path=xl/sharedStrings.xml><?xml version="1.0" encoding="utf-8"?>
<sst xmlns="http://schemas.openxmlformats.org/spreadsheetml/2006/main" count="1094" uniqueCount="103">
  <si>
    <t xml:space="preserve">Возраст </t>
  </si>
  <si>
    <t xml:space="preserve">Длительность работы </t>
  </si>
  <si>
    <t>Пол</t>
  </si>
  <si>
    <t>Должность</t>
  </si>
  <si>
    <t>Значимые ценности</t>
  </si>
  <si>
    <t>Образование</t>
  </si>
  <si>
    <t>Средняя з/п, мес., тыс. руб</t>
  </si>
  <si>
    <t>м</t>
  </si>
  <si>
    <t>рабочий</t>
  </si>
  <si>
    <t>высокая з/п</t>
  </si>
  <si>
    <t>среднее</t>
  </si>
  <si>
    <t>да</t>
  </si>
  <si>
    <t>специалист</t>
  </si>
  <si>
    <t>содержание</t>
  </si>
  <si>
    <t>высшее</t>
  </si>
  <si>
    <t>коллектив</t>
  </si>
  <si>
    <t>возможно</t>
  </si>
  <si>
    <t>ж</t>
  </si>
  <si>
    <t>нет</t>
  </si>
  <si>
    <t>руководитель</t>
  </si>
  <si>
    <t>Структура  кадрового состава предприятия</t>
  </si>
  <si>
    <t>по половому признаку</t>
  </si>
  <si>
    <t xml:space="preserve">мужчины </t>
  </si>
  <si>
    <t>женщины</t>
  </si>
  <si>
    <t>рабочие</t>
  </si>
  <si>
    <t>руководители</t>
  </si>
  <si>
    <t>специалисты</t>
  </si>
  <si>
    <t>по должности</t>
  </si>
  <si>
    <t>по возрасту</t>
  </si>
  <si>
    <t>до 25 лет</t>
  </si>
  <si>
    <t>26-30</t>
  </si>
  <si>
    <t>30-35</t>
  </si>
  <si>
    <t>35-45</t>
  </si>
  <si>
    <t>45-55</t>
  </si>
  <si>
    <t>55-60</t>
  </si>
  <si>
    <t>Готовность остаться</t>
  </si>
  <si>
    <t>Возраст</t>
  </si>
  <si>
    <t>Стаж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</si>
  <si>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</si>
  <si>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</si>
  <si>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</si>
  <si>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</si>
  <si>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</si>
  <si>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</si>
  <si>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</si>
  <si>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</si>
  <si>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</si>
  <si>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</si>
  <si>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</si>
  <si>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</si>
  <si>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</si>
  <si>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</si>
  <si>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</si>
  <si>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</si>
  <si>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</si>
  <si>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</si>
  <si>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</si>
  <si>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</si>
  <si>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</si>
  <si>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</si>
  <si>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</si>
  <si>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</si>
  <si>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М</t>
  </si>
  <si>
    <t>Ж</t>
  </si>
  <si>
    <t>Рабочий</t>
  </si>
  <si>
    <t>Специалист</t>
  </si>
  <si>
    <t>Руководитель</t>
  </si>
  <si>
    <t>Высокая зп</t>
  </si>
  <si>
    <t>Коллектив</t>
  </si>
  <si>
    <t>Содержание</t>
  </si>
  <si>
    <t>Среднее</t>
  </si>
  <si>
    <t>Высшее</t>
  </si>
  <si>
    <t>Средняя зп</t>
  </si>
  <si>
    <t>Переменная X 1 (возраст)</t>
  </si>
  <si>
    <t>Переменная X 2 (стаж)</t>
  </si>
  <si>
    <t>Переменная X 3 (м)</t>
  </si>
  <si>
    <t>Переменная X 4 (ж)</t>
  </si>
  <si>
    <t>Переменная X 5 (рабочий)</t>
  </si>
  <si>
    <t>Переменная X 6 (специалист)</t>
  </si>
  <si>
    <t>Переменная X 7 (руководитель)</t>
  </si>
  <si>
    <t>Переменная X 8 (высокая зп)</t>
  </si>
  <si>
    <t>Переменная X 9 (коллектив)</t>
  </si>
  <si>
    <t>Переменная X 10 (содержание)</t>
  </si>
  <si>
    <t>Переменная X 11 (среднее)</t>
  </si>
  <si>
    <t>Переменная X 12 (высшее)</t>
  </si>
  <si>
    <t>Переменная X 13 (да)</t>
  </si>
  <si>
    <t>Переменная X 14 (нет)</t>
  </si>
  <si>
    <t>Переменная X 15 (возможно)</t>
  </si>
  <si>
    <t>Мужской пол взят за базовую категорию</t>
  </si>
  <si>
    <t>С увеличением стажа зп уменьшается на 0,004 тыс. руб., т. е. влияние минимальное</t>
  </si>
  <si>
    <t>С увеличением возраста зп уменьшается на 0,005 тыс. руб., т. е. влияние минимальное</t>
  </si>
  <si>
    <t>Женский пол оказывает положительное влияние на зп, увеличивая ее на 0,351 тыс. руб., но влияние не сильное</t>
  </si>
  <si>
    <t>Рабочий взят за базовую категорию</t>
  </si>
  <si>
    <t>Специалисты зарабатывают больше рабочих на 3,713 тыс. руб.</t>
  </si>
  <si>
    <t>Руководители зарабатывают больше рабочих на 27,682 тыс. руб. Влияние должности на зп высокое</t>
  </si>
  <si>
    <t>Ценность "Коллектив" взята за базовую категорию</t>
  </si>
  <si>
    <t>Люди с ценностью "Высокая зп" зарабатывают на 1,185 тыс. руб. больше тех, у кого ценность "Коллектив"</t>
  </si>
  <si>
    <t>Люди с ценностью "Содержание" зарабатывают на 3,482 тыс. руб. больше тех, у кого ценность "Коллектив". Ценности влияют на зп</t>
  </si>
  <si>
    <t>Высшее образование взято за базовую категорию</t>
  </si>
  <si>
    <t>Люди, желающие остаться, зарабатывают на 2,552 тыс. руб. меньше тех, кто не определился</t>
  </si>
  <si>
    <t>Люди, не желающие остаться, зарабатывают на 0,76 тыс. руб. больше тех, кто не определился</t>
  </si>
  <si>
    <t>"Возможно" взято за базовую категорию. Желание остаться влияет на зп</t>
  </si>
  <si>
    <t>Люди со средним образованием зарабатывают на 3,682 тыс. руб. меньше людей с высшим. Образование оказывает влияние на зп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</si>
</sst>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justify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/>
    <xf numFmtId="9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6F9C-2DA3-4A2A-BF64-9C799F259295}">
  <dimension ref="A1:K32"/>
  <sheetViews>
    <sheetView workbookViewId="0">
      <selection activeCell="E18" sqref="E18"/>
    </sheetView>
  </sheetViews>
  <sheetFormatPr defaultRowHeight="13.2" x14ac:dyDescent="0.25"/>
  <cols>
    <col min="1" max="1" width="28.5546875" customWidth="1"/>
    <col min="2" max="2" width="16.21875" customWidth="1"/>
    <col min="5" max="5" width="15.77734375" customWidth="1"/>
  </cols>
  <sheetData>
    <row r="1" spans="1:9" x14ac:dyDescent="0.25">
      <c r="A1" t="s">
        <v>38</v>
      </c>
    </row>
    <row r="2" spans="1:9" ht="13.8" thickBot="1" x14ac:dyDescent="0.3"/>
    <row r="3" spans="1:9" x14ac:dyDescent="0.25">
      <c r="A3" s="11" t="s">
        <v>39</v>
      </c>
      <c r="B3" s="11"/>
    </row>
    <row r="4" spans="1:9" x14ac:dyDescent="0.25">
      <c r="A4" s="8" t="s">
        <v>40</v>
      </c>
      <c r="B4" s="8">
        <v>0.87231003045979494</v>
      </c>
    </row>
    <row r="5" spans="1:9" x14ac:dyDescent="0.25">
      <c r="A5" s="8" t="s">
        <v>41</v>
      </c>
      <c r="B5">
        <v>0.76092478924076834</v>
      </c>
    </row>
    <row r="6" spans="1:9" x14ac:dyDescent="0.25">
      <c r="A6" s="8" t="s">
        <v>42</v>
      </c>
      <c r="B6" s="8">
        <v>0.72182028073498883</v>
      </c>
    </row>
    <row r="7" spans="1:9" x14ac:dyDescent="0.25">
      <c r="A7" s="8" t="s">
        <v>43</v>
      </c>
      <c r="B7" s="8">
        <v>6.5020277790907466</v>
      </c>
    </row>
    <row r="8" spans="1:9" ht="13.8" thickBot="1" x14ac:dyDescent="0.3">
      <c r="A8" s="9" t="s">
        <v>44</v>
      </c>
      <c r="B8" s="9">
        <v>200</v>
      </c>
    </row>
    <row r="10" spans="1:9" ht="13.8" thickBot="1" x14ac:dyDescent="0.3">
      <c r="A10" t="s">
        <v>45</v>
      </c>
    </row>
    <row r="11" spans="1:9" x14ac:dyDescent="0.25">
      <c r="A11" s="10"/>
      <c r="B11" s="10" t="s">
        <v>50</v>
      </c>
      <c r="C11" s="10" t="s">
        <v>51</v>
      </c>
      <c r="D11" s="10" t="s">
        <v>52</v>
      </c>
      <c r="E11" s="10" t="s">
        <v>53</v>
      </c>
      <c r="F11" s="10" t="s">
        <v>54</v>
      </c>
    </row>
    <row r="12" spans="1:9" x14ac:dyDescent="0.25">
      <c r="A12" s="8" t="s">
        <v>46</v>
      </c>
      <c r="B12" s="8">
        <v>15</v>
      </c>
      <c r="C12" s="8">
        <v>25431.186969627208</v>
      </c>
      <c r="D12" s="8">
        <v>1695.4124646418138</v>
      </c>
      <c r="E12" s="8">
        <v>60.154620259370368</v>
      </c>
      <c r="F12" s="8">
        <v>1.387481889870227E-62</v>
      </c>
    </row>
    <row r="13" spans="1:9" x14ac:dyDescent="0.25">
      <c r="A13" s="8" t="s">
        <v>47</v>
      </c>
      <c r="B13" s="8">
        <v>189</v>
      </c>
      <c r="C13" s="8">
        <v>7990.233030372804</v>
      </c>
      <c r="D13" s="8">
        <v>42.276365240067747</v>
      </c>
      <c r="E13" s="8"/>
      <c r="F13" s="8"/>
    </row>
    <row r="14" spans="1:9" ht="13.8" thickBot="1" x14ac:dyDescent="0.3">
      <c r="A14" s="9" t="s">
        <v>48</v>
      </c>
      <c r="B14" s="9">
        <v>204</v>
      </c>
      <c r="C14" s="9">
        <v>33421.420000000013</v>
      </c>
      <c r="D14" s="9"/>
      <c r="E14" s="9"/>
      <c r="F14" s="9"/>
    </row>
    <row r="15" spans="1:9" ht="13.8" thickBot="1" x14ac:dyDescent="0.3"/>
    <row r="16" spans="1:9" x14ac:dyDescent="0.25">
      <c r="A16" s="10"/>
      <c r="B16" s="10" t="s">
        <v>55</v>
      </c>
      <c r="C16" s="10" t="s">
        <v>43</v>
      </c>
      <c r="D16" s="10" t="s">
        <v>56</v>
      </c>
      <c r="E16" s="10" t="s">
        <v>57</v>
      </c>
      <c r="F16" s="10" t="s">
        <v>58</v>
      </c>
      <c r="G16" s="10" t="s">
        <v>59</v>
      </c>
      <c r="H16" s="10" t="s">
        <v>60</v>
      </c>
      <c r="I16" s="10" t="s">
        <v>61</v>
      </c>
    </row>
    <row r="17" spans="1:11" x14ac:dyDescent="0.25">
      <c r="A17" s="8" t="s">
        <v>49</v>
      </c>
      <c r="B17" s="8">
        <v>17.225859153644834</v>
      </c>
      <c r="C17" s="8">
        <v>4.2638434346285488</v>
      </c>
      <c r="D17" s="8">
        <v>4.0399839763688439</v>
      </c>
      <c r="E17" s="8">
        <v>7.7686623559592254E-5</v>
      </c>
      <c r="F17" s="8">
        <v>8.8150225764451609</v>
      </c>
      <c r="G17" s="8">
        <v>25.636695730844508</v>
      </c>
      <c r="H17" s="8">
        <v>8.8150225764451147</v>
      </c>
      <c r="I17" s="8">
        <v>25.636695730844551</v>
      </c>
    </row>
    <row r="18" spans="1:11" x14ac:dyDescent="0.25">
      <c r="A18" t="s">
        <v>73</v>
      </c>
      <c r="B18">
        <v>-5.2877132722465832E-3</v>
      </c>
      <c r="C18">
        <v>6.6203493748000483E-2</v>
      </c>
      <c r="D18">
        <v>-7.9870607620406528E-2</v>
      </c>
      <c r="E18">
        <v>0.93642467356628845</v>
      </c>
      <c r="F18">
        <v>-0.13588039925875753</v>
      </c>
      <c r="G18">
        <v>0.12530497271426436</v>
      </c>
      <c r="H18">
        <v>-0.13588039925875822</v>
      </c>
      <c r="I18">
        <v>0.12530497271426505</v>
      </c>
      <c r="K18" t="s">
        <v>90</v>
      </c>
    </row>
    <row r="19" spans="1:11" x14ac:dyDescent="0.25">
      <c r="A19" t="s">
        <v>74</v>
      </c>
      <c r="B19">
        <v>4.8479152318257668E-2</v>
      </c>
      <c r="C19">
        <v>0.15011443826480866</v>
      </c>
      <c r="D19">
        <v>0.32294796475698262</v>
      </c>
      <c r="E19">
        <v>0.74709165595027593</v>
      </c>
      <c r="F19">
        <v>-0.24763584990471377</v>
      </c>
      <c r="G19">
        <v>0.3445941545412291</v>
      </c>
      <c r="H19">
        <v>-0.24763584990471538</v>
      </c>
      <c r="I19">
        <v>0.34459415454123071</v>
      </c>
      <c r="K19" t="s">
        <v>89</v>
      </c>
    </row>
    <row r="20" spans="1:11" x14ac:dyDescent="0.25">
      <c r="A20" t="s">
        <v>75</v>
      </c>
      <c r="B20">
        <v>0</v>
      </c>
      <c r="C20">
        <v>0</v>
      </c>
      <c r="D20">
        <v>65535</v>
      </c>
      <c r="E20" t="e">
        <v>#NUM!</v>
      </c>
      <c r="F20">
        <v>0</v>
      </c>
      <c r="G20">
        <v>0</v>
      </c>
      <c r="H20">
        <v>0</v>
      </c>
      <c r="I20">
        <v>0</v>
      </c>
      <c r="K20" t="s">
        <v>88</v>
      </c>
    </row>
    <row r="21" spans="1:11" x14ac:dyDescent="0.25">
      <c r="A21" t="s">
        <v>76</v>
      </c>
      <c r="B21">
        <v>0.3514092682190198</v>
      </c>
      <c r="C21">
        <v>1.1459316918781637</v>
      </c>
      <c r="D21">
        <v>0.30665812867350378</v>
      </c>
      <c r="E21" t="e">
        <v>#NUM!</v>
      </c>
      <c r="F21">
        <v>-1.9090499481641952</v>
      </c>
      <c r="G21">
        <v>2.6118684846022346</v>
      </c>
      <c r="H21">
        <v>-1.9090499481642071</v>
      </c>
      <c r="I21">
        <v>2.6118684846022466</v>
      </c>
      <c r="K21" t="s">
        <v>91</v>
      </c>
    </row>
    <row r="22" spans="1:11" x14ac:dyDescent="0.25">
      <c r="A22" t="s">
        <v>77</v>
      </c>
      <c r="B22">
        <v>0</v>
      </c>
      <c r="C22">
        <v>0</v>
      </c>
      <c r="D22">
        <v>65535</v>
      </c>
      <c r="E22" t="e">
        <v>#NUM!</v>
      </c>
      <c r="F22">
        <v>0</v>
      </c>
      <c r="G22">
        <v>0</v>
      </c>
      <c r="H22">
        <v>0</v>
      </c>
      <c r="I22">
        <v>0</v>
      </c>
      <c r="K22" t="s">
        <v>92</v>
      </c>
    </row>
    <row r="23" spans="1:11" x14ac:dyDescent="0.25">
      <c r="A23" t="s">
        <v>78</v>
      </c>
      <c r="B23">
        <v>3.7125914294962992</v>
      </c>
      <c r="C23">
        <v>4.0254942762974153</v>
      </c>
      <c r="D23">
        <v>0.92226970768694794</v>
      </c>
      <c r="E23" t="e">
        <v>#NUM!</v>
      </c>
      <c r="F23">
        <v>-4.2280787708718339</v>
      </c>
      <c r="G23">
        <v>11.653261629864433</v>
      </c>
      <c r="H23">
        <v>-4.2280787708718766</v>
      </c>
      <c r="I23">
        <v>11.653261629864476</v>
      </c>
      <c r="K23" t="s">
        <v>93</v>
      </c>
    </row>
    <row r="24" spans="1:11" x14ac:dyDescent="0.25">
      <c r="A24" t="s">
        <v>79</v>
      </c>
      <c r="B24">
        <v>27.682187842601067</v>
      </c>
      <c r="C24">
        <v>4.0686894866201611</v>
      </c>
      <c r="D24">
        <v>6.8037111049230043</v>
      </c>
      <c r="E24">
        <v>1.3073176957817519E-10</v>
      </c>
      <c r="F24">
        <v>19.656310982909609</v>
      </c>
      <c r="G24">
        <v>35.708064702292525</v>
      </c>
      <c r="H24">
        <v>19.656310982909567</v>
      </c>
      <c r="I24">
        <v>35.708064702292567</v>
      </c>
      <c r="K24" t="s">
        <v>94</v>
      </c>
    </row>
    <row r="25" spans="1:11" x14ac:dyDescent="0.25">
      <c r="A25" t="s">
        <v>80</v>
      </c>
      <c r="B25">
        <v>1.1848513479609948</v>
      </c>
      <c r="C25">
        <v>1.1107432617570796</v>
      </c>
      <c r="D25">
        <v>1.066719365991637</v>
      </c>
      <c r="E25">
        <v>0.28745929142619814</v>
      </c>
      <c r="F25">
        <v>-1.0061953443241274</v>
      </c>
      <c r="G25">
        <v>3.3758980402461169</v>
      </c>
      <c r="H25">
        <v>-1.0061953443241389</v>
      </c>
      <c r="I25">
        <v>3.3758980402461285</v>
      </c>
      <c r="K25" t="s">
        <v>96</v>
      </c>
    </row>
    <row r="26" spans="1:11" x14ac:dyDescent="0.25">
      <c r="A26" t="s">
        <v>81</v>
      </c>
      <c r="B26">
        <v>0</v>
      </c>
      <c r="C26">
        <v>0</v>
      </c>
      <c r="D26">
        <v>65535</v>
      </c>
      <c r="E26" t="e">
        <v>#NUM!</v>
      </c>
      <c r="F26">
        <v>0</v>
      </c>
      <c r="G26">
        <v>0</v>
      </c>
      <c r="H26">
        <v>0</v>
      </c>
      <c r="I26">
        <v>0</v>
      </c>
      <c r="K26" t="s">
        <v>95</v>
      </c>
    </row>
    <row r="27" spans="1:11" x14ac:dyDescent="0.25">
      <c r="A27" t="s">
        <v>82</v>
      </c>
      <c r="B27">
        <v>3.4823432762601301</v>
      </c>
      <c r="C27">
        <v>1.4912721488815455</v>
      </c>
      <c r="D27">
        <v>2.3351494084241353</v>
      </c>
      <c r="E27" t="e">
        <v>#NUM!</v>
      </c>
      <c r="F27">
        <v>0.54066717377801643</v>
      </c>
      <c r="G27">
        <v>6.4240193787422442</v>
      </c>
      <c r="H27">
        <v>0.54066717377800044</v>
      </c>
      <c r="I27">
        <v>6.4240193787422601</v>
      </c>
      <c r="K27" t="s">
        <v>97</v>
      </c>
    </row>
    <row r="28" spans="1:11" x14ac:dyDescent="0.25">
      <c r="A28" t="s">
        <v>83</v>
      </c>
      <c r="B28">
        <v>-3.6821538710979937</v>
      </c>
      <c r="C28">
        <v>3.8776267651307279</v>
      </c>
      <c r="D28">
        <v>-0.94958955415964486</v>
      </c>
      <c r="E28">
        <v>0.34353351075146588</v>
      </c>
      <c r="F28">
        <v>-11.331141346580004</v>
      </c>
      <c r="G28">
        <v>3.9668336043840173</v>
      </c>
      <c r="H28">
        <v>-11.331141346580047</v>
      </c>
      <c r="I28">
        <v>3.9668336043840591</v>
      </c>
      <c r="K28" t="s">
        <v>102</v>
      </c>
    </row>
    <row r="29" spans="1:11" x14ac:dyDescent="0.25">
      <c r="A29" t="s">
        <v>84</v>
      </c>
      <c r="B29">
        <v>0</v>
      </c>
      <c r="C29">
        <v>0</v>
      </c>
      <c r="D29">
        <v>65535</v>
      </c>
      <c r="E29" t="e">
        <v>#NUM!</v>
      </c>
      <c r="F29">
        <v>0</v>
      </c>
      <c r="G29">
        <v>0</v>
      </c>
      <c r="H29">
        <v>0</v>
      </c>
      <c r="I29">
        <v>0</v>
      </c>
      <c r="K29" t="s">
        <v>98</v>
      </c>
    </row>
    <row r="30" spans="1:11" x14ac:dyDescent="0.25">
      <c r="A30" t="s">
        <v>85</v>
      </c>
      <c r="B30">
        <v>-2.5515732363113468</v>
      </c>
      <c r="C30">
        <v>1.2237458031426021</v>
      </c>
      <c r="D30">
        <v>-2.0850516747504746</v>
      </c>
      <c r="E30" t="e">
        <v>#NUM!</v>
      </c>
      <c r="F30">
        <v>-4.9655281856593056</v>
      </c>
      <c r="G30">
        <v>-0.13761828696338751</v>
      </c>
      <c r="H30">
        <v>-4.9655281856593199</v>
      </c>
      <c r="I30">
        <v>-0.13761828696337419</v>
      </c>
      <c r="K30" t="s">
        <v>99</v>
      </c>
    </row>
    <row r="31" spans="1:11" x14ac:dyDescent="0.25">
      <c r="A31" t="s">
        <v>86</v>
      </c>
      <c r="B31">
        <v>0.76014379815947897</v>
      </c>
      <c r="C31">
        <v>1.3056368162000105</v>
      </c>
      <c r="D31">
        <v>0.58220156534176082</v>
      </c>
      <c r="E31">
        <v>0.56112477363631807</v>
      </c>
      <c r="F31">
        <v>-1.8153489605680104</v>
      </c>
      <c r="G31">
        <v>3.3356365568869686</v>
      </c>
      <c r="H31">
        <v>-1.8153489605680242</v>
      </c>
      <c r="I31">
        <v>3.3356365568869819</v>
      </c>
      <c r="K31" t="s">
        <v>100</v>
      </c>
    </row>
    <row r="32" spans="1:11" x14ac:dyDescent="0.25">
      <c r="A32" t="s">
        <v>87</v>
      </c>
      <c r="B32">
        <v>0</v>
      </c>
      <c r="C32">
        <v>0</v>
      </c>
      <c r="D32">
        <v>65535</v>
      </c>
      <c r="E32" t="e">
        <v>#NUM!</v>
      </c>
      <c r="F32">
        <v>0</v>
      </c>
      <c r="G32">
        <v>0</v>
      </c>
      <c r="H32">
        <v>0</v>
      </c>
      <c r="I32">
        <v>0</v>
      </c>
      <c r="K32" s="7" t="s">
        <v>101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01"/>
  <sheetViews>
    <sheetView tabSelected="1" workbookViewId="0">
      <selection activeCell="J1" sqref="J1:Y1048576"/>
    </sheetView>
  </sheetViews>
  <sheetFormatPr defaultRowHeight="13.2" x14ac:dyDescent="0.25"/>
  <cols>
    <col min="2" max="2" width="15" customWidth="1"/>
    <col min="3" max="3" width="10.88671875" customWidth="1"/>
    <col min="4" max="4" width="12.5546875" customWidth="1"/>
    <col min="5" max="5" width="13.109375" customWidth="1"/>
    <col min="6" max="6" width="14.109375" customWidth="1"/>
    <col min="7" max="7" width="13.33203125" customWidth="1"/>
    <col min="8" max="8" width="17.109375" customWidth="1"/>
  </cols>
  <sheetData>
    <row r="1" spans="1:25" ht="26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35</v>
      </c>
      <c r="H1" s="1" t="s">
        <v>6</v>
      </c>
      <c r="I1" s="7"/>
      <c r="J1" s="7" t="s">
        <v>36</v>
      </c>
      <c r="K1" s="7" t="s">
        <v>37</v>
      </c>
      <c r="L1" s="7" t="s">
        <v>62</v>
      </c>
      <c r="M1" s="7" t="s">
        <v>63</v>
      </c>
      <c r="N1" s="7" t="s">
        <v>64</v>
      </c>
      <c r="O1" s="7" t="s">
        <v>65</v>
      </c>
      <c r="P1" s="7" t="s">
        <v>66</v>
      </c>
      <c r="Q1" s="7" t="s">
        <v>67</v>
      </c>
      <c r="R1" s="7" t="s">
        <v>68</v>
      </c>
      <c r="S1" s="7" t="s">
        <v>69</v>
      </c>
      <c r="T1" s="7" t="s">
        <v>70</v>
      </c>
      <c r="U1" s="7" t="s">
        <v>71</v>
      </c>
      <c r="V1" s="7" t="s">
        <v>11</v>
      </c>
      <c r="W1" s="7" t="s">
        <v>18</v>
      </c>
      <c r="X1" s="7" t="s">
        <v>16</v>
      </c>
      <c r="Y1" s="7" t="s">
        <v>72</v>
      </c>
    </row>
    <row r="2" spans="1:25" x14ac:dyDescent="0.25">
      <c r="A2" s="2">
        <v>44</v>
      </c>
      <c r="B2" s="2">
        <v>4</v>
      </c>
      <c r="C2" s="2" t="s">
        <v>17</v>
      </c>
      <c r="D2" s="2" t="s">
        <v>8</v>
      </c>
      <c r="E2" s="2" t="s">
        <v>9</v>
      </c>
      <c r="F2" s="2" t="s">
        <v>10</v>
      </c>
      <c r="G2" s="2" t="s">
        <v>18</v>
      </c>
      <c r="H2" s="2">
        <v>9</v>
      </c>
      <c r="J2">
        <f>A2</f>
        <v>44</v>
      </c>
      <c r="K2">
        <f>B2</f>
        <v>4</v>
      </c>
      <c r="L2">
        <f>IF(C2="м",1,0)</f>
        <v>0</v>
      </c>
      <c r="M2">
        <f>IF(C2="ж",1,0)</f>
        <v>1</v>
      </c>
      <c r="N2">
        <f>IF(D2="рабочий",1,0)</f>
        <v>1</v>
      </c>
      <c r="O2">
        <f>IF(D2="специалист",1,0)</f>
        <v>0</v>
      </c>
      <c r="P2">
        <f>IF(D2="руководитель",1,0)</f>
        <v>0</v>
      </c>
      <c r="Q2">
        <f>IF(E2="высокая з/п",1,0)</f>
        <v>1</v>
      </c>
      <c r="R2">
        <f>IF(E2="коллектив",1,0)</f>
        <v>0</v>
      </c>
      <c r="S2">
        <f>IF(E2="содержание",1,0)</f>
        <v>0</v>
      </c>
      <c r="T2">
        <f>IF(F2="среднее",1,0)</f>
        <v>1</v>
      </c>
      <c r="U2">
        <f>IF(F2="высшее",1,0)</f>
        <v>0</v>
      </c>
      <c r="V2">
        <f>IF(G2="да",1,0)</f>
        <v>0</v>
      </c>
      <c r="W2">
        <f>IF(G2="нет",1,0)</f>
        <v>1</v>
      </c>
      <c r="X2">
        <f>IF(G2="возможно",1,0)</f>
        <v>0</v>
      </c>
      <c r="Y2">
        <f>H2</f>
        <v>9</v>
      </c>
    </row>
    <row r="3" spans="1:25" x14ac:dyDescent="0.25">
      <c r="A3" s="2">
        <v>37</v>
      </c>
      <c r="B3" s="2">
        <v>5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>
        <v>14</v>
      </c>
      <c r="J3">
        <f t="shared" ref="J3:K66" si="0">A3</f>
        <v>37</v>
      </c>
      <c r="K3">
        <f t="shared" si="0"/>
        <v>5</v>
      </c>
      <c r="L3">
        <f t="shared" ref="L3:L66" si="1">IF(C3="м",1,0)</f>
        <v>1</v>
      </c>
      <c r="M3">
        <f t="shared" ref="M3:M66" si="2">IF(C3="ж",1,0)</f>
        <v>0</v>
      </c>
      <c r="N3">
        <f t="shared" ref="N3:N66" si="3">IF(D3="рабочий",1,0)</f>
        <v>1</v>
      </c>
      <c r="O3">
        <f t="shared" ref="O3:O66" si="4">IF(D3="специалист",1,0)</f>
        <v>0</v>
      </c>
      <c r="P3">
        <f t="shared" ref="P3:P66" si="5">IF(D3="руководитель",1,0)</f>
        <v>0</v>
      </c>
      <c r="Q3">
        <f t="shared" ref="Q3:Q66" si="6">IF(E3="высокая з/п",1,0)</f>
        <v>1</v>
      </c>
      <c r="R3">
        <f t="shared" ref="R3:R66" si="7">IF(E3="коллектив",1,0)</f>
        <v>0</v>
      </c>
      <c r="S3">
        <f t="shared" ref="S3:S66" si="8">IF(E3="содержание",1,0)</f>
        <v>0</v>
      </c>
      <c r="T3">
        <f t="shared" ref="T3:T66" si="9">IF(F3="среднее",1,0)</f>
        <v>1</v>
      </c>
      <c r="U3">
        <f t="shared" ref="U3:U66" si="10">IF(F3="высшее",1,0)</f>
        <v>0</v>
      </c>
      <c r="V3">
        <f t="shared" ref="V3:V66" si="11">IF(G3="да",1,0)</f>
        <v>1</v>
      </c>
      <c r="W3">
        <f t="shared" ref="W3:W66" si="12">IF(G3="нет",1,0)</f>
        <v>0</v>
      </c>
      <c r="X3">
        <f t="shared" ref="X3:X66" si="13">IF(G3="возможно",1,0)</f>
        <v>0</v>
      </c>
      <c r="Y3">
        <f t="shared" ref="Y3:Y66" si="14">H3</f>
        <v>14</v>
      </c>
    </row>
    <row r="4" spans="1:25" x14ac:dyDescent="0.25">
      <c r="A4" s="2">
        <v>60</v>
      </c>
      <c r="B4" s="2">
        <v>3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>
        <v>22</v>
      </c>
      <c r="J4">
        <f t="shared" si="0"/>
        <v>60</v>
      </c>
      <c r="K4">
        <f t="shared" si="0"/>
        <v>3</v>
      </c>
      <c r="L4">
        <f t="shared" si="1"/>
        <v>1</v>
      </c>
      <c r="M4">
        <f t="shared" si="2"/>
        <v>0</v>
      </c>
      <c r="N4">
        <f t="shared" si="3"/>
        <v>1</v>
      </c>
      <c r="O4">
        <f t="shared" si="4"/>
        <v>0</v>
      </c>
      <c r="P4">
        <f t="shared" si="5"/>
        <v>0</v>
      </c>
      <c r="Q4">
        <f t="shared" si="6"/>
        <v>1</v>
      </c>
      <c r="R4">
        <f t="shared" si="7"/>
        <v>0</v>
      </c>
      <c r="S4">
        <f t="shared" si="8"/>
        <v>0</v>
      </c>
      <c r="T4">
        <f t="shared" si="9"/>
        <v>1</v>
      </c>
      <c r="U4">
        <f t="shared" si="10"/>
        <v>0</v>
      </c>
      <c r="V4">
        <f t="shared" si="11"/>
        <v>1</v>
      </c>
      <c r="W4">
        <f t="shared" si="12"/>
        <v>0</v>
      </c>
      <c r="X4">
        <f t="shared" si="13"/>
        <v>0</v>
      </c>
      <c r="Y4">
        <f t="shared" si="14"/>
        <v>22</v>
      </c>
    </row>
    <row r="5" spans="1:25" x14ac:dyDescent="0.25">
      <c r="A5" s="2">
        <v>41</v>
      </c>
      <c r="B5" s="2">
        <v>5</v>
      </c>
      <c r="C5" s="2" t="s">
        <v>7</v>
      </c>
      <c r="D5" s="2" t="s">
        <v>8</v>
      </c>
      <c r="E5" s="2" t="s">
        <v>15</v>
      </c>
      <c r="F5" s="2" t="s">
        <v>10</v>
      </c>
      <c r="G5" s="2" t="s">
        <v>16</v>
      </c>
      <c r="H5" s="2">
        <v>13</v>
      </c>
      <c r="J5">
        <f t="shared" si="0"/>
        <v>41</v>
      </c>
      <c r="K5">
        <f t="shared" si="0"/>
        <v>5</v>
      </c>
      <c r="L5">
        <f t="shared" si="1"/>
        <v>1</v>
      </c>
      <c r="M5">
        <f t="shared" si="2"/>
        <v>0</v>
      </c>
      <c r="N5">
        <f t="shared" si="3"/>
        <v>1</v>
      </c>
      <c r="O5">
        <f t="shared" si="4"/>
        <v>0</v>
      </c>
      <c r="P5">
        <f t="shared" si="5"/>
        <v>0</v>
      </c>
      <c r="Q5">
        <f t="shared" si="6"/>
        <v>0</v>
      </c>
      <c r="R5">
        <f t="shared" si="7"/>
        <v>1</v>
      </c>
      <c r="S5">
        <f t="shared" si="8"/>
        <v>0</v>
      </c>
      <c r="T5">
        <f t="shared" si="9"/>
        <v>1</v>
      </c>
      <c r="U5">
        <f t="shared" si="10"/>
        <v>0</v>
      </c>
      <c r="V5">
        <f t="shared" si="11"/>
        <v>0</v>
      </c>
      <c r="W5">
        <f t="shared" si="12"/>
        <v>0</v>
      </c>
      <c r="X5">
        <f t="shared" si="13"/>
        <v>1</v>
      </c>
      <c r="Y5">
        <f t="shared" si="14"/>
        <v>13</v>
      </c>
    </row>
    <row r="6" spans="1:25" x14ac:dyDescent="0.25">
      <c r="A6" s="2">
        <v>55</v>
      </c>
      <c r="B6" s="2">
        <v>8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16</v>
      </c>
      <c r="H6" s="2">
        <v>12</v>
      </c>
      <c r="J6">
        <f t="shared" si="0"/>
        <v>55</v>
      </c>
      <c r="K6">
        <f t="shared" si="0"/>
        <v>8</v>
      </c>
      <c r="L6">
        <f t="shared" si="1"/>
        <v>1</v>
      </c>
      <c r="M6">
        <f t="shared" si="2"/>
        <v>0</v>
      </c>
      <c r="N6">
        <f t="shared" si="3"/>
        <v>1</v>
      </c>
      <c r="O6">
        <f t="shared" si="4"/>
        <v>0</v>
      </c>
      <c r="P6">
        <f t="shared" si="5"/>
        <v>0</v>
      </c>
      <c r="Q6">
        <f t="shared" si="6"/>
        <v>1</v>
      </c>
      <c r="R6">
        <f t="shared" si="7"/>
        <v>0</v>
      </c>
      <c r="S6">
        <f t="shared" si="8"/>
        <v>0</v>
      </c>
      <c r="T6">
        <f t="shared" si="9"/>
        <v>1</v>
      </c>
      <c r="U6">
        <f t="shared" si="10"/>
        <v>0</v>
      </c>
      <c r="V6">
        <f t="shared" si="11"/>
        <v>0</v>
      </c>
      <c r="W6">
        <f t="shared" si="12"/>
        <v>0</v>
      </c>
      <c r="X6">
        <f t="shared" si="13"/>
        <v>1</v>
      </c>
      <c r="Y6">
        <f t="shared" si="14"/>
        <v>12</v>
      </c>
    </row>
    <row r="7" spans="1:25" x14ac:dyDescent="0.25">
      <c r="A7" s="2">
        <v>37</v>
      </c>
      <c r="B7" s="2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>
        <v>13</v>
      </c>
      <c r="J7">
        <f t="shared" si="0"/>
        <v>37</v>
      </c>
      <c r="K7">
        <f t="shared" si="0"/>
        <v>6</v>
      </c>
      <c r="L7">
        <f t="shared" si="1"/>
        <v>1</v>
      </c>
      <c r="M7">
        <f t="shared" si="2"/>
        <v>0</v>
      </c>
      <c r="N7">
        <f t="shared" si="3"/>
        <v>1</v>
      </c>
      <c r="O7">
        <f t="shared" si="4"/>
        <v>0</v>
      </c>
      <c r="P7">
        <f t="shared" si="5"/>
        <v>0</v>
      </c>
      <c r="Q7">
        <f t="shared" si="6"/>
        <v>1</v>
      </c>
      <c r="R7">
        <f t="shared" si="7"/>
        <v>0</v>
      </c>
      <c r="S7">
        <f t="shared" si="8"/>
        <v>0</v>
      </c>
      <c r="T7">
        <f t="shared" si="9"/>
        <v>1</v>
      </c>
      <c r="U7">
        <f t="shared" si="10"/>
        <v>0</v>
      </c>
      <c r="V7">
        <f t="shared" si="11"/>
        <v>1</v>
      </c>
      <c r="W7">
        <f t="shared" si="12"/>
        <v>0</v>
      </c>
      <c r="X7">
        <f t="shared" si="13"/>
        <v>0</v>
      </c>
      <c r="Y7">
        <f t="shared" si="14"/>
        <v>13</v>
      </c>
    </row>
    <row r="8" spans="1:25" x14ac:dyDescent="0.25">
      <c r="A8" s="2">
        <v>38</v>
      </c>
      <c r="B8" s="2">
        <v>3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>
        <v>12</v>
      </c>
      <c r="J8">
        <f t="shared" si="0"/>
        <v>38</v>
      </c>
      <c r="K8">
        <f t="shared" si="0"/>
        <v>3</v>
      </c>
      <c r="L8">
        <f t="shared" si="1"/>
        <v>1</v>
      </c>
      <c r="M8">
        <f t="shared" si="2"/>
        <v>0</v>
      </c>
      <c r="N8">
        <f t="shared" si="3"/>
        <v>1</v>
      </c>
      <c r="O8">
        <f t="shared" si="4"/>
        <v>0</v>
      </c>
      <c r="P8">
        <f t="shared" si="5"/>
        <v>0</v>
      </c>
      <c r="Q8">
        <f t="shared" si="6"/>
        <v>1</v>
      </c>
      <c r="R8">
        <f t="shared" si="7"/>
        <v>0</v>
      </c>
      <c r="S8">
        <f t="shared" si="8"/>
        <v>0</v>
      </c>
      <c r="T8">
        <f t="shared" si="9"/>
        <v>1</v>
      </c>
      <c r="U8">
        <f t="shared" si="10"/>
        <v>0</v>
      </c>
      <c r="V8">
        <f t="shared" si="11"/>
        <v>1</v>
      </c>
      <c r="W8">
        <f t="shared" si="12"/>
        <v>0</v>
      </c>
      <c r="X8">
        <f t="shared" si="13"/>
        <v>0</v>
      </c>
      <c r="Y8">
        <f t="shared" si="14"/>
        <v>12</v>
      </c>
    </row>
    <row r="9" spans="1:25" x14ac:dyDescent="0.25">
      <c r="A9" s="2">
        <v>46</v>
      </c>
      <c r="B9" s="2">
        <v>7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>
        <v>11</v>
      </c>
      <c r="J9">
        <f t="shared" si="0"/>
        <v>46</v>
      </c>
      <c r="K9">
        <f t="shared" si="0"/>
        <v>7</v>
      </c>
      <c r="L9">
        <f t="shared" si="1"/>
        <v>1</v>
      </c>
      <c r="M9">
        <f t="shared" si="2"/>
        <v>0</v>
      </c>
      <c r="N9">
        <f t="shared" si="3"/>
        <v>1</v>
      </c>
      <c r="O9">
        <f t="shared" si="4"/>
        <v>0</v>
      </c>
      <c r="P9">
        <f t="shared" si="5"/>
        <v>0</v>
      </c>
      <c r="Q9">
        <f t="shared" si="6"/>
        <v>1</v>
      </c>
      <c r="R9">
        <f t="shared" si="7"/>
        <v>0</v>
      </c>
      <c r="S9">
        <f t="shared" si="8"/>
        <v>0</v>
      </c>
      <c r="T9">
        <f t="shared" si="9"/>
        <v>1</v>
      </c>
      <c r="U9">
        <f t="shared" si="10"/>
        <v>0</v>
      </c>
      <c r="V9">
        <f t="shared" si="11"/>
        <v>1</v>
      </c>
      <c r="W9">
        <f t="shared" si="12"/>
        <v>0</v>
      </c>
      <c r="X9">
        <f t="shared" si="13"/>
        <v>0</v>
      </c>
      <c r="Y9">
        <f t="shared" si="14"/>
        <v>11</v>
      </c>
    </row>
    <row r="10" spans="1:25" x14ac:dyDescent="0.25">
      <c r="A10" s="2">
        <v>45</v>
      </c>
      <c r="B10" s="2">
        <v>3</v>
      </c>
      <c r="C10" s="2" t="s">
        <v>7</v>
      </c>
      <c r="D10" s="2" t="s">
        <v>8</v>
      </c>
      <c r="E10" s="2" t="s">
        <v>9</v>
      </c>
      <c r="F10" s="2" t="s">
        <v>10</v>
      </c>
      <c r="G10" s="2" t="s">
        <v>16</v>
      </c>
      <c r="H10" s="2">
        <v>18</v>
      </c>
      <c r="J10">
        <f t="shared" si="0"/>
        <v>45</v>
      </c>
      <c r="K10">
        <f t="shared" si="0"/>
        <v>3</v>
      </c>
      <c r="L10">
        <f t="shared" si="1"/>
        <v>1</v>
      </c>
      <c r="M10">
        <f t="shared" si="2"/>
        <v>0</v>
      </c>
      <c r="N10">
        <f t="shared" si="3"/>
        <v>1</v>
      </c>
      <c r="O10">
        <f t="shared" si="4"/>
        <v>0</v>
      </c>
      <c r="P10">
        <f t="shared" si="5"/>
        <v>0</v>
      </c>
      <c r="Q10">
        <f t="shared" si="6"/>
        <v>1</v>
      </c>
      <c r="R10">
        <f t="shared" si="7"/>
        <v>0</v>
      </c>
      <c r="S10">
        <f t="shared" si="8"/>
        <v>0</v>
      </c>
      <c r="T10">
        <f t="shared" si="9"/>
        <v>1</v>
      </c>
      <c r="U10">
        <f t="shared" si="10"/>
        <v>0</v>
      </c>
      <c r="V10">
        <f t="shared" si="11"/>
        <v>0</v>
      </c>
      <c r="W10">
        <f t="shared" si="12"/>
        <v>0</v>
      </c>
      <c r="X10">
        <f t="shared" si="13"/>
        <v>1</v>
      </c>
      <c r="Y10">
        <f t="shared" si="14"/>
        <v>18</v>
      </c>
    </row>
    <row r="11" spans="1:25" x14ac:dyDescent="0.25">
      <c r="A11" s="2">
        <v>46</v>
      </c>
      <c r="B11" s="2">
        <v>14</v>
      </c>
      <c r="C11" s="2" t="s">
        <v>7</v>
      </c>
      <c r="D11" s="2" t="s">
        <v>8</v>
      </c>
      <c r="E11" s="2" t="s">
        <v>9</v>
      </c>
      <c r="F11" s="2" t="s">
        <v>10</v>
      </c>
      <c r="G11" s="2" t="s">
        <v>18</v>
      </c>
      <c r="H11" s="2">
        <v>15</v>
      </c>
      <c r="J11">
        <f t="shared" si="0"/>
        <v>46</v>
      </c>
      <c r="K11">
        <f t="shared" si="0"/>
        <v>14</v>
      </c>
      <c r="L11">
        <f t="shared" si="1"/>
        <v>1</v>
      </c>
      <c r="M11">
        <f t="shared" si="2"/>
        <v>0</v>
      </c>
      <c r="N11">
        <f t="shared" si="3"/>
        <v>1</v>
      </c>
      <c r="O11">
        <f t="shared" si="4"/>
        <v>0</v>
      </c>
      <c r="P11">
        <f t="shared" si="5"/>
        <v>0</v>
      </c>
      <c r="Q11">
        <f t="shared" si="6"/>
        <v>1</v>
      </c>
      <c r="R11">
        <f t="shared" si="7"/>
        <v>0</v>
      </c>
      <c r="S11">
        <f t="shared" si="8"/>
        <v>0</v>
      </c>
      <c r="T11">
        <f t="shared" si="9"/>
        <v>1</v>
      </c>
      <c r="U11">
        <f t="shared" si="10"/>
        <v>0</v>
      </c>
      <c r="V11">
        <f t="shared" si="11"/>
        <v>0</v>
      </c>
      <c r="W11">
        <f t="shared" si="12"/>
        <v>1</v>
      </c>
      <c r="X11">
        <f t="shared" si="13"/>
        <v>0</v>
      </c>
      <c r="Y11">
        <f t="shared" si="14"/>
        <v>15</v>
      </c>
    </row>
    <row r="12" spans="1:25" x14ac:dyDescent="0.25">
      <c r="A12" s="2">
        <v>40</v>
      </c>
      <c r="B12" s="2">
        <v>2</v>
      </c>
      <c r="C12" s="2" t="s">
        <v>7</v>
      </c>
      <c r="D12" s="2" t="s">
        <v>8</v>
      </c>
      <c r="E12" s="2" t="s">
        <v>9</v>
      </c>
      <c r="F12" s="2" t="s">
        <v>10</v>
      </c>
      <c r="G12" s="2" t="s">
        <v>11</v>
      </c>
      <c r="H12" s="2">
        <v>18</v>
      </c>
      <c r="J12">
        <f t="shared" si="0"/>
        <v>40</v>
      </c>
      <c r="K12">
        <f t="shared" si="0"/>
        <v>2</v>
      </c>
      <c r="L12">
        <f t="shared" si="1"/>
        <v>1</v>
      </c>
      <c r="M12">
        <f t="shared" si="2"/>
        <v>0</v>
      </c>
      <c r="N12">
        <f t="shared" si="3"/>
        <v>1</v>
      </c>
      <c r="O12">
        <f t="shared" si="4"/>
        <v>0</v>
      </c>
      <c r="P12">
        <f t="shared" si="5"/>
        <v>0</v>
      </c>
      <c r="Q12">
        <f t="shared" si="6"/>
        <v>1</v>
      </c>
      <c r="R12">
        <f t="shared" si="7"/>
        <v>0</v>
      </c>
      <c r="S12">
        <f t="shared" si="8"/>
        <v>0</v>
      </c>
      <c r="T12">
        <f t="shared" si="9"/>
        <v>1</v>
      </c>
      <c r="U12">
        <f t="shared" si="10"/>
        <v>0</v>
      </c>
      <c r="V12">
        <f t="shared" si="11"/>
        <v>1</v>
      </c>
      <c r="W12">
        <f t="shared" si="12"/>
        <v>0</v>
      </c>
      <c r="X12">
        <f t="shared" si="13"/>
        <v>0</v>
      </c>
      <c r="Y12">
        <f t="shared" si="14"/>
        <v>18</v>
      </c>
    </row>
    <row r="13" spans="1:25" x14ac:dyDescent="0.25">
      <c r="A13" s="2">
        <v>51</v>
      </c>
      <c r="B13" s="2">
        <v>11</v>
      </c>
      <c r="C13" s="2" t="s">
        <v>7</v>
      </c>
      <c r="D13" s="2" t="s">
        <v>8</v>
      </c>
      <c r="E13" s="2" t="s">
        <v>15</v>
      </c>
      <c r="F13" s="2" t="s">
        <v>10</v>
      </c>
      <c r="G13" s="2" t="s">
        <v>18</v>
      </c>
      <c r="H13" s="2">
        <v>30</v>
      </c>
      <c r="J13">
        <f t="shared" si="0"/>
        <v>51</v>
      </c>
      <c r="K13">
        <f t="shared" si="0"/>
        <v>11</v>
      </c>
      <c r="L13">
        <f t="shared" si="1"/>
        <v>1</v>
      </c>
      <c r="M13">
        <f t="shared" si="2"/>
        <v>0</v>
      </c>
      <c r="N13">
        <f t="shared" si="3"/>
        <v>1</v>
      </c>
      <c r="O13">
        <f t="shared" si="4"/>
        <v>0</v>
      </c>
      <c r="P13">
        <f t="shared" si="5"/>
        <v>0</v>
      </c>
      <c r="Q13">
        <f t="shared" si="6"/>
        <v>0</v>
      </c>
      <c r="R13">
        <f t="shared" si="7"/>
        <v>1</v>
      </c>
      <c r="S13">
        <f t="shared" si="8"/>
        <v>0</v>
      </c>
      <c r="T13">
        <f t="shared" si="9"/>
        <v>1</v>
      </c>
      <c r="U13">
        <f t="shared" si="10"/>
        <v>0</v>
      </c>
      <c r="V13">
        <f t="shared" si="11"/>
        <v>0</v>
      </c>
      <c r="W13">
        <f t="shared" si="12"/>
        <v>1</v>
      </c>
      <c r="X13">
        <f t="shared" si="13"/>
        <v>0</v>
      </c>
      <c r="Y13">
        <f t="shared" si="14"/>
        <v>30</v>
      </c>
    </row>
    <row r="14" spans="1:25" x14ac:dyDescent="0.25">
      <c r="A14" s="2">
        <v>27</v>
      </c>
      <c r="B14" s="2">
        <v>1</v>
      </c>
      <c r="C14" s="2" t="s">
        <v>7</v>
      </c>
      <c r="D14" s="2" t="s">
        <v>8</v>
      </c>
      <c r="E14" s="2" t="s">
        <v>15</v>
      </c>
      <c r="F14" s="2" t="s">
        <v>10</v>
      </c>
      <c r="G14" s="2" t="s">
        <v>11</v>
      </c>
      <c r="H14" s="2">
        <v>9</v>
      </c>
      <c r="J14">
        <f t="shared" si="0"/>
        <v>27</v>
      </c>
      <c r="K14">
        <f t="shared" si="0"/>
        <v>1</v>
      </c>
      <c r="L14">
        <f t="shared" si="1"/>
        <v>1</v>
      </c>
      <c r="M14">
        <f t="shared" si="2"/>
        <v>0</v>
      </c>
      <c r="N14">
        <f t="shared" si="3"/>
        <v>1</v>
      </c>
      <c r="O14">
        <f t="shared" si="4"/>
        <v>0</v>
      </c>
      <c r="P14">
        <f t="shared" si="5"/>
        <v>0</v>
      </c>
      <c r="Q14">
        <f t="shared" si="6"/>
        <v>0</v>
      </c>
      <c r="R14">
        <f t="shared" si="7"/>
        <v>1</v>
      </c>
      <c r="S14">
        <f t="shared" si="8"/>
        <v>0</v>
      </c>
      <c r="T14">
        <f t="shared" si="9"/>
        <v>1</v>
      </c>
      <c r="U14">
        <f>IF(F14="высшее",1,0)</f>
        <v>0</v>
      </c>
      <c r="V14">
        <f t="shared" si="11"/>
        <v>1</v>
      </c>
      <c r="W14">
        <f t="shared" si="12"/>
        <v>0</v>
      </c>
      <c r="X14">
        <f t="shared" si="13"/>
        <v>0</v>
      </c>
      <c r="Y14">
        <f t="shared" si="14"/>
        <v>9</v>
      </c>
    </row>
    <row r="15" spans="1:25" x14ac:dyDescent="0.25">
      <c r="A15" s="2">
        <v>45</v>
      </c>
      <c r="B15" s="2">
        <v>11</v>
      </c>
      <c r="C15" s="2" t="s">
        <v>7</v>
      </c>
      <c r="D15" s="2" t="s">
        <v>8</v>
      </c>
      <c r="E15" s="2" t="s">
        <v>9</v>
      </c>
      <c r="F15" s="2" t="s">
        <v>10</v>
      </c>
      <c r="G15" s="2" t="s">
        <v>11</v>
      </c>
      <c r="H15" s="2">
        <v>12</v>
      </c>
      <c r="J15">
        <f t="shared" si="0"/>
        <v>45</v>
      </c>
      <c r="K15">
        <f t="shared" si="0"/>
        <v>11</v>
      </c>
      <c r="L15">
        <f t="shared" si="1"/>
        <v>1</v>
      </c>
      <c r="M15">
        <f t="shared" si="2"/>
        <v>0</v>
      </c>
      <c r="N15">
        <f t="shared" si="3"/>
        <v>1</v>
      </c>
      <c r="O15">
        <f t="shared" si="4"/>
        <v>0</v>
      </c>
      <c r="P15">
        <f t="shared" si="5"/>
        <v>0</v>
      </c>
      <c r="Q15">
        <f t="shared" si="6"/>
        <v>1</v>
      </c>
      <c r="R15">
        <f t="shared" si="7"/>
        <v>0</v>
      </c>
      <c r="S15">
        <f t="shared" si="8"/>
        <v>0</v>
      </c>
      <c r="T15">
        <f t="shared" si="9"/>
        <v>1</v>
      </c>
      <c r="U15">
        <f t="shared" si="10"/>
        <v>0</v>
      </c>
      <c r="V15">
        <f t="shared" si="11"/>
        <v>1</v>
      </c>
      <c r="W15">
        <f t="shared" si="12"/>
        <v>0</v>
      </c>
      <c r="X15">
        <f t="shared" si="13"/>
        <v>0</v>
      </c>
      <c r="Y15">
        <f t="shared" si="14"/>
        <v>12</v>
      </c>
    </row>
    <row r="16" spans="1:25" x14ac:dyDescent="0.25">
      <c r="A16" s="2">
        <v>18</v>
      </c>
      <c r="B16" s="2">
        <v>1</v>
      </c>
      <c r="C16" s="2" t="s">
        <v>7</v>
      </c>
      <c r="D16" s="2" t="s">
        <v>8</v>
      </c>
      <c r="E16" s="2" t="s">
        <v>15</v>
      </c>
      <c r="F16" s="2" t="s">
        <v>10</v>
      </c>
      <c r="G16" s="2" t="s">
        <v>16</v>
      </c>
      <c r="H16" s="2">
        <v>18</v>
      </c>
      <c r="J16">
        <f t="shared" si="0"/>
        <v>18</v>
      </c>
      <c r="K16">
        <f t="shared" si="0"/>
        <v>1</v>
      </c>
      <c r="L16">
        <f t="shared" si="1"/>
        <v>1</v>
      </c>
      <c r="M16">
        <f t="shared" si="2"/>
        <v>0</v>
      </c>
      <c r="N16">
        <f t="shared" si="3"/>
        <v>1</v>
      </c>
      <c r="O16">
        <f t="shared" si="4"/>
        <v>0</v>
      </c>
      <c r="P16">
        <f t="shared" si="5"/>
        <v>0</v>
      </c>
      <c r="Q16">
        <f t="shared" si="6"/>
        <v>0</v>
      </c>
      <c r="R16">
        <f t="shared" si="7"/>
        <v>1</v>
      </c>
      <c r="S16">
        <f t="shared" si="8"/>
        <v>0</v>
      </c>
      <c r="T16">
        <f t="shared" si="9"/>
        <v>1</v>
      </c>
      <c r="U16">
        <f t="shared" si="10"/>
        <v>0</v>
      </c>
      <c r="V16">
        <f t="shared" si="11"/>
        <v>0</v>
      </c>
      <c r="W16">
        <f t="shared" si="12"/>
        <v>0</v>
      </c>
      <c r="X16">
        <f t="shared" si="13"/>
        <v>1</v>
      </c>
      <c r="Y16">
        <f t="shared" si="14"/>
        <v>18</v>
      </c>
    </row>
    <row r="17" spans="1:25" x14ac:dyDescent="0.25">
      <c r="A17" s="2">
        <v>37</v>
      </c>
      <c r="B17" s="2">
        <v>5</v>
      </c>
      <c r="C17" s="2" t="s">
        <v>7</v>
      </c>
      <c r="D17" s="2" t="s">
        <v>19</v>
      </c>
      <c r="E17" s="2" t="s">
        <v>9</v>
      </c>
      <c r="F17" s="2" t="s">
        <v>14</v>
      </c>
      <c r="G17" s="2" t="s">
        <v>11</v>
      </c>
      <c r="H17" s="2">
        <v>35</v>
      </c>
      <c r="J17">
        <f t="shared" si="0"/>
        <v>37</v>
      </c>
      <c r="K17">
        <f t="shared" si="0"/>
        <v>5</v>
      </c>
      <c r="L17">
        <f t="shared" si="1"/>
        <v>1</v>
      </c>
      <c r="M17">
        <f t="shared" si="2"/>
        <v>0</v>
      </c>
      <c r="N17">
        <f t="shared" si="3"/>
        <v>0</v>
      </c>
      <c r="O17">
        <f t="shared" si="4"/>
        <v>0</v>
      </c>
      <c r="P17">
        <f t="shared" si="5"/>
        <v>1</v>
      </c>
      <c r="Q17">
        <f t="shared" si="6"/>
        <v>1</v>
      </c>
      <c r="R17">
        <f t="shared" si="7"/>
        <v>0</v>
      </c>
      <c r="S17">
        <f t="shared" si="8"/>
        <v>0</v>
      </c>
      <c r="T17">
        <f t="shared" si="9"/>
        <v>0</v>
      </c>
      <c r="U17">
        <f t="shared" si="10"/>
        <v>1</v>
      </c>
      <c r="V17">
        <f t="shared" si="11"/>
        <v>1</v>
      </c>
      <c r="W17">
        <f t="shared" si="12"/>
        <v>0</v>
      </c>
      <c r="X17">
        <f t="shared" si="13"/>
        <v>0</v>
      </c>
      <c r="Y17">
        <f t="shared" si="14"/>
        <v>35</v>
      </c>
    </row>
    <row r="18" spans="1:25" x14ac:dyDescent="0.25">
      <c r="A18" s="2">
        <v>33</v>
      </c>
      <c r="B18" s="2">
        <v>3</v>
      </c>
      <c r="C18" s="2" t="s">
        <v>17</v>
      </c>
      <c r="D18" s="2" t="s">
        <v>12</v>
      </c>
      <c r="E18" s="2" t="s">
        <v>9</v>
      </c>
      <c r="F18" s="2" t="s">
        <v>14</v>
      </c>
      <c r="G18" s="2" t="s">
        <v>11</v>
      </c>
      <c r="H18" s="2">
        <v>18</v>
      </c>
      <c r="J18">
        <f t="shared" si="0"/>
        <v>33</v>
      </c>
      <c r="K18">
        <f t="shared" si="0"/>
        <v>3</v>
      </c>
      <c r="L18">
        <f t="shared" si="1"/>
        <v>0</v>
      </c>
      <c r="M18">
        <f t="shared" si="2"/>
        <v>1</v>
      </c>
      <c r="N18">
        <f t="shared" si="3"/>
        <v>0</v>
      </c>
      <c r="O18">
        <f t="shared" si="4"/>
        <v>1</v>
      </c>
      <c r="P18">
        <f t="shared" si="5"/>
        <v>0</v>
      </c>
      <c r="Q18">
        <f t="shared" si="6"/>
        <v>1</v>
      </c>
      <c r="R18">
        <f t="shared" si="7"/>
        <v>0</v>
      </c>
      <c r="S18">
        <f t="shared" si="8"/>
        <v>0</v>
      </c>
      <c r="T18">
        <f t="shared" si="9"/>
        <v>0</v>
      </c>
      <c r="U18">
        <f t="shared" si="10"/>
        <v>1</v>
      </c>
      <c r="V18">
        <f t="shared" si="11"/>
        <v>1</v>
      </c>
      <c r="W18">
        <f t="shared" si="12"/>
        <v>0</v>
      </c>
      <c r="X18">
        <f t="shared" si="13"/>
        <v>0</v>
      </c>
      <c r="Y18">
        <f t="shared" si="14"/>
        <v>18</v>
      </c>
    </row>
    <row r="19" spans="1:25" x14ac:dyDescent="0.25">
      <c r="A19" s="2">
        <v>20</v>
      </c>
      <c r="B19" s="2">
        <v>1</v>
      </c>
      <c r="C19" s="2" t="s">
        <v>7</v>
      </c>
      <c r="D19" s="2" t="s">
        <v>8</v>
      </c>
      <c r="E19" s="2" t="s">
        <v>9</v>
      </c>
      <c r="F19" s="2" t="s">
        <v>10</v>
      </c>
      <c r="G19" s="2" t="s">
        <v>11</v>
      </c>
      <c r="H19" s="2">
        <v>9</v>
      </c>
      <c r="J19">
        <f t="shared" si="0"/>
        <v>20</v>
      </c>
      <c r="K19">
        <f t="shared" si="0"/>
        <v>1</v>
      </c>
      <c r="L19">
        <f t="shared" si="1"/>
        <v>1</v>
      </c>
      <c r="M19">
        <f t="shared" si="2"/>
        <v>0</v>
      </c>
      <c r="N19">
        <f t="shared" si="3"/>
        <v>1</v>
      </c>
      <c r="O19">
        <f t="shared" si="4"/>
        <v>0</v>
      </c>
      <c r="P19">
        <f t="shared" si="5"/>
        <v>0</v>
      </c>
      <c r="Q19">
        <f t="shared" si="6"/>
        <v>1</v>
      </c>
      <c r="R19">
        <f t="shared" si="7"/>
        <v>0</v>
      </c>
      <c r="S19">
        <f t="shared" si="8"/>
        <v>0</v>
      </c>
      <c r="T19">
        <f t="shared" si="9"/>
        <v>1</v>
      </c>
      <c r="U19">
        <f t="shared" si="10"/>
        <v>0</v>
      </c>
      <c r="V19">
        <f t="shared" si="11"/>
        <v>1</v>
      </c>
      <c r="W19">
        <f t="shared" si="12"/>
        <v>0</v>
      </c>
      <c r="X19">
        <f t="shared" si="13"/>
        <v>0</v>
      </c>
      <c r="Y19">
        <f t="shared" si="14"/>
        <v>9</v>
      </c>
    </row>
    <row r="20" spans="1:25" x14ac:dyDescent="0.25">
      <c r="A20" s="2">
        <v>34</v>
      </c>
      <c r="B20" s="2">
        <v>7</v>
      </c>
      <c r="C20" s="2" t="s">
        <v>7</v>
      </c>
      <c r="D20" s="2" t="s">
        <v>12</v>
      </c>
      <c r="E20" s="2" t="s">
        <v>9</v>
      </c>
      <c r="F20" s="2" t="s">
        <v>14</v>
      </c>
      <c r="G20" s="2" t="s">
        <v>16</v>
      </c>
      <c r="H20" s="2">
        <v>16</v>
      </c>
      <c r="J20">
        <f t="shared" si="0"/>
        <v>34</v>
      </c>
      <c r="K20">
        <f t="shared" si="0"/>
        <v>7</v>
      </c>
      <c r="L20">
        <f t="shared" si="1"/>
        <v>1</v>
      </c>
      <c r="M20">
        <f t="shared" si="2"/>
        <v>0</v>
      </c>
      <c r="N20">
        <f t="shared" si="3"/>
        <v>0</v>
      </c>
      <c r="O20">
        <f t="shared" si="4"/>
        <v>1</v>
      </c>
      <c r="P20">
        <f t="shared" si="5"/>
        <v>0</v>
      </c>
      <c r="Q20">
        <f t="shared" si="6"/>
        <v>1</v>
      </c>
      <c r="R20">
        <f t="shared" si="7"/>
        <v>0</v>
      </c>
      <c r="S20">
        <f t="shared" si="8"/>
        <v>0</v>
      </c>
      <c r="T20">
        <f t="shared" si="9"/>
        <v>0</v>
      </c>
      <c r="U20">
        <f t="shared" si="10"/>
        <v>1</v>
      </c>
      <c r="V20">
        <f t="shared" si="11"/>
        <v>0</v>
      </c>
      <c r="W20">
        <f t="shared" si="12"/>
        <v>0</v>
      </c>
      <c r="X20">
        <f t="shared" si="13"/>
        <v>1</v>
      </c>
      <c r="Y20">
        <f t="shared" si="14"/>
        <v>16</v>
      </c>
    </row>
    <row r="21" spans="1:25" x14ac:dyDescent="0.25">
      <c r="A21" s="2">
        <v>56</v>
      </c>
      <c r="B21" s="2">
        <v>15</v>
      </c>
      <c r="C21" s="2" t="s">
        <v>7</v>
      </c>
      <c r="D21" s="2" t="s">
        <v>8</v>
      </c>
      <c r="E21" s="2" t="s">
        <v>15</v>
      </c>
      <c r="F21" s="2" t="s">
        <v>10</v>
      </c>
      <c r="G21" s="2" t="s">
        <v>18</v>
      </c>
      <c r="H21" s="2">
        <v>12</v>
      </c>
      <c r="J21">
        <f t="shared" si="0"/>
        <v>56</v>
      </c>
      <c r="K21">
        <f t="shared" si="0"/>
        <v>15</v>
      </c>
      <c r="L21">
        <f t="shared" si="1"/>
        <v>1</v>
      </c>
      <c r="M21">
        <f t="shared" si="2"/>
        <v>0</v>
      </c>
      <c r="N21">
        <f t="shared" si="3"/>
        <v>1</v>
      </c>
      <c r="O21">
        <f t="shared" si="4"/>
        <v>0</v>
      </c>
      <c r="P21">
        <f t="shared" si="5"/>
        <v>0</v>
      </c>
      <c r="Q21">
        <f t="shared" si="6"/>
        <v>0</v>
      </c>
      <c r="R21">
        <f t="shared" si="7"/>
        <v>1</v>
      </c>
      <c r="S21">
        <f t="shared" si="8"/>
        <v>0</v>
      </c>
      <c r="T21">
        <f t="shared" si="9"/>
        <v>1</v>
      </c>
      <c r="U21">
        <f t="shared" si="10"/>
        <v>0</v>
      </c>
      <c r="V21">
        <f t="shared" si="11"/>
        <v>0</v>
      </c>
      <c r="W21">
        <f t="shared" si="12"/>
        <v>1</v>
      </c>
      <c r="X21">
        <f t="shared" si="13"/>
        <v>0</v>
      </c>
      <c r="Y21">
        <f t="shared" si="14"/>
        <v>12</v>
      </c>
    </row>
    <row r="22" spans="1:25" x14ac:dyDescent="0.25">
      <c r="A22" s="2">
        <v>40</v>
      </c>
      <c r="B22" s="2">
        <v>6</v>
      </c>
      <c r="C22" s="2" t="s">
        <v>7</v>
      </c>
      <c r="D22" s="2" t="s">
        <v>19</v>
      </c>
      <c r="E22" s="2" t="s">
        <v>9</v>
      </c>
      <c r="F22" s="2" t="s">
        <v>14</v>
      </c>
      <c r="G22" s="2" t="s">
        <v>16</v>
      </c>
      <c r="H22" s="2">
        <v>42</v>
      </c>
      <c r="J22">
        <f t="shared" si="0"/>
        <v>40</v>
      </c>
      <c r="K22">
        <f t="shared" si="0"/>
        <v>6</v>
      </c>
      <c r="L22">
        <f t="shared" si="1"/>
        <v>1</v>
      </c>
      <c r="M22">
        <f t="shared" si="2"/>
        <v>0</v>
      </c>
      <c r="N22">
        <f t="shared" si="3"/>
        <v>0</v>
      </c>
      <c r="O22">
        <f t="shared" si="4"/>
        <v>0</v>
      </c>
      <c r="P22">
        <f t="shared" si="5"/>
        <v>1</v>
      </c>
      <c r="Q22">
        <f t="shared" si="6"/>
        <v>1</v>
      </c>
      <c r="R22">
        <f t="shared" si="7"/>
        <v>0</v>
      </c>
      <c r="S22">
        <f t="shared" si="8"/>
        <v>0</v>
      </c>
      <c r="T22">
        <f t="shared" si="9"/>
        <v>0</v>
      </c>
      <c r="U22">
        <f t="shared" si="10"/>
        <v>1</v>
      </c>
      <c r="V22">
        <f t="shared" si="11"/>
        <v>0</v>
      </c>
      <c r="W22">
        <f t="shared" si="12"/>
        <v>0</v>
      </c>
      <c r="X22">
        <f t="shared" si="13"/>
        <v>1</v>
      </c>
      <c r="Y22">
        <f t="shared" si="14"/>
        <v>42</v>
      </c>
    </row>
    <row r="23" spans="1:25" x14ac:dyDescent="0.25">
      <c r="A23" s="2">
        <v>33</v>
      </c>
      <c r="B23" s="2">
        <v>5</v>
      </c>
      <c r="C23" s="2" t="s">
        <v>7</v>
      </c>
      <c r="D23" s="2" t="s">
        <v>19</v>
      </c>
      <c r="E23" s="2" t="s">
        <v>13</v>
      </c>
      <c r="F23" s="2" t="s">
        <v>14</v>
      </c>
      <c r="G23" s="2" t="s">
        <v>16</v>
      </c>
      <c r="H23" s="2">
        <v>45</v>
      </c>
      <c r="J23">
        <f t="shared" si="0"/>
        <v>33</v>
      </c>
      <c r="K23">
        <f t="shared" si="0"/>
        <v>5</v>
      </c>
      <c r="L23">
        <f t="shared" si="1"/>
        <v>1</v>
      </c>
      <c r="M23">
        <f t="shared" si="2"/>
        <v>0</v>
      </c>
      <c r="N23">
        <f t="shared" si="3"/>
        <v>0</v>
      </c>
      <c r="O23">
        <f t="shared" si="4"/>
        <v>0</v>
      </c>
      <c r="P23">
        <f t="shared" si="5"/>
        <v>1</v>
      </c>
      <c r="Q23">
        <f t="shared" si="6"/>
        <v>0</v>
      </c>
      <c r="R23">
        <f t="shared" si="7"/>
        <v>0</v>
      </c>
      <c r="S23">
        <f t="shared" si="8"/>
        <v>1</v>
      </c>
      <c r="T23">
        <f t="shared" si="9"/>
        <v>0</v>
      </c>
      <c r="U23">
        <f t="shared" si="10"/>
        <v>1</v>
      </c>
      <c r="V23">
        <f t="shared" si="11"/>
        <v>0</v>
      </c>
      <c r="W23">
        <f t="shared" si="12"/>
        <v>0</v>
      </c>
      <c r="X23">
        <f t="shared" si="13"/>
        <v>1</v>
      </c>
      <c r="Y23">
        <f t="shared" si="14"/>
        <v>45</v>
      </c>
    </row>
    <row r="24" spans="1:25" x14ac:dyDescent="0.25">
      <c r="A24" s="2">
        <v>35</v>
      </c>
      <c r="B24" s="2">
        <v>3</v>
      </c>
      <c r="C24" s="2" t="s">
        <v>17</v>
      </c>
      <c r="D24" s="2" t="s">
        <v>12</v>
      </c>
      <c r="E24" s="2" t="s">
        <v>13</v>
      </c>
      <c r="F24" s="2" t="s">
        <v>14</v>
      </c>
      <c r="G24" s="2" t="s">
        <v>18</v>
      </c>
      <c r="H24" s="2">
        <v>15</v>
      </c>
      <c r="J24">
        <f t="shared" si="0"/>
        <v>35</v>
      </c>
      <c r="K24">
        <f t="shared" si="0"/>
        <v>3</v>
      </c>
      <c r="L24">
        <f t="shared" si="1"/>
        <v>0</v>
      </c>
      <c r="M24">
        <f t="shared" si="2"/>
        <v>1</v>
      </c>
      <c r="N24">
        <f t="shared" si="3"/>
        <v>0</v>
      </c>
      <c r="O24">
        <f t="shared" si="4"/>
        <v>1</v>
      </c>
      <c r="P24">
        <f t="shared" si="5"/>
        <v>0</v>
      </c>
      <c r="Q24">
        <f t="shared" si="6"/>
        <v>0</v>
      </c>
      <c r="R24">
        <f t="shared" si="7"/>
        <v>0</v>
      </c>
      <c r="S24">
        <f t="shared" si="8"/>
        <v>1</v>
      </c>
      <c r="T24">
        <f t="shared" si="9"/>
        <v>0</v>
      </c>
      <c r="U24">
        <f t="shared" si="10"/>
        <v>1</v>
      </c>
      <c r="V24">
        <f t="shared" si="11"/>
        <v>0</v>
      </c>
      <c r="W24">
        <f t="shared" si="12"/>
        <v>1</v>
      </c>
      <c r="X24">
        <f t="shared" si="13"/>
        <v>0</v>
      </c>
      <c r="Y24">
        <f t="shared" si="14"/>
        <v>15</v>
      </c>
    </row>
    <row r="25" spans="1:25" x14ac:dyDescent="0.25">
      <c r="A25" s="2">
        <v>41</v>
      </c>
      <c r="B25" s="2">
        <v>10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>
        <v>10</v>
      </c>
      <c r="J25">
        <f t="shared" si="0"/>
        <v>41</v>
      </c>
      <c r="K25">
        <f t="shared" si="0"/>
        <v>10</v>
      </c>
      <c r="L25">
        <f t="shared" si="1"/>
        <v>1</v>
      </c>
      <c r="M25">
        <f t="shared" si="2"/>
        <v>0</v>
      </c>
      <c r="N25">
        <f t="shared" si="3"/>
        <v>1</v>
      </c>
      <c r="O25">
        <f t="shared" si="4"/>
        <v>0</v>
      </c>
      <c r="P25">
        <f t="shared" si="5"/>
        <v>0</v>
      </c>
      <c r="Q25">
        <f t="shared" si="6"/>
        <v>1</v>
      </c>
      <c r="R25">
        <f t="shared" si="7"/>
        <v>0</v>
      </c>
      <c r="S25">
        <f t="shared" si="8"/>
        <v>0</v>
      </c>
      <c r="T25">
        <f t="shared" si="9"/>
        <v>1</v>
      </c>
      <c r="U25">
        <f t="shared" si="10"/>
        <v>0</v>
      </c>
      <c r="V25">
        <f t="shared" si="11"/>
        <v>1</v>
      </c>
      <c r="W25">
        <f t="shared" si="12"/>
        <v>0</v>
      </c>
      <c r="X25">
        <f t="shared" si="13"/>
        <v>0</v>
      </c>
      <c r="Y25">
        <f t="shared" si="14"/>
        <v>10</v>
      </c>
    </row>
    <row r="26" spans="1:25" x14ac:dyDescent="0.25">
      <c r="A26" s="2">
        <v>23</v>
      </c>
      <c r="B26" s="2">
        <v>1</v>
      </c>
      <c r="C26" s="2" t="s">
        <v>7</v>
      </c>
      <c r="D26" s="2" t="s">
        <v>12</v>
      </c>
      <c r="E26" s="2" t="s">
        <v>9</v>
      </c>
      <c r="F26" s="2" t="s">
        <v>14</v>
      </c>
      <c r="G26" s="2" t="s">
        <v>18</v>
      </c>
      <c r="H26" s="2">
        <v>15</v>
      </c>
      <c r="J26">
        <f t="shared" si="0"/>
        <v>23</v>
      </c>
      <c r="K26">
        <f t="shared" si="0"/>
        <v>1</v>
      </c>
      <c r="L26">
        <f t="shared" si="1"/>
        <v>1</v>
      </c>
      <c r="M26">
        <f t="shared" si="2"/>
        <v>0</v>
      </c>
      <c r="N26">
        <f t="shared" si="3"/>
        <v>0</v>
      </c>
      <c r="O26">
        <f t="shared" si="4"/>
        <v>1</v>
      </c>
      <c r="P26">
        <f t="shared" si="5"/>
        <v>0</v>
      </c>
      <c r="Q26">
        <f t="shared" si="6"/>
        <v>1</v>
      </c>
      <c r="R26">
        <f t="shared" si="7"/>
        <v>0</v>
      </c>
      <c r="S26">
        <f t="shared" si="8"/>
        <v>0</v>
      </c>
      <c r="T26">
        <f t="shared" si="9"/>
        <v>0</v>
      </c>
      <c r="U26">
        <f t="shared" si="10"/>
        <v>1</v>
      </c>
      <c r="V26">
        <f t="shared" si="11"/>
        <v>0</v>
      </c>
      <c r="W26">
        <f t="shared" si="12"/>
        <v>1</v>
      </c>
      <c r="X26">
        <f t="shared" si="13"/>
        <v>0</v>
      </c>
      <c r="Y26">
        <f t="shared" si="14"/>
        <v>15</v>
      </c>
    </row>
    <row r="27" spans="1:25" x14ac:dyDescent="0.25">
      <c r="A27" s="2">
        <v>40</v>
      </c>
      <c r="B27" s="2">
        <v>6</v>
      </c>
      <c r="C27" s="2" t="s">
        <v>7</v>
      </c>
      <c r="D27" s="2" t="s">
        <v>8</v>
      </c>
      <c r="E27" s="2" t="s">
        <v>15</v>
      </c>
      <c r="F27" s="2" t="s">
        <v>10</v>
      </c>
      <c r="G27" s="2" t="s">
        <v>18</v>
      </c>
      <c r="H27" s="2">
        <v>14</v>
      </c>
      <c r="J27">
        <f t="shared" si="0"/>
        <v>40</v>
      </c>
      <c r="K27">
        <f t="shared" si="0"/>
        <v>6</v>
      </c>
      <c r="L27">
        <f t="shared" si="1"/>
        <v>1</v>
      </c>
      <c r="M27">
        <f t="shared" si="2"/>
        <v>0</v>
      </c>
      <c r="N27">
        <f t="shared" si="3"/>
        <v>1</v>
      </c>
      <c r="O27">
        <f t="shared" si="4"/>
        <v>0</v>
      </c>
      <c r="P27">
        <f t="shared" si="5"/>
        <v>0</v>
      </c>
      <c r="Q27">
        <f t="shared" si="6"/>
        <v>0</v>
      </c>
      <c r="R27">
        <f t="shared" si="7"/>
        <v>1</v>
      </c>
      <c r="S27">
        <f t="shared" si="8"/>
        <v>0</v>
      </c>
      <c r="T27">
        <f t="shared" si="9"/>
        <v>1</v>
      </c>
      <c r="U27">
        <f t="shared" si="10"/>
        <v>0</v>
      </c>
      <c r="V27">
        <f t="shared" si="11"/>
        <v>0</v>
      </c>
      <c r="W27">
        <f t="shared" si="12"/>
        <v>1</v>
      </c>
      <c r="X27">
        <f t="shared" si="13"/>
        <v>0</v>
      </c>
      <c r="Y27">
        <f t="shared" si="14"/>
        <v>14</v>
      </c>
    </row>
    <row r="28" spans="1:25" x14ac:dyDescent="0.25">
      <c r="A28" s="2">
        <v>38</v>
      </c>
      <c r="B28" s="2">
        <v>9</v>
      </c>
      <c r="C28" s="2" t="s">
        <v>17</v>
      </c>
      <c r="D28" s="2" t="s">
        <v>8</v>
      </c>
      <c r="E28" s="2" t="s">
        <v>13</v>
      </c>
      <c r="F28" s="2" t="s">
        <v>10</v>
      </c>
      <c r="G28" s="2" t="s">
        <v>16</v>
      </c>
      <c r="H28" s="2">
        <v>16</v>
      </c>
      <c r="J28">
        <f t="shared" si="0"/>
        <v>38</v>
      </c>
      <c r="K28">
        <f t="shared" si="0"/>
        <v>9</v>
      </c>
      <c r="L28">
        <f t="shared" si="1"/>
        <v>0</v>
      </c>
      <c r="M28">
        <f t="shared" si="2"/>
        <v>1</v>
      </c>
      <c r="N28">
        <f t="shared" si="3"/>
        <v>1</v>
      </c>
      <c r="O28">
        <f t="shared" si="4"/>
        <v>0</v>
      </c>
      <c r="P28">
        <f t="shared" si="5"/>
        <v>0</v>
      </c>
      <c r="Q28">
        <f t="shared" si="6"/>
        <v>0</v>
      </c>
      <c r="R28">
        <f t="shared" si="7"/>
        <v>0</v>
      </c>
      <c r="S28">
        <f t="shared" si="8"/>
        <v>1</v>
      </c>
      <c r="T28">
        <f t="shared" si="9"/>
        <v>1</v>
      </c>
      <c r="U28">
        <f t="shared" si="10"/>
        <v>0</v>
      </c>
      <c r="V28">
        <f t="shared" si="11"/>
        <v>0</v>
      </c>
      <c r="W28">
        <f t="shared" si="12"/>
        <v>0</v>
      </c>
      <c r="X28">
        <f t="shared" si="13"/>
        <v>1</v>
      </c>
      <c r="Y28">
        <f t="shared" si="14"/>
        <v>16</v>
      </c>
    </row>
    <row r="29" spans="1:25" x14ac:dyDescent="0.25">
      <c r="A29" s="2">
        <v>52</v>
      </c>
      <c r="B29" s="2">
        <v>19</v>
      </c>
      <c r="C29" s="2" t="s">
        <v>7</v>
      </c>
      <c r="D29" s="2" t="s">
        <v>8</v>
      </c>
      <c r="E29" s="2" t="s">
        <v>13</v>
      </c>
      <c r="F29" s="2" t="s">
        <v>10</v>
      </c>
      <c r="G29" s="2" t="s">
        <v>16</v>
      </c>
      <c r="H29" s="2">
        <v>17</v>
      </c>
      <c r="J29">
        <f t="shared" si="0"/>
        <v>52</v>
      </c>
      <c r="K29">
        <f t="shared" si="0"/>
        <v>19</v>
      </c>
      <c r="L29">
        <f t="shared" si="1"/>
        <v>1</v>
      </c>
      <c r="M29">
        <f t="shared" si="2"/>
        <v>0</v>
      </c>
      <c r="N29">
        <f t="shared" si="3"/>
        <v>1</v>
      </c>
      <c r="O29">
        <f t="shared" si="4"/>
        <v>0</v>
      </c>
      <c r="P29">
        <f t="shared" si="5"/>
        <v>0</v>
      </c>
      <c r="Q29">
        <f t="shared" si="6"/>
        <v>0</v>
      </c>
      <c r="R29">
        <f t="shared" si="7"/>
        <v>0</v>
      </c>
      <c r="S29">
        <f t="shared" si="8"/>
        <v>1</v>
      </c>
      <c r="T29">
        <f t="shared" si="9"/>
        <v>1</v>
      </c>
      <c r="U29">
        <f t="shared" si="10"/>
        <v>0</v>
      </c>
      <c r="V29">
        <f t="shared" si="11"/>
        <v>0</v>
      </c>
      <c r="W29">
        <f t="shared" si="12"/>
        <v>0</v>
      </c>
      <c r="X29">
        <f t="shared" si="13"/>
        <v>1</v>
      </c>
      <c r="Y29">
        <f t="shared" si="14"/>
        <v>17</v>
      </c>
    </row>
    <row r="30" spans="1:25" x14ac:dyDescent="0.25">
      <c r="A30" s="2">
        <v>42</v>
      </c>
      <c r="B30" s="2">
        <v>3</v>
      </c>
      <c r="C30" s="2" t="s">
        <v>7</v>
      </c>
      <c r="D30" s="2" t="s">
        <v>8</v>
      </c>
      <c r="E30" s="2" t="s">
        <v>13</v>
      </c>
      <c r="F30" s="3" t="s">
        <v>10</v>
      </c>
      <c r="G30" s="2" t="s">
        <v>18</v>
      </c>
      <c r="H30" s="2">
        <v>14</v>
      </c>
      <c r="J30">
        <f t="shared" si="0"/>
        <v>42</v>
      </c>
      <c r="K30">
        <f t="shared" si="0"/>
        <v>3</v>
      </c>
      <c r="L30">
        <f t="shared" si="1"/>
        <v>1</v>
      </c>
      <c r="M30">
        <f t="shared" si="2"/>
        <v>0</v>
      </c>
      <c r="N30">
        <f t="shared" si="3"/>
        <v>1</v>
      </c>
      <c r="O30">
        <f t="shared" si="4"/>
        <v>0</v>
      </c>
      <c r="P30">
        <f t="shared" si="5"/>
        <v>0</v>
      </c>
      <c r="Q30">
        <f t="shared" si="6"/>
        <v>0</v>
      </c>
      <c r="R30">
        <f t="shared" si="7"/>
        <v>0</v>
      </c>
      <c r="S30">
        <f t="shared" si="8"/>
        <v>1</v>
      </c>
      <c r="T30">
        <f t="shared" si="9"/>
        <v>1</v>
      </c>
      <c r="U30">
        <f t="shared" si="10"/>
        <v>0</v>
      </c>
      <c r="V30">
        <f t="shared" si="11"/>
        <v>0</v>
      </c>
      <c r="W30">
        <f t="shared" si="12"/>
        <v>1</v>
      </c>
      <c r="X30">
        <f t="shared" si="13"/>
        <v>0</v>
      </c>
      <c r="Y30">
        <f t="shared" si="14"/>
        <v>14</v>
      </c>
    </row>
    <row r="31" spans="1:25" x14ac:dyDescent="0.25">
      <c r="A31" s="2">
        <v>45</v>
      </c>
      <c r="B31" s="2">
        <v>9</v>
      </c>
      <c r="C31" s="2" t="s">
        <v>7</v>
      </c>
      <c r="D31" s="2" t="s">
        <v>12</v>
      </c>
      <c r="E31" s="2" t="s">
        <v>15</v>
      </c>
      <c r="F31" s="2" t="s">
        <v>14</v>
      </c>
      <c r="G31" s="2" t="s">
        <v>16</v>
      </c>
      <c r="H31" s="2">
        <v>18</v>
      </c>
      <c r="J31">
        <f t="shared" si="0"/>
        <v>45</v>
      </c>
      <c r="K31">
        <f t="shared" si="0"/>
        <v>9</v>
      </c>
      <c r="L31">
        <f t="shared" si="1"/>
        <v>1</v>
      </c>
      <c r="M31">
        <f t="shared" si="2"/>
        <v>0</v>
      </c>
      <c r="N31">
        <f t="shared" si="3"/>
        <v>0</v>
      </c>
      <c r="O31">
        <f t="shared" si="4"/>
        <v>1</v>
      </c>
      <c r="P31">
        <f t="shared" si="5"/>
        <v>0</v>
      </c>
      <c r="Q31">
        <f t="shared" si="6"/>
        <v>0</v>
      </c>
      <c r="R31">
        <f t="shared" si="7"/>
        <v>1</v>
      </c>
      <c r="S31">
        <f t="shared" si="8"/>
        <v>0</v>
      </c>
      <c r="T31">
        <f t="shared" si="9"/>
        <v>0</v>
      </c>
      <c r="U31">
        <f t="shared" si="10"/>
        <v>1</v>
      </c>
      <c r="V31">
        <f t="shared" si="11"/>
        <v>0</v>
      </c>
      <c r="W31">
        <f t="shared" si="12"/>
        <v>0</v>
      </c>
      <c r="X31">
        <f t="shared" si="13"/>
        <v>1</v>
      </c>
      <c r="Y31">
        <f t="shared" si="14"/>
        <v>18</v>
      </c>
    </row>
    <row r="32" spans="1:25" x14ac:dyDescent="0.25">
      <c r="A32" s="2">
        <v>24</v>
      </c>
      <c r="B32" s="2">
        <v>2</v>
      </c>
      <c r="C32" s="2" t="s">
        <v>7</v>
      </c>
      <c r="D32" s="2" t="s">
        <v>12</v>
      </c>
      <c r="E32" s="2" t="s">
        <v>15</v>
      </c>
      <c r="F32" s="2" t="s">
        <v>14</v>
      </c>
      <c r="G32" s="2" t="s">
        <v>11</v>
      </c>
      <c r="H32" s="2">
        <v>13</v>
      </c>
      <c r="J32">
        <f t="shared" si="0"/>
        <v>24</v>
      </c>
      <c r="K32">
        <f t="shared" si="0"/>
        <v>2</v>
      </c>
      <c r="L32">
        <f t="shared" si="1"/>
        <v>1</v>
      </c>
      <c r="M32">
        <f t="shared" si="2"/>
        <v>0</v>
      </c>
      <c r="N32">
        <f t="shared" si="3"/>
        <v>0</v>
      </c>
      <c r="O32">
        <f t="shared" si="4"/>
        <v>1</v>
      </c>
      <c r="P32">
        <f t="shared" si="5"/>
        <v>0</v>
      </c>
      <c r="Q32">
        <f t="shared" si="6"/>
        <v>0</v>
      </c>
      <c r="R32">
        <f t="shared" si="7"/>
        <v>1</v>
      </c>
      <c r="S32">
        <f t="shared" si="8"/>
        <v>0</v>
      </c>
      <c r="T32">
        <f t="shared" si="9"/>
        <v>0</v>
      </c>
      <c r="U32">
        <f t="shared" si="10"/>
        <v>1</v>
      </c>
      <c r="V32">
        <f t="shared" si="11"/>
        <v>1</v>
      </c>
      <c r="W32">
        <f t="shared" si="12"/>
        <v>0</v>
      </c>
      <c r="X32">
        <f t="shared" si="13"/>
        <v>0</v>
      </c>
      <c r="Y32">
        <f t="shared" si="14"/>
        <v>13</v>
      </c>
    </row>
    <row r="33" spans="1:25" x14ac:dyDescent="0.25">
      <c r="A33" s="2">
        <v>46</v>
      </c>
      <c r="B33" s="2">
        <v>16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16</v>
      </c>
      <c r="H33" s="2">
        <v>17</v>
      </c>
      <c r="J33">
        <f t="shared" si="0"/>
        <v>46</v>
      </c>
      <c r="K33">
        <f t="shared" si="0"/>
        <v>16</v>
      </c>
      <c r="L33">
        <f t="shared" si="1"/>
        <v>1</v>
      </c>
      <c r="M33">
        <f t="shared" si="2"/>
        <v>0</v>
      </c>
      <c r="N33">
        <f t="shared" si="3"/>
        <v>1</v>
      </c>
      <c r="O33">
        <f t="shared" si="4"/>
        <v>0</v>
      </c>
      <c r="P33">
        <f t="shared" si="5"/>
        <v>0</v>
      </c>
      <c r="Q33">
        <f t="shared" si="6"/>
        <v>1</v>
      </c>
      <c r="R33">
        <f t="shared" si="7"/>
        <v>0</v>
      </c>
      <c r="S33">
        <f t="shared" si="8"/>
        <v>0</v>
      </c>
      <c r="T33">
        <f t="shared" si="9"/>
        <v>1</v>
      </c>
      <c r="U33">
        <f t="shared" si="10"/>
        <v>0</v>
      </c>
      <c r="V33">
        <f t="shared" si="11"/>
        <v>0</v>
      </c>
      <c r="W33">
        <f t="shared" si="12"/>
        <v>0</v>
      </c>
      <c r="X33">
        <f t="shared" si="13"/>
        <v>1</v>
      </c>
      <c r="Y33">
        <f t="shared" si="14"/>
        <v>17</v>
      </c>
    </row>
    <row r="34" spans="1:25" x14ac:dyDescent="0.25">
      <c r="A34" s="2">
        <v>43</v>
      </c>
      <c r="B34" s="2">
        <v>2</v>
      </c>
      <c r="C34" s="2" t="s">
        <v>17</v>
      </c>
      <c r="D34" s="2" t="s">
        <v>19</v>
      </c>
      <c r="E34" s="2" t="s">
        <v>9</v>
      </c>
      <c r="F34" s="2" t="s">
        <v>14</v>
      </c>
      <c r="G34" s="2" t="s">
        <v>11</v>
      </c>
      <c r="H34" s="2">
        <v>37</v>
      </c>
      <c r="J34">
        <f t="shared" si="0"/>
        <v>43</v>
      </c>
      <c r="K34">
        <f t="shared" si="0"/>
        <v>2</v>
      </c>
      <c r="L34">
        <f t="shared" si="1"/>
        <v>0</v>
      </c>
      <c r="M34">
        <f t="shared" si="2"/>
        <v>1</v>
      </c>
      <c r="N34">
        <f t="shared" si="3"/>
        <v>0</v>
      </c>
      <c r="O34">
        <f t="shared" si="4"/>
        <v>0</v>
      </c>
      <c r="P34">
        <f t="shared" si="5"/>
        <v>1</v>
      </c>
      <c r="Q34">
        <f t="shared" si="6"/>
        <v>1</v>
      </c>
      <c r="R34">
        <f t="shared" si="7"/>
        <v>0</v>
      </c>
      <c r="S34">
        <f t="shared" si="8"/>
        <v>0</v>
      </c>
      <c r="T34">
        <f t="shared" si="9"/>
        <v>0</v>
      </c>
      <c r="U34">
        <f t="shared" si="10"/>
        <v>1</v>
      </c>
      <c r="V34">
        <f t="shared" si="11"/>
        <v>1</v>
      </c>
      <c r="W34">
        <f t="shared" si="12"/>
        <v>0</v>
      </c>
      <c r="X34">
        <f t="shared" si="13"/>
        <v>0</v>
      </c>
      <c r="Y34">
        <f t="shared" si="14"/>
        <v>37</v>
      </c>
    </row>
    <row r="35" spans="1:25" x14ac:dyDescent="0.25">
      <c r="A35" s="2">
        <v>32</v>
      </c>
      <c r="B35" s="2">
        <v>2</v>
      </c>
      <c r="C35" s="2" t="s">
        <v>7</v>
      </c>
      <c r="D35" s="2" t="s">
        <v>8</v>
      </c>
      <c r="E35" s="2" t="s">
        <v>13</v>
      </c>
      <c r="F35" s="2" t="s">
        <v>10</v>
      </c>
      <c r="G35" s="2" t="s">
        <v>16</v>
      </c>
      <c r="H35" s="2">
        <v>9</v>
      </c>
      <c r="J35">
        <f t="shared" si="0"/>
        <v>32</v>
      </c>
      <c r="K35">
        <f t="shared" si="0"/>
        <v>2</v>
      </c>
      <c r="L35">
        <f t="shared" si="1"/>
        <v>1</v>
      </c>
      <c r="M35">
        <f t="shared" si="2"/>
        <v>0</v>
      </c>
      <c r="N35">
        <f t="shared" si="3"/>
        <v>1</v>
      </c>
      <c r="O35">
        <f t="shared" si="4"/>
        <v>0</v>
      </c>
      <c r="P35">
        <f t="shared" si="5"/>
        <v>0</v>
      </c>
      <c r="Q35">
        <f t="shared" si="6"/>
        <v>0</v>
      </c>
      <c r="R35">
        <f t="shared" si="7"/>
        <v>0</v>
      </c>
      <c r="S35">
        <f t="shared" si="8"/>
        <v>1</v>
      </c>
      <c r="T35">
        <f t="shared" si="9"/>
        <v>1</v>
      </c>
      <c r="U35">
        <f t="shared" si="10"/>
        <v>0</v>
      </c>
      <c r="V35">
        <f t="shared" si="11"/>
        <v>0</v>
      </c>
      <c r="W35">
        <f t="shared" si="12"/>
        <v>0</v>
      </c>
      <c r="X35">
        <f t="shared" si="13"/>
        <v>1</v>
      </c>
      <c r="Y35">
        <f t="shared" si="14"/>
        <v>9</v>
      </c>
    </row>
    <row r="36" spans="1:25" x14ac:dyDescent="0.25">
      <c r="A36" s="2">
        <v>35</v>
      </c>
      <c r="B36" s="2">
        <v>4</v>
      </c>
      <c r="C36" s="2" t="s">
        <v>17</v>
      </c>
      <c r="D36" s="2" t="s">
        <v>19</v>
      </c>
      <c r="E36" s="2" t="s">
        <v>13</v>
      </c>
      <c r="F36" s="2" t="s">
        <v>14</v>
      </c>
      <c r="G36" s="2" t="s">
        <v>11</v>
      </c>
      <c r="H36" s="2">
        <v>37</v>
      </c>
      <c r="J36">
        <f t="shared" si="0"/>
        <v>35</v>
      </c>
      <c r="K36">
        <f t="shared" si="0"/>
        <v>4</v>
      </c>
      <c r="L36">
        <f t="shared" si="1"/>
        <v>0</v>
      </c>
      <c r="M36">
        <f t="shared" si="2"/>
        <v>1</v>
      </c>
      <c r="N36">
        <f t="shared" si="3"/>
        <v>0</v>
      </c>
      <c r="O36">
        <f t="shared" si="4"/>
        <v>0</v>
      </c>
      <c r="P36">
        <f t="shared" si="5"/>
        <v>1</v>
      </c>
      <c r="Q36">
        <f t="shared" si="6"/>
        <v>0</v>
      </c>
      <c r="R36">
        <f t="shared" si="7"/>
        <v>0</v>
      </c>
      <c r="S36">
        <f t="shared" si="8"/>
        <v>1</v>
      </c>
      <c r="T36">
        <f t="shared" si="9"/>
        <v>0</v>
      </c>
      <c r="U36">
        <f t="shared" si="10"/>
        <v>1</v>
      </c>
      <c r="V36">
        <f t="shared" si="11"/>
        <v>1</v>
      </c>
      <c r="W36">
        <f t="shared" si="12"/>
        <v>0</v>
      </c>
      <c r="X36">
        <f t="shared" si="13"/>
        <v>0</v>
      </c>
      <c r="Y36">
        <f t="shared" si="14"/>
        <v>37</v>
      </c>
    </row>
    <row r="37" spans="1:25" x14ac:dyDescent="0.25">
      <c r="A37" s="2">
        <v>39</v>
      </c>
      <c r="B37" s="2">
        <v>3</v>
      </c>
      <c r="C37" s="2" t="s">
        <v>17</v>
      </c>
      <c r="D37" s="2" t="s">
        <v>12</v>
      </c>
      <c r="E37" s="2" t="s">
        <v>9</v>
      </c>
      <c r="F37" s="2" t="s">
        <v>14</v>
      </c>
      <c r="G37" s="2" t="s">
        <v>18</v>
      </c>
      <c r="H37" s="2">
        <v>17</v>
      </c>
      <c r="J37">
        <f t="shared" si="0"/>
        <v>39</v>
      </c>
      <c r="K37">
        <f t="shared" si="0"/>
        <v>3</v>
      </c>
      <c r="L37">
        <f t="shared" si="1"/>
        <v>0</v>
      </c>
      <c r="M37">
        <f t="shared" si="2"/>
        <v>1</v>
      </c>
      <c r="N37">
        <f t="shared" si="3"/>
        <v>0</v>
      </c>
      <c r="O37">
        <f t="shared" si="4"/>
        <v>1</v>
      </c>
      <c r="P37">
        <f t="shared" si="5"/>
        <v>0</v>
      </c>
      <c r="Q37">
        <f t="shared" si="6"/>
        <v>1</v>
      </c>
      <c r="R37">
        <f t="shared" si="7"/>
        <v>0</v>
      </c>
      <c r="S37">
        <f t="shared" si="8"/>
        <v>0</v>
      </c>
      <c r="T37">
        <f t="shared" si="9"/>
        <v>0</v>
      </c>
      <c r="U37">
        <f t="shared" si="10"/>
        <v>1</v>
      </c>
      <c r="V37">
        <f t="shared" si="11"/>
        <v>0</v>
      </c>
      <c r="W37">
        <f t="shared" si="12"/>
        <v>1</v>
      </c>
      <c r="X37">
        <f t="shared" si="13"/>
        <v>0</v>
      </c>
      <c r="Y37">
        <f t="shared" si="14"/>
        <v>17</v>
      </c>
    </row>
    <row r="38" spans="1:25" x14ac:dyDescent="0.25">
      <c r="A38" s="2">
        <v>40</v>
      </c>
      <c r="B38" s="2">
        <v>4</v>
      </c>
      <c r="C38" s="2" t="s">
        <v>7</v>
      </c>
      <c r="D38" s="2" t="s">
        <v>8</v>
      </c>
      <c r="E38" s="2" t="s">
        <v>15</v>
      </c>
      <c r="F38" s="2" t="s">
        <v>10</v>
      </c>
      <c r="G38" s="2" t="s">
        <v>18</v>
      </c>
      <c r="H38" s="2">
        <v>13</v>
      </c>
      <c r="J38">
        <f t="shared" si="0"/>
        <v>40</v>
      </c>
      <c r="K38">
        <f t="shared" si="0"/>
        <v>4</v>
      </c>
      <c r="L38">
        <f t="shared" si="1"/>
        <v>1</v>
      </c>
      <c r="M38">
        <f t="shared" si="2"/>
        <v>0</v>
      </c>
      <c r="N38">
        <f t="shared" si="3"/>
        <v>1</v>
      </c>
      <c r="O38">
        <f t="shared" si="4"/>
        <v>0</v>
      </c>
      <c r="P38">
        <f t="shared" si="5"/>
        <v>0</v>
      </c>
      <c r="Q38">
        <f t="shared" si="6"/>
        <v>0</v>
      </c>
      <c r="R38">
        <f t="shared" si="7"/>
        <v>1</v>
      </c>
      <c r="S38">
        <f t="shared" si="8"/>
        <v>0</v>
      </c>
      <c r="T38">
        <f t="shared" si="9"/>
        <v>1</v>
      </c>
      <c r="U38">
        <f t="shared" si="10"/>
        <v>0</v>
      </c>
      <c r="V38">
        <f t="shared" si="11"/>
        <v>0</v>
      </c>
      <c r="W38">
        <f t="shared" si="12"/>
        <v>1</v>
      </c>
      <c r="X38">
        <f t="shared" si="13"/>
        <v>0</v>
      </c>
      <c r="Y38">
        <f t="shared" si="14"/>
        <v>13</v>
      </c>
    </row>
    <row r="39" spans="1:25" x14ac:dyDescent="0.25">
      <c r="A39" s="2">
        <v>39</v>
      </c>
      <c r="B39" s="2">
        <v>6</v>
      </c>
      <c r="C39" s="2" t="s">
        <v>7</v>
      </c>
      <c r="D39" s="2" t="s">
        <v>19</v>
      </c>
      <c r="E39" s="2" t="s">
        <v>9</v>
      </c>
      <c r="F39" s="2" t="s">
        <v>14</v>
      </c>
      <c r="G39" s="2" t="s">
        <v>16</v>
      </c>
      <c r="H39" s="2">
        <v>46</v>
      </c>
      <c r="J39">
        <f t="shared" si="0"/>
        <v>39</v>
      </c>
      <c r="K39">
        <f t="shared" si="0"/>
        <v>6</v>
      </c>
      <c r="L39">
        <f t="shared" si="1"/>
        <v>1</v>
      </c>
      <c r="M39">
        <f t="shared" si="2"/>
        <v>0</v>
      </c>
      <c r="N39">
        <f t="shared" si="3"/>
        <v>0</v>
      </c>
      <c r="O39">
        <f t="shared" si="4"/>
        <v>0</v>
      </c>
      <c r="P39">
        <f t="shared" si="5"/>
        <v>1</v>
      </c>
      <c r="Q39">
        <f t="shared" si="6"/>
        <v>1</v>
      </c>
      <c r="R39">
        <f t="shared" si="7"/>
        <v>0</v>
      </c>
      <c r="S39">
        <f t="shared" si="8"/>
        <v>0</v>
      </c>
      <c r="T39">
        <f t="shared" si="9"/>
        <v>0</v>
      </c>
      <c r="U39">
        <f t="shared" si="10"/>
        <v>1</v>
      </c>
      <c r="V39">
        <f t="shared" si="11"/>
        <v>0</v>
      </c>
      <c r="W39">
        <f t="shared" si="12"/>
        <v>0</v>
      </c>
      <c r="X39">
        <f t="shared" si="13"/>
        <v>1</v>
      </c>
      <c r="Y39">
        <f t="shared" si="14"/>
        <v>46</v>
      </c>
    </row>
    <row r="40" spans="1:25" x14ac:dyDescent="0.25">
      <c r="A40" s="2">
        <v>40</v>
      </c>
      <c r="B40" s="2">
        <v>10</v>
      </c>
      <c r="C40" s="2" t="s">
        <v>7</v>
      </c>
      <c r="D40" s="2" t="s">
        <v>8</v>
      </c>
      <c r="E40" s="2" t="s">
        <v>9</v>
      </c>
      <c r="F40" s="2" t="s">
        <v>10</v>
      </c>
      <c r="G40" s="2" t="s">
        <v>16</v>
      </c>
      <c r="H40" s="2">
        <v>16</v>
      </c>
      <c r="J40">
        <f t="shared" si="0"/>
        <v>40</v>
      </c>
      <c r="K40">
        <f t="shared" si="0"/>
        <v>10</v>
      </c>
      <c r="L40">
        <f t="shared" si="1"/>
        <v>1</v>
      </c>
      <c r="M40">
        <f t="shared" si="2"/>
        <v>0</v>
      </c>
      <c r="N40">
        <f t="shared" si="3"/>
        <v>1</v>
      </c>
      <c r="O40">
        <f t="shared" si="4"/>
        <v>0</v>
      </c>
      <c r="P40">
        <f t="shared" si="5"/>
        <v>0</v>
      </c>
      <c r="Q40">
        <f t="shared" si="6"/>
        <v>1</v>
      </c>
      <c r="R40">
        <f t="shared" si="7"/>
        <v>0</v>
      </c>
      <c r="S40">
        <f t="shared" si="8"/>
        <v>0</v>
      </c>
      <c r="T40">
        <f t="shared" si="9"/>
        <v>1</v>
      </c>
      <c r="U40">
        <f t="shared" si="10"/>
        <v>0</v>
      </c>
      <c r="V40">
        <f t="shared" si="11"/>
        <v>0</v>
      </c>
      <c r="W40">
        <f t="shared" si="12"/>
        <v>0</v>
      </c>
      <c r="X40">
        <f t="shared" si="13"/>
        <v>1</v>
      </c>
      <c r="Y40">
        <f t="shared" si="14"/>
        <v>16</v>
      </c>
    </row>
    <row r="41" spans="1:25" x14ac:dyDescent="0.25">
      <c r="A41" s="2">
        <v>34</v>
      </c>
      <c r="B41" s="2">
        <v>5</v>
      </c>
      <c r="C41" s="2" t="s">
        <v>17</v>
      </c>
      <c r="D41" s="2" t="s">
        <v>8</v>
      </c>
      <c r="E41" s="2" t="s">
        <v>9</v>
      </c>
      <c r="F41" s="2" t="s">
        <v>10</v>
      </c>
      <c r="G41" s="2" t="s">
        <v>16</v>
      </c>
      <c r="H41" s="2">
        <v>11</v>
      </c>
      <c r="J41">
        <f t="shared" si="0"/>
        <v>34</v>
      </c>
      <c r="K41">
        <f t="shared" si="0"/>
        <v>5</v>
      </c>
      <c r="L41">
        <f t="shared" si="1"/>
        <v>0</v>
      </c>
      <c r="M41">
        <f t="shared" si="2"/>
        <v>1</v>
      </c>
      <c r="N41">
        <f t="shared" si="3"/>
        <v>1</v>
      </c>
      <c r="O41">
        <f t="shared" si="4"/>
        <v>0</v>
      </c>
      <c r="P41">
        <f t="shared" si="5"/>
        <v>0</v>
      </c>
      <c r="Q41">
        <f t="shared" si="6"/>
        <v>1</v>
      </c>
      <c r="R41">
        <f t="shared" si="7"/>
        <v>0</v>
      </c>
      <c r="S41">
        <f t="shared" si="8"/>
        <v>0</v>
      </c>
      <c r="T41">
        <f t="shared" si="9"/>
        <v>1</v>
      </c>
      <c r="U41">
        <f t="shared" si="10"/>
        <v>0</v>
      </c>
      <c r="V41">
        <f t="shared" si="11"/>
        <v>0</v>
      </c>
      <c r="W41">
        <f t="shared" si="12"/>
        <v>0</v>
      </c>
      <c r="X41">
        <f t="shared" si="13"/>
        <v>1</v>
      </c>
      <c r="Y41">
        <f t="shared" si="14"/>
        <v>11</v>
      </c>
    </row>
    <row r="42" spans="1:25" x14ac:dyDescent="0.25">
      <c r="A42" s="2">
        <v>46</v>
      </c>
      <c r="B42" s="2">
        <v>3</v>
      </c>
      <c r="C42" s="2" t="s">
        <v>17</v>
      </c>
      <c r="D42" s="2" t="s">
        <v>19</v>
      </c>
      <c r="E42" s="2" t="s">
        <v>13</v>
      </c>
      <c r="F42" s="2" t="s">
        <v>14</v>
      </c>
      <c r="G42" s="2" t="s">
        <v>16</v>
      </c>
      <c r="H42" s="2">
        <v>78</v>
      </c>
      <c r="J42">
        <f t="shared" si="0"/>
        <v>46</v>
      </c>
      <c r="K42">
        <f t="shared" si="0"/>
        <v>3</v>
      </c>
      <c r="L42">
        <f t="shared" si="1"/>
        <v>0</v>
      </c>
      <c r="M42">
        <f t="shared" si="2"/>
        <v>1</v>
      </c>
      <c r="N42">
        <f t="shared" si="3"/>
        <v>0</v>
      </c>
      <c r="O42">
        <f t="shared" si="4"/>
        <v>0</v>
      </c>
      <c r="P42">
        <f t="shared" si="5"/>
        <v>1</v>
      </c>
      <c r="Q42">
        <f t="shared" si="6"/>
        <v>0</v>
      </c>
      <c r="R42">
        <f t="shared" si="7"/>
        <v>0</v>
      </c>
      <c r="S42">
        <f t="shared" si="8"/>
        <v>1</v>
      </c>
      <c r="T42">
        <f t="shared" si="9"/>
        <v>0</v>
      </c>
      <c r="U42">
        <f t="shared" si="10"/>
        <v>1</v>
      </c>
      <c r="V42">
        <f t="shared" si="11"/>
        <v>0</v>
      </c>
      <c r="W42">
        <f t="shared" si="12"/>
        <v>0</v>
      </c>
      <c r="X42">
        <f t="shared" si="13"/>
        <v>1</v>
      </c>
      <c r="Y42">
        <f t="shared" si="14"/>
        <v>78</v>
      </c>
    </row>
    <row r="43" spans="1:25" x14ac:dyDescent="0.25">
      <c r="A43" s="2">
        <v>50</v>
      </c>
      <c r="B43" s="2">
        <v>6</v>
      </c>
      <c r="C43" s="2" t="s">
        <v>17</v>
      </c>
      <c r="D43" s="2" t="s">
        <v>8</v>
      </c>
      <c r="E43" s="2" t="s">
        <v>9</v>
      </c>
      <c r="F43" s="2" t="s">
        <v>10</v>
      </c>
      <c r="G43" s="2" t="s">
        <v>18</v>
      </c>
      <c r="H43" s="2">
        <v>14</v>
      </c>
      <c r="J43">
        <f t="shared" si="0"/>
        <v>50</v>
      </c>
      <c r="K43">
        <f t="shared" si="0"/>
        <v>6</v>
      </c>
      <c r="L43">
        <f t="shared" si="1"/>
        <v>0</v>
      </c>
      <c r="M43">
        <f t="shared" si="2"/>
        <v>1</v>
      </c>
      <c r="N43">
        <f t="shared" si="3"/>
        <v>1</v>
      </c>
      <c r="O43">
        <f t="shared" si="4"/>
        <v>0</v>
      </c>
      <c r="P43">
        <f t="shared" si="5"/>
        <v>0</v>
      </c>
      <c r="Q43">
        <f t="shared" si="6"/>
        <v>1</v>
      </c>
      <c r="R43">
        <f t="shared" si="7"/>
        <v>0</v>
      </c>
      <c r="S43">
        <f t="shared" si="8"/>
        <v>0</v>
      </c>
      <c r="T43">
        <f t="shared" si="9"/>
        <v>1</v>
      </c>
      <c r="U43">
        <f t="shared" si="10"/>
        <v>0</v>
      </c>
      <c r="V43">
        <f t="shared" si="11"/>
        <v>0</v>
      </c>
      <c r="W43">
        <f t="shared" si="12"/>
        <v>1</v>
      </c>
      <c r="X43">
        <f t="shared" si="13"/>
        <v>0</v>
      </c>
      <c r="Y43">
        <f t="shared" si="14"/>
        <v>14</v>
      </c>
    </row>
    <row r="44" spans="1:25" x14ac:dyDescent="0.25">
      <c r="A44" s="2">
        <v>41</v>
      </c>
      <c r="B44" s="2">
        <v>5</v>
      </c>
      <c r="C44" s="2" t="s">
        <v>17</v>
      </c>
      <c r="D44" s="2" t="s">
        <v>8</v>
      </c>
      <c r="E44" s="2" t="s">
        <v>15</v>
      </c>
      <c r="F44" s="2" t="s">
        <v>10</v>
      </c>
      <c r="G44" s="2" t="s">
        <v>11</v>
      </c>
      <c r="H44" s="2">
        <v>14</v>
      </c>
      <c r="J44">
        <f t="shared" si="0"/>
        <v>41</v>
      </c>
      <c r="K44">
        <f t="shared" si="0"/>
        <v>5</v>
      </c>
      <c r="L44">
        <f t="shared" si="1"/>
        <v>0</v>
      </c>
      <c r="M44">
        <f t="shared" si="2"/>
        <v>1</v>
      </c>
      <c r="N44">
        <f t="shared" si="3"/>
        <v>1</v>
      </c>
      <c r="O44">
        <f t="shared" si="4"/>
        <v>0</v>
      </c>
      <c r="P44">
        <f t="shared" si="5"/>
        <v>0</v>
      </c>
      <c r="Q44">
        <f t="shared" si="6"/>
        <v>0</v>
      </c>
      <c r="R44">
        <f t="shared" si="7"/>
        <v>1</v>
      </c>
      <c r="S44">
        <f t="shared" si="8"/>
        <v>0</v>
      </c>
      <c r="T44">
        <f t="shared" si="9"/>
        <v>1</v>
      </c>
      <c r="U44">
        <f t="shared" si="10"/>
        <v>0</v>
      </c>
      <c r="V44">
        <f t="shared" si="11"/>
        <v>1</v>
      </c>
      <c r="W44">
        <f t="shared" si="12"/>
        <v>0</v>
      </c>
      <c r="X44">
        <f t="shared" si="13"/>
        <v>0</v>
      </c>
      <c r="Y44">
        <f t="shared" si="14"/>
        <v>14</v>
      </c>
    </row>
    <row r="45" spans="1:25" x14ac:dyDescent="0.25">
      <c r="A45" s="2">
        <v>52</v>
      </c>
      <c r="B45" s="2">
        <v>18</v>
      </c>
      <c r="C45" s="2" t="s">
        <v>7</v>
      </c>
      <c r="D45" s="2" t="s">
        <v>8</v>
      </c>
      <c r="E45" s="2" t="s">
        <v>13</v>
      </c>
      <c r="F45" s="2" t="s">
        <v>10</v>
      </c>
      <c r="G45" s="2" t="s">
        <v>18</v>
      </c>
      <c r="H45" s="2">
        <v>15</v>
      </c>
      <c r="J45">
        <f t="shared" si="0"/>
        <v>52</v>
      </c>
      <c r="K45">
        <f t="shared" si="0"/>
        <v>18</v>
      </c>
      <c r="L45">
        <f t="shared" si="1"/>
        <v>1</v>
      </c>
      <c r="M45">
        <f t="shared" si="2"/>
        <v>0</v>
      </c>
      <c r="N45">
        <f t="shared" si="3"/>
        <v>1</v>
      </c>
      <c r="O45">
        <f t="shared" si="4"/>
        <v>0</v>
      </c>
      <c r="P45">
        <f t="shared" si="5"/>
        <v>0</v>
      </c>
      <c r="Q45">
        <f t="shared" si="6"/>
        <v>0</v>
      </c>
      <c r="R45">
        <f t="shared" si="7"/>
        <v>0</v>
      </c>
      <c r="S45">
        <f t="shared" si="8"/>
        <v>1</v>
      </c>
      <c r="T45">
        <f t="shared" si="9"/>
        <v>1</v>
      </c>
      <c r="U45">
        <f t="shared" si="10"/>
        <v>0</v>
      </c>
      <c r="V45">
        <f t="shared" si="11"/>
        <v>0</v>
      </c>
      <c r="W45">
        <f t="shared" si="12"/>
        <v>1</v>
      </c>
      <c r="X45">
        <f t="shared" si="13"/>
        <v>0</v>
      </c>
      <c r="Y45">
        <f t="shared" si="14"/>
        <v>15</v>
      </c>
    </row>
    <row r="46" spans="1:25" x14ac:dyDescent="0.25">
      <c r="A46" s="2">
        <v>49</v>
      </c>
      <c r="B46" s="2">
        <v>16</v>
      </c>
      <c r="C46" s="2" t="s">
        <v>17</v>
      </c>
      <c r="D46" s="2" t="s">
        <v>8</v>
      </c>
      <c r="E46" s="2" t="s">
        <v>9</v>
      </c>
      <c r="F46" s="2" t="s">
        <v>10</v>
      </c>
      <c r="G46" s="2" t="s">
        <v>11</v>
      </c>
      <c r="H46" s="2">
        <v>12</v>
      </c>
      <c r="J46">
        <f t="shared" si="0"/>
        <v>49</v>
      </c>
      <c r="K46">
        <f t="shared" si="0"/>
        <v>16</v>
      </c>
      <c r="L46">
        <f t="shared" si="1"/>
        <v>0</v>
      </c>
      <c r="M46">
        <f t="shared" si="2"/>
        <v>1</v>
      </c>
      <c r="N46">
        <f t="shared" si="3"/>
        <v>1</v>
      </c>
      <c r="O46">
        <f t="shared" si="4"/>
        <v>0</v>
      </c>
      <c r="P46">
        <f t="shared" si="5"/>
        <v>0</v>
      </c>
      <c r="Q46">
        <f t="shared" si="6"/>
        <v>1</v>
      </c>
      <c r="R46">
        <f t="shared" si="7"/>
        <v>0</v>
      </c>
      <c r="S46">
        <f t="shared" si="8"/>
        <v>0</v>
      </c>
      <c r="T46">
        <f t="shared" si="9"/>
        <v>1</v>
      </c>
      <c r="U46">
        <f t="shared" si="10"/>
        <v>0</v>
      </c>
      <c r="V46">
        <f t="shared" si="11"/>
        <v>1</v>
      </c>
      <c r="W46">
        <f t="shared" si="12"/>
        <v>0</v>
      </c>
      <c r="X46">
        <f t="shared" si="13"/>
        <v>0</v>
      </c>
      <c r="Y46">
        <f t="shared" si="14"/>
        <v>12</v>
      </c>
    </row>
    <row r="47" spans="1:25" x14ac:dyDescent="0.25">
      <c r="A47" s="2">
        <v>60</v>
      </c>
      <c r="B47" s="2">
        <v>15</v>
      </c>
      <c r="C47" s="2" t="s">
        <v>7</v>
      </c>
      <c r="D47" s="2" t="s">
        <v>8</v>
      </c>
      <c r="E47" s="2" t="s">
        <v>13</v>
      </c>
      <c r="F47" s="2" t="s">
        <v>10</v>
      </c>
      <c r="G47" s="2" t="s">
        <v>18</v>
      </c>
      <c r="H47" s="2">
        <v>14</v>
      </c>
      <c r="J47">
        <f t="shared" si="0"/>
        <v>60</v>
      </c>
      <c r="K47">
        <f t="shared" si="0"/>
        <v>15</v>
      </c>
      <c r="L47">
        <f t="shared" si="1"/>
        <v>1</v>
      </c>
      <c r="M47">
        <f t="shared" si="2"/>
        <v>0</v>
      </c>
      <c r="N47">
        <f t="shared" si="3"/>
        <v>1</v>
      </c>
      <c r="O47">
        <f t="shared" si="4"/>
        <v>0</v>
      </c>
      <c r="P47">
        <f t="shared" si="5"/>
        <v>0</v>
      </c>
      <c r="Q47">
        <f t="shared" si="6"/>
        <v>0</v>
      </c>
      <c r="R47">
        <f t="shared" si="7"/>
        <v>0</v>
      </c>
      <c r="S47">
        <f t="shared" si="8"/>
        <v>1</v>
      </c>
      <c r="T47">
        <f t="shared" si="9"/>
        <v>1</v>
      </c>
      <c r="U47">
        <f t="shared" si="10"/>
        <v>0</v>
      </c>
      <c r="V47">
        <f t="shared" si="11"/>
        <v>0</v>
      </c>
      <c r="W47">
        <f t="shared" si="12"/>
        <v>1</v>
      </c>
      <c r="X47">
        <f t="shared" si="13"/>
        <v>0</v>
      </c>
      <c r="Y47">
        <f t="shared" si="14"/>
        <v>14</v>
      </c>
    </row>
    <row r="48" spans="1:25" x14ac:dyDescent="0.25">
      <c r="A48" s="2">
        <v>34</v>
      </c>
      <c r="B48" s="2">
        <v>8</v>
      </c>
      <c r="C48" s="2" t="s">
        <v>7</v>
      </c>
      <c r="D48" s="2" t="s">
        <v>8</v>
      </c>
      <c r="E48" s="2" t="s">
        <v>9</v>
      </c>
      <c r="F48" s="2" t="s">
        <v>10</v>
      </c>
      <c r="G48" s="2" t="s">
        <v>16</v>
      </c>
      <c r="H48" s="2">
        <v>14</v>
      </c>
      <c r="J48">
        <f t="shared" si="0"/>
        <v>34</v>
      </c>
      <c r="K48">
        <f t="shared" si="0"/>
        <v>8</v>
      </c>
      <c r="L48">
        <f t="shared" si="1"/>
        <v>1</v>
      </c>
      <c r="M48">
        <f t="shared" si="2"/>
        <v>0</v>
      </c>
      <c r="N48">
        <f t="shared" si="3"/>
        <v>1</v>
      </c>
      <c r="O48">
        <f t="shared" si="4"/>
        <v>0</v>
      </c>
      <c r="P48">
        <f t="shared" si="5"/>
        <v>0</v>
      </c>
      <c r="Q48">
        <f t="shared" si="6"/>
        <v>1</v>
      </c>
      <c r="R48">
        <f t="shared" si="7"/>
        <v>0</v>
      </c>
      <c r="S48">
        <f t="shared" si="8"/>
        <v>0</v>
      </c>
      <c r="T48">
        <f t="shared" si="9"/>
        <v>1</v>
      </c>
      <c r="U48">
        <f t="shared" si="10"/>
        <v>0</v>
      </c>
      <c r="V48">
        <f t="shared" si="11"/>
        <v>0</v>
      </c>
      <c r="W48">
        <f t="shared" si="12"/>
        <v>0</v>
      </c>
      <c r="X48">
        <f t="shared" si="13"/>
        <v>1</v>
      </c>
      <c r="Y48">
        <f t="shared" si="14"/>
        <v>14</v>
      </c>
    </row>
    <row r="49" spans="1:25" x14ac:dyDescent="0.25">
      <c r="A49" s="2">
        <v>48</v>
      </c>
      <c r="B49" s="2">
        <v>5</v>
      </c>
      <c r="C49" s="2" t="s">
        <v>7</v>
      </c>
      <c r="D49" s="2" t="s">
        <v>8</v>
      </c>
      <c r="E49" s="2" t="s">
        <v>15</v>
      </c>
      <c r="F49" s="2" t="s">
        <v>10</v>
      </c>
      <c r="G49" s="2" t="s">
        <v>18</v>
      </c>
      <c r="H49" s="2">
        <v>10</v>
      </c>
      <c r="J49">
        <f t="shared" si="0"/>
        <v>48</v>
      </c>
      <c r="K49">
        <f t="shared" si="0"/>
        <v>5</v>
      </c>
      <c r="L49">
        <f t="shared" si="1"/>
        <v>1</v>
      </c>
      <c r="M49">
        <f t="shared" si="2"/>
        <v>0</v>
      </c>
      <c r="N49">
        <f t="shared" si="3"/>
        <v>1</v>
      </c>
      <c r="O49">
        <f t="shared" si="4"/>
        <v>0</v>
      </c>
      <c r="P49">
        <f t="shared" si="5"/>
        <v>0</v>
      </c>
      <c r="Q49">
        <f t="shared" si="6"/>
        <v>0</v>
      </c>
      <c r="R49">
        <f t="shared" si="7"/>
        <v>1</v>
      </c>
      <c r="S49">
        <f t="shared" si="8"/>
        <v>0</v>
      </c>
      <c r="T49">
        <f t="shared" si="9"/>
        <v>1</v>
      </c>
      <c r="U49">
        <f t="shared" si="10"/>
        <v>0</v>
      </c>
      <c r="V49">
        <f t="shared" si="11"/>
        <v>0</v>
      </c>
      <c r="W49">
        <f t="shared" si="12"/>
        <v>1</v>
      </c>
      <c r="X49">
        <f t="shared" si="13"/>
        <v>0</v>
      </c>
      <c r="Y49">
        <f t="shared" si="14"/>
        <v>10</v>
      </c>
    </row>
    <row r="50" spans="1:25" x14ac:dyDescent="0.25">
      <c r="A50" s="2">
        <v>37</v>
      </c>
      <c r="B50" s="2">
        <v>8</v>
      </c>
      <c r="C50" s="2" t="s">
        <v>7</v>
      </c>
      <c r="D50" s="2" t="s">
        <v>8</v>
      </c>
      <c r="E50" s="2" t="s">
        <v>15</v>
      </c>
      <c r="F50" s="2" t="s">
        <v>10</v>
      </c>
      <c r="G50" s="2" t="s">
        <v>18</v>
      </c>
      <c r="H50" s="2">
        <v>17</v>
      </c>
      <c r="J50">
        <f t="shared" si="0"/>
        <v>37</v>
      </c>
      <c r="K50">
        <f t="shared" si="0"/>
        <v>8</v>
      </c>
      <c r="L50">
        <f t="shared" si="1"/>
        <v>1</v>
      </c>
      <c r="M50">
        <f t="shared" si="2"/>
        <v>0</v>
      </c>
      <c r="N50">
        <f t="shared" si="3"/>
        <v>1</v>
      </c>
      <c r="O50">
        <f t="shared" si="4"/>
        <v>0</v>
      </c>
      <c r="P50">
        <f t="shared" si="5"/>
        <v>0</v>
      </c>
      <c r="Q50">
        <f t="shared" si="6"/>
        <v>0</v>
      </c>
      <c r="R50">
        <f t="shared" si="7"/>
        <v>1</v>
      </c>
      <c r="S50">
        <f t="shared" si="8"/>
        <v>0</v>
      </c>
      <c r="T50">
        <f t="shared" si="9"/>
        <v>1</v>
      </c>
      <c r="U50">
        <f t="shared" si="10"/>
        <v>0</v>
      </c>
      <c r="V50">
        <f t="shared" si="11"/>
        <v>0</v>
      </c>
      <c r="W50">
        <f t="shared" si="12"/>
        <v>1</v>
      </c>
      <c r="X50">
        <f t="shared" si="13"/>
        <v>0</v>
      </c>
      <c r="Y50">
        <f t="shared" si="14"/>
        <v>17</v>
      </c>
    </row>
    <row r="51" spans="1:25" x14ac:dyDescent="0.25">
      <c r="A51" s="2">
        <v>42</v>
      </c>
      <c r="B51" s="2">
        <v>6</v>
      </c>
      <c r="C51" s="2" t="s">
        <v>17</v>
      </c>
      <c r="D51" s="2" t="s">
        <v>12</v>
      </c>
      <c r="E51" s="2" t="s">
        <v>9</v>
      </c>
      <c r="F51" s="2" t="s">
        <v>14</v>
      </c>
      <c r="G51" s="2" t="s">
        <v>16</v>
      </c>
      <c r="H51" s="2">
        <v>34</v>
      </c>
      <c r="J51">
        <f t="shared" si="0"/>
        <v>42</v>
      </c>
      <c r="K51">
        <f t="shared" si="0"/>
        <v>6</v>
      </c>
      <c r="L51">
        <f t="shared" si="1"/>
        <v>0</v>
      </c>
      <c r="M51">
        <f t="shared" si="2"/>
        <v>1</v>
      </c>
      <c r="N51">
        <f t="shared" si="3"/>
        <v>0</v>
      </c>
      <c r="O51">
        <f t="shared" si="4"/>
        <v>1</v>
      </c>
      <c r="P51">
        <f t="shared" si="5"/>
        <v>0</v>
      </c>
      <c r="Q51">
        <f t="shared" si="6"/>
        <v>1</v>
      </c>
      <c r="R51">
        <f t="shared" si="7"/>
        <v>0</v>
      </c>
      <c r="S51">
        <f t="shared" si="8"/>
        <v>0</v>
      </c>
      <c r="T51">
        <f t="shared" si="9"/>
        <v>0</v>
      </c>
      <c r="U51">
        <f t="shared" si="10"/>
        <v>1</v>
      </c>
      <c r="V51">
        <f t="shared" si="11"/>
        <v>0</v>
      </c>
      <c r="W51">
        <f t="shared" si="12"/>
        <v>0</v>
      </c>
      <c r="X51">
        <f t="shared" si="13"/>
        <v>1</v>
      </c>
      <c r="Y51">
        <f t="shared" si="14"/>
        <v>34</v>
      </c>
    </row>
    <row r="52" spans="1:25" x14ac:dyDescent="0.25">
      <c r="A52" s="2">
        <v>46</v>
      </c>
      <c r="B52" s="2">
        <v>12</v>
      </c>
      <c r="C52" s="2" t="s">
        <v>7</v>
      </c>
      <c r="D52" s="2" t="s">
        <v>19</v>
      </c>
      <c r="E52" s="2" t="s">
        <v>9</v>
      </c>
      <c r="F52" s="2" t="s">
        <v>14</v>
      </c>
      <c r="G52" s="2" t="s">
        <v>18</v>
      </c>
      <c r="H52" s="2">
        <v>46</v>
      </c>
      <c r="J52">
        <f t="shared" si="0"/>
        <v>46</v>
      </c>
      <c r="K52">
        <f t="shared" si="0"/>
        <v>12</v>
      </c>
      <c r="L52">
        <f t="shared" si="1"/>
        <v>1</v>
      </c>
      <c r="M52">
        <f t="shared" si="2"/>
        <v>0</v>
      </c>
      <c r="N52">
        <f t="shared" si="3"/>
        <v>0</v>
      </c>
      <c r="O52">
        <f t="shared" si="4"/>
        <v>0</v>
      </c>
      <c r="P52">
        <f t="shared" si="5"/>
        <v>1</v>
      </c>
      <c r="Q52">
        <f t="shared" si="6"/>
        <v>1</v>
      </c>
      <c r="R52">
        <f t="shared" si="7"/>
        <v>0</v>
      </c>
      <c r="S52">
        <f t="shared" si="8"/>
        <v>0</v>
      </c>
      <c r="T52">
        <f t="shared" si="9"/>
        <v>0</v>
      </c>
      <c r="U52">
        <f t="shared" si="10"/>
        <v>1</v>
      </c>
      <c r="V52">
        <f t="shared" si="11"/>
        <v>0</v>
      </c>
      <c r="W52">
        <f t="shared" si="12"/>
        <v>1</v>
      </c>
      <c r="X52">
        <f t="shared" si="13"/>
        <v>0</v>
      </c>
      <c r="Y52">
        <f t="shared" si="14"/>
        <v>46</v>
      </c>
    </row>
    <row r="53" spans="1:25" x14ac:dyDescent="0.25">
      <c r="A53" s="2">
        <v>34</v>
      </c>
      <c r="B53" s="2">
        <v>5</v>
      </c>
      <c r="C53" s="2" t="s">
        <v>7</v>
      </c>
      <c r="D53" s="2" t="s">
        <v>8</v>
      </c>
      <c r="E53" s="2" t="s">
        <v>9</v>
      </c>
      <c r="F53" s="2" t="s">
        <v>10</v>
      </c>
      <c r="G53" s="2" t="s">
        <v>11</v>
      </c>
      <c r="H53" s="2">
        <v>14</v>
      </c>
      <c r="J53">
        <f t="shared" si="0"/>
        <v>34</v>
      </c>
      <c r="K53">
        <f t="shared" si="0"/>
        <v>5</v>
      </c>
      <c r="L53">
        <f t="shared" si="1"/>
        <v>1</v>
      </c>
      <c r="M53">
        <f t="shared" si="2"/>
        <v>0</v>
      </c>
      <c r="N53">
        <f t="shared" si="3"/>
        <v>1</v>
      </c>
      <c r="O53">
        <f t="shared" si="4"/>
        <v>0</v>
      </c>
      <c r="P53">
        <f t="shared" si="5"/>
        <v>0</v>
      </c>
      <c r="Q53">
        <f t="shared" si="6"/>
        <v>1</v>
      </c>
      <c r="R53">
        <f t="shared" si="7"/>
        <v>0</v>
      </c>
      <c r="S53">
        <f t="shared" si="8"/>
        <v>0</v>
      </c>
      <c r="T53">
        <f t="shared" si="9"/>
        <v>1</v>
      </c>
      <c r="U53">
        <f t="shared" si="10"/>
        <v>0</v>
      </c>
      <c r="V53">
        <f t="shared" si="11"/>
        <v>1</v>
      </c>
      <c r="W53">
        <f t="shared" si="12"/>
        <v>0</v>
      </c>
      <c r="X53">
        <f t="shared" si="13"/>
        <v>0</v>
      </c>
      <c r="Y53">
        <f t="shared" si="14"/>
        <v>14</v>
      </c>
    </row>
    <row r="54" spans="1:25" x14ac:dyDescent="0.25">
      <c r="A54" s="2">
        <v>66</v>
      </c>
      <c r="B54" s="2">
        <v>10</v>
      </c>
      <c r="C54" s="2" t="s">
        <v>7</v>
      </c>
      <c r="D54" s="2" t="s">
        <v>8</v>
      </c>
      <c r="E54" s="2" t="s">
        <v>15</v>
      </c>
      <c r="F54" s="2" t="s">
        <v>10</v>
      </c>
      <c r="G54" s="2" t="s">
        <v>18</v>
      </c>
      <c r="H54" s="2">
        <v>10</v>
      </c>
      <c r="J54">
        <f t="shared" si="0"/>
        <v>66</v>
      </c>
      <c r="K54">
        <f t="shared" si="0"/>
        <v>10</v>
      </c>
      <c r="L54">
        <f t="shared" si="1"/>
        <v>1</v>
      </c>
      <c r="M54">
        <f t="shared" si="2"/>
        <v>0</v>
      </c>
      <c r="N54">
        <f t="shared" si="3"/>
        <v>1</v>
      </c>
      <c r="O54">
        <f t="shared" si="4"/>
        <v>0</v>
      </c>
      <c r="P54">
        <f t="shared" si="5"/>
        <v>0</v>
      </c>
      <c r="Q54">
        <f t="shared" si="6"/>
        <v>0</v>
      </c>
      <c r="R54">
        <f t="shared" si="7"/>
        <v>1</v>
      </c>
      <c r="S54">
        <f t="shared" si="8"/>
        <v>0</v>
      </c>
      <c r="T54">
        <f t="shared" si="9"/>
        <v>1</v>
      </c>
      <c r="U54">
        <f t="shared" si="10"/>
        <v>0</v>
      </c>
      <c r="V54">
        <f t="shared" si="11"/>
        <v>0</v>
      </c>
      <c r="W54">
        <f t="shared" si="12"/>
        <v>1</v>
      </c>
      <c r="X54">
        <f t="shared" si="13"/>
        <v>0</v>
      </c>
      <c r="Y54">
        <f t="shared" si="14"/>
        <v>10</v>
      </c>
    </row>
    <row r="55" spans="1:25" x14ac:dyDescent="0.25">
      <c r="A55" s="2">
        <v>36</v>
      </c>
      <c r="B55" s="2">
        <v>7</v>
      </c>
      <c r="C55" s="2" t="s">
        <v>7</v>
      </c>
      <c r="D55" s="2" t="s">
        <v>8</v>
      </c>
      <c r="E55" s="2" t="s">
        <v>15</v>
      </c>
      <c r="F55" s="2" t="s">
        <v>10</v>
      </c>
      <c r="G55" s="2" t="s">
        <v>11</v>
      </c>
      <c r="H55" s="2">
        <v>12</v>
      </c>
      <c r="J55">
        <f t="shared" si="0"/>
        <v>36</v>
      </c>
      <c r="K55">
        <f t="shared" si="0"/>
        <v>7</v>
      </c>
      <c r="L55">
        <f t="shared" si="1"/>
        <v>1</v>
      </c>
      <c r="M55">
        <f t="shared" si="2"/>
        <v>0</v>
      </c>
      <c r="N55">
        <f t="shared" si="3"/>
        <v>1</v>
      </c>
      <c r="O55">
        <f t="shared" si="4"/>
        <v>0</v>
      </c>
      <c r="P55">
        <f t="shared" si="5"/>
        <v>0</v>
      </c>
      <c r="Q55">
        <f t="shared" si="6"/>
        <v>0</v>
      </c>
      <c r="R55">
        <f t="shared" si="7"/>
        <v>1</v>
      </c>
      <c r="S55">
        <f t="shared" si="8"/>
        <v>0</v>
      </c>
      <c r="T55">
        <f t="shared" si="9"/>
        <v>1</v>
      </c>
      <c r="U55">
        <f t="shared" si="10"/>
        <v>0</v>
      </c>
      <c r="V55">
        <f t="shared" si="11"/>
        <v>1</v>
      </c>
      <c r="W55">
        <f t="shared" si="12"/>
        <v>0</v>
      </c>
      <c r="X55">
        <f t="shared" si="13"/>
        <v>0</v>
      </c>
      <c r="Y55">
        <f t="shared" si="14"/>
        <v>12</v>
      </c>
    </row>
    <row r="56" spans="1:25" x14ac:dyDescent="0.25">
      <c r="A56" s="2">
        <v>53</v>
      </c>
      <c r="B56" s="2">
        <v>8</v>
      </c>
      <c r="C56" s="2" t="s">
        <v>7</v>
      </c>
      <c r="D56" s="2" t="s">
        <v>8</v>
      </c>
      <c r="E56" s="2" t="s">
        <v>15</v>
      </c>
      <c r="F56" s="2" t="s">
        <v>10</v>
      </c>
      <c r="G56" s="2" t="s">
        <v>18</v>
      </c>
      <c r="H56" s="2">
        <v>18</v>
      </c>
      <c r="J56">
        <f t="shared" si="0"/>
        <v>53</v>
      </c>
      <c r="K56">
        <f t="shared" si="0"/>
        <v>8</v>
      </c>
      <c r="L56">
        <f t="shared" si="1"/>
        <v>1</v>
      </c>
      <c r="M56">
        <f t="shared" si="2"/>
        <v>0</v>
      </c>
      <c r="N56">
        <f t="shared" si="3"/>
        <v>1</v>
      </c>
      <c r="O56">
        <f t="shared" si="4"/>
        <v>0</v>
      </c>
      <c r="P56">
        <f t="shared" si="5"/>
        <v>0</v>
      </c>
      <c r="Q56">
        <f t="shared" si="6"/>
        <v>0</v>
      </c>
      <c r="R56">
        <f t="shared" si="7"/>
        <v>1</v>
      </c>
      <c r="S56">
        <f t="shared" si="8"/>
        <v>0</v>
      </c>
      <c r="T56">
        <f t="shared" si="9"/>
        <v>1</v>
      </c>
      <c r="U56">
        <f t="shared" si="10"/>
        <v>0</v>
      </c>
      <c r="V56">
        <f t="shared" si="11"/>
        <v>0</v>
      </c>
      <c r="W56">
        <f t="shared" si="12"/>
        <v>1</v>
      </c>
      <c r="X56">
        <f t="shared" si="13"/>
        <v>0</v>
      </c>
      <c r="Y56">
        <f t="shared" si="14"/>
        <v>18</v>
      </c>
    </row>
    <row r="57" spans="1:25" x14ac:dyDescent="0.25">
      <c r="A57" s="2">
        <v>45</v>
      </c>
      <c r="B57" s="2">
        <v>6</v>
      </c>
      <c r="C57" s="2" t="s">
        <v>7</v>
      </c>
      <c r="D57" s="2" t="s">
        <v>8</v>
      </c>
      <c r="E57" s="2" t="s">
        <v>9</v>
      </c>
      <c r="F57" s="2" t="s">
        <v>10</v>
      </c>
      <c r="G57" s="2" t="s">
        <v>18</v>
      </c>
      <c r="H57" s="2">
        <v>18</v>
      </c>
      <c r="J57">
        <f t="shared" si="0"/>
        <v>45</v>
      </c>
      <c r="K57">
        <f t="shared" si="0"/>
        <v>6</v>
      </c>
      <c r="L57">
        <f t="shared" si="1"/>
        <v>1</v>
      </c>
      <c r="M57">
        <f t="shared" si="2"/>
        <v>0</v>
      </c>
      <c r="N57">
        <f t="shared" si="3"/>
        <v>1</v>
      </c>
      <c r="O57">
        <f t="shared" si="4"/>
        <v>0</v>
      </c>
      <c r="P57">
        <f t="shared" si="5"/>
        <v>0</v>
      </c>
      <c r="Q57">
        <f t="shared" si="6"/>
        <v>1</v>
      </c>
      <c r="R57">
        <f t="shared" si="7"/>
        <v>0</v>
      </c>
      <c r="S57">
        <f t="shared" si="8"/>
        <v>0</v>
      </c>
      <c r="T57">
        <f t="shared" si="9"/>
        <v>1</v>
      </c>
      <c r="U57">
        <f t="shared" si="10"/>
        <v>0</v>
      </c>
      <c r="V57">
        <f t="shared" si="11"/>
        <v>0</v>
      </c>
      <c r="W57">
        <f t="shared" si="12"/>
        <v>1</v>
      </c>
      <c r="X57">
        <f t="shared" si="13"/>
        <v>0</v>
      </c>
      <c r="Y57">
        <f t="shared" si="14"/>
        <v>18</v>
      </c>
    </row>
    <row r="58" spans="1:25" x14ac:dyDescent="0.25">
      <c r="A58" s="2">
        <v>37</v>
      </c>
      <c r="B58" s="2">
        <v>2</v>
      </c>
      <c r="C58" s="2" t="s">
        <v>7</v>
      </c>
      <c r="D58" s="2" t="s">
        <v>8</v>
      </c>
      <c r="E58" s="2" t="s">
        <v>9</v>
      </c>
      <c r="F58" s="2" t="s">
        <v>10</v>
      </c>
      <c r="G58" s="2" t="s">
        <v>16</v>
      </c>
      <c r="H58" s="2">
        <v>9</v>
      </c>
      <c r="J58">
        <f t="shared" si="0"/>
        <v>37</v>
      </c>
      <c r="K58">
        <f t="shared" si="0"/>
        <v>2</v>
      </c>
      <c r="L58">
        <f t="shared" si="1"/>
        <v>1</v>
      </c>
      <c r="M58">
        <f t="shared" si="2"/>
        <v>0</v>
      </c>
      <c r="N58">
        <f t="shared" si="3"/>
        <v>1</v>
      </c>
      <c r="O58">
        <f t="shared" si="4"/>
        <v>0</v>
      </c>
      <c r="P58">
        <f t="shared" si="5"/>
        <v>0</v>
      </c>
      <c r="Q58">
        <f t="shared" si="6"/>
        <v>1</v>
      </c>
      <c r="R58">
        <f t="shared" si="7"/>
        <v>0</v>
      </c>
      <c r="S58">
        <f t="shared" si="8"/>
        <v>0</v>
      </c>
      <c r="T58">
        <f t="shared" si="9"/>
        <v>1</v>
      </c>
      <c r="U58">
        <f t="shared" si="10"/>
        <v>0</v>
      </c>
      <c r="V58">
        <f t="shared" si="11"/>
        <v>0</v>
      </c>
      <c r="W58">
        <f t="shared" si="12"/>
        <v>0</v>
      </c>
      <c r="X58">
        <f t="shared" si="13"/>
        <v>1</v>
      </c>
      <c r="Y58">
        <f t="shared" si="14"/>
        <v>9</v>
      </c>
    </row>
    <row r="59" spans="1:25" x14ac:dyDescent="0.25">
      <c r="A59" s="2">
        <v>35</v>
      </c>
      <c r="B59" s="2">
        <v>10</v>
      </c>
      <c r="C59" s="2" t="s">
        <v>17</v>
      </c>
      <c r="D59" s="2" t="s">
        <v>8</v>
      </c>
      <c r="E59" s="2" t="s">
        <v>9</v>
      </c>
      <c r="F59" s="2" t="s">
        <v>10</v>
      </c>
      <c r="G59" s="2" t="s">
        <v>16</v>
      </c>
      <c r="H59" s="2">
        <v>13</v>
      </c>
      <c r="J59">
        <f t="shared" si="0"/>
        <v>35</v>
      </c>
      <c r="K59">
        <f t="shared" si="0"/>
        <v>10</v>
      </c>
      <c r="L59">
        <f t="shared" si="1"/>
        <v>0</v>
      </c>
      <c r="M59">
        <f t="shared" si="2"/>
        <v>1</v>
      </c>
      <c r="N59">
        <f t="shared" si="3"/>
        <v>1</v>
      </c>
      <c r="O59">
        <f t="shared" si="4"/>
        <v>0</v>
      </c>
      <c r="P59">
        <f t="shared" si="5"/>
        <v>0</v>
      </c>
      <c r="Q59">
        <f t="shared" si="6"/>
        <v>1</v>
      </c>
      <c r="R59">
        <f t="shared" si="7"/>
        <v>0</v>
      </c>
      <c r="S59">
        <f t="shared" si="8"/>
        <v>0</v>
      </c>
      <c r="T59">
        <f t="shared" si="9"/>
        <v>1</v>
      </c>
      <c r="U59">
        <f t="shared" si="10"/>
        <v>0</v>
      </c>
      <c r="V59">
        <f t="shared" si="11"/>
        <v>0</v>
      </c>
      <c r="W59">
        <f t="shared" si="12"/>
        <v>0</v>
      </c>
      <c r="X59">
        <f t="shared" si="13"/>
        <v>1</v>
      </c>
      <c r="Y59">
        <f t="shared" si="14"/>
        <v>13</v>
      </c>
    </row>
    <row r="60" spans="1:25" x14ac:dyDescent="0.25">
      <c r="A60" s="2">
        <v>29</v>
      </c>
      <c r="B60" s="2">
        <v>1</v>
      </c>
      <c r="C60" s="2" t="s">
        <v>17</v>
      </c>
      <c r="D60" s="2" t="s">
        <v>12</v>
      </c>
      <c r="E60" s="2" t="s">
        <v>13</v>
      </c>
      <c r="F60" s="2" t="s">
        <v>14</v>
      </c>
      <c r="G60" s="2" t="s">
        <v>11</v>
      </c>
      <c r="H60" s="2">
        <v>32</v>
      </c>
      <c r="J60">
        <f t="shared" si="0"/>
        <v>29</v>
      </c>
      <c r="K60">
        <f t="shared" si="0"/>
        <v>1</v>
      </c>
      <c r="L60">
        <f t="shared" si="1"/>
        <v>0</v>
      </c>
      <c r="M60">
        <f t="shared" si="2"/>
        <v>1</v>
      </c>
      <c r="N60">
        <f t="shared" si="3"/>
        <v>0</v>
      </c>
      <c r="O60">
        <f t="shared" si="4"/>
        <v>1</v>
      </c>
      <c r="P60">
        <f t="shared" si="5"/>
        <v>0</v>
      </c>
      <c r="Q60">
        <f t="shared" si="6"/>
        <v>0</v>
      </c>
      <c r="R60">
        <f t="shared" si="7"/>
        <v>0</v>
      </c>
      <c r="S60">
        <f t="shared" si="8"/>
        <v>1</v>
      </c>
      <c r="T60">
        <f t="shared" si="9"/>
        <v>0</v>
      </c>
      <c r="U60">
        <f t="shared" si="10"/>
        <v>1</v>
      </c>
      <c r="V60">
        <f t="shared" si="11"/>
        <v>1</v>
      </c>
      <c r="W60">
        <f t="shared" si="12"/>
        <v>0</v>
      </c>
      <c r="X60">
        <f t="shared" si="13"/>
        <v>0</v>
      </c>
      <c r="Y60">
        <f t="shared" si="14"/>
        <v>32</v>
      </c>
    </row>
    <row r="61" spans="1:25" x14ac:dyDescent="0.25">
      <c r="A61" s="2">
        <v>39</v>
      </c>
      <c r="B61" s="2">
        <v>11</v>
      </c>
      <c r="C61" s="2" t="s">
        <v>7</v>
      </c>
      <c r="D61" s="2" t="s">
        <v>8</v>
      </c>
      <c r="E61" s="2" t="s">
        <v>15</v>
      </c>
      <c r="F61" s="2" t="s">
        <v>10</v>
      </c>
      <c r="G61" s="2" t="s">
        <v>18</v>
      </c>
      <c r="H61" s="2">
        <v>16</v>
      </c>
      <c r="J61">
        <f t="shared" si="0"/>
        <v>39</v>
      </c>
      <c r="K61">
        <f t="shared" si="0"/>
        <v>11</v>
      </c>
      <c r="L61">
        <f t="shared" si="1"/>
        <v>1</v>
      </c>
      <c r="M61">
        <f t="shared" si="2"/>
        <v>0</v>
      </c>
      <c r="N61">
        <f t="shared" si="3"/>
        <v>1</v>
      </c>
      <c r="O61">
        <f t="shared" si="4"/>
        <v>0</v>
      </c>
      <c r="P61">
        <f t="shared" si="5"/>
        <v>0</v>
      </c>
      <c r="Q61">
        <f t="shared" si="6"/>
        <v>0</v>
      </c>
      <c r="R61">
        <f t="shared" si="7"/>
        <v>1</v>
      </c>
      <c r="S61">
        <f t="shared" si="8"/>
        <v>0</v>
      </c>
      <c r="T61">
        <f t="shared" si="9"/>
        <v>1</v>
      </c>
      <c r="U61">
        <f t="shared" si="10"/>
        <v>0</v>
      </c>
      <c r="V61">
        <f t="shared" si="11"/>
        <v>0</v>
      </c>
      <c r="W61">
        <f t="shared" si="12"/>
        <v>1</v>
      </c>
      <c r="X61">
        <f t="shared" si="13"/>
        <v>0</v>
      </c>
      <c r="Y61">
        <f t="shared" si="14"/>
        <v>16</v>
      </c>
    </row>
    <row r="62" spans="1:25" x14ac:dyDescent="0.25">
      <c r="A62" s="2">
        <v>41</v>
      </c>
      <c r="B62" s="2">
        <v>11</v>
      </c>
      <c r="C62" s="2" t="s">
        <v>7</v>
      </c>
      <c r="D62" s="2" t="s">
        <v>8</v>
      </c>
      <c r="E62" s="2" t="s">
        <v>15</v>
      </c>
      <c r="F62" s="2" t="s">
        <v>10</v>
      </c>
      <c r="G62" s="2" t="s">
        <v>11</v>
      </c>
      <c r="H62" s="2">
        <v>13</v>
      </c>
      <c r="J62">
        <f t="shared" si="0"/>
        <v>41</v>
      </c>
      <c r="K62">
        <f t="shared" si="0"/>
        <v>11</v>
      </c>
      <c r="L62">
        <f t="shared" si="1"/>
        <v>1</v>
      </c>
      <c r="M62">
        <f t="shared" si="2"/>
        <v>0</v>
      </c>
      <c r="N62">
        <f t="shared" si="3"/>
        <v>1</v>
      </c>
      <c r="O62">
        <f t="shared" si="4"/>
        <v>0</v>
      </c>
      <c r="P62">
        <f t="shared" si="5"/>
        <v>0</v>
      </c>
      <c r="Q62">
        <f t="shared" si="6"/>
        <v>0</v>
      </c>
      <c r="R62">
        <f t="shared" si="7"/>
        <v>1</v>
      </c>
      <c r="S62">
        <f t="shared" si="8"/>
        <v>0</v>
      </c>
      <c r="T62">
        <f t="shared" si="9"/>
        <v>1</v>
      </c>
      <c r="U62">
        <f t="shared" si="10"/>
        <v>0</v>
      </c>
      <c r="V62">
        <f t="shared" si="11"/>
        <v>1</v>
      </c>
      <c r="W62">
        <f t="shared" si="12"/>
        <v>0</v>
      </c>
      <c r="X62">
        <f t="shared" si="13"/>
        <v>0</v>
      </c>
      <c r="Y62">
        <f t="shared" si="14"/>
        <v>13</v>
      </c>
    </row>
    <row r="63" spans="1:25" x14ac:dyDescent="0.25">
      <c r="A63" s="2">
        <v>18</v>
      </c>
      <c r="B63" s="2">
        <v>1</v>
      </c>
      <c r="C63" s="2" t="s">
        <v>17</v>
      </c>
      <c r="D63" s="2" t="s">
        <v>8</v>
      </c>
      <c r="E63" s="2" t="s">
        <v>9</v>
      </c>
      <c r="F63" s="2" t="s">
        <v>10</v>
      </c>
      <c r="G63" s="2" t="s">
        <v>11</v>
      </c>
      <c r="H63" s="2">
        <v>13</v>
      </c>
      <c r="J63">
        <f t="shared" si="0"/>
        <v>18</v>
      </c>
      <c r="K63">
        <f t="shared" si="0"/>
        <v>1</v>
      </c>
      <c r="L63">
        <f t="shared" si="1"/>
        <v>0</v>
      </c>
      <c r="M63">
        <f t="shared" si="2"/>
        <v>1</v>
      </c>
      <c r="N63">
        <f t="shared" si="3"/>
        <v>1</v>
      </c>
      <c r="O63">
        <f t="shared" si="4"/>
        <v>0</v>
      </c>
      <c r="P63">
        <f t="shared" si="5"/>
        <v>0</v>
      </c>
      <c r="Q63">
        <f t="shared" si="6"/>
        <v>1</v>
      </c>
      <c r="R63">
        <f t="shared" si="7"/>
        <v>0</v>
      </c>
      <c r="S63">
        <f t="shared" si="8"/>
        <v>0</v>
      </c>
      <c r="T63">
        <f t="shared" si="9"/>
        <v>1</v>
      </c>
      <c r="U63">
        <f t="shared" si="10"/>
        <v>0</v>
      </c>
      <c r="V63">
        <f t="shared" si="11"/>
        <v>1</v>
      </c>
      <c r="W63">
        <f t="shared" si="12"/>
        <v>0</v>
      </c>
      <c r="X63">
        <f t="shared" si="13"/>
        <v>0</v>
      </c>
      <c r="Y63">
        <f t="shared" si="14"/>
        <v>13</v>
      </c>
    </row>
    <row r="64" spans="1:25" x14ac:dyDescent="0.25">
      <c r="A64" s="2">
        <v>31</v>
      </c>
      <c r="B64" s="2">
        <v>5</v>
      </c>
      <c r="C64" s="2" t="s">
        <v>7</v>
      </c>
      <c r="D64" s="2" t="s">
        <v>12</v>
      </c>
      <c r="E64" s="2" t="s">
        <v>9</v>
      </c>
      <c r="F64" s="2" t="s">
        <v>14</v>
      </c>
      <c r="G64" s="2" t="s">
        <v>16</v>
      </c>
      <c r="H64" s="2">
        <v>39</v>
      </c>
      <c r="J64">
        <f t="shared" si="0"/>
        <v>31</v>
      </c>
      <c r="K64">
        <f t="shared" si="0"/>
        <v>5</v>
      </c>
      <c r="L64">
        <f t="shared" si="1"/>
        <v>1</v>
      </c>
      <c r="M64">
        <f t="shared" si="2"/>
        <v>0</v>
      </c>
      <c r="N64">
        <f t="shared" si="3"/>
        <v>0</v>
      </c>
      <c r="O64">
        <f t="shared" si="4"/>
        <v>1</v>
      </c>
      <c r="P64">
        <f t="shared" si="5"/>
        <v>0</v>
      </c>
      <c r="Q64">
        <f t="shared" si="6"/>
        <v>1</v>
      </c>
      <c r="R64">
        <f t="shared" si="7"/>
        <v>0</v>
      </c>
      <c r="S64">
        <f t="shared" si="8"/>
        <v>0</v>
      </c>
      <c r="T64">
        <f t="shared" si="9"/>
        <v>0</v>
      </c>
      <c r="U64">
        <f t="shared" si="10"/>
        <v>1</v>
      </c>
      <c r="V64">
        <f t="shared" si="11"/>
        <v>0</v>
      </c>
      <c r="W64">
        <f t="shared" si="12"/>
        <v>0</v>
      </c>
      <c r="X64">
        <f t="shared" si="13"/>
        <v>1</v>
      </c>
      <c r="Y64">
        <f t="shared" si="14"/>
        <v>39</v>
      </c>
    </row>
    <row r="65" spans="1:25" x14ac:dyDescent="0.25">
      <c r="A65" s="2">
        <v>43</v>
      </c>
      <c r="B65" s="2">
        <v>6</v>
      </c>
      <c r="C65" s="2" t="s">
        <v>7</v>
      </c>
      <c r="D65" s="2" t="s">
        <v>8</v>
      </c>
      <c r="E65" s="2" t="s">
        <v>9</v>
      </c>
      <c r="F65" s="2" t="s">
        <v>10</v>
      </c>
      <c r="G65" s="2" t="s">
        <v>11</v>
      </c>
      <c r="H65" s="2">
        <v>14</v>
      </c>
      <c r="J65">
        <f t="shared" si="0"/>
        <v>43</v>
      </c>
      <c r="K65">
        <f t="shared" si="0"/>
        <v>6</v>
      </c>
      <c r="L65">
        <f t="shared" si="1"/>
        <v>1</v>
      </c>
      <c r="M65">
        <f t="shared" si="2"/>
        <v>0</v>
      </c>
      <c r="N65">
        <f t="shared" si="3"/>
        <v>1</v>
      </c>
      <c r="O65">
        <f t="shared" si="4"/>
        <v>0</v>
      </c>
      <c r="P65">
        <f t="shared" si="5"/>
        <v>0</v>
      </c>
      <c r="Q65">
        <f t="shared" si="6"/>
        <v>1</v>
      </c>
      <c r="R65">
        <f t="shared" si="7"/>
        <v>0</v>
      </c>
      <c r="S65">
        <f t="shared" si="8"/>
        <v>0</v>
      </c>
      <c r="T65">
        <f t="shared" si="9"/>
        <v>1</v>
      </c>
      <c r="U65">
        <f t="shared" si="10"/>
        <v>0</v>
      </c>
      <c r="V65">
        <f t="shared" si="11"/>
        <v>1</v>
      </c>
      <c r="W65">
        <f t="shared" si="12"/>
        <v>0</v>
      </c>
      <c r="X65">
        <f t="shared" si="13"/>
        <v>0</v>
      </c>
      <c r="Y65">
        <f t="shared" si="14"/>
        <v>14</v>
      </c>
    </row>
    <row r="66" spans="1:25" x14ac:dyDescent="0.25">
      <c r="A66" s="2">
        <v>23</v>
      </c>
      <c r="B66" s="2">
        <v>2</v>
      </c>
      <c r="C66" s="2" t="s">
        <v>7</v>
      </c>
      <c r="D66" s="2" t="s">
        <v>12</v>
      </c>
      <c r="E66" s="2" t="s">
        <v>9</v>
      </c>
      <c r="F66" s="2" t="s">
        <v>14</v>
      </c>
      <c r="G66" s="2" t="s">
        <v>18</v>
      </c>
      <c r="H66" s="2">
        <v>16</v>
      </c>
      <c r="J66">
        <f t="shared" si="0"/>
        <v>23</v>
      </c>
      <c r="K66">
        <f t="shared" si="0"/>
        <v>2</v>
      </c>
      <c r="L66">
        <f t="shared" si="1"/>
        <v>1</v>
      </c>
      <c r="M66">
        <f t="shared" si="2"/>
        <v>0</v>
      </c>
      <c r="N66">
        <f t="shared" si="3"/>
        <v>0</v>
      </c>
      <c r="O66">
        <f t="shared" si="4"/>
        <v>1</v>
      </c>
      <c r="P66">
        <f t="shared" si="5"/>
        <v>0</v>
      </c>
      <c r="Q66">
        <f t="shared" si="6"/>
        <v>1</v>
      </c>
      <c r="R66">
        <f t="shared" si="7"/>
        <v>0</v>
      </c>
      <c r="S66">
        <f t="shared" si="8"/>
        <v>0</v>
      </c>
      <c r="T66">
        <f t="shared" si="9"/>
        <v>0</v>
      </c>
      <c r="U66">
        <f t="shared" si="10"/>
        <v>1</v>
      </c>
      <c r="V66">
        <f t="shared" si="11"/>
        <v>0</v>
      </c>
      <c r="W66">
        <f t="shared" si="12"/>
        <v>1</v>
      </c>
      <c r="X66">
        <f t="shared" si="13"/>
        <v>0</v>
      </c>
      <c r="Y66">
        <f t="shared" si="14"/>
        <v>16</v>
      </c>
    </row>
    <row r="67" spans="1:25" x14ac:dyDescent="0.25">
      <c r="A67" s="2">
        <v>38</v>
      </c>
      <c r="B67" s="2">
        <v>4</v>
      </c>
      <c r="C67" s="2" t="s">
        <v>7</v>
      </c>
      <c r="D67" s="2" t="s">
        <v>8</v>
      </c>
      <c r="E67" s="2" t="s">
        <v>15</v>
      </c>
      <c r="F67" s="2" t="s">
        <v>10</v>
      </c>
      <c r="G67" s="2" t="s">
        <v>18</v>
      </c>
      <c r="H67" s="2">
        <v>9</v>
      </c>
      <c r="J67">
        <f t="shared" ref="J67:K130" si="15">A67</f>
        <v>38</v>
      </c>
      <c r="K67">
        <f t="shared" si="15"/>
        <v>4</v>
      </c>
      <c r="L67">
        <f t="shared" ref="L67:L130" si="16">IF(C67="м",1,0)</f>
        <v>1</v>
      </c>
      <c r="M67">
        <f t="shared" ref="M67:M130" si="17">IF(C67="ж",1,0)</f>
        <v>0</v>
      </c>
      <c r="N67">
        <f t="shared" ref="N67:N130" si="18">IF(D67="рабочий",1,0)</f>
        <v>1</v>
      </c>
      <c r="O67">
        <f t="shared" ref="O67:O130" si="19">IF(D67="специалист",1,0)</f>
        <v>0</v>
      </c>
      <c r="P67">
        <f t="shared" ref="P67:P130" si="20">IF(D67="руководитель",1,0)</f>
        <v>0</v>
      </c>
      <c r="Q67">
        <f t="shared" ref="Q67:Q130" si="21">IF(E67="высокая з/п",1,0)</f>
        <v>0</v>
      </c>
      <c r="R67">
        <f t="shared" ref="R67:R130" si="22">IF(E67="коллектив",1,0)</f>
        <v>1</v>
      </c>
      <c r="S67">
        <f t="shared" ref="S67:S130" si="23">IF(E67="содержание",1,0)</f>
        <v>0</v>
      </c>
      <c r="T67">
        <f t="shared" ref="T67:T130" si="24">IF(F67="среднее",1,0)</f>
        <v>1</v>
      </c>
      <c r="U67">
        <f t="shared" ref="U67:U130" si="25">IF(F67="высшее",1,0)</f>
        <v>0</v>
      </c>
      <c r="V67">
        <f t="shared" ref="V67:V130" si="26">IF(G67="да",1,0)</f>
        <v>0</v>
      </c>
      <c r="W67">
        <f t="shared" ref="W67:W130" si="27">IF(G67="нет",1,0)</f>
        <v>1</v>
      </c>
      <c r="X67">
        <f t="shared" ref="X67:X130" si="28">IF(G67="возможно",1,0)</f>
        <v>0</v>
      </c>
      <c r="Y67">
        <f t="shared" ref="Y67:Y130" si="29">H67</f>
        <v>9</v>
      </c>
    </row>
    <row r="68" spans="1:25" x14ac:dyDescent="0.25">
      <c r="A68" s="2">
        <v>31</v>
      </c>
      <c r="B68" s="2">
        <v>3</v>
      </c>
      <c r="C68" s="2" t="s">
        <v>7</v>
      </c>
      <c r="D68" s="2" t="s">
        <v>8</v>
      </c>
      <c r="E68" s="2" t="s">
        <v>13</v>
      </c>
      <c r="F68" s="2" t="s">
        <v>10</v>
      </c>
      <c r="G68" s="2" t="s">
        <v>11</v>
      </c>
      <c r="H68" s="2">
        <v>11</v>
      </c>
      <c r="J68">
        <f t="shared" si="15"/>
        <v>31</v>
      </c>
      <c r="K68">
        <f t="shared" si="15"/>
        <v>3</v>
      </c>
      <c r="L68">
        <f t="shared" si="16"/>
        <v>1</v>
      </c>
      <c r="M68">
        <f t="shared" si="17"/>
        <v>0</v>
      </c>
      <c r="N68">
        <f t="shared" si="18"/>
        <v>1</v>
      </c>
      <c r="O68">
        <f t="shared" si="19"/>
        <v>0</v>
      </c>
      <c r="P68">
        <f t="shared" si="20"/>
        <v>0</v>
      </c>
      <c r="Q68">
        <f t="shared" si="21"/>
        <v>0</v>
      </c>
      <c r="R68">
        <f t="shared" si="22"/>
        <v>0</v>
      </c>
      <c r="S68">
        <f t="shared" si="23"/>
        <v>1</v>
      </c>
      <c r="T68">
        <f t="shared" si="24"/>
        <v>1</v>
      </c>
      <c r="U68">
        <f t="shared" si="25"/>
        <v>0</v>
      </c>
      <c r="V68">
        <f t="shared" si="26"/>
        <v>1</v>
      </c>
      <c r="W68">
        <f t="shared" si="27"/>
        <v>0</v>
      </c>
      <c r="X68">
        <f t="shared" si="28"/>
        <v>0</v>
      </c>
      <c r="Y68">
        <f t="shared" si="29"/>
        <v>11</v>
      </c>
    </row>
    <row r="69" spans="1:25" x14ac:dyDescent="0.25">
      <c r="A69" s="2">
        <v>46</v>
      </c>
      <c r="B69" s="2">
        <v>7</v>
      </c>
      <c r="C69" s="2" t="s">
        <v>17</v>
      </c>
      <c r="D69" s="2" t="s">
        <v>8</v>
      </c>
      <c r="E69" s="2" t="s">
        <v>9</v>
      </c>
      <c r="F69" s="2" t="s">
        <v>10</v>
      </c>
      <c r="G69" s="2" t="s">
        <v>16</v>
      </c>
      <c r="H69" s="2">
        <v>9</v>
      </c>
      <c r="J69">
        <f t="shared" si="15"/>
        <v>46</v>
      </c>
      <c r="K69">
        <f t="shared" si="15"/>
        <v>7</v>
      </c>
      <c r="L69">
        <f t="shared" si="16"/>
        <v>0</v>
      </c>
      <c r="M69">
        <f t="shared" si="17"/>
        <v>1</v>
      </c>
      <c r="N69">
        <f t="shared" si="18"/>
        <v>1</v>
      </c>
      <c r="O69">
        <f t="shared" si="19"/>
        <v>0</v>
      </c>
      <c r="P69">
        <f t="shared" si="20"/>
        <v>0</v>
      </c>
      <c r="Q69">
        <f t="shared" si="21"/>
        <v>1</v>
      </c>
      <c r="R69">
        <f t="shared" si="22"/>
        <v>0</v>
      </c>
      <c r="S69">
        <f t="shared" si="23"/>
        <v>0</v>
      </c>
      <c r="T69">
        <f t="shared" si="24"/>
        <v>1</v>
      </c>
      <c r="U69">
        <f t="shared" si="25"/>
        <v>0</v>
      </c>
      <c r="V69">
        <f t="shared" si="26"/>
        <v>0</v>
      </c>
      <c r="W69">
        <f t="shared" si="27"/>
        <v>0</v>
      </c>
      <c r="X69">
        <f t="shared" si="28"/>
        <v>1</v>
      </c>
      <c r="Y69">
        <f t="shared" si="29"/>
        <v>9</v>
      </c>
    </row>
    <row r="70" spans="1:25" x14ac:dyDescent="0.25">
      <c r="A70" s="2">
        <v>30</v>
      </c>
      <c r="B70" s="2">
        <v>6</v>
      </c>
      <c r="C70" s="2" t="s">
        <v>7</v>
      </c>
      <c r="D70" s="2" t="s">
        <v>8</v>
      </c>
      <c r="E70" s="2" t="s">
        <v>15</v>
      </c>
      <c r="F70" s="2" t="s">
        <v>14</v>
      </c>
      <c r="G70" s="2" t="s">
        <v>16</v>
      </c>
      <c r="H70" s="2">
        <v>12</v>
      </c>
      <c r="J70">
        <f t="shared" si="15"/>
        <v>30</v>
      </c>
      <c r="K70">
        <f t="shared" si="15"/>
        <v>6</v>
      </c>
      <c r="L70">
        <f t="shared" si="16"/>
        <v>1</v>
      </c>
      <c r="M70">
        <f t="shared" si="17"/>
        <v>0</v>
      </c>
      <c r="N70">
        <f t="shared" si="18"/>
        <v>1</v>
      </c>
      <c r="O70">
        <f t="shared" si="19"/>
        <v>0</v>
      </c>
      <c r="P70">
        <f t="shared" si="20"/>
        <v>0</v>
      </c>
      <c r="Q70">
        <f t="shared" si="21"/>
        <v>0</v>
      </c>
      <c r="R70">
        <f t="shared" si="22"/>
        <v>1</v>
      </c>
      <c r="S70">
        <f t="shared" si="23"/>
        <v>0</v>
      </c>
      <c r="T70">
        <f t="shared" si="24"/>
        <v>0</v>
      </c>
      <c r="U70">
        <f t="shared" si="25"/>
        <v>1</v>
      </c>
      <c r="V70">
        <f t="shared" si="26"/>
        <v>0</v>
      </c>
      <c r="W70">
        <f t="shared" si="27"/>
        <v>0</v>
      </c>
      <c r="X70">
        <f t="shared" si="28"/>
        <v>1</v>
      </c>
      <c r="Y70">
        <f t="shared" si="29"/>
        <v>12</v>
      </c>
    </row>
    <row r="71" spans="1:25" x14ac:dyDescent="0.25">
      <c r="A71" s="2">
        <v>27</v>
      </c>
      <c r="B71" s="2">
        <v>3</v>
      </c>
      <c r="C71" s="2" t="s">
        <v>7</v>
      </c>
      <c r="D71" s="2" t="s">
        <v>8</v>
      </c>
      <c r="E71" s="2" t="s">
        <v>9</v>
      </c>
      <c r="F71" s="2" t="s">
        <v>10</v>
      </c>
      <c r="G71" s="2" t="s">
        <v>11</v>
      </c>
      <c r="H71" s="2">
        <v>10</v>
      </c>
      <c r="J71">
        <f t="shared" si="15"/>
        <v>27</v>
      </c>
      <c r="K71">
        <f t="shared" si="15"/>
        <v>3</v>
      </c>
      <c r="L71">
        <f t="shared" si="16"/>
        <v>1</v>
      </c>
      <c r="M71">
        <f t="shared" si="17"/>
        <v>0</v>
      </c>
      <c r="N71">
        <f t="shared" si="18"/>
        <v>1</v>
      </c>
      <c r="O71">
        <f t="shared" si="19"/>
        <v>0</v>
      </c>
      <c r="P71">
        <f t="shared" si="20"/>
        <v>0</v>
      </c>
      <c r="Q71">
        <f t="shared" si="21"/>
        <v>1</v>
      </c>
      <c r="R71">
        <f t="shared" si="22"/>
        <v>0</v>
      </c>
      <c r="S71">
        <f t="shared" si="23"/>
        <v>0</v>
      </c>
      <c r="T71">
        <f t="shared" si="24"/>
        <v>1</v>
      </c>
      <c r="U71">
        <f t="shared" si="25"/>
        <v>0</v>
      </c>
      <c r="V71">
        <f t="shared" si="26"/>
        <v>1</v>
      </c>
      <c r="W71">
        <f t="shared" si="27"/>
        <v>0</v>
      </c>
      <c r="X71">
        <f t="shared" si="28"/>
        <v>0</v>
      </c>
      <c r="Y71">
        <f t="shared" si="29"/>
        <v>10</v>
      </c>
    </row>
    <row r="72" spans="1:25" x14ac:dyDescent="0.25">
      <c r="A72" s="2">
        <v>26</v>
      </c>
      <c r="B72" s="2">
        <v>3</v>
      </c>
      <c r="C72" s="2" t="s">
        <v>17</v>
      </c>
      <c r="D72" s="2" t="s">
        <v>12</v>
      </c>
      <c r="E72" s="2" t="s">
        <v>9</v>
      </c>
      <c r="F72" s="2" t="s">
        <v>14</v>
      </c>
      <c r="G72" s="2" t="s">
        <v>18</v>
      </c>
      <c r="H72" s="2">
        <v>15</v>
      </c>
      <c r="J72">
        <f t="shared" si="15"/>
        <v>26</v>
      </c>
      <c r="K72">
        <f t="shared" si="15"/>
        <v>3</v>
      </c>
      <c r="L72">
        <f t="shared" si="16"/>
        <v>0</v>
      </c>
      <c r="M72">
        <f t="shared" si="17"/>
        <v>1</v>
      </c>
      <c r="N72">
        <f t="shared" si="18"/>
        <v>0</v>
      </c>
      <c r="O72">
        <f t="shared" si="19"/>
        <v>1</v>
      </c>
      <c r="P72">
        <f t="shared" si="20"/>
        <v>0</v>
      </c>
      <c r="Q72">
        <f t="shared" si="21"/>
        <v>1</v>
      </c>
      <c r="R72">
        <f t="shared" si="22"/>
        <v>0</v>
      </c>
      <c r="S72">
        <f t="shared" si="23"/>
        <v>0</v>
      </c>
      <c r="T72">
        <f t="shared" si="24"/>
        <v>0</v>
      </c>
      <c r="U72">
        <f t="shared" si="25"/>
        <v>1</v>
      </c>
      <c r="V72">
        <f t="shared" si="26"/>
        <v>0</v>
      </c>
      <c r="W72">
        <f t="shared" si="27"/>
        <v>1</v>
      </c>
      <c r="X72">
        <f t="shared" si="28"/>
        <v>0</v>
      </c>
      <c r="Y72">
        <f t="shared" si="29"/>
        <v>15</v>
      </c>
    </row>
    <row r="73" spans="1:25" x14ac:dyDescent="0.25">
      <c r="A73" s="2">
        <v>39</v>
      </c>
      <c r="B73" s="2">
        <v>6</v>
      </c>
      <c r="C73" s="2" t="s">
        <v>7</v>
      </c>
      <c r="D73" s="2" t="s">
        <v>8</v>
      </c>
      <c r="E73" s="2" t="s">
        <v>9</v>
      </c>
      <c r="F73" s="2" t="s">
        <v>10</v>
      </c>
      <c r="G73" s="2" t="s">
        <v>11</v>
      </c>
      <c r="H73" s="2">
        <v>12</v>
      </c>
      <c r="J73">
        <f t="shared" si="15"/>
        <v>39</v>
      </c>
      <c r="K73">
        <f t="shared" si="15"/>
        <v>6</v>
      </c>
      <c r="L73">
        <f t="shared" si="16"/>
        <v>1</v>
      </c>
      <c r="M73">
        <f t="shared" si="17"/>
        <v>0</v>
      </c>
      <c r="N73">
        <f t="shared" si="18"/>
        <v>1</v>
      </c>
      <c r="O73">
        <f t="shared" si="19"/>
        <v>0</v>
      </c>
      <c r="P73">
        <f t="shared" si="20"/>
        <v>0</v>
      </c>
      <c r="Q73">
        <f t="shared" si="21"/>
        <v>1</v>
      </c>
      <c r="R73">
        <f t="shared" si="22"/>
        <v>0</v>
      </c>
      <c r="S73">
        <f t="shared" si="23"/>
        <v>0</v>
      </c>
      <c r="T73">
        <f t="shared" si="24"/>
        <v>1</v>
      </c>
      <c r="U73">
        <f t="shared" si="25"/>
        <v>0</v>
      </c>
      <c r="V73">
        <f t="shared" si="26"/>
        <v>1</v>
      </c>
      <c r="W73">
        <f t="shared" si="27"/>
        <v>0</v>
      </c>
      <c r="X73">
        <f t="shared" si="28"/>
        <v>0</v>
      </c>
      <c r="Y73">
        <f t="shared" si="29"/>
        <v>12</v>
      </c>
    </row>
    <row r="74" spans="1:25" x14ac:dyDescent="0.25">
      <c r="A74" s="2">
        <v>56</v>
      </c>
      <c r="B74" s="2">
        <v>5</v>
      </c>
      <c r="C74" s="2" t="s">
        <v>7</v>
      </c>
      <c r="D74" s="2" t="s">
        <v>8</v>
      </c>
      <c r="E74" s="2" t="s">
        <v>15</v>
      </c>
      <c r="F74" s="2" t="s">
        <v>10</v>
      </c>
      <c r="G74" s="2" t="s">
        <v>18</v>
      </c>
      <c r="H74" s="2">
        <v>8</v>
      </c>
      <c r="J74">
        <f t="shared" si="15"/>
        <v>56</v>
      </c>
      <c r="K74">
        <f t="shared" si="15"/>
        <v>5</v>
      </c>
      <c r="L74">
        <f t="shared" si="16"/>
        <v>1</v>
      </c>
      <c r="M74">
        <f t="shared" si="17"/>
        <v>0</v>
      </c>
      <c r="N74">
        <f t="shared" si="18"/>
        <v>1</v>
      </c>
      <c r="O74">
        <f t="shared" si="19"/>
        <v>0</v>
      </c>
      <c r="P74">
        <f t="shared" si="20"/>
        <v>0</v>
      </c>
      <c r="Q74">
        <f t="shared" si="21"/>
        <v>0</v>
      </c>
      <c r="R74">
        <f t="shared" si="22"/>
        <v>1</v>
      </c>
      <c r="S74">
        <f t="shared" si="23"/>
        <v>0</v>
      </c>
      <c r="T74">
        <f t="shared" si="24"/>
        <v>1</v>
      </c>
      <c r="U74">
        <f t="shared" si="25"/>
        <v>0</v>
      </c>
      <c r="V74">
        <f t="shared" si="26"/>
        <v>0</v>
      </c>
      <c r="W74">
        <f t="shared" si="27"/>
        <v>1</v>
      </c>
      <c r="X74">
        <f t="shared" si="28"/>
        <v>0</v>
      </c>
      <c r="Y74">
        <f t="shared" si="29"/>
        <v>8</v>
      </c>
    </row>
    <row r="75" spans="1:25" x14ac:dyDescent="0.25">
      <c r="A75" s="2">
        <v>43</v>
      </c>
      <c r="B75" s="2">
        <v>5</v>
      </c>
      <c r="C75" s="2" t="s">
        <v>7</v>
      </c>
      <c r="D75" s="2" t="s">
        <v>8</v>
      </c>
      <c r="E75" s="2" t="s">
        <v>9</v>
      </c>
      <c r="F75" s="2" t="s">
        <v>10</v>
      </c>
      <c r="G75" s="2" t="s">
        <v>11</v>
      </c>
      <c r="H75" s="2">
        <v>9</v>
      </c>
      <c r="J75">
        <f t="shared" si="15"/>
        <v>43</v>
      </c>
      <c r="K75">
        <f t="shared" si="15"/>
        <v>5</v>
      </c>
      <c r="L75">
        <f t="shared" si="16"/>
        <v>1</v>
      </c>
      <c r="M75">
        <f t="shared" si="17"/>
        <v>0</v>
      </c>
      <c r="N75">
        <f t="shared" si="18"/>
        <v>1</v>
      </c>
      <c r="O75">
        <f t="shared" si="19"/>
        <v>0</v>
      </c>
      <c r="P75">
        <f t="shared" si="20"/>
        <v>0</v>
      </c>
      <c r="Q75">
        <f t="shared" si="21"/>
        <v>1</v>
      </c>
      <c r="R75">
        <f t="shared" si="22"/>
        <v>0</v>
      </c>
      <c r="S75">
        <f t="shared" si="23"/>
        <v>0</v>
      </c>
      <c r="T75">
        <f t="shared" si="24"/>
        <v>1</v>
      </c>
      <c r="U75">
        <f t="shared" si="25"/>
        <v>0</v>
      </c>
      <c r="V75">
        <f t="shared" si="26"/>
        <v>1</v>
      </c>
      <c r="W75">
        <f t="shared" si="27"/>
        <v>0</v>
      </c>
      <c r="X75">
        <f t="shared" si="28"/>
        <v>0</v>
      </c>
      <c r="Y75">
        <f t="shared" si="29"/>
        <v>9</v>
      </c>
    </row>
    <row r="76" spans="1:25" x14ac:dyDescent="0.25">
      <c r="A76" s="2">
        <v>56</v>
      </c>
      <c r="B76" s="2">
        <v>14</v>
      </c>
      <c r="C76" s="2" t="s">
        <v>17</v>
      </c>
      <c r="D76" s="2" t="s">
        <v>12</v>
      </c>
      <c r="E76" s="2" t="s">
        <v>15</v>
      </c>
      <c r="F76" s="2" t="s">
        <v>14</v>
      </c>
      <c r="G76" s="2" t="s">
        <v>11</v>
      </c>
      <c r="H76" s="2">
        <v>18</v>
      </c>
      <c r="J76">
        <f t="shared" si="15"/>
        <v>56</v>
      </c>
      <c r="K76">
        <f t="shared" si="15"/>
        <v>14</v>
      </c>
      <c r="L76">
        <f t="shared" si="16"/>
        <v>0</v>
      </c>
      <c r="M76">
        <f t="shared" si="17"/>
        <v>1</v>
      </c>
      <c r="N76">
        <f t="shared" si="18"/>
        <v>0</v>
      </c>
      <c r="O76">
        <f t="shared" si="19"/>
        <v>1</v>
      </c>
      <c r="P76">
        <f t="shared" si="20"/>
        <v>0</v>
      </c>
      <c r="Q76">
        <f t="shared" si="21"/>
        <v>0</v>
      </c>
      <c r="R76">
        <f t="shared" si="22"/>
        <v>1</v>
      </c>
      <c r="S76">
        <f t="shared" si="23"/>
        <v>0</v>
      </c>
      <c r="T76">
        <f t="shared" si="24"/>
        <v>0</v>
      </c>
      <c r="U76">
        <f t="shared" si="25"/>
        <v>1</v>
      </c>
      <c r="V76">
        <f t="shared" si="26"/>
        <v>1</v>
      </c>
      <c r="W76">
        <f t="shared" si="27"/>
        <v>0</v>
      </c>
      <c r="X76">
        <f t="shared" si="28"/>
        <v>0</v>
      </c>
      <c r="Y76">
        <f t="shared" si="29"/>
        <v>18</v>
      </c>
    </row>
    <row r="77" spans="1:25" x14ac:dyDescent="0.25">
      <c r="A77" s="2">
        <v>26</v>
      </c>
      <c r="B77" s="2">
        <v>3</v>
      </c>
      <c r="C77" s="2" t="s">
        <v>7</v>
      </c>
      <c r="D77" s="2" t="s">
        <v>8</v>
      </c>
      <c r="E77" s="2" t="s">
        <v>15</v>
      </c>
      <c r="F77" s="2" t="s">
        <v>14</v>
      </c>
      <c r="G77" s="2" t="s">
        <v>11</v>
      </c>
      <c r="H77" s="2">
        <v>11</v>
      </c>
      <c r="J77">
        <f t="shared" si="15"/>
        <v>26</v>
      </c>
      <c r="K77">
        <f t="shared" si="15"/>
        <v>3</v>
      </c>
      <c r="L77">
        <f t="shared" si="16"/>
        <v>1</v>
      </c>
      <c r="M77">
        <f t="shared" si="17"/>
        <v>0</v>
      </c>
      <c r="N77">
        <f t="shared" si="18"/>
        <v>1</v>
      </c>
      <c r="O77">
        <f t="shared" si="19"/>
        <v>0</v>
      </c>
      <c r="P77">
        <f t="shared" si="20"/>
        <v>0</v>
      </c>
      <c r="Q77">
        <f t="shared" si="21"/>
        <v>0</v>
      </c>
      <c r="R77">
        <f t="shared" si="22"/>
        <v>1</v>
      </c>
      <c r="S77">
        <f t="shared" si="23"/>
        <v>0</v>
      </c>
      <c r="T77">
        <f t="shared" si="24"/>
        <v>0</v>
      </c>
      <c r="U77">
        <f t="shared" si="25"/>
        <v>1</v>
      </c>
      <c r="V77">
        <f t="shared" si="26"/>
        <v>1</v>
      </c>
      <c r="W77">
        <f t="shared" si="27"/>
        <v>0</v>
      </c>
      <c r="X77">
        <f t="shared" si="28"/>
        <v>0</v>
      </c>
      <c r="Y77">
        <f t="shared" si="29"/>
        <v>11</v>
      </c>
    </row>
    <row r="78" spans="1:25" x14ac:dyDescent="0.25">
      <c r="A78" s="2">
        <v>25</v>
      </c>
      <c r="B78" s="2">
        <v>3</v>
      </c>
      <c r="C78" s="2" t="s">
        <v>7</v>
      </c>
      <c r="D78" s="2" t="s">
        <v>12</v>
      </c>
      <c r="E78" s="2" t="s">
        <v>15</v>
      </c>
      <c r="F78" s="2" t="s">
        <v>14</v>
      </c>
      <c r="G78" s="2" t="s">
        <v>16</v>
      </c>
      <c r="H78" s="2">
        <v>14</v>
      </c>
      <c r="J78">
        <f t="shared" si="15"/>
        <v>25</v>
      </c>
      <c r="K78">
        <f t="shared" si="15"/>
        <v>3</v>
      </c>
      <c r="L78">
        <f t="shared" si="16"/>
        <v>1</v>
      </c>
      <c r="M78">
        <f t="shared" si="17"/>
        <v>0</v>
      </c>
      <c r="N78">
        <f t="shared" si="18"/>
        <v>0</v>
      </c>
      <c r="O78">
        <f t="shared" si="19"/>
        <v>1</v>
      </c>
      <c r="P78">
        <f t="shared" si="20"/>
        <v>0</v>
      </c>
      <c r="Q78">
        <f t="shared" si="21"/>
        <v>0</v>
      </c>
      <c r="R78">
        <f t="shared" si="22"/>
        <v>1</v>
      </c>
      <c r="S78">
        <f t="shared" si="23"/>
        <v>0</v>
      </c>
      <c r="T78">
        <f t="shared" si="24"/>
        <v>0</v>
      </c>
      <c r="U78">
        <f t="shared" si="25"/>
        <v>1</v>
      </c>
      <c r="V78">
        <f t="shared" si="26"/>
        <v>0</v>
      </c>
      <c r="W78">
        <f t="shared" si="27"/>
        <v>0</v>
      </c>
      <c r="X78">
        <f t="shared" si="28"/>
        <v>1</v>
      </c>
      <c r="Y78">
        <f t="shared" si="29"/>
        <v>14</v>
      </c>
    </row>
    <row r="79" spans="1:25" x14ac:dyDescent="0.25">
      <c r="A79" s="2">
        <v>37</v>
      </c>
      <c r="B79" s="2">
        <v>4</v>
      </c>
      <c r="C79" s="2" t="s">
        <v>17</v>
      </c>
      <c r="D79" s="2" t="s">
        <v>8</v>
      </c>
      <c r="E79" s="2" t="s">
        <v>9</v>
      </c>
      <c r="F79" s="2" t="s">
        <v>10</v>
      </c>
      <c r="G79" s="2" t="s">
        <v>11</v>
      </c>
      <c r="H79" s="2">
        <v>10</v>
      </c>
      <c r="J79">
        <f t="shared" si="15"/>
        <v>37</v>
      </c>
      <c r="K79">
        <f t="shared" si="15"/>
        <v>4</v>
      </c>
      <c r="L79">
        <f t="shared" si="16"/>
        <v>0</v>
      </c>
      <c r="M79">
        <f t="shared" si="17"/>
        <v>1</v>
      </c>
      <c r="N79">
        <f t="shared" si="18"/>
        <v>1</v>
      </c>
      <c r="O79">
        <f t="shared" si="19"/>
        <v>0</v>
      </c>
      <c r="P79">
        <f t="shared" si="20"/>
        <v>0</v>
      </c>
      <c r="Q79">
        <f t="shared" si="21"/>
        <v>1</v>
      </c>
      <c r="R79">
        <f t="shared" si="22"/>
        <v>0</v>
      </c>
      <c r="S79">
        <f t="shared" si="23"/>
        <v>0</v>
      </c>
      <c r="T79">
        <f t="shared" si="24"/>
        <v>1</v>
      </c>
      <c r="U79">
        <f t="shared" si="25"/>
        <v>0</v>
      </c>
      <c r="V79">
        <f t="shared" si="26"/>
        <v>1</v>
      </c>
      <c r="W79">
        <f t="shared" si="27"/>
        <v>0</v>
      </c>
      <c r="X79">
        <f t="shared" si="28"/>
        <v>0</v>
      </c>
      <c r="Y79">
        <f t="shared" si="29"/>
        <v>10</v>
      </c>
    </row>
    <row r="80" spans="1:25" x14ac:dyDescent="0.25">
      <c r="A80" s="2">
        <v>55</v>
      </c>
      <c r="B80" s="2">
        <v>16</v>
      </c>
      <c r="C80" s="2" t="s">
        <v>7</v>
      </c>
      <c r="D80" s="2" t="s">
        <v>19</v>
      </c>
      <c r="E80" s="2" t="s">
        <v>13</v>
      </c>
      <c r="F80" s="2" t="s">
        <v>14</v>
      </c>
      <c r="G80" s="2" t="s">
        <v>18</v>
      </c>
      <c r="H80" s="2">
        <v>67</v>
      </c>
      <c r="J80">
        <f t="shared" si="15"/>
        <v>55</v>
      </c>
      <c r="K80">
        <f t="shared" si="15"/>
        <v>16</v>
      </c>
      <c r="L80">
        <f t="shared" si="16"/>
        <v>1</v>
      </c>
      <c r="M80">
        <f t="shared" si="17"/>
        <v>0</v>
      </c>
      <c r="N80">
        <f t="shared" si="18"/>
        <v>0</v>
      </c>
      <c r="O80">
        <f t="shared" si="19"/>
        <v>0</v>
      </c>
      <c r="P80">
        <f t="shared" si="20"/>
        <v>1</v>
      </c>
      <c r="Q80">
        <f t="shared" si="21"/>
        <v>0</v>
      </c>
      <c r="R80">
        <f t="shared" si="22"/>
        <v>0</v>
      </c>
      <c r="S80">
        <f t="shared" si="23"/>
        <v>1</v>
      </c>
      <c r="T80">
        <f t="shared" si="24"/>
        <v>0</v>
      </c>
      <c r="U80">
        <f t="shared" si="25"/>
        <v>1</v>
      </c>
      <c r="V80">
        <f t="shared" si="26"/>
        <v>0</v>
      </c>
      <c r="W80">
        <f t="shared" si="27"/>
        <v>1</v>
      </c>
      <c r="X80">
        <f t="shared" si="28"/>
        <v>0</v>
      </c>
      <c r="Y80">
        <f t="shared" si="29"/>
        <v>67</v>
      </c>
    </row>
    <row r="81" spans="1:25" x14ac:dyDescent="0.25">
      <c r="A81" s="2">
        <v>39</v>
      </c>
      <c r="B81" s="2">
        <v>5</v>
      </c>
      <c r="C81" s="2" t="s">
        <v>7</v>
      </c>
      <c r="D81" s="2" t="s">
        <v>8</v>
      </c>
      <c r="E81" s="2" t="s">
        <v>9</v>
      </c>
      <c r="F81" s="2" t="s">
        <v>10</v>
      </c>
      <c r="G81" s="2" t="s">
        <v>11</v>
      </c>
      <c r="H81" s="2">
        <v>10</v>
      </c>
      <c r="J81">
        <f t="shared" si="15"/>
        <v>39</v>
      </c>
      <c r="K81">
        <f t="shared" si="15"/>
        <v>5</v>
      </c>
      <c r="L81">
        <f t="shared" si="16"/>
        <v>1</v>
      </c>
      <c r="M81">
        <f t="shared" si="17"/>
        <v>0</v>
      </c>
      <c r="N81">
        <f t="shared" si="18"/>
        <v>1</v>
      </c>
      <c r="O81">
        <f t="shared" si="19"/>
        <v>0</v>
      </c>
      <c r="P81">
        <f t="shared" si="20"/>
        <v>0</v>
      </c>
      <c r="Q81">
        <f t="shared" si="21"/>
        <v>1</v>
      </c>
      <c r="R81">
        <f t="shared" si="22"/>
        <v>0</v>
      </c>
      <c r="S81">
        <f t="shared" si="23"/>
        <v>0</v>
      </c>
      <c r="T81">
        <f t="shared" si="24"/>
        <v>1</v>
      </c>
      <c r="U81">
        <f t="shared" si="25"/>
        <v>0</v>
      </c>
      <c r="V81">
        <f t="shared" si="26"/>
        <v>1</v>
      </c>
      <c r="W81">
        <f t="shared" si="27"/>
        <v>0</v>
      </c>
      <c r="X81">
        <f t="shared" si="28"/>
        <v>0</v>
      </c>
      <c r="Y81">
        <f t="shared" si="29"/>
        <v>10</v>
      </c>
    </row>
    <row r="82" spans="1:25" x14ac:dyDescent="0.25">
      <c r="A82" s="2">
        <v>34</v>
      </c>
      <c r="B82" s="2">
        <v>4</v>
      </c>
      <c r="C82" s="2" t="s">
        <v>7</v>
      </c>
      <c r="D82" s="2" t="s">
        <v>8</v>
      </c>
      <c r="E82" s="2" t="s">
        <v>9</v>
      </c>
      <c r="F82" s="2" t="s">
        <v>10</v>
      </c>
      <c r="G82" s="2" t="s">
        <v>11</v>
      </c>
      <c r="H82" s="2">
        <v>12</v>
      </c>
      <c r="J82">
        <f t="shared" si="15"/>
        <v>34</v>
      </c>
      <c r="K82">
        <f t="shared" si="15"/>
        <v>4</v>
      </c>
      <c r="L82">
        <f t="shared" si="16"/>
        <v>1</v>
      </c>
      <c r="M82">
        <f t="shared" si="17"/>
        <v>0</v>
      </c>
      <c r="N82">
        <f t="shared" si="18"/>
        <v>1</v>
      </c>
      <c r="O82">
        <f t="shared" si="19"/>
        <v>0</v>
      </c>
      <c r="P82">
        <f t="shared" si="20"/>
        <v>0</v>
      </c>
      <c r="Q82">
        <f t="shared" si="21"/>
        <v>1</v>
      </c>
      <c r="R82">
        <f t="shared" si="22"/>
        <v>0</v>
      </c>
      <c r="S82">
        <f t="shared" si="23"/>
        <v>0</v>
      </c>
      <c r="T82">
        <f t="shared" si="24"/>
        <v>1</v>
      </c>
      <c r="U82">
        <f t="shared" si="25"/>
        <v>0</v>
      </c>
      <c r="V82">
        <f t="shared" si="26"/>
        <v>1</v>
      </c>
      <c r="W82">
        <f t="shared" si="27"/>
        <v>0</v>
      </c>
      <c r="X82">
        <f t="shared" si="28"/>
        <v>0</v>
      </c>
      <c r="Y82">
        <f t="shared" si="29"/>
        <v>12</v>
      </c>
    </row>
    <row r="83" spans="1:25" x14ac:dyDescent="0.25">
      <c r="A83" s="2">
        <v>42</v>
      </c>
      <c r="B83" s="2">
        <v>5</v>
      </c>
      <c r="C83" s="2" t="s">
        <v>17</v>
      </c>
      <c r="D83" s="2" t="s">
        <v>19</v>
      </c>
      <c r="E83" s="2" t="s">
        <v>15</v>
      </c>
      <c r="F83" s="2" t="s">
        <v>14</v>
      </c>
      <c r="G83" s="2" t="s">
        <v>16</v>
      </c>
      <c r="H83" s="2">
        <v>42</v>
      </c>
      <c r="J83">
        <f t="shared" si="15"/>
        <v>42</v>
      </c>
      <c r="K83">
        <f t="shared" si="15"/>
        <v>5</v>
      </c>
      <c r="L83">
        <f t="shared" si="16"/>
        <v>0</v>
      </c>
      <c r="M83">
        <f t="shared" si="17"/>
        <v>1</v>
      </c>
      <c r="N83">
        <f t="shared" si="18"/>
        <v>0</v>
      </c>
      <c r="O83">
        <f t="shared" si="19"/>
        <v>0</v>
      </c>
      <c r="P83">
        <f t="shared" si="20"/>
        <v>1</v>
      </c>
      <c r="Q83">
        <f t="shared" si="21"/>
        <v>0</v>
      </c>
      <c r="R83">
        <f t="shared" si="22"/>
        <v>1</v>
      </c>
      <c r="S83">
        <f t="shared" si="23"/>
        <v>0</v>
      </c>
      <c r="T83">
        <f t="shared" si="24"/>
        <v>0</v>
      </c>
      <c r="U83">
        <f t="shared" si="25"/>
        <v>1</v>
      </c>
      <c r="V83">
        <f t="shared" si="26"/>
        <v>0</v>
      </c>
      <c r="W83">
        <f t="shared" si="27"/>
        <v>0</v>
      </c>
      <c r="X83">
        <f t="shared" si="28"/>
        <v>1</v>
      </c>
      <c r="Y83">
        <f t="shared" si="29"/>
        <v>42</v>
      </c>
    </row>
    <row r="84" spans="1:25" x14ac:dyDescent="0.25">
      <c r="A84" s="2">
        <v>46</v>
      </c>
      <c r="B84" s="2">
        <v>8</v>
      </c>
      <c r="C84" s="2" t="s">
        <v>7</v>
      </c>
      <c r="D84" s="2" t="s">
        <v>8</v>
      </c>
      <c r="E84" s="2" t="s">
        <v>9</v>
      </c>
      <c r="F84" s="2" t="s">
        <v>10</v>
      </c>
      <c r="G84" s="2" t="s">
        <v>11</v>
      </c>
      <c r="H84" s="2">
        <v>12</v>
      </c>
      <c r="J84">
        <f t="shared" si="15"/>
        <v>46</v>
      </c>
      <c r="K84">
        <f t="shared" si="15"/>
        <v>8</v>
      </c>
      <c r="L84">
        <f t="shared" si="16"/>
        <v>1</v>
      </c>
      <c r="M84">
        <f t="shared" si="17"/>
        <v>0</v>
      </c>
      <c r="N84">
        <f t="shared" si="18"/>
        <v>1</v>
      </c>
      <c r="O84">
        <f t="shared" si="19"/>
        <v>0</v>
      </c>
      <c r="P84">
        <f t="shared" si="20"/>
        <v>0</v>
      </c>
      <c r="Q84">
        <f t="shared" si="21"/>
        <v>1</v>
      </c>
      <c r="R84">
        <f t="shared" si="22"/>
        <v>0</v>
      </c>
      <c r="S84">
        <f t="shared" si="23"/>
        <v>0</v>
      </c>
      <c r="T84">
        <f t="shared" si="24"/>
        <v>1</v>
      </c>
      <c r="U84">
        <f t="shared" si="25"/>
        <v>0</v>
      </c>
      <c r="V84">
        <f t="shared" si="26"/>
        <v>1</v>
      </c>
      <c r="W84">
        <f t="shared" si="27"/>
        <v>0</v>
      </c>
      <c r="X84">
        <f t="shared" si="28"/>
        <v>0</v>
      </c>
      <c r="Y84">
        <f t="shared" si="29"/>
        <v>12</v>
      </c>
    </row>
    <row r="85" spans="1:25" x14ac:dyDescent="0.25">
      <c r="A85" s="2">
        <v>58</v>
      </c>
      <c r="B85" s="2">
        <v>8</v>
      </c>
      <c r="C85" s="2" t="s">
        <v>7</v>
      </c>
      <c r="D85" s="2" t="s">
        <v>8</v>
      </c>
      <c r="E85" s="2" t="s">
        <v>15</v>
      </c>
      <c r="F85" s="2" t="s">
        <v>10</v>
      </c>
      <c r="G85" s="2" t="s">
        <v>18</v>
      </c>
      <c r="H85" s="2">
        <v>10</v>
      </c>
      <c r="J85">
        <f t="shared" si="15"/>
        <v>58</v>
      </c>
      <c r="K85">
        <f t="shared" si="15"/>
        <v>8</v>
      </c>
      <c r="L85">
        <f t="shared" si="16"/>
        <v>1</v>
      </c>
      <c r="M85">
        <f t="shared" si="17"/>
        <v>0</v>
      </c>
      <c r="N85">
        <f t="shared" si="18"/>
        <v>1</v>
      </c>
      <c r="O85">
        <f t="shared" si="19"/>
        <v>0</v>
      </c>
      <c r="P85">
        <f t="shared" si="20"/>
        <v>0</v>
      </c>
      <c r="Q85">
        <f t="shared" si="21"/>
        <v>0</v>
      </c>
      <c r="R85">
        <f t="shared" si="22"/>
        <v>1</v>
      </c>
      <c r="S85">
        <f t="shared" si="23"/>
        <v>0</v>
      </c>
      <c r="T85">
        <f t="shared" si="24"/>
        <v>1</v>
      </c>
      <c r="U85">
        <f t="shared" si="25"/>
        <v>0</v>
      </c>
      <c r="V85">
        <f t="shared" si="26"/>
        <v>0</v>
      </c>
      <c r="W85">
        <f t="shared" si="27"/>
        <v>1</v>
      </c>
      <c r="X85">
        <f t="shared" si="28"/>
        <v>0</v>
      </c>
      <c r="Y85">
        <f t="shared" si="29"/>
        <v>10</v>
      </c>
    </row>
    <row r="86" spans="1:25" x14ac:dyDescent="0.25">
      <c r="A86" s="2">
        <v>39</v>
      </c>
      <c r="B86" s="2">
        <v>5</v>
      </c>
      <c r="C86" s="2" t="s">
        <v>17</v>
      </c>
      <c r="D86" s="2" t="s">
        <v>19</v>
      </c>
      <c r="E86" s="2" t="s">
        <v>15</v>
      </c>
      <c r="F86" s="2" t="s">
        <v>14</v>
      </c>
      <c r="G86" s="2" t="s">
        <v>11</v>
      </c>
      <c r="H86" s="2">
        <v>37</v>
      </c>
      <c r="J86">
        <f t="shared" si="15"/>
        <v>39</v>
      </c>
      <c r="K86">
        <f t="shared" si="15"/>
        <v>5</v>
      </c>
      <c r="L86">
        <f t="shared" si="16"/>
        <v>0</v>
      </c>
      <c r="M86">
        <f t="shared" si="17"/>
        <v>1</v>
      </c>
      <c r="N86">
        <f t="shared" si="18"/>
        <v>0</v>
      </c>
      <c r="O86">
        <f t="shared" si="19"/>
        <v>0</v>
      </c>
      <c r="P86">
        <f t="shared" si="20"/>
        <v>1</v>
      </c>
      <c r="Q86">
        <f t="shared" si="21"/>
        <v>0</v>
      </c>
      <c r="R86">
        <f t="shared" si="22"/>
        <v>1</v>
      </c>
      <c r="S86">
        <f t="shared" si="23"/>
        <v>0</v>
      </c>
      <c r="T86">
        <f t="shared" si="24"/>
        <v>0</v>
      </c>
      <c r="U86">
        <f t="shared" si="25"/>
        <v>1</v>
      </c>
      <c r="V86">
        <f t="shared" si="26"/>
        <v>1</v>
      </c>
      <c r="W86">
        <f t="shared" si="27"/>
        <v>0</v>
      </c>
      <c r="X86">
        <f t="shared" si="28"/>
        <v>0</v>
      </c>
      <c r="Y86">
        <f t="shared" si="29"/>
        <v>37</v>
      </c>
    </row>
    <row r="87" spans="1:25" x14ac:dyDescent="0.25">
      <c r="A87" s="2">
        <v>52</v>
      </c>
      <c r="B87" s="2">
        <v>7</v>
      </c>
      <c r="C87" s="2" t="s">
        <v>7</v>
      </c>
      <c r="D87" s="2" t="s">
        <v>19</v>
      </c>
      <c r="E87" s="2" t="s">
        <v>15</v>
      </c>
      <c r="F87" s="2" t="s">
        <v>14</v>
      </c>
      <c r="G87" s="2" t="s">
        <v>11</v>
      </c>
      <c r="H87" s="2">
        <v>41</v>
      </c>
      <c r="J87">
        <f t="shared" si="15"/>
        <v>52</v>
      </c>
      <c r="K87">
        <f t="shared" si="15"/>
        <v>7</v>
      </c>
      <c r="L87">
        <f t="shared" si="16"/>
        <v>1</v>
      </c>
      <c r="M87">
        <f t="shared" si="17"/>
        <v>0</v>
      </c>
      <c r="N87">
        <f t="shared" si="18"/>
        <v>0</v>
      </c>
      <c r="O87">
        <f t="shared" si="19"/>
        <v>0</v>
      </c>
      <c r="P87">
        <f t="shared" si="20"/>
        <v>1</v>
      </c>
      <c r="Q87">
        <f t="shared" si="21"/>
        <v>0</v>
      </c>
      <c r="R87">
        <f t="shared" si="22"/>
        <v>1</v>
      </c>
      <c r="S87">
        <f t="shared" si="23"/>
        <v>0</v>
      </c>
      <c r="T87">
        <f t="shared" si="24"/>
        <v>0</v>
      </c>
      <c r="U87">
        <f t="shared" si="25"/>
        <v>1</v>
      </c>
      <c r="V87">
        <f t="shared" si="26"/>
        <v>1</v>
      </c>
      <c r="W87">
        <f t="shared" si="27"/>
        <v>0</v>
      </c>
      <c r="X87">
        <f t="shared" si="28"/>
        <v>0</v>
      </c>
      <c r="Y87">
        <f t="shared" si="29"/>
        <v>41</v>
      </c>
    </row>
    <row r="88" spans="1:25" x14ac:dyDescent="0.25">
      <c r="A88" s="2">
        <v>54</v>
      </c>
      <c r="B88" s="2">
        <v>8</v>
      </c>
      <c r="C88" s="2" t="s">
        <v>7</v>
      </c>
      <c r="D88" s="2" t="s">
        <v>19</v>
      </c>
      <c r="E88" s="2" t="s">
        <v>13</v>
      </c>
      <c r="F88" s="2" t="s">
        <v>14</v>
      </c>
      <c r="G88" s="2" t="s">
        <v>18</v>
      </c>
      <c r="H88" s="2">
        <v>49</v>
      </c>
      <c r="J88">
        <f t="shared" si="15"/>
        <v>54</v>
      </c>
      <c r="K88">
        <f t="shared" si="15"/>
        <v>8</v>
      </c>
      <c r="L88">
        <f t="shared" si="16"/>
        <v>1</v>
      </c>
      <c r="M88">
        <f t="shared" si="17"/>
        <v>0</v>
      </c>
      <c r="N88">
        <f t="shared" si="18"/>
        <v>0</v>
      </c>
      <c r="O88">
        <f t="shared" si="19"/>
        <v>0</v>
      </c>
      <c r="P88">
        <f t="shared" si="20"/>
        <v>1</v>
      </c>
      <c r="Q88">
        <f t="shared" si="21"/>
        <v>0</v>
      </c>
      <c r="R88">
        <f t="shared" si="22"/>
        <v>0</v>
      </c>
      <c r="S88">
        <f t="shared" si="23"/>
        <v>1</v>
      </c>
      <c r="T88">
        <f t="shared" si="24"/>
        <v>0</v>
      </c>
      <c r="U88">
        <f t="shared" si="25"/>
        <v>1</v>
      </c>
      <c r="V88">
        <f t="shared" si="26"/>
        <v>0</v>
      </c>
      <c r="W88">
        <f t="shared" si="27"/>
        <v>1</v>
      </c>
      <c r="X88">
        <f t="shared" si="28"/>
        <v>0</v>
      </c>
      <c r="Y88">
        <f t="shared" si="29"/>
        <v>49</v>
      </c>
    </row>
    <row r="89" spans="1:25" x14ac:dyDescent="0.25">
      <c r="A89" s="2">
        <v>41</v>
      </c>
      <c r="B89" s="2">
        <v>6</v>
      </c>
      <c r="C89" s="2" t="s">
        <v>7</v>
      </c>
      <c r="D89" s="2" t="s">
        <v>8</v>
      </c>
      <c r="E89" s="2" t="s">
        <v>9</v>
      </c>
      <c r="F89" s="2" t="s">
        <v>10</v>
      </c>
      <c r="G89" s="2" t="s">
        <v>18</v>
      </c>
      <c r="H89" s="2">
        <v>13</v>
      </c>
      <c r="J89">
        <f t="shared" si="15"/>
        <v>41</v>
      </c>
      <c r="K89">
        <f t="shared" si="15"/>
        <v>6</v>
      </c>
      <c r="L89">
        <f t="shared" si="16"/>
        <v>1</v>
      </c>
      <c r="M89">
        <f t="shared" si="17"/>
        <v>0</v>
      </c>
      <c r="N89">
        <f t="shared" si="18"/>
        <v>1</v>
      </c>
      <c r="O89">
        <f t="shared" si="19"/>
        <v>0</v>
      </c>
      <c r="P89">
        <f t="shared" si="20"/>
        <v>0</v>
      </c>
      <c r="Q89">
        <f t="shared" si="21"/>
        <v>1</v>
      </c>
      <c r="R89">
        <f t="shared" si="22"/>
        <v>0</v>
      </c>
      <c r="S89">
        <f t="shared" si="23"/>
        <v>0</v>
      </c>
      <c r="T89">
        <f t="shared" si="24"/>
        <v>1</v>
      </c>
      <c r="U89">
        <f t="shared" si="25"/>
        <v>0</v>
      </c>
      <c r="V89">
        <f t="shared" si="26"/>
        <v>0</v>
      </c>
      <c r="W89">
        <f t="shared" si="27"/>
        <v>1</v>
      </c>
      <c r="X89">
        <f t="shared" si="28"/>
        <v>0</v>
      </c>
      <c r="Y89">
        <f t="shared" si="29"/>
        <v>13</v>
      </c>
    </row>
    <row r="90" spans="1:25" x14ac:dyDescent="0.25">
      <c r="A90" s="2">
        <v>42</v>
      </c>
      <c r="B90" s="2">
        <v>4</v>
      </c>
      <c r="C90" s="2" t="s">
        <v>17</v>
      </c>
      <c r="D90" s="2" t="s">
        <v>12</v>
      </c>
      <c r="E90" s="2" t="s">
        <v>9</v>
      </c>
      <c r="F90" s="2" t="s">
        <v>14</v>
      </c>
      <c r="G90" s="2" t="s">
        <v>11</v>
      </c>
      <c r="H90" s="2">
        <v>12</v>
      </c>
      <c r="J90">
        <f t="shared" si="15"/>
        <v>42</v>
      </c>
      <c r="K90">
        <f t="shared" si="15"/>
        <v>4</v>
      </c>
      <c r="L90">
        <f t="shared" si="16"/>
        <v>0</v>
      </c>
      <c r="M90">
        <f t="shared" si="17"/>
        <v>1</v>
      </c>
      <c r="N90">
        <f t="shared" si="18"/>
        <v>0</v>
      </c>
      <c r="O90">
        <f t="shared" si="19"/>
        <v>1</v>
      </c>
      <c r="P90">
        <f t="shared" si="20"/>
        <v>0</v>
      </c>
      <c r="Q90">
        <f t="shared" si="21"/>
        <v>1</v>
      </c>
      <c r="R90">
        <f t="shared" si="22"/>
        <v>0</v>
      </c>
      <c r="S90">
        <f t="shared" si="23"/>
        <v>0</v>
      </c>
      <c r="T90">
        <f t="shared" si="24"/>
        <v>0</v>
      </c>
      <c r="U90">
        <f t="shared" si="25"/>
        <v>1</v>
      </c>
      <c r="V90">
        <f t="shared" si="26"/>
        <v>1</v>
      </c>
      <c r="W90">
        <f t="shared" si="27"/>
        <v>0</v>
      </c>
      <c r="X90">
        <f t="shared" si="28"/>
        <v>0</v>
      </c>
      <c r="Y90">
        <f t="shared" si="29"/>
        <v>12</v>
      </c>
    </row>
    <row r="91" spans="1:25" x14ac:dyDescent="0.25">
      <c r="A91" s="2">
        <v>34</v>
      </c>
      <c r="B91" s="2">
        <v>4</v>
      </c>
      <c r="C91" s="2" t="s">
        <v>7</v>
      </c>
      <c r="D91" s="2" t="s">
        <v>19</v>
      </c>
      <c r="E91" s="2" t="s">
        <v>13</v>
      </c>
      <c r="F91" s="2" t="s">
        <v>14</v>
      </c>
      <c r="G91" s="2" t="s">
        <v>11</v>
      </c>
      <c r="H91" s="2">
        <v>47</v>
      </c>
      <c r="J91">
        <f t="shared" si="15"/>
        <v>34</v>
      </c>
      <c r="K91">
        <f t="shared" si="15"/>
        <v>4</v>
      </c>
      <c r="L91">
        <f t="shared" si="16"/>
        <v>1</v>
      </c>
      <c r="M91">
        <f t="shared" si="17"/>
        <v>0</v>
      </c>
      <c r="N91">
        <f t="shared" si="18"/>
        <v>0</v>
      </c>
      <c r="O91">
        <f t="shared" si="19"/>
        <v>0</v>
      </c>
      <c r="P91">
        <f t="shared" si="20"/>
        <v>1</v>
      </c>
      <c r="Q91">
        <f t="shared" si="21"/>
        <v>0</v>
      </c>
      <c r="R91">
        <f t="shared" si="22"/>
        <v>0</v>
      </c>
      <c r="S91">
        <f t="shared" si="23"/>
        <v>1</v>
      </c>
      <c r="T91">
        <f t="shared" si="24"/>
        <v>0</v>
      </c>
      <c r="U91">
        <f t="shared" si="25"/>
        <v>1</v>
      </c>
      <c r="V91">
        <f t="shared" si="26"/>
        <v>1</v>
      </c>
      <c r="W91">
        <f t="shared" si="27"/>
        <v>0</v>
      </c>
      <c r="X91">
        <f t="shared" si="28"/>
        <v>0</v>
      </c>
      <c r="Y91">
        <f t="shared" si="29"/>
        <v>47</v>
      </c>
    </row>
    <row r="92" spans="1:25" x14ac:dyDescent="0.25">
      <c r="A92" s="2">
        <v>41</v>
      </c>
      <c r="B92" s="2">
        <v>4</v>
      </c>
      <c r="C92" s="2" t="s">
        <v>7</v>
      </c>
      <c r="D92" s="2" t="s">
        <v>8</v>
      </c>
      <c r="E92" s="2" t="s">
        <v>9</v>
      </c>
      <c r="F92" s="2" t="s">
        <v>10</v>
      </c>
      <c r="G92" s="2" t="s">
        <v>16</v>
      </c>
      <c r="H92" s="2">
        <v>25</v>
      </c>
      <c r="J92">
        <f t="shared" si="15"/>
        <v>41</v>
      </c>
      <c r="K92">
        <f t="shared" si="15"/>
        <v>4</v>
      </c>
      <c r="L92">
        <f t="shared" si="16"/>
        <v>1</v>
      </c>
      <c r="M92">
        <f t="shared" si="17"/>
        <v>0</v>
      </c>
      <c r="N92">
        <f t="shared" si="18"/>
        <v>1</v>
      </c>
      <c r="O92">
        <f t="shared" si="19"/>
        <v>0</v>
      </c>
      <c r="P92">
        <f t="shared" si="20"/>
        <v>0</v>
      </c>
      <c r="Q92">
        <f t="shared" si="21"/>
        <v>1</v>
      </c>
      <c r="R92">
        <f t="shared" si="22"/>
        <v>0</v>
      </c>
      <c r="S92">
        <f t="shared" si="23"/>
        <v>0</v>
      </c>
      <c r="T92">
        <f t="shared" si="24"/>
        <v>1</v>
      </c>
      <c r="U92">
        <f t="shared" si="25"/>
        <v>0</v>
      </c>
      <c r="V92">
        <f t="shared" si="26"/>
        <v>0</v>
      </c>
      <c r="W92">
        <f t="shared" si="27"/>
        <v>0</v>
      </c>
      <c r="X92">
        <f t="shared" si="28"/>
        <v>1</v>
      </c>
      <c r="Y92">
        <f t="shared" si="29"/>
        <v>25</v>
      </c>
    </row>
    <row r="93" spans="1:25" x14ac:dyDescent="0.25">
      <c r="A93" s="2">
        <v>23</v>
      </c>
      <c r="B93" s="2">
        <v>1</v>
      </c>
      <c r="C93" s="2" t="s">
        <v>17</v>
      </c>
      <c r="D93" s="2" t="s">
        <v>12</v>
      </c>
      <c r="E93" s="2" t="s">
        <v>9</v>
      </c>
      <c r="F93" s="2" t="s">
        <v>14</v>
      </c>
      <c r="G93" s="2" t="s">
        <v>11</v>
      </c>
      <c r="H93" s="2">
        <v>12</v>
      </c>
      <c r="J93">
        <f t="shared" si="15"/>
        <v>23</v>
      </c>
      <c r="K93">
        <f t="shared" si="15"/>
        <v>1</v>
      </c>
      <c r="L93">
        <f t="shared" si="16"/>
        <v>0</v>
      </c>
      <c r="M93">
        <f t="shared" si="17"/>
        <v>1</v>
      </c>
      <c r="N93">
        <f t="shared" si="18"/>
        <v>0</v>
      </c>
      <c r="O93">
        <f t="shared" si="19"/>
        <v>1</v>
      </c>
      <c r="P93">
        <f t="shared" si="20"/>
        <v>0</v>
      </c>
      <c r="Q93">
        <f t="shared" si="21"/>
        <v>1</v>
      </c>
      <c r="R93">
        <f t="shared" si="22"/>
        <v>0</v>
      </c>
      <c r="S93">
        <f t="shared" si="23"/>
        <v>0</v>
      </c>
      <c r="T93">
        <f t="shared" si="24"/>
        <v>0</v>
      </c>
      <c r="U93">
        <f t="shared" si="25"/>
        <v>1</v>
      </c>
      <c r="V93">
        <f t="shared" si="26"/>
        <v>1</v>
      </c>
      <c r="W93">
        <f t="shared" si="27"/>
        <v>0</v>
      </c>
      <c r="X93">
        <f t="shared" si="28"/>
        <v>0</v>
      </c>
      <c r="Y93">
        <f t="shared" si="29"/>
        <v>12</v>
      </c>
    </row>
    <row r="94" spans="1:25" x14ac:dyDescent="0.25">
      <c r="A94" s="2">
        <v>29</v>
      </c>
      <c r="B94" s="2">
        <v>4</v>
      </c>
      <c r="C94" s="2" t="s">
        <v>17</v>
      </c>
      <c r="D94" s="2" t="s">
        <v>8</v>
      </c>
      <c r="E94" s="2" t="s">
        <v>9</v>
      </c>
      <c r="F94" s="2" t="s">
        <v>10</v>
      </c>
      <c r="G94" s="2" t="s">
        <v>11</v>
      </c>
      <c r="H94" s="2">
        <v>13</v>
      </c>
      <c r="J94">
        <f t="shared" si="15"/>
        <v>29</v>
      </c>
      <c r="K94">
        <f t="shared" si="15"/>
        <v>4</v>
      </c>
      <c r="L94">
        <f t="shared" si="16"/>
        <v>0</v>
      </c>
      <c r="M94">
        <f t="shared" si="17"/>
        <v>1</v>
      </c>
      <c r="N94">
        <f t="shared" si="18"/>
        <v>1</v>
      </c>
      <c r="O94">
        <f t="shared" si="19"/>
        <v>0</v>
      </c>
      <c r="P94">
        <f t="shared" si="20"/>
        <v>0</v>
      </c>
      <c r="Q94">
        <f t="shared" si="21"/>
        <v>1</v>
      </c>
      <c r="R94">
        <f t="shared" si="22"/>
        <v>0</v>
      </c>
      <c r="S94">
        <f t="shared" si="23"/>
        <v>0</v>
      </c>
      <c r="T94">
        <f t="shared" si="24"/>
        <v>1</v>
      </c>
      <c r="U94">
        <f t="shared" si="25"/>
        <v>0</v>
      </c>
      <c r="V94">
        <f t="shared" si="26"/>
        <v>1</v>
      </c>
      <c r="W94">
        <f t="shared" si="27"/>
        <v>0</v>
      </c>
      <c r="X94">
        <f t="shared" si="28"/>
        <v>0</v>
      </c>
      <c r="Y94">
        <f t="shared" si="29"/>
        <v>13</v>
      </c>
    </row>
    <row r="95" spans="1:25" x14ac:dyDescent="0.25">
      <c r="A95" s="2">
        <v>28</v>
      </c>
      <c r="B95" s="2">
        <v>3</v>
      </c>
      <c r="C95" s="2" t="s">
        <v>7</v>
      </c>
      <c r="D95" s="2" t="s">
        <v>19</v>
      </c>
      <c r="E95" s="2" t="s">
        <v>13</v>
      </c>
      <c r="F95" s="2" t="s">
        <v>14</v>
      </c>
      <c r="G95" s="2" t="s">
        <v>11</v>
      </c>
      <c r="H95" s="2">
        <v>39</v>
      </c>
      <c r="J95">
        <f t="shared" si="15"/>
        <v>28</v>
      </c>
      <c r="K95">
        <f t="shared" si="15"/>
        <v>3</v>
      </c>
      <c r="L95">
        <f t="shared" si="16"/>
        <v>1</v>
      </c>
      <c r="M95">
        <f t="shared" si="17"/>
        <v>0</v>
      </c>
      <c r="N95">
        <f t="shared" si="18"/>
        <v>0</v>
      </c>
      <c r="O95">
        <f t="shared" si="19"/>
        <v>0</v>
      </c>
      <c r="P95">
        <f t="shared" si="20"/>
        <v>1</v>
      </c>
      <c r="Q95">
        <f t="shared" si="21"/>
        <v>0</v>
      </c>
      <c r="R95">
        <f t="shared" si="22"/>
        <v>0</v>
      </c>
      <c r="S95">
        <f t="shared" si="23"/>
        <v>1</v>
      </c>
      <c r="T95">
        <f t="shared" si="24"/>
        <v>0</v>
      </c>
      <c r="U95">
        <f t="shared" si="25"/>
        <v>1</v>
      </c>
      <c r="V95">
        <f t="shared" si="26"/>
        <v>1</v>
      </c>
      <c r="W95">
        <f t="shared" si="27"/>
        <v>0</v>
      </c>
      <c r="X95">
        <f t="shared" si="28"/>
        <v>0</v>
      </c>
      <c r="Y95">
        <f t="shared" si="29"/>
        <v>39</v>
      </c>
    </row>
    <row r="96" spans="1:25" x14ac:dyDescent="0.25">
      <c r="A96" s="2">
        <v>31</v>
      </c>
      <c r="B96" s="2">
        <v>4</v>
      </c>
      <c r="C96" s="2" t="s">
        <v>7</v>
      </c>
      <c r="D96" s="2" t="s">
        <v>12</v>
      </c>
      <c r="E96" s="2" t="s">
        <v>9</v>
      </c>
      <c r="F96" s="2" t="s">
        <v>14</v>
      </c>
      <c r="G96" s="2" t="s">
        <v>18</v>
      </c>
      <c r="H96" s="2">
        <v>18</v>
      </c>
      <c r="J96">
        <f t="shared" si="15"/>
        <v>31</v>
      </c>
      <c r="K96">
        <f t="shared" si="15"/>
        <v>4</v>
      </c>
      <c r="L96">
        <f t="shared" si="16"/>
        <v>1</v>
      </c>
      <c r="M96">
        <f t="shared" si="17"/>
        <v>0</v>
      </c>
      <c r="N96">
        <f t="shared" si="18"/>
        <v>0</v>
      </c>
      <c r="O96">
        <f t="shared" si="19"/>
        <v>1</v>
      </c>
      <c r="P96">
        <f t="shared" si="20"/>
        <v>0</v>
      </c>
      <c r="Q96">
        <f t="shared" si="21"/>
        <v>1</v>
      </c>
      <c r="R96">
        <f t="shared" si="22"/>
        <v>0</v>
      </c>
      <c r="S96">
        <f t="shared" si="23"/>
        <v>0</v>
      </c>
      <c r="T96">
        <f t="shared" si="24"/>
        <v>0</v>
      </c>
      <c r="U96">
        <f t="shared" si="25"/>
        <v>1</v>
      </c>
      <c r="V96">
        <f t="shared" si="26"/>
        <v>0</v>
      </c>
      <c r="W96">
        <f t="shared" si="27"/>
        <v>1</v>
      </c>
      <c r="X96">
        <f t="shared" si="28"/>
        <v>0</v>
      </c>
      <c r="Y96">
        <f t="shared" si="29"/>
        <v>18</v>
      </c>
    </row>
    <row r="97" spans="1:25" x14ac:dyDescent="0.25">
      <c r="A97" s="2">
        <v>52</v>
      </c>
      <c r="B97" s="2">
        <v>18</v>
      </c>
      <c r="C97" s="2" t="s">
        <v>7</v>
      </c>
      <c r="D97" s="2" t="s">
        <v>8</v>
      </c>
      <c r="E97" s="2" t="s">
        <v>15</v>
      </c>
      <c r="F97" s="2" t="s">
        <v>10</v>
      </c>
      <c r="G97" s="2" t="s">
        <v>18</v>
      </c>
      <c r="H97" s="2">
        <v>8</v>
      </c>
      <c r="J97">
        <f t="shared" si="15"/>
        <v>52</v>
      </c>
      <c r="K97">
        <f t="shared" si="15"/>
        <v>18</v>
      </c>
      <c r="L97">
        <f t="shared" si="16"/>
        <v>1</v>
      </c>
      <c r="M97">
        <f t="shared" si="17"/>
        <v>0</v>
      </c>
      <c r="N97">
        <f t="shared" si="18"/>
        <v>1</v>
      </c>
      <c r="O97">
        <f t="shared" si="19"/>
        <v>0</v>
      </c>
      <c r="P97">
        <f t="shared" si="20"/>
        <v>0</v>
      </c>
      <c r="Q97">
        <f t="shared" si="21"/>
        <v>0</v>
      </c>
      <c r="R97">
        <f t="shared" si="22"/>
        <v>1</v>
      </c>
      <c r="S97">
        <f t="shared" si="23"/>
        <v>0</v>
      </c>
      <c r="T97">
        <f t="shared" si="24"/>
        <v>1</v>
      </c>
      <c r="U97">
        <f t="shared" si="25"/>
        <v>0</v>
      </c>
      <c r="V97">
        <f t="shared" si="26"/>
        <v>0</v>
      </c>
      <c r="W97">
        <f t="shared" si="27"/>
        <v>1</v>
      </c>
      <c r="X97">
        <f t="shared" si="28"/>
        <v>0</v>
      </c>
      <c r="Y97">
        <f t="shared" si="29"/>
        <v>8</v>
      </c>
    </row>
    <row r="98" spans="1:25" x14ac:dyDescent="0.25">
      <c r="A98" s="2">
        <v>35</v>
      </c>
      <c r="B98" s="2">
        <v>2</v>
      </c>
      <c r="C98" s="2" t="s">
        <v>17</v>
      </c>
      <c r="D98" s="2" t="s">
        <v>19</v>
      </c>
      <c r="E98" s="2" t="s">
        <v>9</v>
      </c>
      <c r="F98" s="2" t="s">
        <v>14</v>
      </c>
      <c r="G98" s="2" t="s">
        <v>11</v>
      </c>
      <c r="H98" s="2">
        <v>62</v>
      </c>
      <c r="J98">
        <f t="shared" si="15"/>
        <v>35</v>
      </c>
      <c r="K98">
        <f t="shared" si="15"/>
        <v>2</v>
      </c>
      <c r="L98">
        <f t="shared" si="16"/>
        <v>0</v>
      </c>
      <c r="M98">
        <f t="shared" si="17"/>
        <v>1</v>
      </c>
      <c r="N98">
        <f t="shared" si="18"/>
        <v>0</v>
      </c>
      <c r="O98">
        <f t="shared" si="19"/>
        <v>0</v>
      </c>
      <c r="P98">
        <f t="shared" si="20"/>
        <v>1</v>
      </c>
      <c r="Q98">
        <f t="shared" si="21"/>
        <v>1</v>
      </c>
      <c r="R98">
        <f t="shared" si="22"/>
        <v>0</v>
      </c>
      <c r="S98">
        <f t="shared" si="23"/>
        <v>0</v>
      </c>
      <c r="T98">
        <f t="shared" si="24"/>
        <v>0</v>
      </c>
      <c r="U98">
        <f t="shared" si="25"/>
        <v>1</v>
      </c>
      <c r="V98">
        <f t="shared" si="26"/>
        <v>1</v>
      </c>
      <c r="W98">
        <f t="shared" si="27"/>
        <v>0</v>
      </c>
      <c r="X98">
        <f t="shared" si="28"/>
        <v>0</v>
      </c>
      <c r="Y98">
        <f t="shared" si="29"/>
        <v>62</v>
      </c>
    </row>
    <row r="99" spans="1:25" x14ac:dyDescent="0.25">
      <c r="A99" s="2">
        <v>29</v>
      </c>
      <c r="B99" s="2">
        <v>3</v>
      </c>
      <c r="C99" s="2" t="s">
        <v>17</v>
      </c>
      <c r="D99" s="2" t="s">
        <v>12</v>
      </c>
      <c r="E99" s="2" t="s">
        <v>13</v>
      </c>
      <c r="F99" s="2" t="s">
        <v>14</v>
      </c>
      <c r="G99" s="2" t="s">
        <v>18</v>
      </c>
      <c r="H99" s="2">
        <v>37</v>
      </c>
      <c r="J99">
        <f t="shared" si="15"/>
        <v>29</v>
      </c>
      <c r="K99">
        <f t="shared" si="15"/>
        <v>3</v>
      </c>
      <c r="L99">
        <f t="shared" si="16"/>
        <v>0</v>
      </c>
      <c r="M99">
        <f t="shared" si="17"/>
        <v>1</v>
      </c>
      <c r="N99">
        <f t="shared" si="18"/>
        <v>0</v>
      </c>
      <c r="O99">
        <f t="shared" si="19"/>
        <v>1</v>
      </c>
      <c r="P99">
        <f t="shared" si="20"/>
        <v>0</v>
      </c>
      <c r="Q99">
        <f t="shared" si="21"/>
        <v>0</v>
      </c>
      <c r="R99">
        <f t="shared" si="22"/>
        <v>0</v>
      </c>
      <c r="S99">
        <f t="shared" si="23"/>
        <v>1</v>
      </c>
      <c r="T99">
        <f t="shared" si="24"/>
        <v>0</v>
      </c>
      <c r="U99">
        <f t="shared" si="25"/>
        <v>1</v>
      </c>
      <c r="V99">
        <f t="shared" si="26"/>
        <v>0</v>
      </c>
      <c r="W99">
        <f t="shared" si="27"/>
        <v>1</v>
      </c>
      <c r="X99">
        <f t="shared" si="28"/>
        <v>0</v>
      </c>
      <c r="Y99">
        <f t="shared" si="29"/>
        <v>37</v>
      </c>
    </row>
    <row r="100" spans="1:25" x14ac:dyDescent="0.25">
      <c r="A100" s="2">
        <v>48</v>
      </c>
      <c r="B100" s="2">
        <v>10</v>
      </c>
      <c r="C100" s="2" t="s">
        <v>7</v>
      </c>
      <c r="D100" s="2" t="s">
        <v>8</v>
      </c>
      <c r="E100" s="2" t="s">
        <v>9</v>
      </c>
      <c r="F100" s="2" t="s">
        <v>10</v>
      </c>
      <c r="G100" s="2" t="s">
        <v>18</v>
      </c>
      <c r="H100" s="2">
        <v>15</v>
      </c>
      <c r="J100">
        <f t="shared" si="15"/>
        <v>48</v>
      </c>
      <c r="K100">
        <f t="shared" si="15"/>
        <v>10</v>
      </c>
      <c r="L100">
        <f t="shared" si="16"/>
        <v>1</v>
      </c>
      <c r="M100">
        <f t="shared" si="17"/>
        <v>0</v>
      </c>
      <c r="N100">
        <f t="shared" si="18"/>
        <v>1</v>
      </c>
      <c r="O100">
        <f t="shared" si="19"/>
        <v>0</v>
      </c>
      <c r="P100">
        <f t="shared" si="20"/>
        <v>0</v>
      </c>
      <c r="Q100">
        <f t="shared" si="21"/>
        <v>1</v>
      </c>
      <c r="R100">
        <f t="shared" si="22"/>
        <v>0</v>
      </c>
      <c r="S100">
        <f t="shared" si="23"/>
        <v>0</v>
      </c>
      <c r="T100">
        <f t="shared" si="24"/>
        <v>1</v>
      </c>
      <c r="U100">
        <f t="shared" si="25"/>
        <v>0</v>
      </c>
      <c r="V100">
        <f t="shared" si="26"/>
        <v>0</v>
      </c>
      <c r="W100">
        <f t="shared" si="27"/>
        <v>1</v>
      </c>
      <c r="X100">
        <f t="shared" si="28"/>
        <v>0</v>
      </c>
      <c r="Y100">
        <f t="shared" si="29"/>
        <v>15</v>
      </c>
    </row>
    <row r="101" spans="1:25" x14ac:dyDescent="0.25">
      <c r="A101" s="2">
        <v>38</v>
      </c>
      <c r="B101" s="2">
        <v>4</v>
      </c>
      <c r="C101" s="2" t="s">
        <v>17</v>
      </c>
      <c r="D101" s="2" t="s">
        <v>8</v>
      </c>
      <c r="E101" s="2" t="s">
        <v>9</v>
      </c>
      <c r="F101" s="2" t="s">
        <v>10</v>
      </c>
      <c r="G101" s="2" t="s">
        <v>16</v>
      </c>
      <c r="H101" s="2">
        <v>11</v>
      </c>
      <c r="J101">
        <f t="shared" si="15"/>
        <v>38</v>
      </c>
      <c r="K101">
        <f t="shared" si="15"/>
        <v>4</v>
      </c>
      <c r="L101">
        <f t="shared" si="16"/>
        <v>0</v>
      </c>
      <c r="M101">
        <f t="shared" si="17"/>
        <v>1</v>
      </c>
      <c r="N101">
        <f t="shared" si="18"/>
        <v>1</v>
      </c>
      <c r="O101">
        <f t="shared" si="19"/>
        <v>0</v>
      </c>
      <c r="P101">
        <f t="shared" si="20"/>
        <v>0</v>
      </c>
      <c r="Q101">
        <f t="shared" si="21"/>
        <v>1</v>
      </c>
      <c r="R101">
        <f t="shared" si="22"/>
        <v>0</v>
      </c>
      <c r="S101">
        <f t="shared" si="23"/>
        <v>0</v>
      </c>
      <c r="T101">
        <f t="shared" si="24"/>
        <v>1</v>
      </c>
      <c r="U101">
        <f t="shared" si="25"/>
        <v>0</v>
      </c>
      <c r="V101">
        <f t="shared" si="26"/>
        <v>0</v>
      </c>
      <c r="W101">
        <f t="shared" si="27"/>
        <v>0</v>
      </c>
      <c r="X101">
        <f t="shared" si="28"/>
        <v>1</v>
      </c>
      <c r="Y101">
        <f t="shared" si="29"/>
        <v>11</v>
      </c>
    </row>
    <row r="102" spans="1:25" x14ac:dyDescent="0.25">
      <c r="A102" s="2">
        <v>40</v>
      </c>
      <c r="B102" s="2">
        <v>5</v>
      </c>
      <c r="C102" s="2" t="s">
        <v>7</v>
      </c>
      <c r="D102" s="2" t="s">
        <v>8</v>
      </c>
      <c r="E102" s="2" t="s">
        <v>15</v>
      </c>
      <c r="F102" s="2" t="s">
        <v>10</v>
      </c>
      <c r="G102" s="2" t="s">
        <v>18</v>
      </c>
      <c r="H102" s="2">
        <v>14</v>
      </c>
      <c r="J102">
        <f t="shared" si="15"/>
        <v>40</v>
      </c>
      <c r="K102">
        <f t="shared" si="15"/>
        <v>5</v>
      </c>
      <c r="L102">
        <f t="shared" si="16"/>
        <v>1</v>
      </c>
      <c r="M102">
        <f t="shared" si="17"/>
        <v>0</v>
      </c>
      <c r="N102">
        <f t="shared" si="18"/>
        <v>1</v>
      </c>
      <c r="O102">
        <f t="shared" si="19"/>
        <v>0</v>
      </c>
      <c r="P102">
        <f t="shared" si="20"/>
        <v>0</v>
      </c>
      <c r="Q102">
        <f t="shared" si="21"/>
        <v>0</v>
      </c>
      <c r="R102">
        <f t="shared" si="22"/>
        <v>1</v>
      </c>
      <c r="S102">
        <f t="shared" si="23"/>
        <v>0</v>
      </c>
      <c r="T102">
        <f t="shared" si="24"/>
        <v>1</v>
      </c>
      <c r="U102">
        <f t="shared" si="25"/>
        <v>0</v>
      </c>
      <c r="V102">
        <f t="shared" si="26"/>
        <v>0</v>
      </c>
      <c r="W102">
        <f t="shared" si="27"/>
        <v>1</v>
      </c>
      <c r="X102">
        <f t="shared" si="28"/>
        <v>0</v>
      </c>
      <c r="Y102">
        <f t="shared" si="29"/>
        <v>14</v>
      </c>
    </row>
    <row r="103" spans="1:25" x14ac:dyDescent="0.25">
      <c r="A103" s="2">
        <v>29</v>
      </c>
      <c r="B103" s="2">
        <v>5</v>
      </c>
      <c r="C103" s="2" t="s">
        <v>7</v>
      </c>
      <c r="D103" s="2" t="s">
        <v>12</v>
      </c>
      <c r="E103" s="2" t="s">
        <v>13</v>
      </c>
      <c r="F103" s="2" t="s">
        <v>14</v>
      </c>
      <c r="G103" s="2" t="s">
        <v>11</v>
      </c>
      <c r="H103" s="2">
        <v>40</v>
      </c>
      <c r="J103">
        <f t="shared" si="15"/>
        <v>29</v>
      </c>
      <c r="K103">
        <f t="shared" si="15"/>
        <v>5</v>
      </c>
      <c r="L103">
        <f t="shared" si="16"/>
        <v>1</v>
      </c>
      <c r="M103">
        <f t="shared" si="17"/>
        <v>0</v>
      </c>
      <c r="N103">
        <f t="shared" si="18"/>
        <v>0</v>
      </c>
      <c r="O103">
        <f t="shared" si="19"/>
        <v>1</v>
      </c>
      <c r="P103">
        <f t="shared" si="20"/>
        <v>0</v>
      </c>
      <c r="Q103">
        <f t="shared" si="21"/>
        <v>0</v>
      </c>
      <c r="R103">
        <f t="shared" si="22"/>
        <v>0</v>
      </c>
      <c r="S103">
        <f t="shared" si="23"/>
        <v>1</v>
      </c>
      <c r="T103">
        <f t="shared" si="24"/>
        <v>0</v>
      </c>
      <c r="U103">
        <f t="shared" si="25"/>
        <v>1</v>
      </c>
      <c r="V103">
        <f t="shared" si="26"/>
        <v>1</v>
      </c>
      <c r="W103">
        <f t="shared" si="27"/>
        <v>0</v>
      </c>
      <c r="X103">
        <f t="shared" si="28"/>
        <v>0</v>
      </c>
      <c r="Y103">
        <f t="shared" si="29"/>
        <v>40</v>
      </c>
    </row>
    <row r="104" spans="1:25" x14ac:dyDescent="0.25">
      <c r="A104" s="2">
        <v>36</v>
      </c>
      <c r="B104" s="2">
        <v>6</v>
      </c>
      <c r="C104" s="2" t="s">
        <v>7</v>
      </c>
      <c r="D104" s="2" t="s">
        <v>8</v>
      </c>
      <c r="E104" s="2" t="s">
        <v>9</v>
      </c>
      <c r="F104" s="2" t="s">
        <v>14</v>
      </c>
      <c r="G104" s="2" t="s">
        <v>11</v>
      </c>
      <c r="H104" s="2">
        <v>25</v>
      </c>
      <c r="J104">
        <f t="shared" si="15"/>
        <v>36</v>
      </c>
      <c r="K104">
        <f t="shared" si="15"/>
        <v>6</v>
      </c>
      <c r="L104">
        <f t="shared" si="16"/>
        <v>1</v>
      </c>
      <c r="M104">
        <f t="shared" si="17"/>
        <v>0</v>
      </c>
      <c r="N104">
        <f t="shared" si="18"/>
        <v>1</v>
      </c>
      <c r="O104">
        <f t="shared" si="19"/>
        <v>0</v>
      </c>
      <c r="P104">
        <f t="shared" si="20"/>
        <v>0</v>
      </c>
      <c r="Q104">
        <f t="shared" si="21"/>
        <v>1</v>
      </c>
      <c r="R104">
        <f t="shared" si="22"/>
        <v>0</v>
      </c>
      <c r="S104">
        <f t="shared" si="23"/>
        <v>0</v>
      </c>
      <c r="T104">
        <f t="shared" si="24"/>
        <v>0</v>
      </c>
      <c r="U104">
        <f t="shared" si="25"/>
        <v>1</v>
      </c>
      <c r="V104">
        <f t="shared" si="26"/>
        <v>1</v>
      </c>
      <c r="W104">
        <f t="shared" si="27"/>
        <v>0</v>
      </c>
      <c r="X104">
        <f t="shared" si="28"/>
        <v>0</v>
      </c>
      <c r="Y104">
        <f t="shared" si="29"/>
        <v>25</v>
      </c>
    </row>
    <row r="105" spans="1:25" x14ac:dyDescent="0.25">
      <c r="A105" s="2">
        <v>45</v>
      </c>
      <c r="B105" s="2">
        <v>10</v>
      </c>
      <c r="C105" s="2" t="s">
        <v>7</v>
      </c>
      <c r="D105" s="2" t="s">
        <v>8</v>
      </c>
      <c r="E105" s="2" t="s">
        <v>9</v>
      </c>
      <c r="F105" s="2" t="s">
        <v>10</v>
      </c>
      <c r="G105" s="2" t="s">
        <v>11</v>
      </c>
      <c r="H105" s="2">
        <v>25</v>
      </c>
      <c r="J105">
        <f t="shared" si="15"/>
        <v>45</v>
      </c>
      <c r="K105">
        <f t="shared" si="15"/>
        <v>10</v>
      </c>
      <c r="L105">
        <f t="shared" si="16"/>
        <v>1</v>
      </c>
      <c r="M105">
        <f t="shared" si="17"/>
        <v>0</v>
      </c>
      <c r="N105">
        <f t="shared" si="18"/>
        <v>1</v>
      </c>
      <c r="O105">
        <f t="shared" si="19"/>
        <v>0</v>
      </c>
      <c r="P105">
        <f t="shared" si="20"/>
        <v>0</v>
      </c>
      <c r="Q105">
        <f t="shared" si="21"/>
        <v>1</v>
      </c>
      <c r="R105">
        <f t="shared" si="22"/>
        <v>0</v>
      </c>
      <c r="S105">
        <f t="shared" si="23"/>
        <v>0</v>
      </c>
      <c r="T105">
        <f t="shared" si="24"/>
        <v>1</v>
      </c>
      <c r="U105">
        <f t="shared" si="25"/>
        <v>0</v>
      </c>
      <c r="V105">
        <f t="shared" si="26"/>
        <v>1</v>
      </c>
      <c r="W105">
        <f t="shared" si="27"/>
        <v>0</v>
      </c>
      <c r="X105">
        <f t="shared" si="28"/>
        <v>0</v>
      </c>
      <c r="Y105">
        <f t="shared" si="29"/>
        <v>25</v>
      </c>
    </row>
    <row r="106" spans="1:25" x14ac:dyDescent="0.25">
      <c r="A106" s="2">
        <v>57</v>
      </c>
      <c r="B106" s="2">
        <v>11</v>
      </c>
      <c r="C106" s="2" t="s">
        <v>7</v>
      </c>
      <c r="D106" s="2" t="s">
        <v>8</v>
      </c>
      <c r="E106" s="2" t="s">
        <v>15</v>
      </c>
      <c r="F106" s="2" t="s">
        <v>10</v>
      </c>
      <c r="G106" s="2" t="s">
        <v>18</v>
      </c>
      <c r="H106" s="2">
        <v>25</v>
      </c>
      <c r="J106">
        <f t="shared" si="15"/>
        <v>57</v>
      </c>
      <c r="K106">
        <f t="shared" si="15"/>
        <v>11</v>
      </c>
      <c r="L106">
        <f t="shared" si="16"/>
        <v>1</v>
      </c>
      <c r="M106">
        <f t="shared" si="17"/>
        <v>0</v>
      </c>
      <c r="N106">
        <f t="shared" si="18"/>
        <v>1</v>
      </c>
      <c r="O106">
        <f t="shared" si="19"/>
        <v>0</v>
      </c>
      <c r="P106">
        <f t="shared" si="20"/>
        <v>0</v>
      </c>
      <c r="Q106">
        <f t="shared" si="21"/>
        <v>0</v>
      </c>
      <c r="R106">
        <f t="shared" si="22"/>
        <v>1</v>
      </c>
      <c r="S106">
        <f t="shared" si="23"/>
        <v>0</v>
      </c>
      <c r="T106">
        <f t="shared" si="24"/>
        <v>1</v>
      </c>
      <c r="U106">
        <f t="shared" si="25"/>
        <v>0</v>
      </c>
      <c r="V106">
        <f t="shared" si="26"/>
        <v>0</v>
      </c>
      <c r="W106">
        <f t="shared" si="27"/>
        <v>1</v>
      </c>
      <c r="X106">
        <f t="shared" si="28"/>
        <v>0</v>
      </c>
      <c r="Y106">
        <f t="shared" si="29"/>
        <v>25</v>
      </c>
    </row>
    <row r="107" spans="1:25" x14ac:dyDescent="0.25">
      <c r="A107" s="2">
        <v>36</v>
      </c>
      <c r="B107" s="2">
        <v>5</v>
      </c>
      <c r="C107" s="2" t="s">
        <v>7</v>
      </c>
      <c r="D107" s="2" t="s">
        <v>8</v>
      </c>
      <c r="E107" s="2" t="s">
        <v>15</v>
      </c>
      <c r="F107" s="2" t="s">
        <v>10</v>
      </c>
      <c r="G107" s="2" t="s">
        <v>18</v>
      </c>
      <c r="H107" s="2">
        <v>16</v>
      </c>
      <c r="J107">
        <f t="shared" si="15"/>
        <v>36</v>
      </c>
      <c r="K107">
        <f t="shared" si="15"/>
        <v>5</v>
      </c>
      <c r="L107">
        <f t="shared" si="16"/>
        <v>1</v>
      </c>
      <c r="M107">
        <f t="shared" si="17"/>
        <v>0</v>
      </c>
      <c r="N107">
        <f t="shared" si="18"/>
        <v>1</v>
      </c>
      <c r="O107">
        <f t="shared" si="19"/>
        <v>0</v>
      </c>
      <c r="P107">
        <f t="shared" si="20"/>
        <v>0</v>
      </c>
      <c r="Q107">
        <f t="shared" si="21"/>
        <v>0</v>
      </c>
      <c r="R107">
        <f t="shared" si="22"/>
        <v>1</v>
      </c>
      <c r="S107">
        <f t="shared" si="23"/>
        <v>0</v>
      </c>
      <c r="T107">
        <f t="shared" si="24"/>
        <v>1</v>
      </c>
      <c r="U107">
        <f t="shared" si="25"/>
        <v>0</v>
      </c>
      <c r="V107">
        <f t="shared" si="26"/>
        <v>0</v>
      </c>
      <c r="W107">
        <f t="shared" si="27"/>
        <v>1</v>
      </c>
      <c r="X107">
        <f t="shared" si="28"/>
        <v>0</v>
      </c>
      <c r="Y107">
        <f t="shared" si="29"/>
        <v>16</v>
      </c>
    </row>
    <row r="108" spans="1:25" x14ac:dyDescent="0.25">
      <c r="A108" s="2">
        <v>29</v>
      </c>
      <c r="B108" s="2">
        <v>4</v>
      </c>
      <c r="C108" s="2" t="s">
        <v>17</v>
      </c>
      <c r="D108" s="2" t="s">
        <v>12</v>
      </c>
      <c r="E108" s="2" t="s">
        <v>15</v>
      </c>
      <c r="F108" s="2" t="s">
        <v>14</v>
      </c>
      <c r="G108" s="2" t="s">
        <v>18</v>
      </c>
      <c r="H108" s="2">
        <v>35</v>
      </c>
      <c r="J108">
        <f t="shared" si="15"/>
        <v>29</v>
      </c>
      <c r="K108">
        <f t="shared" si="15"/>
        <v>4</v>
      </c>
      <c r="L108">
        <f t="shared" si="16"/>
        <v>0</v>
      </c>
      <c r="M108">
        <f t="shared" si="17"/>
        <v>1</v>
      </c>
      <c r="N108">
        <f t="shared" si="18"/>
        <v>0</v>
      </c>
      <c r="O108">
        <f t="shared" si="19"/>
        <v>1</v>
      </c>
      <c r="P108">
        <f t="shared" si="20"/>
        <v>0</v>
      </c>
      <c r="Q108">
        <f t="shared" si="21"/>
        <v>0</v>
      </c>
      <c r="R108">
        <f t="shared" si="22"/>
        <v>1</v>
      </c>
      <c r="S108">
        <f t="shared" si="23"/>
        <v>0</v>
      </c>
      <c r="T108">
        <f t="shared" si="24"/>
        <v>0</v>
      </c>
      <c r="U108">
        <f t="shared" si="25"/>
        <v>1</v>
      </c>
      <c r="V108">
        <f t="shared" si="26"/>
        <v>0</v>
      </c>
      <c r="W108">
        <f t="shared" si="27"/>
        <v>1</v>
      </c>
      <c r="X108">
        <f t="shared" si="28"/>
        <v>0</v>
      </c>
      <c r="Y108">
        <f t="shared" si="29"/>
        <v>35</v>
      </c>
    </row>
    <row r="109" spans="1:25" x14ac:dyDescent="0.25">
      <c r="A109" s="2">
        <v>52</v>
      </c>
      <c r="B109" s="2">
        <v>7</v>
      </c>
      <c r="C109" s="2" t="s">
        <v>7</v>
      </c>
      <c r="D109" s="2" t="s">
        <v>8</v>
      </c>
      <c r="E109" s="2" t="s">
        <v>13</v>
      </c>
      <c r="F109" s="2" t="s">
        <v>10</v>
      </c>
      <c r="G109" s="2" t="s">
        <v>16</v>
      </c>
      <c r="H109" s="2">
        <v>15</v>
      </c>
      <c r="J109">
        <f t="shared" si="15"/>
        <v>52</v>
      </c>
      <c r="K109">
        <f t="shared" si="15"/>
        <v>7</v>
      </c>
      <c r="L109">
        <f t="shared" si="16"/>
        <v>1</v>
      </c>
      <c r="M109">
        <f t="shared" si="17"/>
        <v>0</v>
      </c>
      <c r="N109">
        <f t="shared" si="18"/>
        <v>1</v>
      </c>
      <c r="O109">
        <f t="shared" si="19"/>
        <v>0</v>
      </c>
      <c r="P109">
        <f t="shared" si="20"/>
        <v>0</v>
      </c>
      <c r="Q109">
        <f t="shared" si="21"/>
        <v>0</v>
      </c>
      <c r="R109">
        <f t="shared" si="22"/>
        <v>0</v>
      </c>
      <c r="S109">
        <f t="shared" si="23"/>
        <v>1</v>
      </c>
      <c r="T109">
        <f t="shared" si="24"/>
        <v>1</v>
      </c>
      <c r="U109">
        <f t="shared" si="25"/>
        <v>0</v>
      </c>
      <c r="V109">
        <f t="shared" si="26"/>
        <v>0</v>
      </c>
      <c r="W109">
        <f t="shared" si="27"/>
        <v>0</v>
      </c>
      <c r="X109">
        <f t="shared" si="28"/>
        <v>1</v>
      </c>
      <c r="Y109">
        <f t="shared" si="29"/>
        <v>15</v>
      </c>
    </row>
    <row r="110" spans="1:25" x14ac:dyDescent="0.25">
      <c r="A110" s="2">
        <v>37</v>
      </c>
      <c r="B110" s="2">
        <v>4</v>
      </c>
      <c r="C110" s="2" t="s">
        <v>7</v>
      </c>
      <c r="D110" s="2" t="s">
        <v>8</v>
      </c>
      <c r="E110" s="2" t="s">
        <v>9</v>
      </c>
      <c r="F110" s="2" t="s">
        <v>10</v>
      </c>
      <c r="G110" s="2" t="s">
        <v>11</v>
      </c>
      <c r="H110" s="2">
        <v>12</v>
      </c>
      <c r="J110">
        <f t="shared" si="15"/>
        <v>37</v>
      </c>
      <c r="K110">
        <f t="shared" si="15"/>
        <v>4</v>
      </c>
      <c r="L110">
        <f t="shared" si="16"/>
        <v>1</v>
      </c>
      <c r="M110">
        <f t="shared" si="17"/>
        <v>0</v>
      </c>
      <c r="N110">
        <f t="shared" si="18"/>
        <v>1</v>
      </c>
      <c r="O110">
        <f t="shared" si="19"/>
        <v>0</v>
      </c>
      <c r="P110">
        <f t="shared" si="20"/>
        <v>0</v>
      </c>
      <c r="Q110">
        <f t="shared" si="21"/>
        <v>1</v>
      </c>
      <c r="R110">
        <f t="shared" si="22"/>
        <v>0</v>
      </c>
      <c r="S110">
        <f t="shared" si="23"/>
        <v>0</v>
      </c>
      <c r="T110">
        <f t="shared" si="24"/>
        <v>1</v>
      </c>
      <c r="U110">
        <f t="shared" si="25"/>
        <v>0</v>
      </c>
      <c r="V110">
        <f t="shared" si="26"/>
        <v>1</v>
      </c>
      <c r="W110">
        <f t="shared" si="27"/>
        <v>0</v>
      </c>
      <c r="X110">
        <f t="shared" si="28"/>
        <v>0</v>
      </c>
      <c r="Y110">
        <f t="shared" si="29"/>
        <v>12</v>
      </c>
    </row>
    <row r="111" spans="1:25" x14ac:dyDescent="0.25">
      <c r="A111" s="2">
        <v>37</v>
      </c>
      <c r="B111" s="2">
        <v>1</v>
      </c>
      <c r="C111" s="2" t="s">
        <v>17</v>
      </c>
      <c r="D111" s="2" t="s">
        <v>12</v>
      </c>
      <c r="E111" s="2" t="s">
        <v>9</v>
      </c>
      <c r="F111" s="2" t="s">
        <v>14</v>
      </c>
      <c r="G111" s="2" t="s">
        <v>18</v>
      </c>
      <c r="H111" s="2">
        <v>38</v>
      </c>
      <c r="J111">
        <f t="shared" si="15"/>
        <v>37</v>
      </c>
      <c r="K111">
        <f t="shared" si="15"/>
        <v>1</v>
      </c>
      <c r="L111">
        <f t="shared" si="16"/>
        <v>0</v>
      </c>
      <c r="M111">
        <f t="shared" si="17"/>
        <v>1</v>
      </c>
      <c r="N111">
        <f t="shared" si="18"/>
        <v>0</v>
      </c>
      <c r="O111">
        <f t="shared" si="19"/>
        <v>1</v>
      </c>
      <c r="P111">
        <f t="shared" si="20"/>
        <v>0</v>
      </c>
      <c r="Q111">
        <f t="shared" si="21"/>
        <v>1</v>
      </c>
      <c r="R111">
        <f t="shared" si="22"/>
        <v>0</v>
      </c>
      <c r="S111">
        <f t="shared" si="23"/>
        <v>0</v>
      </c>
      <c r="T111">
        <f t="shared" si="24"/>
        <v>0</v>
      </c>
      <c r="U111">
        <f t="shared" si="25"/>
        <v>1</v>
      </c>
      <c r="V111">
        <f t="shared" si="26"/>
        <v>0</v>
      </c>
      <c r="W111">
        <f t="shared" si="27"/>
        <v>1</v>
      </c>
      <c r="X111">
        <f t="shared" si="28"/>
        <v>0</v>
      </c>
      <c r="Y111">
        <f t="shared" si="29"/>
        <v>38</v>
      </c>
    </row>
    <row r="112" spans="1:25" x14ac:dyDescent="0.25">
      <c r="A112" s="2">
        <v>38</v>
      </c>
      <c r="B112" s="2">
        <v>5</v>
      </c>
      <c r="C112" s="2" t="s">
        <v>7</v>
      </c>
      <c r="D112" s="2" t="s">
        <v>8</v>
      </c>
      <c r="E112" s="2" t="s">
        <v>9</v>
      </c>
      <c r="F112" s="2" t="s">
        <v>10</v>
      </c>
      <c r="G112" s="2" t="s">
        <v>11</v>
      </c>
      <c r="H112" s="2">
        <v>21</v>
      </c>
      <c r="J112">
        <f t="shared" si="15"/>
        <v>38</v>
      </c>
      <c r="K112">
        <f t="shared" si="15"/>
        <v>5</v>
      </c>
      <c r="L112">
        <f t="shared" si="16"/>
        <v>1</v>
      </c>
      <c r="M112">
        <f t="shared" si="17"/>
        <v>0</v>
      </c>
      <c r="N112">
        <f t="shared" si="18"/>
        <v>1</v>
      </c>
      <c r="O112">
        <f t="shared" si="19"/>
        <v>0</v>
      </c>
      <c r="P112">
        <f t="shared" si="20"/>
        <v>0</v>
      </c>
      <c r="Q112">
        <f t="shared" si="21"/>
        <v>1</v>
      </c>
      <c r="R112">
        <f t="shared" si="22"/>
        <v>0</v>
      </c>
      <c r="S112">
        <f t="shared" si="23"/>
        <v>0</v>
      </c>
      <c r="T112">
        <f t="shared" si="24"/>
        <v>1</v>
      </c>
      <c r="U112">
        <f t="shared" si="25"/>
        <v>0</v>
      </c>
      <c r="V112">
        <f t="shared" si="26"/>
        <v>1</v>
      </c>
      <c r="W112">
        <f t="shared" si="27"/>
        <v>0</v>
      </c>
      <c r="X112">
        <f t="shared" si="28"/>
        <v>0</v>
      </c>
      <c r="Y112">
        <f t="shared" si="29"/>
        <v>21</v>
      </c>
    </row>
    <row r="113" spans="1:25" x14ac:dyDescent="0.25">
      <c r="A113" s="2">
        <v>18</v>
      </c>
      <c r="B113" s="2">
        <v>1</v>
      </c>
      <c r="C113" s="2" t="s">
        <v>7</v>
      </c>
      <c r="D113" s="2" t="s">
        <v>8</v>
      </c>
      <c r="E113" s="2" t="s">
        <v>15</v>
      </c>
      <c r="F113" s="2" t="s">
        <v>10</v>
      </c>
      <c r="G113" s="2" t="s">
        <v>16</v>
      </c>
      <c r="H113" s="2">
        <v>29</v>
      </c>
      <c r="J113">
        <f t="shared" si="15"/>
        <v>18</v>
      </c>
      <c r="K113">
        <f t="shared" si="15"/>
        <v>1</v>
      </c>
      <c r="L113">
        <f t="shared" si="16"/>
        <v>1</v>
      </c>
      <c r="M113">
        <f t="shared" si="17"/>
        <v>0</v>
      </c>
      <c r="N113">
        <f t="shared" si="18"/>
        <v>1</v>
      </c>
      <c r="O113">
        <f t="shared" si="19"/>
        <v>0</v>
      </c>
      <c r="P113">
        <f t="shared" si="20"/>
        <v>0</v>
      </c>
      <c r="Q113">
        <f t="shared" si="21"/>
        <v>0</v>
      </c>
      <c r="R113">
        <f t="shared" si="22"/>
        <v>1</v>
      </c>
      <c r="S113">
        <f t="shared" si="23"/>
        <v>0</v>
      </c>
      <c r="T113">
        <f t="shared" si="24"/>
        <v>1</v>
      </c>
      <c r="U113">
        <f t="shared" si="25"/>
        <v>0</v>
      </c>
      <c r="V113">
        <f t="shared" si="26"/>
        <v>0</v>
      </c>
      <c r="W113">
        <f t="shared" si="27"/>
        <v>0</v>
      </c>
      <c r="X113">
        <f t="shared" si="28"/>
        <v>1</v>
      </c>
      <c r="Y113">
        <f t="shared" si="29"/>
        <v>29</v>
      </c>
    </row>
    <row r="114" spans="1:25" x14ac:dyDescent="0.25">
      <c r="A114" s="2">
        <v>51</v>
      </c>
      <c r="B114" s="2">
        <v>7</v>
      </c>
      <c r="C114" s="2" t="s">
        <v>7</v>
      </c>
      <c r="D114" s="2" t="s">
        <v>8</v>
      </c>
      <c r="E114" s="2" t="s">
        <v>9</v>
      </c>
      <c r="F114" s="2" t="s">
        <v>10</v>
      </c>
      <c r="G114" s="2" t="s">
        <v>18</v>
      </c>
      <c r="H114" s="2">
        <v>13</v>
      </c>
      <c r="J114">
        <f t="shared" si="15"/>
        <v>51</v>
      </c>
      <c r="K114">
        <f t="shared" si="15"/>
        <v>7</v>
      </c>
      <c r="L114">
        <f t="shared" si="16"/>
        <v>1</v>
      </c>
      <c r="M114">
        <f t="shared" si="17"/>
        <v>0</v>
      </c>
      <c r="N114">
        <f t="shared" si="18"/>
        <v>1</v>
      </c>
      <c r="O114">
        <f t="shared" si="19"/>
        <v>0</v>
      </c>
      <c r="P114">
        <f t="shared" si="20"/>
        <v>0</v>
      </c>
      <c r="Q114">
        <f t="shared" si="21"/>
        <v>1</v>
      </c>
      <c r="R114">
        <f t="shared" si="22"/>
        <v>0</v>
      </c>
      <c r="S114">
        <f t="shared" si="23"/>
        <v>0</v>
      </c>
      <c r="T114">
        <f t="shared" si="24"/>
        <v>1</v>
      </c>
      <c r="U114">
        <f t="shared" si="25"/>
        <v>0</v>
      </c>
      <c r="V114">
        <f t="shared" si="26"/>
        <v>0</v>
      </c>
      <c r="W114">
        <f t="shared" si="27"/>
        <v>1</v>
      </c>
      <c r="X114">
        <f t="shared" si="28"/>
        <v>0</v>
      </c>
      <c r="Y114">
        <f t="shared" si="29"/>
        <v>13</v>
      </c>
    </row>
    <row r="115" spans="1:25" x14ac:dyDescent="0.25">
      <c r="A115" s="2">
        <v>34</v>
      </c>
      <c r="B115" s="2">
        <v>2</v>
      </c>
      <c r="C115" s="2" t="s">
        <v>17</v>
      </c>
      <c r="D115" s="2" t="s">
        <v>8</v>
      </c>
      <c r="E115" s="2" t="s">
        <v>9</v>
      </c>
      <c r="F115" s="2" t="s">
        <v>10</v>
      </c>
      <c r="G115" s="2" t="s">
        <v>18</v>
      </c>
      <c r="H115" s="2">
        <v>22</v>
      </c>
      <c r="J115">
        <f t="shared" si="15"/>
        <v>34</v>
      </c>
      <c r="K115">
        <f t="shared" si="15"/>
        <v>2</v>
      </c>
      <c r="L115">
        <f t="shared" si="16"/>
        <v>0</v>
      </c>
      <c r="M115">
        <f t="shared" si="17"/>
        <v>1</v>
      </c>
      <c r="N115">
        <f t="shared" si="18"/>
        <v>1</v>
      </c>
      <c r="O115">
        <f t="shared" si="19"/>
        <v>0</v>
      </c>
      <c r="P115">
        <f t="shared" si="20"/>
        <v>0</v>
      </c>
      <c r="Q115">
        <f t="shared" si="21"/>
        <v>1</v>
      </c>
      <c r="R115">
        <f t="shared" si="22"/>
        <v>0</v>
      </c>
      <c r="S115">
        <f t="shared" si="23"/>
        <v>0</v>
      </c>
      <c r="T115">
        <f t="shared" si="24"/>
        <v>1</v>
      </c>
      <c r="U115">
        <f t="shared" si="25"/>
        <v>0</v>
      </c>
      <c r="V115">
        <f t="shared" si="26"/>
        <v>0</v>
      </c>
      <c r="W115">
        <f t="shared" si="27"/>
        <v>1</v>
      </c>
      <c r="X115">
        <f t="shared" si="28"/>
        <v>0</v>
      </c>
      <c r="Y115">
        <f t="shared" si="29"/>
        <v>22</v>
      </c>
    </row>
    <row r="116" spans="1:25" x14ac:dyDescent="0.25">
      <c r="A116" s="2">
        <v>18</v>
      </c>
      <c r="B116" s="2">
        <v>1</v>
      </c>
      <c r="C116" s="2" t="s">
        <v>7</v>
      </c>
      <c r="D116" s="2" t="s">
        <v>8</v>
      </c>
      <c r="E116" s="2" t="s">
        <v>13</v>
      </c>
      <c r="F116" s="2" t="s">
        <v>10</v>
      </c>
      <c r="G116" s="2" t="s">
        <v>11</v>
      </c>
      <c r="H116" s="2">
        <v>10</v>
      </c>
      <c r="J116">
        <f t="shared" si="15"/>
        <v>18</v>
      </c>
      <c r="K116">
        <f t="shared" si="15"/>
        <v>1</v>
      </c>
      <c r="L116">
        <f t="shared" si="16"/>
        <v>1</v>
      </c>
      <c r="M116">
        <f t="shared" si="17"/>
        <v>0</v>
      </c>
      <c r="N116">
        <f t="shared" si="18"/>
        <v>1</v>
      </c>
      <c r="O116">
        <f t="shared" si="19"/>
        <v>0</v>
      </c>
      <c r="P116">
        <f t="shared" si="20"/>
        <v>0</v>
      </c>
      <c r="Q116">
        <f t="shared" si="21"/>
        <v>0</v>
      </c>
      <c r="R116">
        <f t="shared" si="22"/>
        <v>0</v>
      </c>
      <c r="S116">
        <f t="shared" si="23"/>
        <v>1</v>
      </c>
      <c r="T116">
        <f t="shared" si="24"/>
        <v>1</v>
      </c>
      <c r="U116">
        <f t="shared" si="25"/>
        <v>0</v>
      </c>
      <c r="V116">
        <f t="shared" si="26"/>
        <v>1</v>
      </c>
      <c r="W116">
        <f t="shared" si="27"/>
        <v>0</v>
      </c>
      <c r="X116">
        <f t="shared" si="28"/>
        <v>0</v>
      </c>
      <c r="Y116">
        <f t="shared" si="29"/>
        <v>10</v>
      </c>
    </row>
    <row r="117" spans="1:25" x14ac:dyDescent="0.25">
      <c r="A117" s="2">
        <v>46</v>
      </c>
      <c r="B117" s="2">
        <v>7</v>
      </c>
      <c r="C117" s="2" t="s">
        <v>17</v>
      </c>
      <c r="D117" s="2" t="s">
        <v>8</v>
      </c>
      <c r="E117" s="2" t="s">
        <v>9</v>
      </c>
      <c r="F117" s="2" t="s">
        <v>10</v>
      </c>
      <c r="G117" s="2" t="s">
        <v>11</v>
      </c>
      <c r="H117" s="2">
        <v>10</v>
      </c>
      <c r="J117">
        <f t="shared" si="15"/>
        <v>46</v>
      </c>
      <c r="K117">
        <f t="shared" si="15"/>
        <v>7</v>
      </c>
      <c r="L117">
        <f t="shared" si="16"/>
        <v>0</v>
      </c>
      <c r="M117">
        <f t="shared" si="17"/>
        <v>1</v>
      </c>
      <c r="N117">
        <f t="shared" si="18"/>
        <v>1</v>
      </c>
      <c r="O117">
        <f t="shared" si="19"/>
        <v>0</v>
      </c>
      <c r="P117">
        <f t="shared" si="20"/>
        <v>0</v>
      </c>
      <c r="Q117">
        <f t="shared" si="21"/>
        <v>1</v>
      </c>
      <c r="R117">
        <f t="shared" si="22"/>
        <v>0</v>
      </c>
      <c r="S117">
        <f t="shared" si="23"/>
        <v>0</v>
      </c>
      <c r="T117">
        <f t="shared" si="24"/>
        <v>1</v>
      </c>
      <c r="U117">
        <f t="shared" si="25"/>
        <v>0</v>
      </c>
      <c r="V117">
        <f t="shared" si="26"/>
        <v>1</v>
      </c>
      <c r="W117">
        <f t="shared" si="27"/>
        <v>0</v>
      </c>
      <c r="X117">
        <f t="shared" si="28"/>
        <v>0</v>
      </c>
      <c r="Y117">
        <f t="shared" si="29"/>
        <v>10</v>
      </c>
    </row>
    <row r="118" spans="1:25" x14ac:dyDescent="0.25">
      <c r="A118" s="2">
        <v>46</v>
      </c>
      <c r="B118" s="2">
        <v>8</v>
      </c>
      <c r="C118" s="2" t="s">
        <v>7</v>
      </c>
      <c r="D118" s="2" t="s">
        <v>8</v>
      </c>
      <c r="E118" s="2" t="s">
        <v>9</v>
      </c>
      <c r="F118" s="2" t="s">
        <v>10</v>
      </c>
      <c r="G118" s="2" t="s">
        <v>16</v>
      </c>
      <c r="H118" s="2">
        <v>14</v>
      </c>
      <c r="J118">
        <f t="shared" si="15"/>
        <v>46</v>
      </c>
      <c r="K118">
        <f t="shared" si="15"/>
        <v>8</v>
      </c>
      <c r="L118">
        <f t="shared" si="16"/>
        <v>1</v>
      </c>
      <c r="M118">
        <f t="shared" si="17"/>
        <v>0</v>
      </c>
      <c r="N118">
        <f t="shared" si="18"/>
        <v>1</v>
      </c>
      <c r="O118">
        <f t="shared" si="19"/>
        <v>0</v>
      </c>
      <c r="P118">
        <f t="shared" si="20"/>
        <v>0</v>
      </c>
      <c r="Q118">
        <f t="shared" si="21"/>
        <v>1</v>
      </c>
      <c r="R118">
        <f t="shared" si="22"/>
        <v>0</v>
      </c>
      <c r="S118">
        <f t="shared" si="23"/>
        <v>0</v>
      </c>
      <c r="T118">
        <f t="shared" si="24"/>
        <v>1</v>
      </c>
      <c r="U118">
        <f t="shared" si="25"/>
        <v>0</v>
      </c>
      <c r="V118">
        <f t="shared" si="26"/>
        <v>0</v>
      </c>
      <c r="W118">
        <f t="shared" si="27"/>
        <v>0</v>
      </c>
      <c r="X118">
        <f t="shared" si="28"/>
        <v>1</v>
      </c>
      <c r="Y118">
        <f t="shared" si="29"/>
        <v>14</v>
      </c>
    </row>
    <row r="119" spans="1:25" x14ac:dyDescent="0.25">
      <c r="A119" s="2">
        <v>34</v>
      </c>
      <c r="B119" s="2">
        <v>7</v>
      </c>
      <c r="C119" s="2" t="s">
        <v>7</v>
      </c>
      <c r="D119" s="2" t="s">
        <v>12</v>
      </c>
      <c r="E119" s="2" t="s">
        <v>9</v>
      </c>
      <c r="F119" s="2" t="s">
        <v>14</v>
      </c>
      <c r="G119" s="2" t="s">
        <v>18</v>
      </c>
      <c r="H119" s="2">
        <v>25</v>
      </c>
      <c r="J119">
        <f t="shared" si="15"/>
        <v>34</v>
      </c>
      <c r="K119">
        <f t="shared" si="15"/>
        <v>7</v>
      </c>
      <c r="L119">
        <f t="shared" si="16"/>
        <v>1</v>
      </c>
      <c r="M119">
        <f t="shared" si="17"/>
        <v>0</v>
      </c>
      <c r="N119">
        <f t="shared" si="18"/>
        <v>0</v>
      </c>
      <c r="O119">
        <f t="shared" si="19"/>
        <v>1</v>
      </c>
      <c r="P119">
        <f t="shared" si="20"/>
        <v>0</v>
      </c>
      <c r="Q119">
        <f t="shared" si="21"/>
        <v>1</v>
      </c>
      <c r="R119">
        <f t="shared" si="22"/>
        <v>0</v>
      </c>
      <c r="S119">
        <f t="shared" si="23"/>
        <v>0</v>
      </c>
      <c r="T119">
        <f t="shared" si="24"/>
        <v>0</v>
      </c>
      <c r="U119">
        <f t="shared" si="25"/>
        <v>1</v>
      </c>
      <c r="V119">
        <f t="shared" si="26"/>
        <v>0</v>
      </c>
      <c r="W119">
        <f t="shared" si="27"/>
        <v>1</v>
      </c>
      <c r="X119">
        <f t="shared" si="28"/>
        <v>0</v>
      </c>
      <c r="Y119">
        <f t="shared" si="29"/>
        <v>25</v>
      </c>
    </row>
    <row r="120" spans="1:25" x14ac:dyDescent="0.25">
      <c r="A120" s="2">
        <v>41</v>
      </c>
      <c r="B120" s="2">
        <v>5</v>
      </c>
      <c r="C120" s="2" t="s">
        <v>7</v>
      </c>
      <c r="D120" s="2" t="s">
        <v>12</v>
      </c>
      <c r="E120" s="2" t="s">
        <v>9</v>
      </c>
      <c r="F120" s="2" t="s">
        <v>14</v>
      </c>
      <c r="G120" s="2" t="s">
        <v>18</v>
      </c>
      <c r="H120" s="2">
        <v>29</v>
      </c>
      <c r="J120">
        <f t="shared" si="15"/>
        <v>41</v>
      </c>
      <c r="K120">
        <f t="shared" si="15"/>
        <v>5</v>
      </c>
      <c r="L120">
        <f t="shared" si="16"/>
        <v>1</v>
      </c>
      <c r="M120">
        <f t="shared" si="17"/>
        <v>0</v>
      </c>
      <c r="N120">
        <f t="shared" si="18"/>
        <v>0</v>
      </c>
      <c r="O120">
        <f t="shared" si="19"/>
        <v>1</v>
      </c>
      <c r="P120">
        <f t="shared" si="20"/>
        <v>0</v>
      </c>
      <c r="Q120">
        <f t="shared" si="21"/>
        <v>1</v>
      </c>
      <c r="R120">
        <f t="shared" si="22"/>
        <v>0</v>
      </c>
      <c r="S120">
        <f t="shared" si="23"/>
        <v>0</v>
      </c>
      <c r="T120">
        <f t="shared" si="24"/>
        <v>0</v>
      </c>
      <c r="U120">
        <f t="shared" si="25"/>
        <v>1</v>
      </c>
      <c r="V120">
        <f t="shared" si="26"/>
        <v>0</v>
      </c>
      <c r="W120">
        <f t="shared" si="27"/>
        <v>1</v>
      </c>
      <c r="X120">
        <f t="shared" si="28"/>
        <v>0</v>
      </c>
      <c r="Y120">
        <f t="shared" si="29"/>
        <v>29</v>
      </c>
    </row>
    <row r="121" spans="1:25" x14ac:dyDescent="0.25">
      <c r="A121" s="2">
        <v>56</v>
      </c>
      <c r="B121" s="2">
        <v>12</v>
      </c>
      <c r="C121" s="2" t="s">
        <v>7</v>
      </c>
      <c r="D121" s="2" t="s">
        <v>8</v>
      </c>
      <c r="E121" s="2" t="s">
        <v>15</v>
      </c>
      <c r="F121" s="2" t="s">
        <v>10</v>
      </c>
      <c r="G121" s="2" t="s">
        <v>18</v>
      </c>
      <c r="H121" s="2">
        <v>14</v>
      </c>
      <c r="J121">
        <f t="shared" si="15"/>
        <v>56</v>
      </c>
      <c r="K121">
        <f t="shared" si="15"/>
        <v>12</v>
      </c>
      <c r="L121">
        <f t="shared" si="16"/>
        <v>1</v>
      </c>
      <c r="M121">
        <f t="shared" si="17"/>
        <v>0</v>
      </c>
      <c r="N121">
        <f t="shared" si="18"/>
        <v>1</v>
      </c>
      <c r="O121">
        <f t="shared" si="19"/>
        <v>0</v>
      </c>
      <c r="P121">
        <f t="shared" si="20"/>
        <v>0</v>
      </c>
      <c r="Q121">
        <f t="shared" si="21"/>
        <v>0</v>
      </c>
      <c r="R121">
        <f t="shared" si="22"/>
        <v>1</v>
      </c>
      <c r="S121">
        <f t="shared" si="23"/>
        <v>0</v>
      </c>
      <c r="T121">
        <f t="shared" si="24"/>
        <v>1</v>
      </c>
      <c r="U121">
        <f t="shared" si="25"/>
        <v>0</v>
      </c>
      <c r="V121">
        <f t="shared" si="26"/>
        <v>0</v>
      </c>
      <c r="W121">
        <f t="shared" si="27"/>
        <v>1</v>
      </c>
      <c r="X121">
        <f t="shared" si="28"/>
        <v>0</v>
      </c>
      <c r="Y121">
        <f t="shared" si="29"/>
        <v>14</v>
      </c>
    </row>
    <row r="122" spans="1:25" x14ac:dyDescent="0.25">
      <c r="A122" s="2">
        <v>37</v>
      </c>
      <c r="B122" s="2">
        <v>8</v>
      </c>
      <c r="C122" s="2" t="s">
        <v>7</v>
      </c>
      <c r="D122" s="2" t="s">
        <v>8</v>
      </c>
      <c r="E122" s="2" t="s">
        <v>9</v>
      </c>
      <c r="F122" s="2" t="s">
        <v>10</v>
      </c>
      <c r="G122" s="2" t="s">
        <v>16</v>
      </c>
      <c r="H122" s="2">
        <v>13</v>
      </c>
      <c r="J122">
        <f t="shared" si="15"/>
        <v>37</v>
      </c>
      <c r="K122">
        <f t="shared" si="15"/>
        <v>8</v>
      </c>
      <c r="L122">
        <f t="shared" si="16"/>
        <v>1</v>
      </c>
      <c r="M122">
        <f t="shared" si="17"/>
        <v>0</v>
      </c>
      <c r="N122">
        <f t="shared" si="18"/>
        <v>1</v>
      </c>
      <c r="O122">
        <f t="shared" si="19"/>
        <v>0</v>
      </c>
      <c r="P122">
        <f t="shared" si="20"/>
        <v>0</v>
      </c>
      <c r="Q122">
        <f t="shared" si="21"/>
        <v>1</v>
      </c>
      <c r="R122">
        <f t="shared" si="22"/>
        <v>0</v>
      </c>
      <c r="S122">
        <f t="shared" si="23"/>
        <v>0</v>
      </c>
      <c r="T122">
        <f t="shared" si="24"/>
        <v>1</v>
      </c>
      <c r="U122">
        <f t="shared" si="25"/>
        <v>0</v>
      </c>
      <c r="V122">
        <f t="shared" si="26"/>
        <v>0</v>
      </c>
      <c r="W122">
        <f t="shared" si="27"/>
        <v>0</v>
      </c>
      <c r="X122">
        <f t="shared" si="28"/>
        <v>1</v>
      </c>
      <c r="Y122">
        <f t="shared" si="29"/>
        <v>13</v>
      </c>
    </row>
    <row r="123" spans="1:25" x14ac:dyDescent="0.25">
      <c r="A123" s="2">
        <v>54</v>
      </c>
      <c r="B123" s="2">
        <v>8</v>
      </c>
      <c r="C123" s="2" t="s">
        <v>7</v>
      </c>
      <c r="D123" s="2" t="s">
        <v>8</v>
      </c>
      <c r="E123" s="2" t="s">
        <v>15</v>
      </c>
      <c r="F123" s="2" t="s">
        <v>10</v>
      </c>
      <c r="G123" s="2" t="s">
        <v>18</v>
      </c>
      <c r="H123" s="2">
        <v>18</v>
      </c>
      <c r="J123">
        <f t="shared" si="15"/>
        <v>54</v>
      </c>
      <c r="K123">
        <f t="shared" si="15"/>
        <v>8</v>
      </c>
      <c r="L123">
        <f t="shared" si="16"/>
        <v>1</v>
      </c>
      <c r="M123">
        <f t="shared" si="17"/>
        <v>0</v>
      </c>
      <c r="N123">
        <f t="shared" si="18"/>
        <v>1</v>
      </c>
      <c r="O123">
        <f t="shared" si="19"/>
        <v>0</v>
      </c>
      <c r="P123">
        <f t="shared" si="20"/>
        <v>0</v>
      </c>
      <c r="Q123">
        <f t="shared" si="21"/>
        <v>0</v>
      </c>
      <c r="R123">
        <f t="shared" si="22"/>
        <v>1</v>
      </c>
      <c r="S123">
        <f t="shared" si="23"/>
        <v>0</v>
      </c>
      <c r="T123">
        <f t="shared" si="24"/>
        <v>1</v>
      </c>
      <c r="U123">
        <f t="shared" si="25"/>
        <v>0</v>
      </c>
      <c r="V123">
        <f t="shared" si="26"/>
        <v>0</v>
      </c>
      <c r="W123">
        <f t="shared" si="27"/>
        <v>1</v>
      </c>
      <c r="X123">
        <f t="shared" si="28"/>
        <v>0</v>
      </c>
      <c r="Y123">
        <f t="shared" si="29"/>
        <v>18</v>
      </c>
    </row>
    <row r="124" spans="1:25" x14ac:dyDescent="0.25">
      <c r="A124" s="2">
        <v>25</v>
      </c>
      <c r="B124" s="2">
        <v>4</v>
      </c>
      <c r="C124" s="2" t="s">
        <v>7</v>
      </c>
      <c r="D124" s="2" t="s">
        <v>8</v>
      </c>
      <c r="E124" s="2" t="s">
        <v>13</v>
      </c>
      <c r="F124" s="2" t="s">
        <v>10</v>
      </c>
      <c r="G124" s="2" t="s">
        <v>11</v>
      </c>
      <c r="H124" s="2">
        <v>26</v>
      </c>
      <c r="J124">
        <f t="shared" si="15"/>
        <v>25</v>
      </c>
      <c r="K124">
        <f t="shared" si="15"/>
        <v>4</v>
      </c>
      <c r="L124">
        <f t="shared" si="16"/>
        <v>1</v>
      </c>
      <c r="M124">
        <f t="shared" si="17"/>
        <v>0</v>
      </c>
      <c r="N124">
        <f t="shared" si="18"/>
        <v>1</v>
      </c>
      <c r="O124">
        <f t="shared" si="19"/>
        <v>0</v>
      </c>
      <c r="P124">
        <f t="shared" si="20"/>
        <v>0</v>
      </c>
      <c r="Q124">
        <f t="shared" si="21"/>
        <v>0</v>
      </c>
      <c r="R124">
        <f t="shared" si="22"/>
        <v>0</v>
      </c>
      <c r="S124">
        <f t="shared" si="23"/>
        <v>1</v>
      </c>
      <c r="T124">
        <f t="shared" si="24"/>
        <v>1</v>
      </c>
      <c r="U124">
        <f t="shared" si="25"/>
        <v>0</v>
      </c>
      <c r="V124">
        <f t="shared" si="26"/>
        <v>1</v>
      </c>
      <c r="W124">
        <f t="shared" si="27"/>
        <v>0</v>
      </c>
      <c r="X124">
        <f t="shared" si="28"/>
        <v>0</v>
      </c>
      <c r="Y124">
        <f t="shared" si="29"/>
        <v>26</v>
      </c>
    </row>
    <row r="125" spans="1:25" x14ac:dyDescent="0.25">
      <c r="A125" s="2">
        <v>45</v>
      </c>
      <c r="B125" s="2">
        <v>4</v>
      </c>
      <c r="C125" s="2" t="s">
        <v>17</v>
      </c>
      <c r="D125" s="2" t="s">
        <v>19</v>
      </c>
      <c r="E125" s="2" t="s">
        <v>9</v>
      </c>
      <c r="F125" s="2" t="s">
        <v>14</v>
      </c>
      <c r="G125" s="2" t="s">
        <v>11</v>
      </c>
      <c r="H125" s="2">
        <v>43</v>
      </c>
      <c r="J125">
        <f t="shared" si="15"/>
        <v>45</v>
      </c>
      <c r="K125">
        <f t="shared" si="15"/>
        <v>4</v>
      </c>
      <c r="L125">
        <f t="shared" si="16"/>
        <v>0</v>
      </c>
      <c r="M125">
        <f t="shared" si="17"/>
        <v>1</v>
      </c>
      <c r="N125">
        <f t="shared" si="18"/>
        <v>0</v>
      </c>
      <c r="O125">
        <f t="shared" si="19"/>
        <v>0</v>
      </c>
      <c r="P125">
        <f t="shared" si="20"/>
        <v>1</v>
      </c>
      <c r="Q125">
        <f t="shared" si="21"/>
        <v>1</v>
      </c>
      <c r="R125">
        <f t="shared" si="22"/>
        <v>0</v>
      </c>
      <c r="S125">
        <f t="shared" si="23"/>
        <v>0</v>
      </c>
      <c r="T125">
        <f t="shared" si="24"/>
        <v>0</v>
      </c>
      <c r="U125">
        <f t="shared" si="25"/>
        <v>1</v>
      </c>
      <c r="V125">
        <f t="shared" si="26"/>
        <v>1</v>
      </c>
      <c r="W125">
        <f t="shared" si="27"/>
        <v>0</v>
      </c>
      <c r="X125">
        <f t="shared" si="28"/>
        <v>0</v>
      </c>
      <c r="Y125">
        <f t="shared" si="29"/>
        <v>43</v>
      </c>
    </row>
    <row r="126" spans="1:25" x14ac:dyDescent="0.25">
      <c r="A126" s="2">
        <v>27</v>
      </c>
      <c r="B126" s="2">
        <v>5</v>
      </c>
      <c r="C126" s="2" t="s">
        <v>17</v>
      </c>
      <c r="D126" s="2" t="s">
        <v>8</v>
      </c>
      <c r="E126" s="2" t="s">
        <v>13</v>
      </c>
      <c r="F126" s="2" t="s">
        <v>10</v>
      </c>
      <c r="G126" s="2" t="s">
        <v>11</v>
      </c>
      <c r="H126" s="2">
        <v>12</v>
      </c>
      <c r="J126">
        <f t="shared" si="15"/>
        <v>27</v>
      </c>
      <c r="K126">
        <f t="shared" si="15"/>
        <v>5</v>
      </c>
      <c r="L126">
        <f t="shared" si="16"/>
        <v>0</v>
      </c>
      <c r="M126">
        <f t="shared" si="17"/>
        <v>1</v>
      </c>
      <c r="N126">
        <f t="shared" si="18"/>
        <v>1</v>
      </c>
      <c r="O126">
        <f t="shared" si="19"/>
        <v>0</v>
      </c>
      <c r="P126">
        <f t="shared" si="20"/>
        <v>0</v>
      </c>
      <c r="Q126">
        <f t="shared" si="21"/>
        <v>0</v>
      </c>
      <c r="R126">
        <f t="shared" si="22"/>
        <v>0</v>
      </c>
      <c r="S126">
        <f t="shared" si="23"/>
        <v>1</v>
      </c>
      <c r="T126">
        <f t="shared" si="24"/>
        <v>1</v>
      </c>
      <c r="U126">
        <f t="shared" si="25"/>
        <v>0</v>
      </c>
      <c r="V126">
        <f t="shared" si="26"/>
        <v>1</v>
      </c>
      <c r="W126">
        <f t="shared" si="27"/>
        <v>0</v>
      </c>
      <c r="X126">
        <f t="shared" si="28"/>
        <v>0</v>
      </c>
      <c r="Y126">
        <f t="shared" si="29"/>
        <v>12</v>
      </c>
    </row>
    <row r="127" spans="1:25" x14ac:dyDescent="0.25">
      <c r="A127" s="2">
        <v>53</v>
      </c>
      <c r="B127" s="2">
        <v>11</v>
      </c>
      <c r="C127" s="2" t="s">
        <v>7</v>
      </c>
      <c r="D127" s="2" t="s">
        <v>8</v>
      </c>
      <c r="E127" s="2" t="s">
        <v>15</v>
      </c>
      <c r="F127" s="2" t="s">
        <v>10</v>
      </c>
      <c r="G127" s="2" t="s">
        <v>16</v>
      </c>
      <c r="H127" s="2">
        <v>15</v>
      </c>
      <c r="J127">
        <f t="shared" si="15"/>
        <v>53</v>
      </c>
      <c r="K127">
        <f t="shared" si="15"/>
        <v>11</v>
      </c>
      <c r="L127">
        <f t="shared" si="16"/>
        <v>1</v>
      </c>
      <c r="M127">
        <f t="shared" si="17"/>
        <v>0</v>
      </c>
      <c r="N127">
        <f t="shared" si="18"/>
        <v>1</v>
      </c>
      <c r="O127">
        <f t="shared" si="19"/>
        <v>0</v>
      </c>
      <c r="P127">
        <f t="shared" si="20"/>
        <v>0</v>
      </c>
      <c r="Q127">
        <f t="shared" si="21"/>
        <v>0</v>
      </c>
      <c r="R127">
        <f t="shared" si="22"/>
        <v>1</v>
      </c>
      <c r="S127">
        <f t="shared" si="23"/>
        <v>0</v>
      </c>
      <c r="T127">
        <f t="shared" si="24"/>
        <v>1</v>
      </c>
      <c r="U127">
        <f t="shared" si="25"/>
        <v>0</v>
      </c>
      <c r="V127">
        <f t="shared" si="26"/>
        <v>0</v>
      </c>
      <c r="W127">
        <f t="shared" si="27"/>
        <v>0</v>
      </c>
      <c r="X127">
        <f t="shared" si="28"/>
        <v>1</v>
      </c>
      <c r="Y127">
        <f t="shared" si="29"/>
        <v>15</v>
      </c>
    </row>
    <row r="128" spans="1:25" x14ac:dyDescent="0.25">
      <c r="A128" s="2">
        <v>52</v>
      </c>
      <c r="B128" s="2">
        <v>15</v>
      </c>
      <c r="C128" s="2" t="s">
        <v>7</v>
      </c>
      <c r="D128" s="2" t="s">
        <v>8</v>
      </c>
      <c r="E128" s="2" t="s">
        <v>15</v>
      </c>
      <c r="F128" s="2" t="s">
        <v>10</v>
      </c>
      <c r="G128" s="2" t="s">
        <v>18</v>
      </c>
      <c r="H128" s="2">
        <v>10</v>
      </c>
      <c r="J128">
        <f t="shared" si="15"/>
        <v>52</v>
      </c>
      <c r="K128">
        <f t="shared" si="15"/>
        <v>15</v>
      </c>
      <c r="L128">
        <f t="shared" si="16"/>
        <v>1</v>
      </c>
      <c r="M128">
        <f t="shared" si="17"/>
        <v>0</v>
      </c>
      <c r="N128">
        <f t="shared" si="18"/>
        <v>1</v>
      </c>
      <c r="O128">
        <f t="shared" si="19"/>
        <v>0</v>
      </c>
      <c r="P128">
        <f t="shared" si="20"/>
        <v>0</v>
      </c>
      <c r="Q128">
        <f t="shared" si="21"/>
        <v>0</v>
      </c>
      <c r="R128">
        <f t="shared" si="22"/>
        <v>1</v>
      </c>
      <c r="S128">
        <f t="shared" si="23"/>
        <v>0</v>
      </c>
      <c r="T128">
        <f t="shared" si="24"/>
        <v>1</v>
      </c>
      <c r="U128">
        <f t="shared" si="25"/>
        <v>0</v>
      </c>
      <c r="V128">
        <f t="shared" si="26"/>
        <v>0</v>
      </c>
      <c r="W128">
        <f t="shared" si="27"/>
        <v>1</v>
      </c>
      <c r="X128">
        <f t="shared" si="28"/>
        <v>0</v>
      </c>
      <c r="Y128">
        <f t="shared" si="29"/>
        <v>10</v>
      </c>
    </row>
    <row r="129" spans="1:25" x14ac:dyDescent="0.25">
      <c r="A129" s="2">
        <v>49</v>
      </c>
      <c r="B129" s="2">
        <v>3</v>
      </c>
      <c r="C129" s="2" t="s">
        <v>7</v>
      </c>
      <c r="D129" s="2" t="s">
        <v>19</v>
      </c>
      <c r="E129" s="2" t="s">
        <v>15</v>
      </c>
      <c r="F129" s="2" t="s">
        <v>14</v>
      </c>
      <c r="G129" s="2" t="s">
        <v>11</v>
      </c>
      <c r="H129" s="2">
        <v>42</v>
      </c>
      <c r="J129">
        <f t="shared" si="15"/>
        <v>49</v>
      </c>
      <c r="K129">
        <f t="shared" si="15"/>
        <v>3</v>
      </c>
      <c r="L129">
        <f t="shared" si="16"/>
        <v>1</v>
      </c>
      <c r="M129">
        <f t="shared" si="17"/>
        <v>0</v>
      </c>
      <c r="N129">
        <f t="shared" si="18"/>
        <v>0</v>
      </c>
      <c r="O129">
        <f t="shared" si="19"/>
        <v>0</v>
      </c>
      <c r="P129">
        <f t="shared" si="20"/>
        <v>1</v>
      </c>
      <c r="Q129">
        <f t="shared" si="21"/>
        <v>0</v>
      </c>
      <c r="R129">
        <f t="shared" si="22"/>
        <v>1</v>
      </c>
      <c r="S129">
        <f t="shared" si="23"/>
        <v>0</v>
      </c>
      <c r="T129">
        <f t="shared" si="24"/>
        <v>0</v>
      </c>
      <c r="U129">
        <f t="shared" si="25"/>
        <v>1</v>
      </c>
      <c r="V129">
        <f t="shared" si="26"/>
        <v>1</v>
      </c>
      <c r="W129">
        <f t="shared" si="27"/>
        <v>0</v>
      </c>
      <c r="X129">
        <f t="shared" si="28"/>
        <v>0</v>
      </c>
      <c r="Y129">
        <f t="shared" si="29"/>
        <v>42</v>
      </c>
    </row>
    <row r="130" spans="1:25" x14ac:dyDescent="0.25">
      <c r="A130" s="2">
        <v>59</v>
      </c>
      <c r="B130" s="2">
        <v>5</v>
      </c>
      <c r="C130" s="2" t="s">
        <v>7</v>
      </c>
      <c r="D130" s="2" t="s">
        <v>8</v>
      </c>
      <c r="E130" s="2" t="s">
        <v>15</v>
      </c>
      <c r="F130" s="2" t="s">
        <v>10</v>
      </c>
      <c r="G130" s="2" t="s">
        <v>18</v>
      </c>
      <c r="H130" s="2">
        <v>14</v>
      </c>
      <c r="J130">
        <f t="shared" si="15"/>
        <v>59</v>
      </c>
      <c r="K130">
        <f t="shared" si="15"/>
        <v>5</v>
      </c>
      <c r="L130">
        <f t="shared" si="16"/>
        <v>1</v>
      </c>
      <c r="M130">
        <f t="shared" si="17"/>
        <v>0</v>
      </c>
      <c r="N130">
        <f t="shared" si="18"/>
        <v>1</v>
      </c>
      <c r="O130">
        <f t="shared" si="19"/>
        <v>0</v>
      </c>
      <c r="P130">
        <f t="shared" si="20"/>
        <v>0</v>
      </c>
      <c r="Q130">
        <f t="shared" si="21"/>
        <v>0</v>
      </c>
      <c r="R130">
        <f t="shared" si="22"/>
        <v>1</v>
      </c>
      <c r="S130">
        <f t="shared" si="23"/>
        <v>0</v>
      </c>
      <c r="T130">
        <f t="shared" si="24"/>
        <v>1</v>
      </c>
      <c r="U130">
        <f t="shared" si="25"/>
        <v>0</v>
      </c>
      <c r="V130">
        <f t="shared" si="26"/>
        <v>0</v>
      </c>
      <c r="W130">
        <f t="shared" si="27"/>
        <v>1</v>
      </c>
      <c r="X130">
        <f t="shared" si="28"/>
        <v>0</v>
      </c>
      <c r="Y130">
        <f t="shared" si="29"/>
        <v>14</v>
      </c>
    </row>
    <row r="131" spans="1:25" x14ac:dyDescent="0.25">
      <c r="A131" s="2">
        <v>23</v>
      </c>
      <c r="B131" s="2">
        <v>1</v>
      </c>
      <c r="C131" s="2" t="s">
        <v>7</v>
      </c>
      <c r="D131" s="2" t="s">
        <v>12</v>
      </c>
      <c r="E131" s="2" t="s">
        <v>13</v>
      </c>
      <c r="F131" s="2" t="s">
        <v>14</v>
      </c>
      <c r="G131" s="2" t="s">
        <v>11</v>
      </c>
      <c r="H131" s="2">
        <v>12</v>
      </c>
      <c r="J131">
        <f t="shared" ref="J131:K194" si="30">A131</f>
        <v>23</v>
      </c>
      <c r="K131">
        <f t="shared" si="30"/>
        <v>1</v>
      </c>
      <c r="L131">
        <f t="shared" ref="L131:L194" si="31">IF(C131="м",1,0)</f>
        <v>1</v>
      </c>
      <c r="M131">
        <f t="shared" ref="M131:M194" si="32">IF(C131="ж",1,0)</f>
        <v>0</v>
      </c>
      <c r="N131">
        <f t="shared" ref="N131:N194" si="33">IF(D131="рабочий",1,0)</f>
        <v>0</v>
      </c>
      <c r="O131">
        <f t="shared" ref="O131:O194" si="34">IF(D131="специалист",1,0)</f>
        <v>1</v>
      </c>
      <c r="P131">
        <f t="shared" ref="P131:P194" si="35">IF(D131="руководитель",1,0)</f>
        <v>0</v>
      </c>
      <c r="Q131">
        <f t="shared" ref="Q131:Q194" si="36">IF(E131="высокая з/п",1,0)</f>
        <v>0</v>
      </c>
      <c r="R131">
        <f t="shared" ref="R131:R194" si="37">IF(E131="коллектив",1,0)</f>
        <v>0</v>
      </c>
      <c r="S131">
        <f t="shared" ref="S131:S194" si="38">IF(E131="содержание",1,0)</f>
        <v>1</v>
      </c>
      <c r="T131">
        <f t="shared" ref="T131:T194" si="39">IF(F131="среднее",1,0)</f>
        <v>0</v>
      </c>
      <c r="U131">
        <f t="shared" ref="U131:U194" si="40">IF(F131="высшее",1,0)</f>
        <v>1</v>
      </c>
      <c r="V131">
        <f t="shared" ref="V131:V194" si="41">IF(G131="да",1,0)</f>
        <v>1</v>
      </c>
      <c r="W131">
        <f t="shared" ref="W131:W194" si="42">IF(G131="нет",1,0)</f>
        <v>0</v>
      </c>
      <c r="X131">
        <f t="shared" ref="X131:X194" si="43">IF(G131="возможно",1,0)</f>
        <v>0</v>
      </c>
      <c r="Y131">
        <f t="shared" ref="Y131:Y194" si="44">H131</f>
        <v>12</v>
      </c>
    </row>
    <row r="132" spans="1:25" x14ac:dyDescent="0.25">
      <c r="A132" s="2">
        <v>59</v>
      </c>
      <c r="B132" s="2">
        <v>17</v>
      </c>
      <c r="C132" s="2" t="s">
        <v>7</v>
      </c>
      <c r="D132" s="2" t="s">
        <v>8</v>
      </c>
      <c r="E132" s="2" t="s">
        <v>15</v>
      </c>
      <c r="F132" s="2" t="s">
        <v>10</v>
      </c>
      <c r="G132" s="2" t="s">
        <v>18</v>
      </c>
      <c r="H132" s="2">
        <v>17</v>
      </c>
      <c r="J132">
        <f t="shared" si="30"/>
        <v>59</v>
      </c>
      <c r="K132">
        <f t="shared" si="30"/>
        <v>17</v>
      </c>
      <c r="L132">
        <f t="shared" si="31"/>
        <v>1</v>
      </c>
      <c r="M132">
        <f t="shared" si="32"/>
        <v>0</v>
      </c>
      <c r="N132">
        <f t="shared" si="33"/>
        <v>1</v>
      </c>
      <c r="O132">
        <f t="shared" si="34"/>
        <v>0</v>
      </c>
      <c r="P132">
        <f t="shared" si="35"/>
        <v>0</v>
      </c>
      <c r="Q132">
        <f t="shared" si="36"/>
        <v>0</v>
      </c>
      <c r="R132">
        <f t="shared" si="37"/>
        <v>1</v>
      </c>
      <c r="S132">
        <f t="shared" si="38"/>
        <v>0</v>
      </c>
      <c r="T132">
        <f t="shared" si="39"/>
        <v>1</v>
      </c>
      <c r="U132">
        <f t="shared" si="40"/>
        <v>0</v>
      </c>
      <c r="V132">
        <f t="shared" si="41"/>
        <v>0</v>
      </c>
      <c r="W132">
        <f t="shared" si="42"/>
        <v>1</v>
      </c>
      <c r="X132">
        <f t="shared" si="43"/>
        <v>0</v>
      </c>
      <c r="Y132">
        <f t="shared" si="44"/>
        <v>17</v>
      </c>
    </row>
    <row r="133" spans="1:25" x14ac:dyDescent="0.25">
      <c r="A133" s="2">
        <v>31</v>
      </c>
      <c r="B133" s="2">
        <v>3</v>
      </c>
      <c r="C133" s="2" t="s">
        <v>7</v>
      </c>
      <c r="D133" s="2" t="s">
        <v>19</v>
      </c>
      <c r="E133" s="2" t="s">
        <v>13</v>
      </c>
      <c r="F133" s="2" t="s">
        <v>14</v>
      </c>
      <c r="G133" s="2" t="s">
        <v>11</v>
      </c>
      <c r="H133" s="2">
        <v>37</v>
      </c>
      <c r="J133">
        <f t="shared" si="30"/>
        <v>31</v>
      </c>
      <c r="K133">
        <f t="shared" si="30"/>
        <v>3</v>
      </c>
      <c r="L133">
        <f t="shared" si="31"/>
        <v>1</v>
      </c>
      <c r="M133">
        <f t="shared" si="32"/>
        <v>0</v>
      </c>
      <c r="N133">
        <f t="shared" si="33"/>
        <v>0</v>
      </c>
      <c r="O133">
        <f t="shared" si="34"/>
        <v>0</v>
      </c>
      <c r="P133">
        <f t="shared" si="35"/>
        <v>1</v>
      </c>
      <c r="Q133">
        <f t="shared" si="36"/>
        <v>0</v>
      </c>
      <c r="R133">
        <f t="shared" si="37"/>
        <v>0</v>
      </c>
      <c r="S133">
        <f t="shared" si="38"/>
        <v>1</v>
      </c>
      <c r="T133">
        <f t="shared" si="39"/>
        <v>0</v>
      </c>
      <c r="U133">
        <f t="shared" si="40"/>
        <v>1</v>
      </c>
      <c r="V133">
        <f t="shared" si="41"/>
        <v>1</v>
      </c>
      <c r="W133">
        <f t="shared" si="42"/>
        <v>0</v>
      </c>
      <c r="X133">
        <f t="shared" si="43"/>
        <v>0</v>
      </c>
      <c r="Y133">
        <f t="shared" si="44"/>
        <v>37</v>
      </c>
    </row>
    <row r="134" spans="1:25" x14ac:dyDescent="0.25">
      <c r="A134" s="2">
        <v>40</v>
      </c>
      <c r="B134" s="2">
        <v>3</v>
      </c>
      <c r="C134" s="2" t="s">
        <v>7</v>
      </c>
      <c r="D134" s="2" t="s">
        <v>8</v>
      </c>
      <c r="E134" s="2" t="s">
        <v>9</v>
      </c>
      <c r="F134" s="2" t="s">
        <v>10</v>
      </c>
      <c r="G134" s="2" t="s">
        <v>11</v>
      </c>
      <c r="H134" s="2">
        <v>10</v>
      </c>
      <c r="J134">
        <f t="shared" si="30"/>
        <v>40</v>
      </c>
      <c r="K134">
        <f t="shared" si="30"/>
        <v>3</v>
      </c>
      <c r="L134">
        <f t="shared" si="31"/>
        <v>1</v>
      </c>
      <c r="M134">
        <f t="shared" si="32"/>
        <v>0</v>
      </c>
      <c r="N134">
        <f t="shared" si="33"/>
        <v>1</v>
      </c>
      <c r="O134">
        <f t="shared" si="34"/>
        <v>0</v>
      </c>
      <c r="P134">
        <f t="shared" si="35"/>
        <v>0</v>
      </c>
      <c r="Q134">
        <f t="shared" si="36"/>
        <v>1</v>
      </c>
      <c r="R134">
        <f t="shared" si="37"/>
        <v>0</v>
      </c>
      <c r="S134">
        <f t="shared" si="38"/>
        <v>0</v>
      </c>
      <c r="T134">
        <f t="shared" si="39"/>
        <v>1</v>
      </c>
      <c r="U134">
        <f t="shared" si="40"/>
        <v>0</v>
      </c>
      <c r="V134">
        <f t="shared" si="41"/>
        <v>1</v>
      </c>
      <c r="W134">
        <f t="shared" si="42"/>
        <v>0</v>
      </c>
      <c r="X134">
        <f t="shared" si="43"/>
        <v>0</v>
      </c>
      <c r="Y134">
        <f t="shared" si="44"/>
        <v>10</v>
      </c>
    </row>
    <row r="135" spans="1:25" x14ac:dyDescent="0.25">
      <c r="A135" s="2">
        <v>39</v>
      </c>
      <c r="B135" s="2">
        <v>5</v>
      </c>
      <c r="C135" s="2" t="s">
        <v>17</v>
      </c>
      <c r="D135" s="2" t="s">
        <v>19</v>
      </c>
      <c r="E135" s="2" t="s">
        <v>13</v>
      </c>
      <c r="F135" s="2" t="s">
        <v>14</v>
      </c>
      <c r="G135" s="2" t="s">
        <v>16</v>
      </c>
      <c r="H135" s="2">
        <v>42</v>
      </c>
      <c r="J135">
        <f t="shared" si="30"/>
        <v>39</v>
      </c>
      <c r="K135">
        <f t="shared" si="30"/>
        <v>5</v>
      </c>
      <c r="L135">
        <f t="shared" si="31"/>
        <v>0</v>
      </c>
      <c r="M135">
        <f t="shared" si="32"/>
        <v>1</v>
      </c>
      <c r="N135">
        <f t="shared" si="33"/>
        <v>0</v>
      </c>
      <c r="O135">
        <f t="shared" si="34"/>
        <v>0</v>
      </c>
      <c r="P135">
        <f t="shared" si="35"/>
        <v>1</v>
      </c>
      <c r="Q135">
        <f t="shared" si="36"/>
        <v>0</v>
      </c>
      <c r="R135">
        <f t="shared" si="37"/>
        <v>0</v>
      </c>
      <c r="S135">
        <f t="shared" si="38"/>
        <v>1</v>
      </c>
      <c r="T135">
        <f t="shared" si="39"/>
        <v>0</v>
      </c>
      <c r="U135">
        <f t="shared" si="40"/>
        <v>1</v>
      </c>
      <c r="V135">
        <f t="shared" si="41"/>
        <v>0</v>
      </c>
      <c r="W135">
        <f t="shared" si="42"/>
        <v>0</v>
      </c>
      <c r="X135">
        <f t="shared" si="43"/>
        <v>1</v>
      </c>
      <c r="Y135">
        <f t="shared" si="44"/>
        <v>42</v>
      </c>
    </row>
    <row r="136" spans="1:25" x14ac:dyDescent="0.25">
      <c r="A136" s="2">
        <v>56</v>
      </c>
      <c r="B136" s="2">
        <v>10</v>
      </c>
      <c r="C136" s="2" t="s">
        <v>17</v>
      </c>
      <c r="D136" s="2" t="s">
        <v>19</v>
      </c>
      <c r="E136" s="2" t="s">
        <v>13</v>
      </c>
      <c r="F136" s="2" t="s">
        <v>14</v>
      </c>
      <c r="G136" s="2" t="s">
        <v>16</v>
      </c>
      <c r="H136" s="2">
        <v>45</v>
      </c>
      <c r="J136">
        <f t="shared" si="30"/>
        <v>56</v>
      </c>
      <c r="K136">
        <f t="shared" si="30"/>
        <v>10</v>
      </c>
      <c r="L136">
        <f t="shared" si="31"/>
        <v>0</v>
      </c>
      <c r="M136">
        <f t="shared" si="32"/>
        <v>1</v>
      </c>
      <c r="N136">
        <f t="shared" si="33"/>
        <v>0</v>
      </c>
      <c r="O136">
        <f t="shared" si="34"/>
        <v>0</v>
      </c>
      <c r="P136">
        <f t="shared" si="35"/>
        <v>1</v>
      </c>
      <c r="Q136">
        <f t="shared" si="36"/>
        <v>0</v>
      </c>
      <c r="R136">
        <f t="shared" si="37"/>
        <v>0</v>
      </c>
      <c r="S136">
        <f t="shared" si="38"/>
        <v>1</v>
      </c>
      <c r="T136">
        <f t="shared" si="39"/>
        <v>0</v>
      </c>
      <c r="U136">
        <f t="shared" si="40"/>
        <v>1</v>
      </c>
      <c r="V136">
        <f t="shared" si="41"/>
        <v>0</v>
      </c>
      <c r="W136">
        <f t="shared" si="42"/>
        <v>0</v>
      </c>
      <c r="X136">
        <f t="shared" si="43"/>
        <v>1</v>
      </c>
      <c r="Y136">
        <f t="shared" si="44"/>
        <v>45</v>
      </c>
    </row>
    <row r="137" spans="1:25" x14ac:dyDescent="0.25">
      <c r="A137" s="2">
        <v>39</v>
      </c>
      <c r="B137" s="2">
        <v>10</v>
      </c>
      <c r="C137" s="2" t="s">
        <v>17</v>
      </c>
      <c r="D137" s="2" t="s">
        <v>8</v>
      </c>
      <c r="E137" s="2" t="s">
        <v>9</v>
      </c>
      <c r="F137" s="2" t="s">
        <v>10</v>
      </c>
      <c r="G137" s="2" t="s">
        <v>16</v>
      </c>
      <c r="H137" s="2">
        <v>9</v>
      </c>
      <c r="J137">
        <f t="shared" si="30"/>
        <v>39</v>
      </c>
      <c r="K137">
        <f t="shared" si="30"/>
        <v>10</v>
      </c>
      <c r="L137">
        <f t="shared" si="31"/>
        <v>0</v>
      </c>
      <c r="M137">
        <f t="shared" si="32"/>
        <v>1</v>
      </c>
      <c r="N137">
        <f t="shared" si="33"/>
        <v>1</v>
      </c>
      <c r="O137">
        <f t="shared" si="34"/>
        <v>0</v>
      </c>
      <c r="P137">
        <f t="shared" si="35"/>
        <v>0</v>
      </c>
      <c r="Q137">
        <f t="shared" si="36"/>
        <v>1</v>
      </c>
      <c r="R137">
        <f t="shared" si="37"/>
        <v>0</v>
      </c>
      <c r="S137">
        <f t="shared" si="38"/>
        <v>0</v>
      </c>
      <c r="T137">
        <f t="shared" si="39"/>
        <v>1</v>
      </c>
      <c r="U137">
        <f t="shared" si="40"/>
        <v>0</v>
      </c>
      <c r="V137">
        <f t="shared" si="41"/>
        <v>0</v>
      </c>
      <c r="W137">
        <f t="shared" si="42"/>
        <v>0</v>
      </c>
      <c r="X137">
        <f t="shared" si="43"/>
        <v>1</v>
      </c>
      <c r="Y137">
        <f t="shared" si="44"/>
        <v>9</v>
      </c>
    </row>
    <row r="138" spans="1:25" x14ac:dyDescent="0.25">
      <c r="A138" s="2">
        <v>52</v>
      </c>
      <c r="B138" s="2">
        <v>15</v>
      </c>
      <c r="C138" s="2" t="s">
        <v>17</v>
      </c>
      <c r="D138" s="2" t="s">
        <v>19</v>
      </c>
      <c r="E138" s="2" t="s">
        <v>15</v>
      </c>
      <c r="F138" s="2" t="s">
        <v>14</v>
      </c>
      <c r="G138" s="2" t="s">
        <v>18</v>
      </c>
      <c r="H138" s="2">
        <v>39</v>
      </c>
      <c r="J138">
        <f t="shared" si="30"/>
        <v>52</v>
      </c>
      <c r="K138">
        <f t="shared" si="30"/>
        <v>15</v>
      </c>
      <c r="L138">
        <f t="shared" si="31"/>
        <v>0</v>
      </c>
      <c r="M138">
        <f t="shared" si="32"/>
        <v>1</v>
      </c>
      <c r="N138">
        <f t="shared" si="33"/>
        <v>0</v>
      </c>
      <c r="O138">
        <f t="shared" si="34"/>
        <v>0</v>
      </c>
      <c r="P138">
        <f t="shared" si="35"/>
        <v>1</v>
      </c>
      <c r="Q138">
        <f t="shared" si="36"/>
        <v>0</v>
      </c>
      <c r="R138">
        <f t="shared" si="37"/>
        <v>1</v>
      </c>
      <c r="S138">
        <f t="shared" si="38"/>
        <v>0</v>
      </c>
      <c r="T138">
        <f t="shared" si="39"/>
        <v>0</v>
      </c>
      <c r="U138">
        <f t="shared" si="40"/>
        <v>1</v>
      </c>
      <c r="V138">
        <f t="shared" si="41"/>
        <v>0</v>
      </c>
      <c r="W138">
        <f t="shared" si="42"/>
        <v>1</v>
      </c>
      <c r="X138">
        <f t="shared" si="43"/>
        <v>0</v>
      </c>
      <c r="Y138">
        <f t="shared" si="44"/>
        <v>39</v>
      </c>
    </row>
    <row r="139" spans="1:25" x14ac:dyDescent="0.25">
      <c r="A139" s="2">
        <v>40</v>
      </c>
      <c r="B139" s="2">
        <v>5</v>
      </c>
      <c r="C139" s="2" t="s">
        <v>7</v>
      </c>
      <c r="D139" s="2" t="s">
        <v>8</v>
      </c>
      <c r="E139" s="2" t="s">
        <v>9</v>
      </c>
      <c r="F139" s="2" t="s">
        <v>10</v>
      </c>
      <c r="G139" s="2" t="s">
        <v>11</v>
      </c>
      <c r="H139" s="2">
        <v>10</v>
      </c>
      <c r="J139">
        <f t="shared" si="30"/>
        <v>40</v>
      </c>
      <c r="K139">
        <f t="shared" si="30"/>
        <v>5</v>
      </c>
      <c r="L139">
        <f t="shared" si="31"/>
        <v>1</v>
      </c>
      <c r="M139">
        <f t="shared" si="32"/>
        <v>0</v>
      </c>
      <c r="N139">
        <f t="shared" si="33"/>
        <v>1</v>
      </c>
      <c r="O139">
        <f t="shared" si="34"/>
        <v>0</v>
      </c>
      <c r="P139">
        <f t="shared" si="35"/>
        <v>0</v>
      </c>
      <c r="Q139">
        <f t="shared" si="36"/>
        <v>1</v>
      </c>
      <c r="R139">
        <f t="shared" si="37"/>
        <v>0</v>
      </c>
      <c r="S139">
        <f t="shared" si="38"/>
        <v>0</v>
      </c>
      <c r="T139">
        <f t="shared" si="39"/>
        <v>1</v>
      </c>
      <c r="U139">
        <f t="shared" si="40"/>
        <v>0</v>
      </c>
      <c r="V139">
        <f t="shared" si="41"/>
        <v>1</v>
      </c>
      <c r="W139">
        <f t="shared" si="42"/>
        <v>0</v>
      </c>
      <c r="X139">
        <f t="shared" si="43"/>
        <v>0</v>
      </c>
      <c r="Y139">
        <f t="shared" si="44"/>
        <v>10</v>
      </c>
    </row>
    <row r="140" spans="1:25" x14ac:dyDescent="0.25">
      <c r="A140" s="2">
        <v>60</v>
      </c>
      <c r="B140" s="2">
        <v>18</v>
      </c>
      <c r="C140" s="2" t="s">
        <v>7</v>
      </c>
      <c r="D140" s="2" t="s">
        <v>8</v>
      </c>
      <c r="E140" s="2" t="s">
        <v>15</v>
      </c>
      <c r="F140" s="2" t="s">
        <v>10</v>
      </c>
      <c r="G140" s="2" t="s">
        <v>18</v>
      </c>
      <c r="H140" s="2">
        <v>10</v>
      </c>
      <c r="J140">
        <f t="shared" si="30"/>
        <v>60</v>
      </c>
      <c r="K140">
        <f t="shared" si="30"/>
        <v>18</v>
      </c>
      <c r="L140">
        <f t="shared" si="31"/>
        <v>1</v>
      </c>
      <c r="M140">
        <f t="shared" si="32"/>
        <v>0</v>
      </c>
      <c r="N140">
        <f t="shared" si="33"/>
        <v>1</v>
      </c>
      <c r="O140">
        <f t="shared" si="34"/>
        <v>0</v>
      </c>
      <c r="P140">
        <f t="shared" si="35"/>
        <v>0</v>
      </c>
      <c r="Q140">
        <f t="shared" si="36"/>
        <v>0</v>
      </c>
      <c r="R140">
        <f t="shared" si="37"/>
        <v>1</v>
      </c>
      <c r="S140">
        <f t="shared" si="38"/>
        <v>0</v>
      </c>
      <c r="T140">
        <f t="shared" si="39"/>
        <v>1</v>
      </c>
      <c r="U140">
        <f t="shared" si="40"/>
        <v>0</v>
      </c>
      <c r="V140">
        <f t="shared" si="41"/>
        <v>0</v>
      </c>
      <c r="W140">
        <f t="shared" si="42"/>
        <v>1</v>
      </c>
      <c r="X140">
        <f t="shared" si="43"/>
        <v>0</v>
      </c>
      <c r="Y140">
        <f t="shared" si="44"/>
        <v>10</v>
      </c>
    </row>
    <row r="141" spans="1:25" x14ac:dyDescent="0.25">
      <c r="A141" s="2">
        <v>20</v>
      </c>
      <c r="B141" s="2">
        <v>1</v>
      </c>
      <c r="C141" s="2" t="s">
        <v>7</v>
      </c>
      <c r="D141" s="2" t="s">
        <v>8</v>
      </c>
      <c r="E141" s="2" t="s">
        <v>15</v>
      </c>
      <c r="F141" s="2" t="s">
        <v>10</v>
      </c>
      <c r="G141" s="2" t="s">
        <v>11</v>
      </c>
      <c r="H141" s="2">
        <v>17</v>
      </c>
      <c r="J141">
        <f t="shared" si="30"/>
        <v>20</v>
      </c>
      <c r="K141">
        <f t="shared" si="30"/>
        <v>1</v>
      </c>
      <c r="L141">
        <f t="shared" si="31"/>
        <v>1</v>
      </c>
      <c r="M141">
        <f t="shared" si="32"/>
        <v>0</v>
      </c>
      <c r="N141">
        <f t="shared" si="33"/>
        <v>1</v>
      </c>
      <c r="O141">
        <f t="shared" si="34"/>
        <v>0</v>
      </c>
      <c r="P141">
        <f t="shared" si="35"/>
        <v>0</v>
      </c>
      <c r="Q141">
        <f t="shared" si="36"/>
        <v>0</v>
      </c>
      <c r="R141">
        <f t="shared" si="37"/>
        <v>1</v>
      </c>
      <c r="S141">
        <f t="shared" si="38"/>
        <v>0</v>
      </c>
      <c r="T141">
        <f t="shared" si="39"/>
        <v>1</v>
      </c>
      <c r="U141">
        <f t="shared" si="40"/>
        <v>0</v>
      </c>
      <c r="V141">
        <f t="shared" si="41"/>
        <v>1</v>
      </c>
      <c r="W141">
        <f t="shared" si="42"/>
        <v>0</v>
      </c>
      <c r="X141">
        <f t="shared" si="43"/>
        <v>0</v>
      </c>
      <c r="Y141">
        <f t="shared" si="44"/>
        <v>17</v>
      </c>
    </row>
    <row r="142" spans="1:25" x14ac:dyDescent="0.25">
      <c r="A142" s="2">
        <v>38</v>
      </c>
      <c r="B142" s="2">
        <v>5</v>
      </c>
      <c r="C142" s="2" t="s">
        <v>7</v>
      </c>
      <c r="D142" s="2" t="s">
        <v>19</v>
      </c>
      <c r="E142" s="2" t="s">
        <v>15</v>
      </c>
      <c r="F142" s="2" t="s">
        <v>14</v>
      </c>
      <c r="G142" s="2" t="s">
        <v>18</v>
      </c>
      <c r="H142" s="2">
        <v>55</v>
      </c>
      <c r="J142">
        <f t="shared" si="30"/>
        <v>38</v>
      </c>
      <c r="K142">
        <f t="shared" si="30"/>
        <v>5</v>
      </c>
      <c r="L142">
        <f t="shared" si="31"/>
        <v>1</v>
      </c>
      <c r="M142">
        <f t="shared" si="32"/>
        <v>0</v>
      </c>
      <c r="N142">
        <f t="shared" si="33"/>
        <v>0</v>
      </c>
      <c r="O142">
        <f t="shared" si="34"/>
        <v>0</v>
      </c>
      <c r="P142">
        <f t="shared" si="35"/>
        <v>1</v>
      </c>
      <c r="Q142">
        <f t="shared" si="36"/>
        <v>0</v>
      </c>
      <c r="R142">
        <f t="shared" si="37"/>
        <v>1</v>
      </c>
      <c r="S142">
        <f t="shared" si="38"/>
        <v>0</v>
      </c>
      <c r="T142">
        <f t="shared" si="39"/>
        <v>0</v>
      </c>
      <c r="U142">
        <f t="shared" si="40"/>
        <v>1</v>
      </c>
      <c r="V142">
        <f t="shared" si="41"/>
        <v>0</v>
      </c>
      <c r="W142">
        <f t="shared" si="42"/>
        <v>1</v>
      </c>
      <c r="X142">
        <f t="shared" si="43"/>
        <v>0</v>
      </c>
      <c r="Y142">
        <f t="shared" si="44"/>
        <v>55</v>
      </c>
    </row>
    <row r="143" spans="1:25" x14ac:dyDescent="0.25">
      <c r="A143" s="2">
        <v>38</v>
      </c>
      <c r="B143" s="2">
        <v>5</v>
      </c>
      <c r="C143" s="2" t="s">
        <v>7</v>
      </c>
      <c r="D143" s="2" t="s">
        <v>8</v>
      </c>
      <c r="E143" s="2" t="s">
        <v>9</v>
      </c>
      <c r="F143" s="2" t="s">
        <v>10</v>
      </c>
      <c r="G143" s="2" t="s">
        <v>11</v>
      </c>
      <c r="H143" s="2">
        <v>13</v>
      </c>
      <c r="J143">
        <f t="shared" si="30"/>
        <v>38</v>
      </c>
      <c r="K143">
        <f t="shared" si="30"/>
        <v>5</v>
      </c>
      <c r="L143">
        <f t="shared" si="31"/>
        <v>1</v>
      </c>
      <c r="M143">
        <f t="shared" si="32"/>
        <v>0</v>
      </c>
      <c r="N143">
        <f t="shared" si="33"/>
        <v>1</v>
      </c>
      <c r="O143">
        <f t="shared" si="34"/>
        <v>0</v>
      </c>
      <c r="P143">
        <f t="shared" si="35"/>
        <v>0</v>
      </c>
      <c r="Q143">
        <f t="shared" si="36"/>
        <v>1</v>
      </c>
      <c r="R143">
        <f t="shared" si="37"/>
        <v>0</v>
      </c>
      <c r="S143">
        <f t="shared" si="38"/>
        <v>0</v>
      </c>
      <c r="T143">
        <f t="shared" si="39"/>
        <v>1</v>
      </c>
      <c r="U143">
        <f t="shared" si="40"/>
        <v>0</v>
      </c>
      <c r="V143">
        <f t="shared" si="41"/>
        <v>1</v>
      </c>
      <c r="W143">
        <f t="shared" si="42"/>
        <v>0</v>
      </c>
      <c r="X143">
        <f t="shared" si="43"/>
        <v>0</v>
      </c>
      <c r="Y143">
        <f t="shared" si="44"/>
        <v>13</v>
      </c>
    </row>
    <row r="144" spans="1:25" x14ac:dyDescent="0.25">
      <c r="A144" s="2">
        <v>20</v>
      </c>
      <c r="B144" s="2">
        <v>1</v>
      </c>
      <c r="C144" s="2" t="s">
        <v>7</v>
      </c>
      <c r="D144" s="2" t="s">
        <v>8</v>
      </c>
      <c r="E144" s="2" t="s">
        <v>9</v>
      </c>
      <c r="F144" s="2" t="s">
        <v>10</v>
      </c>
      <c r="G144" s="2" t="s">
        <v>11</v>
      </c>
      <c r="H144" s="2">
        <v>7</v>
      </c>
      <c r="J144">
        <f t="shared" si="30"/>
        <v>20</v>
      </c>
      <c r="K144">
        <f t="shared" si="30"/>
        <v>1</v>
      </c>
      <c r="L144">
        <f t="shared" si="31"/>
        <v>1</v>
      </c>
      <c r="M144">
        <f t="shared" si="32"/>
        <v>0</v>
      </c>
      <c r="N144">
        <f t="shared" si="33"/>
        <v>1</v>
      </c>
      <c r="O144">
        <f t="shared" si="34"/>
        <v>0</v>
      </c>
      <c r="P144">
        <f t="shared" si="35"/>
        <v>0</v>
      </c>
      <c r="Q144">
        <f t="shared" si="36"/>
        <v>1</v>
      </c>
      <c r="R144">
        <f t="shared" si="37"/>
        <v>0</v>
      </c>
      <c r="S144">
        <f t="shared" si="38"/>
        <v>0</v>
      </c>
      <c r="T144">
        <f t="shared" si="39"/>
        <v>1</v>
      </c>
      <c r="U144">
        <f t="shared" si="40"/>
        <v>0</v>
      </c>
      <c r="V144">
        <f t="shared" si="41"/>
        <v>1</v>
      </c>
      <c r="W144">
        <f t="shared" si="42"/>
        <v>0</v>
      </c>
      <c r="X144">
        <f t="shared" si="43"/>
        <v>0</v>
      </c>
      <c r="Y144">
        <f t="shared" si="44"/>
        <v>7</v>
      </c>
    </row>
    <row r="145" spans="1:25" x14ac:dyDescent="0.25">
      <c r="A145" s="2">
        <v>42</v>
      </c>
      <c r="B145" s="2">
        <v>12</v>
      </c>
      <c r="C145" s="2" t="s">
        <v>17</v>
      </c>
      <c r="D145" s="2" t="s">
        <v>8</v>
      </c>
      <c r="E145" s="2" t="s">
        <v>9</v>
      </c>
      <c r="F145" s="2" t="s">
        <v>10</v>
      </c>
      <c r="G145" s="2" t="s">
        <v>16</v>
      </c>
      <c r="H145" s="2">
        <v>11</v>
      </c>
      <c r="J145">
        <f t="shared" si="30"/>
        <v>42</v>
      </c>
      <c r="K145">
        <f t="shared" si="30"/>
        <v>12</v>
      </c>
      <c r="L145">
        <f t="shared" si="31"/>
        <v>0</v>
      </c>
      <c r="M145">
        <f t="shared" si="32"/>
        <v>1</v>
      </c>
      <c r="N145">
        <f t="shared" si="33"/>
        <v>1</v>
      </c>
      <c r="O145">
        <f t="shared" si="34"/>
        <v>0</v>
      </c>
      <c r="P145">
        <f t="shared" si="35"/>
        <v>0</v>
      </c>
      <c r="Q145">
        <f t="shared" si="36"/>
        <v>1</v>
      </c>
      <c r="R145">
        <f t="shared" si="37"/>
        <v>0</v>
      </c>
      <c r="S145">
        <f t="shared" si="38"/>
        <v>0</v>
      </c>
      <c r="T145">
        <f t="shared" si="39"/>
        <v>1</v>
      </c>
      <c r="U145">
        <f t="shared" si="40"/>
        <v>0</v>
      </c>
      <c r="V145">
        <f t="shared" si="41"/>
        <v>0</v>
      </c>
      <c r="W145">
        <f t="shared" si="42"/>
        <v>0</v>
      </c>
      <c r="X145">
        <f t="shared" si="43"/>
        <v>1</v>
      </c>
      <c r="Y145">
        <f t="shared" si="44"/>
        <v>11</v>
      </c>
    </row>
    <row r="146" spans="1:25" x14ac:dyDescent="0.25">
      <c r="A146" s="2">
        <v>32</v>
      </c>
      <c r="B146" s="2">
        <v>8</v>
      </c>
      <c r="C146" s="2" t="s">
        <v>17</v>
      </c>
      <c r="D146" s="2" t="s">
        <v>12</v>
      </c>
      <c r="E146" s="2" t="s">
        <v>9</v>
      </c>
      <c r="F146" s="2" t="s">
        <v>14</v>
      </c>
      <c r="G146" s="2" t="s">
        <v>16</v>
      </c>
      <c r="H146" s="2">
        <v>35</v>
      </c>
      <c r="J146">
        <f t="shared" si="30"/>
        <v>32</v>
      </c>
      <c r="K146">
        <f t="shared" si="30"/>
        <v>8</v>
      </c>
      <c r="L146">
        <f t="shared" si="31"/>
        <v>0</v>
      </c>
      <c r="M146">
        <f t="shared" si="32"/>
        <v>1</v>
      </c>
      <c r="N146">
        <f t="shared" si="33"/>
        <v>0</v>
      </c>
      <c r="O146">
        <f t="shared" si="34"/>
        <v>1</v>
      </c>
      <c r="P146">
        <f t="shared" si="35"/>
        <v>0</v>
      </c>
      <c r="Q146">
        <f t="shared" si="36"/>
        <v>1</v>
      </c>
      <c r="R146">
        <f t="shared" si="37"/>
        <v>0</v>
      </c>
      <c r="S146">
        <f t="shared" si="38"/>
        <v>0</v>
      </c>
      <c r="T146">
        <f t="shared" si="39"/>
        <v>0</v>
      </c>
      <c r="U146">
        <f t="shared" si="40"/>
        <v>1</v>
      </c>
      <c r="V146">
        <f t="shared" si="41"/>
        <v>0</v>
      </c>
      <c r="W146">
        <f t="shared" si="42"/>
        <v>0</v>
      </c>
      <c r="X146">
        <f t="shared" si="43"/>
        <v>1</v>
      </c>
      <c r="Y146">
        <f t="shared" si="44"/>
        <v>35</v>
      </c>
    </row>
    <row r="147" spans="1:25" x14ac:dyDescent="0.25">
      <c r="A147" s="2">
        <v>37</v>
      </c>
      <c r="B147" s="2">
        <v>2</v>
      </c>
      <c r="C147" s="2" t="s">
        <v>7</v>
      </c>
      <c r="D147" s="2" t="s">
        <v>8</v>
      </c>
      <c r="E147" s="2" t="s">
        <v>9</v>
      </c>
      <c r="F147" s="2" t="s">
        <v>10</v>
      </c>
      <c r="G147" s="2" t="s">
        <v>18</v>
      </c>
      <c r="H147" s="2">
        <v>26</v>
      </c>
      <c r="J147">
        <f t="shared" si="30"/>
        <v>37</v>
      </c>
      <c r="K147">
        <f t="shared" si="30"/>
        <v>2</v>
      </c>
      <c r="L147">
        <f t="shared" si="31"/>
        <v>1</v>
      </c>
      <c r="M147">
        <f t="shared" si="32"/>
        <v>0</v>
      </c>
      <c r="N147">
        <f t="shared" si="33"/>
        <v>1</v>
      </c>
      <c r="O147">
        <f t="shared" si="34"/>
        <v>0</v>
      </c>
      <c r="P147">
        <f t="shared" si="35"/>
        <v>0</v>
      </c>
      <c r="Q147">
        <f t="shared" si="36"/>
        <v>1</v>
      </c>
      <c r="R147">
        <f t="shared" si="37"/>
        <v>0</v>
      </c>
      <c r="S147">
        <f t="shared" si="38"/>
        <v>0</v>
      </c>
      <c r="T147">
        <f t="shared" si="39"/>
        <v>1</v>
      </c>
      <c r="U147">
        <f t="shared" si="40"/>
        <v>0</v>
      </c>
      <c r="V147">
        <f t="shared" si="41"/>
        <v>0</v>
      </c>
      <c r="W147">
        <f t="shared" si="42"/>
        <v>1</v>
      </c>
      <c r="X147">
        <f t="shared" si="43"/>
        <v>0</v>
      </c>
      <c r="Y147">
        <f t="shared" si="44"/>
        <v>26</v>
      </c>
    </row>
    <row r="148" spans="1:25" x14ac:dyDescent="0.25">
      <c r="A148" s="2">
        <v>36</v>
      </c>
      <c r="B148" s="2">
        <v>3</v>
      </c>
      <c r="C148" s="2" t="s">
        <v>17</v>
      </c>
      <c r="D148" s="2" t="s">
        <v>8</v>
      </c>
      <c r="E148" s="2" t="s">
        <v>9</v>
      </c>
      <c r="F148" s="2" t="s">
        <v>10</v>
      </c>
      <c r="G148" s="2" t="s">
        <v>18</v>
      </c>
      <c r="H148" s="2">
        <v>27</v>
      </c>
      <c r="J148">
        <f t="shared" si="30"/>
        <v>36</v>
      </c>
      <c r="K148">
        <f t="shared" si="30"/>
        <v>3</v>
      </c>
      <c r="L148">
        <f t="shared" si="31"/>
        <v>0</v>
      </c>
      <c r="M148">
        <f t="shared" si="32"/>
        <v>1</v>
      </c>
      <c r="N148">
        <f t="shared" si="33"/>
        <v>1</v>
      </c>
      <c r="O148">
        <f t="shared" si="34"/>
        <v>0</v>
      </c>
      <c r="P148">
        <f t="shared" si="35"/>
        <v>0</v>
      </c>
      <c r="Q148">
        <f t="shared" si="36"/>
        <v>1</v>
      </c>
      <c r="R148">
        <f t="shared" si="37"/>
        <v>0</v>
      </c>
      <c r="S148">
        <f t="shared" si="38"/>
        <v>0</v>
      </c>
      <c r="T148">
        <f t="shared" si="39"/>
        <v>1</v>
      </c>
      <c r="U148">
        <f t="shared" si="40"/>
        <v>0</v>
      </c>
      <c r="V148">
        <f t="shared" si="41"/>
        <v>0</v>
      </c>
      <c r="W148">
        <f t="shared" si="42"/>
        <v>1</v>
      </c>
      <c r="X148">
        <f t="shared" si="43"/>
        <v>0</v>
      </c>
      <c r="Y148">
        <f t="shared" si="44"/>
        <v>27</v>
      </c>
    </row>
    <row r="149" spans="1:25" x14ac:dyDescent="0.25">
      <c r="A149" s="2">
        <v>36</v>
      </c>
      <c r="B149" s="2">
        <v>4</v>
      </c>
      <c r="C149" s="2" t="s">
        <v>7</v>
      </c>
      <c r="D149" s="2" t="s">
        <v>8</v>
      </c>
      <c r="E149" s="2" t="s">
        <v>15</v>
      </c>
      <c r="F149" s="2" t="s">
        <v>10</v>
      </c>
      <c r="G149" s="2" t="s">
        <v>11</v>
      </c>
      <c r="H149" s="2">
        <v>24</v>
      </c>
      <c r="J149">
        <f t="shared" si="30"/>
        <v>36</v>
      </c>
      <c r="K149">
        <f t="shared" si="30"/>
        <v>4</v>
      </c>
      <c r="L149">
        <f t="shared" si="31"/>
        <v>1</v>
      </c>
      <c r="M149">
        <f t="shared" si="32"/>
        <v>0</v>
      </c>
      <c r="N149">
        <f t="shared" si="33"/>
        <v>1</v>
      </c>
      <c r="O149">
        <f t="shared" si="34"/>
        <v>0</v>
      </c>
      <c r="P149">
        <f t="shared" si="35"/>
        <v>0</v>
      </c>
      <c r="Q149">
        <f t="shared" si="36"/>
        <v>0</v>
      </c>
      <c r="R149">
        <f t="shared" si="37"/>
        <v>1</v>
      </c>
      <c r="S149">
        <f t="shared" si="38"/>
        <v>0</v>
      </c>
      <c r="T149">
        <f t="shared" si="39"/>
        <v>1</v>
      </c>
      <c r="U149">
        <f t="shared" si="40"/>
        <v>0</v>
      </c>
      <c r="V149">
        <f t="shared" si="41"/>
        <v>1</v>
      </c>
      <c r="W149">
        <f t="shared" si="42"/>
        <v>0</v>
      </c>
      <c r="X149">
        <f t="shared" si="43"/>
        <v>0</v>
      </c>
      <c r="Y149">
        <f t="shared" si="44"/>
        <v>24</v>
      </c>
    </row>
    <row r="150" spans="1:25" x14ac:dyDescent="0.25">
      <c r="A150" s="2">
        <v>54</v>
      </c>
      <c r="B150" s="2">
        <v>4</v>
      </c>
      <c r="C150" s="2" t="s">
        <v>7</v>
      </c>
      <c r="D150" s="2" t="s">
        <v>8</v>
      </c>
      <c r="E150" s="2" t="s">
        <v>15</v>
      </c>
      <c r="F150" s="2" t="s">
        <v>10</v>
      </c>
      <c r="G150" s="2" t="s">
        <v>18</v>
      </c>
      <c r="H150" s="2">
        <v>13</v>
      </c>
      <c r="J150">
        <f t="shared" si="30"/>
        <v>54</v>
      </c>
      <c r="K150">
        <f t="shared" si="30"/>
        <v>4</v>
      </c>
      <c r="L150">
        <f t="shared" si="31"/>
        <v>1</v>
      </c>
      <c r="M150">
        <f t="shared" si="32"/>
        <v>0</v>
      </c>
      <c r="N150">
        <f t="shared" si="33"/>
        <v>1</v>
      </c>
      <c r="O150">
        <f t="shared" si="34"/>
        <v>0</v>
      </c>
      <c r="P150">
        <f t="shared" si="35"/>
        <v>0</v>
      </c>
      <c r="Q150">
        <f t="shared" si="36"/>
        <v>0</v>
      </c>
      <c r="R150">
        <f t="shared" si="37"/>
        <v>1</v>
      </c>
      <c r="S150">
        <f t="shared" si="38"/>
        <v>0</v>
      </c>
      <c r="T150">
        <f t="shared" si="39"/>
        <v>1</v>
      </c>
      <c r="U150">
        <f t="shared" si="40"/>
        <v>0</v>
      </c>
      <c r="V150">
        <f t="shared" si="41"/>
        <v>0</v>
      </c>
      <c r="W150">
        <f t="shared" si="42"/>
        <v>1</v>
      </c>
      <c r="X150">
        <f t="shared" si="43"/>
        <v>0</v>
      </c>
      <c r="Y150">
        <f t="shared" si="44"/>
        <v>13</v>
      </c>
    </row>
    <row r="151" spans="1:25" x14ac:dyDescent="0.25">
      <c r="A151" s="2">
        <v>35</v>
      </c>
      <c r="B151" s="2">
        <v>2</v>
      </c>
      <c r="C151" s="2" t="s">
        <v>7</v>
      </c>
      <c r="D151" s="2" t="s">
        <v>8</v>
      </c>
      <c r="E151" s="2" t="s">
        <v>15</v>
      </c>
      <c r="F151" s="2" t="s">
        <v>10</v>
      </c>
      <c r="G151" s="2" t="s">
        <v>16</v>
      </c>
      <c r="H151" s="2">
        <v>12</v>
      </c>
      <c r="J151">
        <f t="shared" si="30"/>
        <v>35</v>
      </c>
      <c r="K151">
        <f t="shared" si="30"/>
        <v>2</v>
      </c>
      <c r="L151">
        <f t="shared" si="31"/>
        <v>1</v>
      </c>
      <c r="M151">
        <f t="shared" si="32"/>
        <v>0</v>
      </c>
      <c r="N151">
        <f t="shared" si="33"/>
        <v>1</v>
      </c>
      <c r="O151">
        <f t="shared" si="34"/>
        <v>0</v>
      </c>
      <c r="P151">
        <f t="shared" si="35"/>
        <v>0</v>
      </c>
      <c r="Q151">
        <f t="shared" si="36"/>
        <v>0</v>
      </c>
      <c r="R151">
        <f t="shared" si="37"/>
        <v>1</v>
      </c>
      <c r="S151">
        <f t="shared" si="38"/>
        <v>0</v>
      </c>
      <c r="T151">
        <f t="shared" si="39"/>
        <v>1</v>
      </c>
      <c r="U151">
        <f t="shared" si="40"/>
        <v>0</v>
      </c>
      <c r="V151">
        <f t="shared" si="41"/>
        <v>0</v>
      </c>
      <c r="W151">
        <f t="shared" si="42"/>
        <v>0</v>
      </c>
      <c r="X151">
        <f t="shared" si="43"/>
        <v>1</v>
      </c>
      <c r="Y151">
        <f t="shared" si="44"/>
        <v>12</v>
      </c>
    </row>
    <row r="152" spans="1:25" x14ac:dyDescent="0.25">
      <c r="A152" s="2">
        <v>35</v>
      </c>
      <c r="B152" s="2">
        <v>3</v>
      </c>
      <c r="C152" s="2" t="s">
        <v>7</v>
      </c>
      <c r="D152" s="2" t="s">
        <v>8</v>
      </c>
      <c r="E152" s="2" t="s">
        <v>9</v>
      </c>
      <c r="F152" s="2" t="s">
        <v>10</v>
      </c>
      <c r="G152" s="2" t="s">
        <v>18</v>
      </c>
      <c r="H152" s="2">
        <v>15</v>
      </c>
      <c r="J152">
        <f t="shared" si="30"/>
        <v>35</v>
      </c>
      <c r="K152">
        <f t="shared" si="30"/>
        <v>3</v>
      </c>
      <c r="L152">
        <f t="shared" si="31"/>
        <v>1</v>
      </c>
      <c r="M152">
        <f t="shared" si="32"/>
        <v>0</v>
      </c>
      <c r="N152">
        <f t="shared" si="33"/>
        <v>1</v>
      </c>
      <c r="O152">
        <f t="shared" si="34"/>
        <v>0</v>
      </c>
      <c r="P152">
        <f t="shared" si="35"/>
        <v>0</v>
      </c>
      <c r="Q152">
        <f t="shared" si="36"/>
        <v>1</v>
      </c>
      <c r="R152">
        <f t="shared" si="37"/>
        <v>0</v>
      </c>
      <c r="S152">
        <f t="shared" si="38"/>
        <v>0</v>
      </c>
      <c r="T152">
        <f t="shared" si="39"/>
        <v>1</v>
      </c>
      <c r="U152">
        <f t="shared" si="40"/>
        <v>0</v>
      </c>
      <c r="V152">
        <f t="shared" si="41"/>
        <v>0</v>
      </c>
      <c r="W152">
        <f t="shared" si="42"/>
        <v>1</v>
      </c>
      <c r="X152">
        <f t="shared" si="43"/>
        <v>0</v>
      </c>
      <c r="Y152">
        <f t="shared" si="44"/>
        <v>15</v>
      </c>
    </row>
    <row r="153" spans="1:25" x14ac:dyDescent="0.25">
      <c r="A153" s="2">
        <v>42</v>
      </c>
      <c r="B153" s="2">
        <v>3</v>
      </c>
      <c r="C153" s="2" t="s">
        <v>7</v>
      </c>
      <c r="D153" s="2" t="s">
        <v>8</v>
      </c>
      <c r="E153" s="2" t="s">
        <v>15</v>
      </c>
      <c r="F153" s="2" t="s">
        <v>10</v>
      </c>
      <c r="G153" s="2" t="s">
        <v>18</v>
      </c>
      <c r="H153" s="2">
        <v>16</v>
      </c>
      <c r="J153">
        <f t="shared" si="30"/>
        <v>42</v>
      </c>
      <c r="K153">
        <f t="shared" si="30"/>
        <v>3</v>
      </c>
      <c r="L153">
        <f t="shared" si="31"/>
        <v>1</v>
      </c>
      <c r="M153">
        <f t="shared" si="32"/>
        <v>0</v>
      </c>
      <c r="N153">
        <f t="shared" si="33"/>
        <v>1</v>
      </c>
      <c r="O153">
        <f t="shared" si="34"/>
        <v>0</v>
      </c>
      <c r="P153">
        <f t="shared" si="35"/>
        <v>0</v>
      </c>
      <c r="Q153">
        <f t="shared" si="36"/>
        <v>0</v>
      </c>
      <c r="R153">
        <f t="shared" si="37"/>
        <v>1</v>
      </c>
      <c r="S153">
        <f t="shared" si="38"/>
        <v>0</v>
      </c>
      <c r="T153">
        <f t="shared" si="39"/>
        <v>1</v>
      </c>
      <c r="U153">
        <f t="shared" si="40"/>
        <v>0</v>
      </c>
      <c r="V153">
        <f t="shared" si="41"/>
        <v>0</v>
      </c>
      <c r="W153">
        <f t="shared" si="42"/>
        <v>1</v>
      </c>
      <c r="X153">
        <f t="shared" si="43"/>
        <v>0</v>
      </c>
      <c r="Y153">
        <f t="shared" si="44"/>
        <v>16</v>
      </c>
    </row>
    <row r="154" spans="1:25" x14ac:dyDescent="0.25">
      <c r="A154" s="2">
        <v>26</v>
      </c>
      <c r="B154" s="2">
        <v>4</v>
      </c>
      <c r="C154" s="2" t="s">
        <v>7</v>
      </c>
      <c r="D154" s="2" t="s">
        <v>8</v>
      </c>
      <c r="E154" s="2" t="s">
        <v>15</v>
      </c>
      <c r="F154" s="2" t="s">
        <v>10</v>
      </c>
      <c r="G154" s="2" t="s">
        <v>11</v>
      </c>
      <c r="H154" s="2">
        <v>13</v>
      </c>
      <c r="J154">
        <f t="shared" si="30"/>
        <v>26</v>
      </c>
      <c r="K154">
        <f t="shared" si="30"/>
        <v>4</v>
      </c>
      <c r="L154">
        <f t="shared" si="31"/>
        <v>1</v>
      </c>
      <c r="M154">
        <f t="shared" si="32"/>
        <v>0</v>
      </c>
      <c r="N154">
        <f t="shared" si="33"/>
        <v>1</v>
      </c>
      <c r="O154">
        <f t="shared" si="34"/>
        <v>0</v>
      </c>
      <c r="P154">
        <f t="shared" si="35"/>
        <v>0</v>
      </c>
      <c r="Q154">
        <f t="shared" si="36"/>
        <v>0</v>
      </c>
      <c r="R154">
        <f t="shared" si="37"/>
        <v>1</v>
      </c>
      <c r="S154">
        <f t="shared" si="38"/>
        <v>0</v>
      </c>
      <c r="T154">
        <f t="shared" si="39"/>
        <v>1</v>
      </c>
      <c r="U154">
        <f t="shared" si="40"/>
        <v>0</v>
      </c>
      <c r="V154">
        <f t="shared" si="41"/>
        <v>1</v>
      </c>
      <c r="W154">
        <f t="shared" si="42"/>
        <v>0</v>
      </c>
      <c r="X154">
        <f t="shared" si="43"/>
        <v>0</v>
      </c>
      <c r="Y154">
        <f t="shared" si="44"/>
        <v>13</v>
      </c>
    </row>
    <row r="155" spans="1:25" x14ac:dyDescent="0.25">
      <c r="A155" s="2">
        <v>43</v>
      </c>
      <c r="B155" s="2">
        <v>9</v>
      </c>
      <c r="C155" s="2" t="s">
        <v>7</v>
      </c>
      <c r="D155" s="2" t="s">
        <v>8</v>
      </c>
      <c r="E155" s="2" t="s">
        <v>9</v>
      </c>
      <c r="F155" s="2" t="s">
        <v>10</v>
      </c>
      <c r="G155" s="2" t="s">
        <v>11</v>
      </c>
      <c r="H155" s="2">
        <v>11</v>
      </c>
      <c r="J155">
        <f t="shared" si="30"/>
        <v>43</v>
      </c>
      <c r="K155">
        <f t="shared" si="30"/>
        <v>9</v>
      </c>
      <c r="L155">
        <f t="shared" si="31"/>
        <v>1</v>
      </c>
      <c r="M155">
        <f t="shared" si="32"/>
        <v>0</v>
      </c>
      <c r="N155">
        <f t="shared" si="33"/>
        <v>1</v>
      </c>
      <c r="O155">
        <f t="shared" si="34"/>
        <v>0</v>
      </c>
      <c r="P155">
        <f t="shared" si="35"/>
        <v>0</v>
      </c>
      <c r="Q155">
        <f t="shared" si="36"/>
        <v>1</v>
      </c>
      <c r="R155">
        <f t="shared" si="37"/>
        <v>0</v>
      </c>
      <c r="S155">
        <f t="shared" si="38"/>
        <v>0</v>
      </c>
      <c r="T155">
        <f t="shared" si="39"/>
        <v>1</v>
      </c>
      <c r="U155">
        <f t="shared" si="40"/>
        <v>0</v>
      </c>
      <c r="V155">
        <f t="shared" si="41"/>
        <v>1</v>
      </c>
      <c r="W155">
        <f t="shared" si="42"/>
        <v>0</v>
      </c>
      <c r="X155">
        <f t="shared" si="43"/>
        <v>0</v>
      </c>
      <c r="Y155">
        <f t="shared" si="44"/>
        <v>11</v>
      </c>
    </row>
    <row r="156" spans="1:25" x14ac:dyDescent="0.25">
      <c r="A156" s="2">
        <v>24</v>
      </c>
      <c r="B156" s="2">
        <v>2</v>
      </c>
      <c r="C156" s="2" t="s">
        <v>17</v>
      </c>
      <c r="D156" s="2" t="s">
        <v>12</v>
      </c>
      <c r="E156" s="2" t="s">
        <v>15</v>
      </c>
      <c r="F156" s="2" t="s">
        <v>14</v>
      </c>
      <c r="G156" s="2" t="s">
        <v>11</v>
      </c>
      <c r="H156" s="2">
        <v>11</v>
      </c>
      <c r="J156">
        <f t="shared" si="30"/>
        <v>24</v>
      </c>
      <c r="K156">
        <f t="shared" si="30"/>
        <v>2</v>
      </c>
      <c r="L156">
        <f t="shared" si="31"/>
        <v>0</v>
      </c>
      <c r="M156">
        <f t="shared" si="32"/>
        <v>1</v>
      </c>
      <c r="N156">
        <f t="shared" si="33"/>
        <v>0</v>
      </c>
      <c r="O156">
        <f t="shared" si="34"/>
        <v>1</v>
      </c>
      <c r="P156">
        <f t="shared" si="35"/>
        <v>0</v>
      </c>
      <c r="Q156">
        <f t="shared" si="36"/>
        <v>0</v>
      </c>
      <c r="R156">
        <f t="shared" si="37"/>
        <v>1</v>
      </c>
      <c r="S156">
        <f t="shared" si="38"/>
        <v>0</v>
      </c>
      <c r="T156">
        <f t="shared" si="39"/>
        <v>0</v>
      </c>
      <c r="U156">
        <f t="shared" si="40"/>
        <v>1</v>
      </c>
      <c r="V156">
        <f t="shared" si="41"/>
        <v>1</v>
      </c>
      <c r="W156">
        <f t="shared" si="42"/>
        <v>0</v>
      </c>
      <c r="X156">
        <f t="shared" si="43"/>
        <v>0</v>
      </c>
      <c r="Y156">
        <f t="shared" si="44"/>
        <v>11</v>
      </c>
    </row>
    <row r="157" spans="1:25" x14ac:dyDescent="0.25">
      <c r="A157" s="2">
        <v>56</v>
      </c>
      <c r="B157" s="2">
        <v>14</v>
      </c>
      <c r="C157" s="2" t="s">
        <v>7</v>
      </c>
      <c r="D157" s="2" t="s">
        <v>8</v>
      </c>
      <c r="E157" s="2" t="s">
        <v>15</v>
      </c>
      <c r="F157" s="2" t="s">
        <v>10</v>
      </c>
      <c r="G157" s="2" t="s">
        <v>18</v>
      </c>
      <c r="H157" s="2">
        <v>10</v>
      </c>
      <c r="J157">
        <f t="shared" si="30"/>
        <v>56</v>
      </c>
      <c r="K157">
        <f t="shared" si="30"/>
        <v>14</v>
      </c>
      <c r="L157">
        <f t="shared" si="31"/>
        <v>1</v>
      </c>
      <c r="M157">
        <f t="shared" si="32"/>
        <v>0</v>
      </c>
      <c r="N157">
        <f t="shared" si="33"/>
        <v>1</v>
      </c>
      <c r="O157">
        <f t="shared" si="34"/>
        <v>0</v>
      </c>
      <c r="P157">
        <f t="shared" si="35"/>
        <v>0</v>
      </c>
      <c r="Q157">
        <f t="shared" si="36"/>
        <v>0</v>
      </c>
      <c r="R157">
        <f t="shared" si="37"/>
        <v>1</v>
      </c>
      <c r="S157">
        <f t="shared" si="38"/>
        <v>0</v>
      </c>
      <c r="T157">
        <f t="shared" si="39"/>
        <v>1</v>
      </c>
      <c r="U157">
        <f t="shared" si="40"/>
        <v>0</v>
      </c>
      <c r="V157">
        <f t="shared" si="41"/>
        <v>0</v>
      </c>
      <c r="W157">
        <f t="shared" si="42"/>
        <v>1</v>
      </c>
      <c r="X157">
        <f t="shared" si="43"/>
        <v>0</v>
      </c>
      <c r="Y157">
        <f t="shared" si="44"/>
        <v>10</v>
      </c>
    </row>
    <row r="158" spans="1:25" x14ac:dyDescent="0.25">
      <c r="A158" s="2">
        <v>51</v>
      </c>
      <c r="B158" s="2">
        <v>8</v>
      </c>
      <c r="C158" s="2" t="s">
        <v>7</v>
      </c>
      <c r="D158" s="2" t="s">
        <v>8</v>
      </c>
      <c r="E158" s="2" t="s">
        <v>9</v>
      </c>
      <c r="F158" s="2" t="s">
        <v>10</v>
      </c>
      <c r="G158" s="2" t="s">
        <v>18</v>
      </c>
      <c r="H158" s="2">
        <v>11</v>
      </c>
      <c r="J158">
        <f t="shared" si="30"/>
        <v>51</v>
      </c>
      <c r="K158">
        <f t="shared" si="30"/>
        <v>8</v>
      </c>
      <c r="L158">
        <f t="shared" si="31"/>
        <v>1</v>
      </c>
      <c r="M158">
        <f t="shared" si="32"/>
        <v>0</v>
      </c>
      <c r="N158">
        <f t="shared" si="33"/>
        <v>1</v>
      </c>
      <c r="O158">
        <f t="shared" si="34"/>
        <v>0</v>
      </c>
      <c r="P158">
        <f t="shared" si="35"/>
        <v>0</v>
      </c>
      <c r="Q158">
        <f t="shared" si="36"/>
        <v>1</v>
      </c>
      <c r="R158">
        <f t="shared" si="37"/>
        <v>0</v>
      </c>
      <c r="S158">
        <f t="shared" si="38"/>
        <v>0</v>
      </c>
      <c r="T158">
        <f t="shared" si="39"/>
        <v>1</v>
      </c>
      <c r="U158">
        <f t="shared" si="40"/>
        <v>0</v>
      </c>
      <c r="V158">
        <f t="shared" si="41"/>
        <v>0</v>
      </c>
      <c r="W158">
        <f t="shared" si="42"/>
        <v>1</v>
      </c>
      <c r="X158">
        <f t="shared" si="43"/>
        <v>0</v>
      </c>
      <c r="Y158">
        <f t="shared" si="44"/>
        <v>11</v>
      </c>
    </row>
    <row r="159" spans="1:25" x14ac:dyDescent="0.25">
      <c r="A159" s="2">
        <v>59</v>
      </c>
      <c r="B159" s="2">
        <v>9</v>
      </c>
      <c r="C159" s="2" t="s">
        <v>7</v>
      </c>
      <c r="D159" s="2" t="s">
        <v>8</v>
      </c>
      <c r="E159" s="2" t="s">
        <v>15</v>
      </c>
      <c r="F159" s="2" t="s">
        <v>10</v>
      </c>
      <c r="G159" s="2" t="s">
        <v>18</v>
      </c>
      <c r="H159" s="2">
        <v>12</v>
      </c>
      <c r="J159">
        <f t="shared" si="30"/>
        <v>59</v>
      </c>
      <c r="K159">
        <f t="shared" si="30"/>
        <v>9</v>
      </c>
      <c r="L159">
        <f t="shared" si="31"/>
        <v>1</v>
      </c>
      <c r="M159">
        <f t="shared" si="32"/>
        <v>0</v>
      </c>
      <c r="N159">
        <f t="shared" si="33"/>
        <v>1</v>
      </c>
      <c r="O159">
        <f t="shared" si="34"/>
        <v>0</v>
      </c>
      <c r="P159">
        <f t="shared" si="35"/>
        <v>0</v>
      </c>
      <c r="Q159">
        <f t="shared" si="36"/>
        <v>0</v>
      </c>
      <c r="R159">
        <f t="shared" si="37"/>
        <v>1</v>
      </c>
      <c r="S159">
        <f t="shared" si="38"/>
        <v>0</v>
      </c>
      <c r="T159">
        <f t="shared" si="39"/>
        <v>1</v>
      </c>
      <c r="U159">
        <f t="shared" si="40"/>
        <v>0</v>
      </c>
      <c r="V159">
        <f t="shared" si="41"/>
        <v>0</v>
      </c>
      <c r="W159">
        <f t="shared" si="42"/>
        <v>1</v>
      </c>
      <c r="X159">
        <f t="shared" si="43"/>
        <v>0</v>
      </c>
      <c r="Y159">
        <f t="shared" si="44"/>
        <v>12</v>
      </c>
    </row>
    <row r="160" spans="1:25" x14ac:dyDescent="0.25">
      <c r="A160" s="2">
        <v>59</v>
      </c>
      <c r="B160" s="2">
        <v>9</v>
      </c>
      <c r="C160" s="2" t="s">
        <v>7</v>
      </c>
      <c r="D160" s="2" t="s">
        <v>8</v>
      </c>
      <c r="E160" s="2" t="s">
        <v>15</v>
      </c>
      <c r="F160" s="2" t="s">
        <v>10</v>
      </c>
      <c r="G160" s="2" t="s">
        <v>18</v>
      </c>
      <c r="H160" s="2">
        <v>16</v>
      </c>
      <c r="J160">
        <f t="shared" si="30"/>
        <v>59</v>
      </c>
      <c r="K160">
        <f t="shared" si="30"/>
        <v>9</v>
      </c>
      <c r="L160">
        <f t="shared" si="31"/>
        <v>1</v>
      </c>
      <c r="M160">
        <f t="shared" si="32"/>
        <v>0</v>
      </c>
      <c r="N160">
        <f t="shared" si="33"/>
        <v>1</v>
      </c>
      <c r="O160">
        <f t="shared" si="34"/>
        <v>0</v>
      </c>
      <c r="P160">
        <f t="shared" si="35"/>
        <v>0</v>
      </c>
      <c r="Q160">
        <f t="shared" si="36"/>
        <v>0</v>
      </c>
      <c r="R160">
        <f t="shared" si="37"/>
        <v>1</v>
      </c>
      <c r="S160">
        <f t="shared" si="38"/>
        <v>0</v>
      </c>
      <c r="T160">
        <f t="shared" si="39"/>
        <v>1</v>
      </c>
      <c r="U160">
        <f t="shared" si="40"/>
        <v>0</v>
      </c>
      <c r="V160">
        <f t="shared" si="41"/>
        <v>0</v>
      </c>
      <c r="W160">
        <f t="shared" si="42"/>
        <v>1</v>
      </c>
      <c r="X160">
        <f t="shared" si="43"/>
        <v>0</v>
      </c>
      <c r="Y160">
        <f t="shared" si="44"/>
        <v>16</v>
      </c>
    </row>
    <row r="161" spans="1:25" x14ac:dyDescent="0.25">
      <c r="A161" s="2">
        <v>35</v>
      </c>
      <c r="B161" s="2">
        <v>5</v>
      </c>
      <c r="C161" s="2" t="s">
        <v>7</v>
      </c>
      <c r="D161" s="2" t="s">
        <v>8</v>
      </c>
      <c r="E161" s="2" t="s">
        <v>15</v>
      </c>
      <c r="F161" s="2" t="s">
        <v>10</v>
      </c>
      <c r="G161" s="2" t="s">
        <v>11</v>
      </c>
      <c r="H161" s="2">
        <v>12</v>
      </c>
      <c r="J161">
        <f t="shared" si="30"/>
        <v>35</v>
      </c>
      <c r="K161">
        <f t="shared" si="30"/>
        <v>5</v>
      </c>
      <c r="L161">
        <f t="shared" si="31"/>
        <v>1</v>
      </c>
      <c r="M161">
        <f t="shared" si="32"/>
        <v>0</v>
      </c>
      <c r="N161">
        <f t="shared" si="33"/>
        <v>1</v>
      </c>
      <c r="O161">
        <f t="shared" si="34"/>
        <v>0</v>
      </c>
      <c r="P161">
        <f t="shared" si="35"/>
        <v>0</v>
      </c>
      <c r="Q161">
        <f t="shared" si="36"/>
        <v>0</v>
      </c>
      <c r="R161">
        <f t="shared" si="37"/>
        <v>1</v>
      </c>
      <c r="S161">
        <f t="shared" si="38"/>
        <v>0</v>
      </c>
      <c r="T161">
        <f t="shared" si="39"/>
        <v>1</v>
      </c>
      <c r="U161">
        <f t="shared" si="40"/>
        <v>0</v>
      </c>
      <c r="V161">
        <f t="shared" si="41"/>
        <v>1</v>
      </c>
      <c r="W161">
        <f t="shared" si="42"/>
        <v>0</v>
      </c>
      <c r="X161">
        <f t="shared" si="43"/>
        <v>0</v>
      </c>
      <c r="Y161">
        <f t="shared" si="44"/>
        <v>12</v>
      </c>
    </row>
    <row r="162" spans="1:25" x14ac:dyDescent="0.25">
      <c r="A162" s="2">
        <v>53</v>
      </c>
      <c r="B162" s="2">
        <v>11</v>
      </c>
      <c r="C162" s="2" t="s">
        <v>7</v>
      </c>
      <c r="D162" s="2" t="s">
        <v>8</v>
      </c>
      <c r="E162" s="2" t="s">
        <v>15</v>
      </c>
      <c r="F162" s="2" t="s">
        <v>10</v>
      </c>
      <c r="G162" s="2" t="s">
        <v>18</v>
      </c>
      <c r="H162" s="2">
        <v>18</v>
      </c>
      <c r="J162">
        <f t="shared" si="30"/>
        <v>53</v>
      </c>
      <c r="K162">
        <f t="shared" si="30"/>
        <v>11</v>
      </c>
      <c r="L162">
        <f t="shared" si="31"/>
        <v>1</v>
      </c>
      <c r="M162">
        <f t="shared" si="32"/>
        <v>0</v>
      </c>
      <c r="N162">
        <f t="shared" si="33"/>
        <v>1</v>
      </c>
      <c r="O162">
        <f t="shared" si="34"/>
        <v>0</v>
      </c>
      <c r="P162">
        <f t="shared" si="35"/>
        <v>0</v>
      </c>
      <c r="Q162">
        <f t="shared" si="36"/>
        <v>0</v>
      </c>
      <c r="R162">
        <f t="shared" si="37"/>
        <v>1</v>
      </c>
      <c r="S162">
        <f t="shared" si="38"/>
        <v>0</v>
      </c>
      <c r="T162">
        <f t="shared" si="39"/>
        <v>1</v>
      </c>
      <c r="U162">
        <f t="shared" si="40"/>
        <v>0</v>
      </c>
      <c r="V162">
        <f t="shared" si="41"/>
        <v>0</v>
      </c>
      <c r="W162">
        <f t="shared" si="42"/>
        <v>1</v>
      </c>
      <c r="X162">
        <f t="shared" si="43"/>
        <v>0</v>
      </c>
      <c r="Y162">
        <f t="shared" si="44"/>
        <v>18</v>
      </c>
    </row>
    <row r="163" spans="1:25" x14ac:dyDescent="0.25">
      <c r="A163" s="2">
        <v>42</v>
      </c>
      <c r="B163" s="2">
        <v>13</v>
      </c>
      <c r="C163" s="2" t="s">
        <v>7</v>
      </c>
      <c r="D163" s="2" t="s">
        <v>8</v>
      </c>
      <c r="E163" s="2" t="s">
        <v>15</v>
      </c>
      <c r="F163" s="2" t="s">
        <v>10</v>
      </c>
      <c r="G163" s="2" t="s">
        <v>18</v>
      </c>
      <c r="H163" s="2">
        <v>17</v>
      </c>
      <c r="J163">
        <f t="shared" si="30"/>
        <v>42</v>
      </c>
      <c r="K163">
        <f t="shared" si="30"/>
        <v>13</v>
      </c>
      <c r="L163">
        <f t="shared" si="31"/>
        <v>1</v>
      </c>
      <c r="M163">
        <f t="shared" si="32"/>
        <v>0</v>
      </c>
      <c r="N163">
        <f t="shared" si="33"/>
        <v>1</v>
      </c>
      <c r="O163">
        <f t="shared" si="34"/>
        <v>0</v>
      </c>
      <c r="P163">
        <f t="shared" si="35"/>
        <v>0</v>
      </c>
      <c r="Q163">
        <f t="shared" si="36"/>
        <v>0</v>
      </c>
      <c r="R163">
        <f t="shared" si="37"/>
        <v>1</v>
      </c>
      <c r="S163">
        <f t="shared" si="38"/>
        <v>0</v>
      </c>
      <c r="T163">
        <f t="shared" si="39"/>
        <v>1</v>
      </c>
      <c r="U163">
        <f t="shared" si="40"/>
        <v>0</v>
      </c>
      <c r="V163">
        <f t="shared" si="41"/>
        <v>0</v>
      </c>
      <c r="W163">
        <f t="shared" si="42"/>
        <v>1</v>
      </c>
      <c r="X163">
        <f t="shared" si="43"/>
        <v>0</v>
      </c>
      <c r="Y163">
        <f t="shared" si="44"/>
        <v>17</v>
      </c>
    </row>
    <row r="164" spans="1:25" x14ac:dyDescent="0.25">
      <c r="A164" s="2">
        <v>38</v>
      </c>
      <c r="B164" s="2">
        <v>9</v>
      </c>
      <c r="C164" s="2" t="s">
        <v>17</v>
      </c>
      <c r="D164" s="2" t="s">
        <v>8</v>
      </c>
      <c r="E164" s="2" t="s">
        <v>9</v>
      </c>
      <c r="F164" s="2" t="s">
        <v>10</v>
      </c>
      <c r="G164" s="2" t="s">
        <v>11</v>
      </c>
      <c r="H164" s="2">
        <v>12</v>
      </c>
      <c r="J164">
        <f t="shared" si="30"/>
        <v>38</v>
      </c>
      <c r="K164">
        <f t="shared" si="30"/>
        <v>9</v>
      </c>
      <c r="L164">
        <f t="shared" si="31"/>
        <v>0</v>
      </c>
      <c r="M164">
        <f t="shared" si="32"/>
        <v>1</v>
      </c>
      <c r="N164">
        <f t="shared" si="33"/>
        <v>1</v>
      </c>
      <c r="O164">
        <f t="shared" si="34"/>
        <v>0</v>
      </c>
      <c r="P164">
        <f t="shared" si="35"/>
        <v>0</v>
      </c>
      <c r="Q164">
        <f t="shared" si="36"/>
        <v>1</v>
      </c>
      <c r="R164">
        <f t="shared" si="37"/>
        <v>0</v>
      </c>
      <c r="S164">
        <f t="shared" si="38"/>
        <v>0</v>
      </c>
      <c r="T164">
        <f t="shared" si="39"/>
        <v>1</v>
      </c>
      <c r="U164">
        <f t="shared" si="40"/>
        <v>0</v>
      </c>
      <c r="V164">
        <f t="shared" si="41"/>
        <v>1</v>
      </c>
      <c r="W164">
        <f t="shared" si="42"/>
        <v>0</v>
      </c>
      <c r="X164">
        <f t="shared" si="43"/>
        <v>0</v>
      </c>
      <c r="Y164">
        <f t="shared" si="44"/>
        <v>12</v>
      </c>
    </row>
    <row r="165" spans="1:25" x14ac:dyDescent="0.25">
      <c r="A165" s="2">
        <v>30</v>
      </c>
      <c r="B165" s="2">
        <v>4</v>
      </c>
      <c r="C165" s="2" t="s">
        <v>7</v>
      </c>
      <c r="D165" s="2" t="s">
        <v>8</v>
      </c>
      <c r="E165" s="2" t="s">
        <v>9</v>
      </c>
      <c r="F165" s="2" t="s">
        <v>10</v>
      </c>
      <c r="G165" s="2" t="s">
        <v>16</v>
      </c>
      <c r="H165" s="2">
        <v>10</v>
      </c>
      <c r="J165">
        <f t="shared" si="30"/>
        <v>30</v>
      </c>
      <c r="K165">
        <f t="shared" si="30"/>
        <v>4</v>
      </c>
      <c r="L165">
        <f t="shared" si="31"/>
        <v>1</v>
      </c>
      <c r="M165">
        <f t="shared" si="32"/>
        <v>0</v>
      </c>
      <c r="N165">
        <f t="shared" si="33"/>
        <v>1</v>
      </c>
      <c r="O165">
        <f t="shared" si="34"/>
        <v>0</v>
      </c>
      <c r="P165">
        <f t="shared" si="35"/>
        <v>0</v>
      </c>
      <c r="Q165">
        <f t="shared" si="36"/>
        <v>1</v>
      </c>
      <c r="R165">
        <f t="shared" si="37"/>
        <v>0</v>
      </c>
      <c r="S165">
        <f t="shared" si="38"/>
        <v>0</v>
      </c>
      <c r="T165">
        <f t="shared" si="39"/>
        <v>1</v>
      </c>
      <c r="U165">
        <f t="shared" si="40"/>
        <v>0</v>
      </c>
      <c r="V165">
        <f t="shared" si="41"/>
        <v>0</v>
      </c>
      <c r="W165">
        <f t="shared" si="42"/>
        <v>0</v>
      </c>
      <c r="X165">
        <f t="shared" si="43"/>
        <v>1</v>
      </c>
      <c r="Y165">
        <f t="shared" si="44"/>
        <v>10</v>
      </c>
    </row>
    <row r="166" spans="1:25" x14ac:dyDescent="0.25">
      <c r="A166" s="2">
        <v>46</v>
      </c>
      <c r="B166" s="2">
        <v>1</v>
      </c>
      <c r="C166" s="2" t="s">
        <v>7</v>
      </c>
      <c r="D166" s="2" t="s">
        <v>8</v>
      </c>
      <c r="E166" s="2" t="s">
        <v>9</v>
      </c>
      <c r="F166" s="2" t="s">
        <v>10</v>
      </c>
      <c r="G166" s="2" t="s">
        <v>11</v>
      </c>
      <c r="H166" s="2">
        <v>10</v>
      </c>
      <c r="J166">
        <f t="shared" si="30"/>
        <v>46</v>
      </c>
      <c r="K166">
        <f t="shared" si="30"/>
        <v>1</v>
      </c>
      <c r="L166">
        <f t="shared" si="31"/>
        <v>1</v>
      </c>
      <c r="M166">
        <f t="shared" si="32"/>
        <v>0</v>
      </c>
      <c r="N166">
        <f t="shared" si="33"/>
        <v>1</v>
      </c>
      <c r="O166">
        <f t="shared" si="34"/>
        <v>0</v>
      </c>
      <c r="P166">
        <f t="shared" si="35"/>
        <v>0</v>
      </c>
      <c r="Q166">
        <f t="shared" si="36"/>
        <v>1</v>
      </c>
      <c r="R166">
        <f t="shared" si="37"/>
        <v>0</v>
      </c>
      <c r="S166">
        <f t="shared" si="38"/>
        <v>0</v>
      </c>
      <c r="T166">
        <f t="shared" si="39"/>
        <v>1</v>
      </c>
      <c r="U166">
        <f t="shared" si="40"/>
        <v>0</v>
      </c>
      <c r="V166">
        <f t="shared" si="41"/>
        <v>1</v>
      </c>
      <c r="W166">
        <f t="shared" si="42"/>
        <v>0</v>
      </c>
      <c r="X166">
        <f t="shared" si="43"/>
        <v>0</v>
      </c>
      <c r="Y166">
        <f t="shared" si="44"/>
        <v>10</v>
      </c>
    </row>
    <row r="167" spans="1:25" x14ac:dyDescent="0.25">
      <c r="A167" s="2">
        <v>48</v>
      </c>
      <c r="B167" s="2">
        <v>3</v>
      </c>
      <c r="C167" s="2" t="s">
        <v>7</v>
      </c>
      <c r="D167" s="2" t="s">
        <v>8</v>
      </c>
      <c r="E167" s="2" t="s">
        <v>13</v>
      </c>
      <c r="F167" s="2" t="s">
        <v>10</v>
      </c>
      <c r="G167" s="2" t="s">
        <v>18</v>
      </c>
      <c r="H167" s="2">
        <v>14</v>
      </c>
      <c r="J167">
        <f t="shared" si="30"/>
        <v>48</v>
      </c>
      <c r="K167">
        <f t="shared" si="30"/>
        <v>3</v>
      </c>
      <c r="L167">
        <f t="shared" si="31"/>
        <v>1</v>
      </c>
      <c r="M167">
        <f t="shared" si="32"/>
        <v>0</v>
      </c>
      <c r="N167">
        <f t="shared" si="33"/>
        <v>1</v>
      </c>
      <c r="O167">
        <f t="shared" si="34"/>
        <v>0</v>
      </c>
      <c r="P167">
        <f t="shared" si="35"/>
        <v>0</v>
      </c>
      <c r="Q167">
        <f t="shared" si="36"/>
        <v>0</v>
      </c>
      <c r="R167">
        <f t="shared" si="37"/>
        <v>0</v>
      </c>
      <c r="S167">
        <f t="shared" si="38"/>
        <v>1</v>
      </c>
      <c r="T167">
        <f t="shared" si="39"/>
        <v>1</v>
      </c>
      <c r="U167">
        <f t="shared" si="40"/>
        <v>0</v>
      </c>
      <c r="V167">
        <f t="shared" si="41"/>
        <v>0</v>
      </c>
      <c r="W167">
        <f t="shared" si="42"/>
        <v>1</v>
      </c>
      <c r="X167">
        <f t="shared" si="43"/>
        <v>0</v>
      </c>
      <c r="Y167">
        <f t="shared" si="44"/>
        <v>14</v>
      </c>
    </row>
    <row r="168" spans="1:25" x14ac:dyDescent="0.25">
      <c r="A168" s="2">
        <v>35</v>
      </c>
      <c r="B168" s="2">
        <v>5</v>
      </c>
      <c r="C168" s="2" t="s">
        <v>7</v>
      </c>
      <c r="D168" s="2" t="s">
        <v>12</v>
      </c>
      <c r="E168" s="2" t="s">
        <v>9</v>
      </c>
      <c r="F168" s="2" t="s">
        <v>14</v>
      </c>
      <c r="G168" s="2" t="s">
        <v>11</v>
      </c>
      <c r="H168" s="2">
        <v>12</v>
      </c>
      <c r="J168">
        <f t="shared" si="30"/>
        <v>35</v>
      </c>
      <c r="K168">
        <f t="shared" si="30"/>
        <v>5</v>
      </c>
      <c r="L168">
        <f t="shared" si="31"/>
        <v>1</v>
      </c>
      <c r="M168">
        <f t="shared" si="32"/>
        <v>0</v>
      </c>
      <c r="N168">
        <f t="shared" si="33"/>
        <v>0</v>
      </c>
      <c r="O168">
        <f t="shared" si="34"/>
        <v>1</v>
      </c>
      <c r="P168">
        <f t="shared" si="35"/>
        <v>0</v>
      </c>
      <c r="Q168">
        <f t="shared" si="36"/>
        <v>1</v>
      </c>
      <c r="R168">
        <f t="shared" si="37"/>
        <v>0</v>
      </c>
      <c r="S168">
        <f t="shared" si="38"/>
        <v>0</v>
      </c>
      <c r="T168">
        <f t="shared" si="39"/>
        <v>0</v>
      </c>
      <c r="U168">
        <f t="shared" si="40"/>
        <v>1</v>
      </c>
      <c r="V168">
        <f t="shared" si="41"/>
        <v>1</v>
      </c>
      <c r="W168">
        <f t="shared" si="42"/>
        <v>0</v>
      </c>
      <c r="X168">
        <f t="shared" si="43"/>
        <v>0</v>
      </c>
      <c r="Y168">
        <f t="shared" si="44"/>
        <v>12</v>
      </c>
    </row>
    <row r="169" spans="1:25" x14ac:dyDescent="0.25">
      <c r="A169" s="2">
        <v>38</v>
      </c>
      <c r="B169" s="2">
        <v>4</v>
      </c>
      <c r="C169" s="2" t="s">
        <v>7</v>
      </c>
      <c r="D169" s="2" t="s">
        <v>8</v>
      </c>
      <c r="E169" s="2" t="s">
        <v>15</v>
      </c>
      <c r="F169" s="2" t="s">
        <v>10</v>
      </c>
      <c r="G169" s="2" t="s">
        <v>18</v>
      </c>
      <c r="H169" s="2">
        <v>8</v>
      </c>
      <c r="J169">
        <f t="shared" si="30"/>
        <v>38</v>
      </c>
      <c r="K169">
        <f t="shared" si="30"/>
        <v>4</v>
      </c>
      <c r="L169">
        <f t="shared" si="31"/>
        <v>1</v>
      </c>
      <c r="M169">
        <f t="shared" si="32"/>
        <v>0</v>
      </c>
      <c r="N169">
        <f t="shared" si="33"/>
        <v>1</v>
      </c>
      <c r="O169">
        <f t="shared" si="34"/>
        <v>0</v>
      </c>
      <c r="P169">
        <f t="shared" si="35"/>
        <v>0</v>
      </c>
      <c r="Q169">
        <f t="shared" si="36"/>
        <v>0</v>
      </c>
      <c r="R169">
        <f t="shared" si="37"/>
        <v>1</v>
      </c>
      <c r="S169">
        <f t="shared" si="38"/>
        <v>0</v>
      </c>
      <c r="T169">
        <f t="shared" si="39"/>
        <v>1</v>
      </c>
      <c r="U169">
        <f t="shared" si="40"/>
        <v>0</v>
      </c>
      <c r="V169">
        <f t="shared" si="41"/>
        <v>0</v>
      </c>
      <c r="W169">
        <f t="shared" si="42"/>
        <v>1</v>
      </c>
      <c r="X169">
        <f t="shared" si="43"/>
        <v>0</v>
      </c>
      <c r="Y169">
        <f t="shared" si="44"/>
        <v>8</v>
      </c>
    </row>
    <row r="170" spans="1:25" x14ac:dyDescent="0.25">
      <c r="A170" s="2">
        <v>51</v>
      </c>
      <c r="B170" s="2">
        <v>2</v>
      </c>
      <c r="C170" s="2" t="s">
        <v>7</v>
      </c>
      <c r="D170" s="2" t="s">
        <v>8</v>
      </c>
      <c r="E170" s="2" t="s">
        <v>9</v>
      </c>
      <c r="F170" s="2" t="s">
        <v>10</v>
      </c>
      <c r="G170" s="2" t="s">
        <v>18</v>
      </c>
      <c r="H170" s="2">
        <v>9</v>
      </c>
      <c r="J170">
        <f t="shared" si="30"/>
        <v>51</v>
      </c>
      <c r="K170">
        <f t="shared" si="30"/>
        <v>2</v>
      </c>
      <c r="L170">
        <f t="shared" si="31"/>
        <v>1</v>
      </c>
      <c r="M170">
        <f t="shared" si="32"/>
        <v>0</v>
      </c>
      <c r="N170">
        <f t="shared" si="33"/>
        <v>1</v>
      </c>
      <c r="O170">
        <f t="shared" si="34"/>
        <v>0</v>
      </c>
      <c r="P170">
        <f t="shared" si="35"/>
        <v>0</v>
      </c>
      <c r="Q170">
        <f t="shared" si="36"/>
        <v>1</v>
      </c>
      <c r="R170">
        <f t="shared" si="37"/>
        <v>0</v>
      </c>
      <c r="S170">
        <f t="shared" si="38"/>
        <v>0</v>
      </c>
      <c r="T170">
        <f t="shared" si="39"/>
        <v>1</v>
      </c>
      <c r="U170">
        <f t="shared" si="40"/>
        <v>0</v>
      </c>
      <c r="V170">
        <f t="shared" si="41"/>
        <v>0</v>
      </c>
      <c r="W170">
        <f t="shared" si="42"/>
        <v>1</v>
      </c>
      <c r="X170">
        <f t="shared" si="43"/>
        <v>0</v>
      </c>
      <c r="Y170">
        <f t="shared" si="44"/>
        <v>9</v>
      </c>
    </row>
    <row r="171" spans="1:25" x14ac:dyDescent="0.25">
      <c r="A171" s="2">
        <v>43</v>
      </c>
      <c r="B171" s="2">
        <v>3</v>
      </c>
      <c r="C171" s="2" t="s">
        <v>7</v>
      </c>
      <c r="D171" s="2" t="s">
        <v>8</v>
      </c>
      <c r="E171" s="2" t="s">
        <v>9</v>
      </c>
      <c r="F171" s="2" t="s">
        <v>10</v>
      </c>
      <c r="G171" s="2" t="s">
        <v>11</v>
      </c>
      <c r="H171" s="2">
        <v>10</v>
      </c>
      <c r="J171">
        <f t="shared" si="30"/>
        <v>43</v>
      </c>
      <c r="K171">
        <f t="shared" si="30"/>
        <v>3</v>
      </c>
      <c r="L171">
        <f t="shared" si="31"/>
        <v>1</v>
      </c>
      <c r="M171">
        <f t="shared" si="32"/>
        <v>0</v>
      </c>
      <c r="N171">
        <f t="shared" si="33"/>
        <v>1</v>
      </c>
      <c r="O171">
        <f t="shared" si="34"/>
        <v>0</v>
      </c>
      <c r="P171">
        <f t="shared" si="35"/>
        <v>0</v>
      </c>
      <c r="Q171">
        <f t="shared" si="36"/>
        <v>1</v>
      </c>
      <c r="R171">
        <f t="shared" si="37"/>
        <v>0</v>
      </c>
      <c r="S171">
        <f t="shared" si="38"/>
        <v>0</v>
      </c>
      <c r="T171">
        <f t="shared" si="39"/>
        <v>1</v>
      </c>
      <c r="U171">
        <f t="shared" si="40"/>
        <v>0</v>
      </c>
      <c r="V171">
        <f t="shared" si="41"/>
        <v>1</v>
      </c>
      <c r="W171">
        <f t="shared" si="42"/>
        <v>0</v>
      </c>
      <c r="X171">
        <f t="shared" si="43"/>
        <v>0</v>
      </c>
      <c r="Y171">
        <f t="shared" si="44"/>
        <v>10</v>
      </c>
    </row>
    <row r="172" spans="1:25" x14ac:dyDescent="0.25">
      <c r="A172" s="2">
        <v>41</v>
      </c>
      <c r="B172" s="2">
        <v>7</v>
      </c>
      <c r="C172" s="2" t="s">
        <v>7</v>
      </c>
      <c r="D172" s="2" t="s">
        <v>8</v>
      </c>
      <c r="E172" s="2" t="s">
        <v>9</v>
      </c>
      <c r="F172" s="2" t="s">
        <v>10</v>
      </c>
      <c r="G172" s="2" t="s">
        <v>18</v>
      </c>
      <c r="H172" s="2">
        <v>13</v>
      </c>
      <c r="J172">
        <f t="shared" si="30"/>
        <v>41</v>
      </c>
      <c r="K172">
        <f t="shared" si="30"/>
        <v>7</v>
      </c>
      <c r="L172">
        <f t="shared" si="31"/>
        <v>1</v>
      </c>
      <c r="M172">
        <f t="shared" si="32"/>
        <v>0</v>
      </c>
      <c r="N172">
        <f t="shared" si="33"/>
        <v>1</v>
      </c>
      <c r="O172">
        <f t="shared" si="34"/>
        <v>0</v>
      </c>
      <c r="P172">
        <f t="shared" si="35"/>
        <v>0</v>
      </c>
      <c r="Q172">
        <f t="shared" si="36"/>
        <v>1</v>
      </c>
      <c r="R172">
        <f t="shared" si="37"/>
        <v>0</v>
      </c>
      <c r="S172">
        <f t="shared" si="38"/>
        <v>0</v>
      </c>
      <c r="T172">
        <f t="shared" si="39"/>
        <v>1</v>
      </c>
      <c r="U172">
        <f t="shared" si="40"/>
        <v>0</v>
      </c>
      <c r="V172">
        <f t="shared" si="41"/>
        <v>0</v>
      </c>
      <c r="W172">
        <f t="shared" si="42"/>
        <v>1</v>
      </c>
      <c r="X172">
        <f t="shared" si="43"/>
        <v>0</v>
      </c>
      <c r="Y172">
        <f t="shared" si="44"/>
        <v>13</v>
      </c>
    </row>
    <row r="173" spans="1:25" x14ac:dyDescent="0.25">
      <c r="A173" s="2">
        <v>39</v>
      </c>
      <c r="B173" s="2">
        <v>8</v>
      </c>
      <c r="C173" s="2" t="s">
        <v>7</v>
      </c>
      <c r="D173" s="2" t="s">
        <v>12</v>
      </c>
      <c r="E173" s="2" t="s">
        <v>13</v>
      </c>
      <c r="F173" s="2" t="s">
        <v>14</v>
      </c>
      <c r="G173" s="2" t="s">
        <v>16</v>
      </c>
      <c r="H173" s="2">
        <v>18</v>
      </c>
      <c r="J173">
        <f t="shared" si="30"/>
        <v>39</v>
      </c>
      <c r="K173">
        <f t="shared" si="30"/>
        <v>8</v>
      </c>
      <c r="L173">
        <f t="shared" si="31"/>
        <v>1</v>
      </c>
      <c r="M173">
        <f t="shared" si="32"/>
        <v>0</v>
      </c>
      <c r="N173">
        <f t="shared" si="33"/>
        <v>0</v>
      </c>
      <c r="O173">
        <f t="shared" si="34"/>
        <v>1</v>
      </c>
      <c r="P173">
        <f t="shared" si="35"/>
        <v>0</v>
      </c>
      <c r="Q173">
        <f t="shared" si="36"/>
        <v>0</v>
      </c>
      <c r="R173">
        <f t="shared" si="37"/>
        <v>0</v>
      </c>
      <c r="S173">
        <f t="shared" si="38"/>
        <v>1</v>
      </c>
      <c r="T173">
        <f t="shared" si="39"/>
        <v>0</v>
      </c>
      <c r="U173">
        <f t="shared" si="40"/>
        <v>1</v>
      </c>
      <c r="V173">
        <f t="shared" si="41"/>
        <v>0</v>
      </c>
      <c r="W173">
        <f t="shared" si="42"/>
        <v>0</v>
      </c>
      <c r="X173">
        <f t="shared" si="43"/>
        <v>1</v>
      </c>
      <c r="Y173">
        <f t="shared" si="44"/>
        <v>18</v>
      </c>
    </row>
    <row r="174" spans="1:25" x14ac:dyDescent="0.25">
      <c r="A174" s="2">
        <v>24</v>
      </c>
      <c r="B174" s="2">
        <v>1</v>
      </c>
      <c r="C174" s="2" t="s">
        <v>17</v>
      </c>
      <c r="D174" s="2" t="s">
        <v>12</v>
      </c>
      <c r="E174" s="2" t="s">
        <v>15</v>
      </c>
      <c r="F174" s="2" t="s">
        <v>14</v>
      </c>
      <c r="G174" s="2" t="s">
        <v>16</v>
      </c>
      <c r="H174" s="2">
        <v>14</v>
      </c>
      <c r="J174">
        <f t="shared" si="30"/>
        <v>24</v>
      </c>
      <c r="K174">
        <f t="shared" si="30"/>
        <v>1</v>
      </c>
      <c r="L174">
        <f t="shared" si="31"/>
        <v>0</v>
      </c>
      <c r="M174">
        <f t="shared" si="32"/>
        <v>1</v>
      </c>
      <c r="N174">
        <f t="shared" si="33"/>
        <v>0</v>
      </c>
      <c r="O174">
        <f t="shared" si="34"/>
        <v>1</v>
      </c>
      <c r="P174">
        <f t="shared" si="35"/>
        <v>0</v>
      </c>
      <c r="Q174">
        <f t="shared" si="36"/>
        <v>0</v>
      </c>
      <c r="R174">
        <f t="shared" si="37"/>
        <v>1</v>
      </c>
      <c r="S174">
        <f t="shared" si="38"/>
        <v>0</v>
      </c>
      <c r="T174">
        <f t="shared" si="39"/>
        <v>0</v>
      </c>
      <c r="U174">
        <f t="shared" si="40"/>
        <v>1</v>
      </c>
      <c r="V174">
        <f t="shared" si="41"/>
        <v>0</v>
      </c>
      <c r="W174">
        <f t="shared" si="42"/>
        <v>0</v>
      </c>
      <c r="X174">
        <f t="shared" si="43"/>
        <v>1</v>
      </c>
      <c r="Y174">
        <f t="shared" si="44"/>
        <v>14</v>
      </c>
    </row>
    <row r="175" spans="1:25" x14ac:dyDescent="0.25">
      <c r="A175" s="2">
        <v>28</v>
      </c>
      <c r="B175" s="2">
        <v>3</v>
      </c>
      <c r="C175" s="2" t="s">
        <v>7</v>
      </c>
      <c r="D175" s="2" t="s">
        <v>8</v>
      </c>
      <c r="E175" s="2" t="s">
        <v>9</v>
      </c>
      <c r="F175" s="2" t="s">
        <v>10</v>
      </c>
      <c r="G175" s="2" t="s">
        <v>11</v>
      </c>
      <c r="H175" s="2">
        <v>13</v>
      </c>
      <c r="J175">
        <f t="shared" si="30"/>
        <v>28</v>
      </c>
      <c r="K175">
        <f t="shared" si="30"/>
        <v>3</v>
      </c>
      <c r="L175">
        <f t="shared" si="31"/>
        <v>1</v>
      </c>
      <c r="M175">
        <f t="shared" si="32"/>
        <v>0</v>
      </c>
      <c r="N175">
        <f t="shared" si="33"/>
        <v>1</v>
      </c>
      <c r="O175">
        <f t="shared" si="34"/>
        <v>0</v>
      </c>
      <c r="P175">
        <f t="shared" si="35"/>
        <v>0</v>
      </c>
      <c r="Q175">
        <f t="shared" si="36"/>
        <v>1</v>
      </c>
      <c r="R175">
        <f t="shared" si="37"/>
        <v>0</v>
      </c>
      <c r="S175">
        <f t="shared" si="38"/>
        <v>0</v>
      </c>
      <c r="T175">
        <f t="shared" si="39"/>
        <v>1</v>
      </c>
      <c r="U175">
        <f t="shared" si="40"/>
        <v>0</v>
      </c>
      <c r="V175">
        <f t="shared" si="41"/>
        <v>1</v>
      </c>
      <c r="W175">
        <f t="shared" si="42"/>
        <v>0</v>
      </c>
      <c r="X175">
        <f t="shared" si="43"/>
        <v>0</v>
      </c>
      <c r="Y175">
        <f t="shared" si="44"/>
        <v>13</v>
      </c>
    </row>
    <row r="176" spans="1:25" x14ac:dyDescent="0.25">
      <c r="A176" s="2">
        <v>34</v>
      </c>
      <c r="B176" s="2">
        <v>7</v>
      </c>
      <c r="C176" s="2" t="s">
        <v>7</v>
      </c>
      <c r="D176" s="2" t="s">
        <v>19</v>
      </c>
      <c r="E176" s="2" t="s">
        <v>9</v>
      </c>
      <c r="F176" s="2" t="s">
        <v>14</v>
      </c>
      <c r="G176" s="2" t="s">
        <v>11</v>
      </c>
      <c r="H176" s="2">
        <v>51</v>
      </c>
      <c r="J176">
        <f t="shared" si="30"/>
        <v>34</v>
      </c>
      <c r="K176">
        <f t="shared" si="30"/>
        <v>7</v>
      </c>
      <c r="L176">
        <f t="shared" si="31"/>
        <v>1</v>
      </c>
      <c r="M176">
        <f t="shared" si="32"/>
        <v>0</v>
      </c>
      <c r="N176">
        <f t="shared" si="33"/>
        <v>0</v>
      </c>
      <c r="O176">
        <f t="shared" si="34"/>
        <v>0</v>
      </c>
      <c r="P176">
        <f t="shared" si="35"/>
        <v>1</v>
      </c>
      <c r="Q176">
        <f t="shared" si="36"/>
        <v>1</v>
      </c>
      <c r="R176">
        <f t="shared" si="37"/>
        <v>0</v>
      </c>
      <c r="S176">
        <f t="shared" si="38"/>
        <v>0</v>
      </c>
      <c r="T176">
        <f t="shared" si="39"/>
        <v>0</v>
      </c>
      <c r="U176">
        <f t="shared" si="40"/>
        <v>1</v>
      </c>
      <c r="V176">
        <f t="shared" si="41"/>
        <v>1</v>
      </c>
      <c r="W176">
        <f t="shared" si="42"/>
        <v>0</v>
      </c>
      <c r="X176">
        <f t="shared" si="43"/>
        <v>0</v>
      </c>
      <c r="Y176">
        <f t="shared" si="44"/>
        <v>51</v>
      </c>
    </row>
    <row r="177" spans="1:25" x14ac:dyDescent="0.25">
      <c r="A177" s="2">
        <v>45</v>
      </c>
      <c r="B177" s="2">
        <v>3</v>
      </c>
      <c r="C177" s="2" t="s">
        <v>17</v>
      </c>
      <c r="D177" s="2" t="s">
        <v>12</v>
      </c>
      <c r="E177" s="2" t="s">
        <v>9</v>
      </c>
      <c r="F177" s="2" t="s">
        <v>14</v>
      </c>
      <c r="G177" s="2" t="s">
        <v>16</v>
      </c>
      <c r="H177" s="2">
        <v>24</v>
      </c>
      <c r="J177">
        <f t="shared" si="30"/>
        <v>45</v>
      </c>
      <c r="K177">
        <f t="shared" si="30"/>
        <v>3</v>
      </c>
      <c r="L177">
        <f t="shared" si="31"/>
        <v>0</v>
      </c>
      <c r="M177">
        <f t="shared" si="32"/>
        <v>1</v>
      </c>
      <c r="N177">
        <f t="shared" si="33"/>
        <v>0</v>
      </c>
      <c r="O177">
        <f t="shared" si="34"/>
        <v>1</v>
      </c>
      <c r="P177">
        <f t="shared" si="35"/>
        <v>0</v>
      </c>
      <c r="Q177">
        <f t="shared" si="36"/>
        <v>1</v>
      </c>
      <c r="R177">
        <f t="shared" si="37"/>
        <v>0</v>
      </c>
      <c r="S177">
        <f t="shared" si="38"/>
        <v>0</v>
      </c>
      <c r="T177">
        <f t="shared" si="39"/>
        <v>0</v>
      </c>
      <c r="U177">
        <f t="shared" si="40"/>
        <v>1</v>
      </c>
      <c r="V177">
        <f t="shared" si="41"/>
        <v>0</v>
      </c>
      <c r="W177">
        <f t="shared" si="42"/>
        <v>0</v>
      </c>
      <c r="X177">
        <f t="shared" si="43"/>
        <v>1</v>
      </c>
      <c r="Y177">
        <f t="shared" si="44"/>
        <v>24</v>
      </c>
    </row>
    <row r="178" spans="1:25" x14ac:dyDescent="0.25">
      <c r="A178" s="2">
        <v>44</v>
      </c>
      <c r="B178" s="2">
        <v>15</v>
      </c>
      <c r="C178" s="2" t="s">
        <v>7</v>
      </c>
      <c r="D178" s="2" t="s">
        <v>8</v>
      </c>
      <c r="E178" s="2" t="s">
        <v>9</v>
      </c>
      <c r="F178" s="2" t="s">
        <v>10</v>
      </c>
      <c r="G178" s="2" t="s">
        <v>18</v>
      </c>
      <c r="H178" s="2">
        <v>26</v>
      </c>
      <c r="J178">
        <f t="shared" si="30"/>
        <v>44</v>
      </c>
      <c r="K178">
        <f t="shared" si="30"/>
        <v>15</v>
      </c>
      <c r="L178">
        <f t="shared" si="31"/>
        <v>1</v>
      </c>
      <c r="M178">
        <f t="shared" si="32"/>
        <v>0</v>
      </c>
      <c r="N178">
        <f t="shared" si="33"/>
        <v>1</v>
      </c>
      <c r="O178">
        <f t="shared" si="34"/>
        <v>0</v>
      </c>
      <c r="P178">
        <f t="shared" si="35"/>
        <v>0</v>
      </c>
      <c r="Q178">
        <f t="shared" si="36"/>
        <v>1</v>
      </c>
      <c r="R178">
        <f t="shared" si="37"/>
        <v>0</v>
      </c>
      <c r="S178">
        <f t="shared" si="38"/>
        <v>0</v>
      </c>
      <c r="T178">
        <f t="shared" si="39"/>
        <v>1</v>
      </c>
      <c r="U178">
        <f t="shared" si="40"/>
        <v>0</v>
      </c>
      <c r="V178">
        <f t="shared" si="41"/>
        <v>0</v>
      </c>
      <c r="W178">
        <f t="shared" si="42"/>
        <v>1</v>
      </c>
      <c r="X178">
        <f t="shared" si="43"/>
        <v>0</v>
      </c>
      <c r="Y178">
        <f t="shared" si="44"/>
        <v>26</v>
      </c>
    </row>
    <row r="179" spans="1:25" x14ac:dyDescent="0.25">
      <c r="A179" s="2">
        <v>44</v>
      </c>
      <c r="B179" s="2">
        <v>10</v>
      </c>
      <c r="C179" s="2" t="s">
        <v>7</v>
      </c>
      <c r="D179" s="2" t="s">
        <v>8</v>
      </c>
      <c r="E179" s="2" t="s">
        <v>9</v>
      </c>
      <c r="F179" s="2" t="s">
        <v>10</v>
      </c>
      <c r="G179" s="2" t="s">
        <v>16</v>
      </c>
      <c r="H179" s="2">
        <v>15</v>
      </c>
      <c r="J179">
        <f t="shared" si="30"/>
        <v>44</v>
      </c>
      <c r="K179">
        <f t="shared" si="30"/>
        <v>10</v>
      </c>
      <c r="L179">
        <f t="shared" si="31"/>
        <v>1</v>
      </c>
      <c r="M179">
        <f t="shared" si="32"/>
        <v>0</v>
      </c>
      <c r="N179">
        <f t="shared" si="33"/>
        <v>1</v>
      </c>
      <c r="O179">
        <f t="shared" si="34"/>
        <v>0</v>
      </c>
      <c r="P179">
        <f t="shared" si="35"/>
        <v>0</v>
      </c>
      <c r="Q179">
        <f t="shared" si="36"/>
        <v>1</v>
      </c>
      <c r="R179">
        <f t="shared" si="37"/>
        <v>0</v>
      </c>
      <c r="S179">
        <f t="shared" si="38"/>
        <v>0</v>
      </c>
      <c r="T179">
        <f t="shared" si="39"/>
        <v>1</v>
      </c>
      <c r="U179">
        <f t="shared" si="40"/>
        <v>0</v>
      </c>
      <c r="V179">
        <f t="shared" si="41"/>
        <v>0</v>
      </c>
      <c r="W179">
        <f t="shared" si="42"/>
        <v>0</v>
      </c>
      <c r="X179">
        <f t="shared" si="43"/>
        <v>1</v>
      </c>
      <c r="Y179">
        <f t="shared" si="44"/>
        <v>15</v>
      </c>
    </row>
    <row r="180" spans="1:25" x14ac:dyDescent="0.25">
      <c r="A180" s="2">
        <v>22</v>
      </c>
      <c r="B180" s="2">
        <v>1</v>
      </c>
      <c r="C180" s="2" t="s">
        <v>7</v>
      </c>
      <c r="D180" s="2" t="s">
        <v>12</v>
      </c>
      <c r="E180" s="2" t="s">
        <v>13</v>
      </c>
      <c r="F180" s="2" t="s">
        <v>14</v>
      </c>
      <c r="G180" s="2" t="s">
        <v>11</v>
      </c>
      <c r="H180" s="2">
        <v>27</v>
      </c>
      <c r="J180">
        <f t="shared" si="30"/>
        <v>22</v>
      </c>
      <c r="K180">
        <f t="shared" si="30"/>
        <v>1</v>
      </c>
      <c r="L180">
        <f t="shared" si="31"/>
        <v>1</v>
      </c>
      <c r="M180">
        <f t="shared" si="32"/>
        <v>0</v>
      </c>
      <c r="N180">
        <f t="shared" si="33"/>
        <v>0</v>
      </c>
      <c r="O180">
        <f t="shared" si="34"/>
        <v>1</v>
      </c>
      <c r="P180">
        <f t="shared" si="35"/>
        <v>0</v>
      </c>
      <c r="Q180">
        <f t="shared" si="36"/>
        <v>0</v>
      </c>
      <c r="R180">
        <f t="shared" si="37"/>
        <v>0</v>
      </c>
      <c r="S180">
        <f t="shared" si="38"/>
        <v>1</v>
      </c>
      <c r="T180">
        <f t="shared" si="39"/>
        <v>0</v>
      </c>
      <c r="U180">
        <f t="shared" si="40"/>
        <v>1</v>
      </c>
      <c r="V180">
        <f t="shared" si="41"/>
        <v>1</v>
      </c>
      <c r="W180">
        <f t="shared" si="42"/>
        <v>0</v>
      </c>
      <c r="X180">
        <f t="shared" si="43"/>
        <v>0</v>
      </c>
      <c r="Y180">
        <f t="shared" si="44"/>
        <v>27</v>
      </c>
    </row>
    <row r="181" spans="1:25" x14ac:dyDescent="0.25">
      <c r="A181" s="2">
        <v>41</v>
      </c>
      <c r="B181" s="2">
        <v>6</v>
      </c>
      <c r="C181" s="2" t="s">
        <v>7</v>
      </c>
      <c r="D181" s="2" t="s">
        <v>19</v>
      </c>
      <c r="E181" s="2" t="s">
        <v>15</v>
      </c>
      <c r="F181" s="2" t="s">
        <v>14</v>
      </c>
      <c r="G181" s="2" t="s">
        <v>18</v>
      </c>
      <c r="H181" s="2">
        <v>54</v>
      </c>
      <c r="J181">
        <f t="shared" si="30"/>
        <v>41</v>
      </c>
      <c r="K181">
        <f t="shared" si="30"/>
        <v>6</v>
      </c>
      <c r="L181">
        <f t="shared" si="31"/>
        <v>1</v>
      </c>
      <c r="M181">
        <f t="shared" si="32"/>
        <v>0</v>
      </c>
      <c r="N181">
        <f t="shared" si="33"/>
        <v>0</v>
      </c>
      <c r="O181">
        <f t="shared" si="34"/>
        <v>0</v>
      </c>
      <c r="P181">
        <f t="shared" si="35"/>
        <v>1</v>
      </c>
      <c r="Q181">
        <f t="shared" si="36"/>
        <v>0</v>
      </c>
      <c r="R181">
        <f t="shared" si="37"/>
        <v>1</v>
      </c>
      <c r="S181">
        <f t="shared" si="38"/>
        <v>0</v>
      </c>
      <c r="T181">
        <f t="shared" si="39"/>
        <v>0</v>
      </c>
      <c r="U181">
        <f t="shared" si="40"/>
        <v>1</v>
      </c>
      <c r="V181">
        <f t="shared" si="41"/>
        <v>0</v>
      </c>
      <c r="W181">
        <f t="shared" si="42"/>
        <v>1</v>
      </c>
      <c r="X181">
        <f t="shared" si="43"/>
        <v>0</v>
      </c>
      <c r="Y181">
        <f t="shared" si="44"/>
        <v>54</v>
      </c>
    </row>
    <row r="182" spans="1:25" x14ac:dyDescent="0.25">
      <c r="A182" s="2">
        <v>42</v>
      </c>
      <c r="B182" s="2">
        <v>6</v>
      </c>
      <c r="C182" s="2" t="s">
        <v>7</v>
      </c>
      <c r="D182" s="2" t="s">
        <v>19</v>
      </c>
      <c r="E182" s="2" t="s">
        <v>9</v>
      </c>
      <c r="F182" s="2" t="s">
        <v>14</v>
      </c>
      <c r="G182" s="2" t="s">
        <v>16</v>
      </c>
      <c r="H182" s="2">
        <v>41</v>
      </c>
      <c r="J182">
        <f t="shared" si="30"/>
        <v>42</v>
      </c>
      <c r="K182">
        <f t="shared" si="30"/>
        <v>6</v>
      </c>
      <c r="L182">
        <f t="shared" si="31"/>
        <v>1</v>
      </c>
      <c r="M182">
        <f t="shared" si="32"/>
        <v>0</v>
      </c>
      <c r="N182">
        <f t="shared" si="33"/>
        <v>0</v>
      </c>
      <c r="O182">
        <f t="shared" si="34"/>
        <v>0</v>
      </c>
      <c r="P182">
        <f t="shared" si="35"/>
        <v>1</v>
      </c>
      <c r="Q182">
        <f t="shared" si="36"/>
        <v>1</v>
      </c>
      <c r="R182">
        <f t="shared" si="37"/>
        <v>0</v>
      </c>
      <c r="S182">
        <f t="shared" si="38"/>
        <v>0</v>
      </c>
      <c r="T182">
        <f t="shared" si="39"/>
        <v>0</v>
      </c>
      <c r="U182">
        <f t="shared" si="40"/>
        <v>1</v>
      </c>
      <c r="V182">
        <f t="shared" si="41"/>
        <v>0</v>
      </c>
      <c r="W182">
        <f t="shared" si="42"/>
        <v>0</v>
      </c>
      <c r="X182">
        <f t="shared" si="43"/>
        <v>1</v>
      </c>
      <c r="Y182">
        <f t="shared" si="44"/>
        <v>41</v>
      </c>
    </row>
    <row r="183" spans="1:25" x14ac:dyDescent="0.25">
      <c r="A183" s="2">
        <v>42</v>
      </c>
      <c r="B183" s="2">
        <v>5</v>
      </c>
      <c r="C183" s="2" t="s">
        <v>17</v>
      </c>
      <c r="D183" s="2" t="s">
        <v>19</v>
      </c>
      <c r="E183" s="2" t="s">
        <v>9</v>
      </c>
      <c r="F183" s="2" t="s">
        <v>14</v>
      </c>
      <c r="G183" s="2" t="s">
        <v>11</v>
      </c>
      <c r="H183" s="2">
        <v>45</v>
      </c>
      <c r="J183">
        <f t="shared" si="30"/>
        <v>42</v>
      </c>
      <c r="K183">
        <f t="shared" si="30"/>
        <v>5</v>
      </c>
      <c r="L183">
        <f t="shared" si="31"/>
        <v>0</v>
      </c>
      <c r="M183">
        <f t="shared" si="32"/>
        <v>1</v>
      </c>
      <c r="N183">
        <f t="shared" si="33"/>
        <v>0</v>
      </c>
      <c r="O183">
        <f t="shared" si="34"/>
        <v>0</v>
      </c>
      <c r="P183">
        <f t="shared" si="35"/>
        <v>1</v>
      </c>
      <c r="Q183">
        <f t="shared" si="36"/>
        <v>1</v>
      </c>
      <c r="R183">
        <f t="shared" si="37"/>
        <v>0</v>
      </c>
      <c r="S183">
        <f t="shared" si="38"/>
        <v>0</v>
      </c>
      <c r="T183">
        <f t="shared" si="39"/>
        <v>0</v>
      </c>
      <c r="U183">
        <f t="shared" si="40"/>
        <v>1</v>
      </c>
      <c r="V183">
        <f t="shared" si="41"/>
        <v>1</v>
      </c>
      <c r="W183">
        <f t="shared" si="42"/>
        <v>0</v>
      </c>
      <c r="X183">
        <f t="shared" si="43"/>
        <v>0</v>
      </c>
      <c r="Y183">
        <f t="shared" si="44"/>
        <v>45</v>
      </c>
    </row>
    <row r="184" spans="1:25" x14ac:dyDescent="0.25">
      <c r="A184" s="2">
        <v>30</v>
      </c>
      <c r="B184" s="2">
        <v>4</v>
      </c>
      <c r="C184" s="2" t="s">
        <v>17</v>
      </c>
      <c r="D184" s="2" t="s">
        <v>12</v>
      </c>
      <c r="E184" s="2" t="s">
        <v>13</v>
      </c>
      <c r="F184" s="2" t="s">
        <v>14</v>
      </c>
      <c r="G184" s="2" t="s">
        <v>16</v>
      </c>
      <c r="H184" s="2">
        <v>34</v>
      </c>
      <c r="J184">
        <f t="shared" si="30"/>
        <v>30</v>
      </c>
      <c r="K184">
        <f t="shared" si="30"/>
        <v>4</v>
      </c>
      <c r="L184">
        <f t="shared" si="31"/>
        <v>0</v>
      </c>
      <c r="M184">
        <f t="shared" si="32"/>
        <v>1</v>
      </c>
      <c r="N184">
        <f t="shared" si="33"/>
        <v>0</v>
      </c>
      <c r="O184">
        <f t="shared" si="34"/>
        <v>1</v>
      </c>
      <c r="P184">
        <f t="shared" si="35"/>
        <v>0</v>
      </c>
      <c r="Q184">
        <f t="shared" si="36"/>
        <v>0</v>
      </c>
      <c r="R184">
        <f t="shared" si="37"/>
        <v>0</v>
      </c>
      <c r="S184">
        <f t="shared" si="38"/>
        <v>1</v>
      </c>
      <c r="T184">
        <f t="shared" si="39"/>
        <v>0</v>
      </c>
      <c r="U184">
        <f t="shared" si="40"/>
        <v>1</v>
      </c>
      <c r="V184">
        <f t="shared" si="41"/>
        <v>0</v>
      </c>
      <c r="W184">
        <f t="shared" si="42"/>
        <v>0</v>
      </c>
      <c r="X184">
        <f t="shared" si="43"/>
        <v>1</v>
      </c>
      <c r="Y184">
        <f t="shared" si="44"/>
        <v>34</v>
      </c>
    </row>
    <row r="185" spans="1:25" x14ac:dyDescent="0.25">
      <c r="A185" s="2">
        <v>26</v>
      </c>
      <c r="B185" s="2">
        <v>4</v>
      </c>
      <c r="C185" s="2" t="s">
        <v>7</v>
      </c>
      <c r="D185" s="2" t="s">
        <v>12</v>
      </c>
      <c r="E185" s="2" t="s">
        <v>13</v>
      </c>
      <c r="F185" s="2" t="s">
        <v>14</v>
      </c>
      <c r="G185" s="2" t="s">
        <v>18</v>
      </c>
      <c r="H185" s="2">
        <v>27</v>
      </c>
      <c r="J185">
        <f t="shared" si="30"/>
        <v>26</v>
      </c>
      <c r="K185">
        <f t="shared" si="30"/>
        <v>4</v>
      </c>
      <c r="L185">
        <f t="shared" si="31"/>
        <v>1</v>
      </c>
      <c r="M185">
        <f t="shared" si="32"/>
        <v>0</v>
      </c>
      <c r="N185">
        <f t="shared" si="33"/>
        <v>0</v>
      </c>
      <c r="O185">
        <f t="shared" si="34"/>
        <v>1</v>
      </c>
      <c r="P185">
        <f t="shared" si="35"/>
        <v>0</v>
      </c>
      <c r="Q185">
        <f t="shared" si="36"/>
        <v>0</v>
      </c>
      <c r="R185">
        <f t="shared" si="37"/>
        <v>0</v>
      </c>
      <c r="S185">
        <f t="shared" si="38"/>
        <v>1</v>
      </c>
      <c r="T185">
        <f t="shared" si="39"/>
        <v>0</v>
      </c>
      <c r="U185">
        <f t="shared" si="40"/>
        <v>1</v>
      </c>
      <c r="V185">
        <f t="shared" si="41"/>
        <v>0</v>
      </c>
      <c r="W185">
        <f t="shared" si="42"/>
        <v>1</v>
      </c>
      <c r="X185">
        <f t="shared" si="43"/>
        <v>0</v>
      </c>
      <c r="Y185">
        <f t="shared" si="44"/>
        <v>27</v>
      </c>
    </row>
    <row r="186" spans="1:25" x14ac:dyDescent="0.25">
      <c r="A186" s="2">
        <v>38</v>
      </c>
      <c r="B186" s="2">
        <v>12</v>
      </c>
      <c r="C186" s="2" t="s">
        <v>17</v>
      </c>
      <c r="D186" s="2" t="s">
        <v>8</v>
      </c>
      <c r="E186" s="2" t="s">
        <v>9</v>
      </c>
      <c r="F186" s="2" t="s">
        <v>10</v>
      </c>
      <c r="G186" s="2" t="s">
        <v>11</v>
      </c>
      <c r="H186" s="2">
        <v>12</v>
      </c>
      <c r="J186">
        <f t="shared" si="30"/>
        <v>38</v>
      </c>
      <c r="K186">
        <f t="shared" si="30"/>
        <v>12</v>
      </c>
      <c r="L186">
        <f t="shared" si="31"/>
        <v>0</v>
      </c>
      <c r="M186">
        <f t="shared" si="32"/>
        <v>1</v>
      </c>
      <c r="N186">
        <f t="shared" si="33"/>
        <v>1</v>
      </c>
      <c r="O186">
        <f t="shared" si="34"/>
        <v>0</v>
      </c>
      <c r="P186">
        <f t="shared" si="35"/>
        <v>0</v>
      </c>
      <c r="Q186">
        <f t="shared" si="36"/>
        <v>1</v>
      </c>
      <c r="R186">
        <f t="shared" si="37"/>
        <v>0</v>
      </c>
      <c r="S186">
        <f t="shared" si="38"/>
        <v>0</v>
      </c>
      <c r="T186">
        <f t="shared" si="39"/>
        <v>1</v>
      </c>
      <c r="U186">
        <f t="shared" si="40"/>
        <v>0</v>
      </c>
      <c r="V186">
        <f t="shared" si="41"/>
        <v>1</v>
      </c>
      <c r="W186">
        <f t="shared" si="42"/>
        <v>0</v>
      </c>
      <c r="X186">
        <f t="shared" si="43"/>
        <v>0</v>
      </c>
      <c r="Y186">
        <f t="shared" si="44"/>
        <v>12</v>
      </c>
    </row>
    <row r="187" spans="1:25" x14ac:dyDescent="0.25">
      <c r="A187" s="2">
        <v>45</v>
      </c>
      <c r="B187" s="2">
        <v>8</v>
      </c>
      <c r="C187" s="2" t="s">
        <v>7</v>
      </c>
      <c r="D187" s="2" t="s">
        <v>8</v>
      </c>
      <c r="E187" s="2" t="s">
        <v>9</v>
      </c>
      <c r="F187" s="2" t="s">
        <v>10</v>
      </c>
      <c r="G187" s="2" t="s">
        <v>11</v>
      </c>
      <c r="H187" s="2">
        <v>11</v>
      </c>
      <c r="J187">
        <f t="shared" si="30"/>
        <v>45</v>
      </c>
      <c r="K187">
        <f t="shared" si="30"/>
        <v>8</v>
      </c>
      <c r="L187">
        <f t="shared" si="31"/>
        <v>1</v>
      </c>
      <c r="M187">
        <f t="shared" si="32"/>
        <v>0</v>
      </c>
      <c r="N187">
        <f t="shared" si="33"/>
        <v>1</v>
      </c>
      <c r="O187">
        <f t="shared" si="34"/>
        <v>0</v>
      </c>
      <c r="P187">
        <f t="shared" si="35"/>
        <v>0</v>
      </c>
      <c r="Q187">
        <f t="shared" si="36"/>
        <v>1</v>
      </c>
      <c r="R187">
        <f t="shared" si="37"/>
        <v>0</v>
      </c>
      <c r="S187">
        <f t="shared" si="38"/>
        <v>0</v>
      </c>
      <c r="T187">
        <f t="shared" si="39"/>
        <v>1</v>
      </c>
      <c r="U187">
        <f t="shared" si="40"/>
        <v>0</v>
      </c>
      <c r="V187">
        <f t="shared" si="41"/>
        <v>1</v>
      </c>
      <c r="W187">
        <f t="shared" si="42"/>
        <v>0</v>
      </c>
      <c r="X187">
        <f t="shared" si="43"/>
        <v>0</v>
      </c>
      <c r="Y187">
        <f t="shared" si="44"/>
        <v>11</v>
      </c>
    </row>
    <row r="188" spans="1:25" x14ac:dyDescent="0.25">
      <c r="A188" s="2">
        <v>39</v>
      </c>
      <c r="B188" s="2">
        <v>7</v>
      </c>
      <c r="C188" s="2" t="s">
        <v>17</v>
      </c>
      <c r="D188" s="2" t="s">
        <v>19</v>
      </c>
      <c r="E188" s="2" t="s">
        <v>9</v>
      </c>
      <c r="F188" s="2" t="s">
        <v>14</v>
      </c>
      <c r="G188" s="2" t="s">
        <v>11</v>
      </c>
      <c r="H188" s="2">
        <v>47</v>
      </c>
      <c r="J188">
        <f t="shared" si="30"/>
        <v>39</v>
      </c>
      <c r="K188">
        <f t="shared" si="30"/>
        <v>7</v>
      </c>
      <c r="L188">
        <f t="shared" si="31"/>
        <v>0</v>
      </c>
      <c r="M188">
        <f t="shared" si="32"/>
        <v>1</v>
      </c>
      <c r="N188">
        <f t="shared" si="33"/>
        <v>0</v>
      </c>
      <c r="O188">
        <f t="shared" si="34"/>
        <v>0</v>
      </c>
      <c r="P188">
        <f t="shared" si="35"/>
        <v>1</v>
      </c>
      <c r="Q188">
        <f t="shared" si="36"/>
        <v>1</v>
      </c>
      <c r="R188">
        <f t="shared" si="37"/>
        <v>0</v>
      </c>
      <c r="S188">
        <f t="shared" si="38"/>
        <v>0</v>
      </c>
      <c r="T188">
        <f t="shared" si="39"/>
        <v>0</v>
      </c>
      <c r="U188">
        <f t="shared" si="40"/>
        <v>1</v>
      </c>
      <c r="V188">
        <f t="shared" si="41"/>
        <v>1</v>
      </c>
      <c r="W188">
        <f t="shared" si="42"/>
        <v>0</v>
      </c>
      <c r="X188">
        <f t="shared" si="43"/>
        <v>0</v>
      </c>
      <c r="Y188">
        <f t="shared" si="44"/>
        <v>47</v>
      </c>
    </row>
    <row r="189" spans="1:25" x14ac:dyDescent="0.25">
      <c r="A189" s="2">
        <v>48</v>
      </c>
      <c r="B189" s="2">
        <v>4</v>
      </c>
      <c r="C189" s="2" t="s">
        <v>7</v>
      </c>
      <c r="D189" s="2" t="s">
        <v>19</v>
      </c>
      <c r="E189" s="2" t="s">
        <v>9</v>
      </c>
      <c r="F189" s="2" t="s">
        <v>14</v>
      </c>
      <c r="G189" s="2" t="s">
        <v>18</v>
      </c>
      <c r="H189" s="2">
        <v>43</v>
      </c>
      <c r="J189">
        <f t="shared" si="30"/>
        <v>48</v>
      </c>
      <c r="K189">
        <f t="shared" si="30"/>
        <v>4</v>
      </c>
      <c r="L189">
        <f t="shared" si="31"/>
        <v>1</v>
      </c>
      <c r="M189">
        <f t="shared" si="32"/>
        <v>0</v>
      </c>
      <c r="N189">
        <f t="shared" si="33"/>
        <v>0</v>
      </c>
      <c r="O189">
        <f t="shared" si="34"/>
        <v>0</v>
      </c>
      <c r="P189">
        <f t="shared" si="35"/>
        <v>1</v>
      </c>
      <c r="Q189">
        <f t="shared" si="36"/>
        <v>1</v>
      </c>
      <c r="R189">
        <f t="shared" si="37"/>
        <v>0</v>
      </c>
      <c r="S189">
        <f t="shared" si="38"/>
        <v>0</v>
      </c>
      <c r="T189">
        <f t="shared" si="39"/>
        <v>0</v>
      </c>
      <c r="U189">
        <f t="shared" si="40"/>
        <v>1</v>
      </c>
      <c r="V189">
        <f t="shared" si="41"/>
        <v>0</v>
      </c>
      <c r="W189">
        <f t="shared" si="42"/>
        <v>1</v>
      </c>
      <c r="X189">
        <f t="shared" si="43"/>
        <v>0</v>
      </c>
      <c r="Y189">
        <f t="shared" si="44"/>
        <v>43</v>
      </c>
    </row>
    <row r="190" spans="1:25" x14ac:dyDescent="0.25">
      <c r="A190" s="2">
        <v>42</v>
      </c>
      <c r="B190" s="2">
        <v>8</v>
      </c>
      <c r="C190" s="2" t="s">
        <v>7</v>
      </c>
      <c r="D190" s="2" t="s">
        <v>8</v>
      </c>
      <c r="E190" s="2" t="s">
        <v>9</v>
      </c>
      <c r="F190" s="2" t="s">
        <v>10</v>
      </c>
      <c r="G190" s="2" t="s">
        <v>11</v>
      </c>
      <c r="H190" s="2">
        <v>20</v>
      </c>
      <c r="J190">
        <f t="shared" si="30"/>
        <v>42</v>
      </c>
      <c r="K190">
        <f t="shared" si="30"/>
        <v>8</v>
      </c>
      <c r="L190">
        <f t="shared" si="31"/>
        <v>1</v>
      </c>
      <c r="M190">
        <f t="shared" si="32"/>
        <v>0</v>
      </c>
      <c r="N190">
        <f t="shared" si="33"/>
        <v>1</v>
      </c>
      <c r="O190">
        <f t="shared" si="34"/>
        <v>0</v>
      </c>
      <c r="P190">
        <f t="shared" si="35"/>
        <v>0</v>
      </c>
      <c r="Q190">
        <f t="shared" si="36"/>
        <v>1</v>
      </c>
      <c r="R190">
        <f t="shared" si="37"/>
        <v>0</v>
      </c>
      <c r="S190">
        <f t="shared" si="38"/>
        <v>0</v>
      </c>
      <c r="T190">
        <f t="shared" si="39"/>
        <v>1</v>
      </c>
      <c r="U190">
        <f t="shared" si="40"/>
        <v>0</v>
      </c>
      <c r="V190">
        <f t="shared" si="41"/>
        <v>1</v>
      </c>
      <c r="W190">
        <f t="shared" si="42"/>
        <v>0</v>
      </c>
      <c r="X190">
        <f t="shared" si="43"/>
        <v>0</v>
      </c>
      <c r="Y190">
        <f t="shared" si="44"/>
        <v>20</v>
      </c>
    </row>
    <row r="191" spans="1:25" x14ac:dyDescent="0.25">
      <c r="A191" s="2">
        <v>27</v>
      </c>
      <c r="B191" s="2">
        <v>3</v>
      </c>
      <c r="C191" s="2" t="s">
        <v>7</v>
      </c>
      <c r="D191" s="2" t="s">
        <v>19</v>
      </c>
      <c r="E191" s="2" t="s">
        <v>13</v>
      </c>
      <c r="F191" s="2" t="s">
        <v>14</v>
      </c>
      <c r="G191" s="2" t="s">
        <v>11</v>
      </c>
      <c r="H191" s="2">
        <v>39</v>
      </c>
      <c r="J191">
        <f t="shared" si="30"/>
        <v>27</v>
      </c>
      <c r="K191">
        <f t="shared" si="30"/>
        <v>3</v>
      </c>
      <c r="L191">
        <f t="shared" si="31"/>
        <v>1</v>
      </c>
      <c r="M191">
        <f t="shared" si="32"/>
        <v>0</v>
      </c>
      <c r="N191">
        <f t="shared" si="33"/>
        <v>0</v>
      </c>
      <c r="O191">
        <f t="shared" si="34"/>
        <v>0</v>
      </c>
      <c r="P191">
        <f t="shared" si="35"/>
        <v>1</v>
      </c>
      <c r="Q191">
        <f t="shared" si="36"/>
        <v>0</v>
      </c>
      <c r="R191">
        <f t="shared" si="37"/>
        <v>0</v>
      </c>
      <c r="S191">
        <f t="shared" si="38"/>
        <v>1</v>
      </c>
      <c r="T191">
        <f t="shared" si="39"/>
        <v>0</v>
      </c>
      <c r="U191">
        <f t="shared" si="40"/>
        <v>1</v>
      </c>
      <c r="V191">
        <f t="shared" si="41"/>
        <v>1</v>
      </c>
      <c r="W191">
        <f t="shared" si="42"/>
        <v>0</v>
      </c>
      <c r="X191">
        <f t="shared" si="43"/>
        <v>0</v>
      </c>
      <c r="Y191">
        <f t="shared" si="44"/>
        <v>39</v>
      </c>
    </row>
    <row r="192" spans="1:25" x14ac:dyDescent="0.25">
      <c r="A192" s="2">
        <v>36</v>
      </c>
      <c r="B192" s="2">
        <v>6</v>
      </c>
      <c r="C192" s="2" t="s">
        <v>7</v>
      </c>
      <c r="D192" s="2" t="s">
        <v>12</v>
      </c>
      <c r="E192" s="2" t="s">
        <v>9</v>
      </c>
      <c r="F192" s="2" t="s">
        <v>14</v>
      </c>
      <c r="G192" s="2" t="s">
        <v>11</v>
      </c>
      <c r="H192" s="2">
        <v>16</v>
      </c>
      <c r="J192">
        <f t="shared" si="30"/>
        <v>36</v>
      </c>
      <c r="K192">
        <f t="shared" si="30"/>
        <v>6</v>
      </c>
      <c r="L192">
        <f t="shared" si="31"/>
        <v>1</v>
      </c>
      <c r="M192">
        <f t="shared" si="32"/>
        <v>0</v>
      </c>
      <c r="N192">
        <f t="shared" si="33"/>
        <v>0</v>
      </c>
      <c r="O192">
        <f t="shared" si="34"/>
        <v>1</v>
      </c>
      <c r="P192">
        <f t="shared" si="35"/>
        <v>0</v>
      </c>
      <c r="Q192">
        <f t="shared" si="36"/>
        <v>1</v>
      </c>
      <c r="R192">
        <f t="shared" si="37"/>
        <v>0</v>
      </c>
      <c r="S192">
        <f t="shared" si="38"/>
        <v>0</v>
      </c>
      <c r="T192">
        <f t="shared" si="39"/>
        <v>0</v>
      </c>
      <c r="U192">
        <f t="shared" si="40"/>
        <v>1</v>
      </c>
      <c r="V192">
        <f t="shared" si="41"/>
        <v>1</v>
      </c>
      <c r="W192">
        <f t="shared" si="42"/>
        <v>0</v>
      </c>
      <c r="X192">
        <f t="shared" si="43"/>
        <v>0</v>
      </c>
      <c r="Y192">
        <f t="shared" si="44"/>
        <v>16</v>
      </c>
    </row>
    <row r="193" spans="1:25" x14ac:dyDescent="0.25">
      <c r="A193" s="2">
        <v>31</v>
      </c>
      <c r="B193" s="2">
        <v>4</v>
      </c>
      <c r="C193" s="2" t="s">
        <v>7</v>
      </c>
      <c r="D193" s="2" t="s">
        <v>8</v>
      </c>
      <c r="E193" s="2" t="s">
        <v>15</v>
      </c>
      <c r="F193" s="2" t="s">
        <v>10</v>
      </c>
      <c r="G193" s="2" t="s">
        <v>11</v>
      </c>
      <c r="H193" s="2">
        <v>13</v>
      </c>
      <c r="J193">
        <f t="shared" si="30"/>
        <v>31</v>
      </c>
      <c r="K193">
        <f t="shared" si="30"/>
        <v>4</v>
      </c>
      <c r="L193">
        <f t="shared" si="31"/>
        <v>1</v>
      </c>
      <c r="M193">
        <f t="shared" si="32"/>
        <v>0</v>
      </c>
      <c r="N193">
        <f t="shared" si="33"/>
        <v>1</v>
      </c>
      <c r="O193">
        <f t="shared" si="34"/>
        <v>0</v>
      </c>
      <c r="P193">
        <f t="shared" si="35"/>
        <v>0</v>
      </c>
      <c r="Q193">
        <f t="shared" si="36"/>
        <v>0</v>
      </c>
      <c r="R193">
        <f t="shared" si="37"/>
        <v>1</v>
      </c>
      <c r="S193">
        <f t="shared" si="38"/>
        <v>0</v>
      </c>
      <c r="T193">
        <f t="shared" si="39"/>
        <v>1</v>
      </c>
      <c r="U193">
        <f t="shared" si="40"/>
        <v>0</v>
      </c>
      <c r="V193">
        <f t="shared" si="41"/>
        <v>1</v>
      </c>
      <c r="W193">
        <f t="shared" si="42"/>
        <v>0</v>
      </c>
      <c r="X193">
        <f t="shared" si="43"/>
        <v>0</v>
      </c>
      <c r="Y193">
        <f t="shared" si="44"/>
        <v>13</v>
      </c>
    </row>
    <row r="194" spans="1:25" x14ac:dyDescent="0.25">
      <c r="A194" s="2">
        <v>39</v>
      </c>
      <c r="B194" s="2">
        <v>7</v>
      </c>
      <c r="C194" s="2" t="s">
        <v>7</v>
      </c>
      <c r="D194" s="2" t="s">
        <v>8</v>
      </c>
      <c r="E194" s="2" t="s">
        <v>9</v>
      </c>
      <c r="F194" s="2" t="s">
        <v>10</v>
      </c>
      <c r="G194" s="2" t="s">
        <v>11</v>
      </c>
      <c r="H194" s="2">
        <v>10</v>
      </c>
      <c r="J194">
        <f t="shared" si="30"/>
        <v>39</v>
      </c>
      <c r="K194">
        <f t="shared" si="30"/>
        <v>7</v>
      </c>
      <c r="L194">
        <f t="shared" si="31"/>
        <v>1</v>
      </c>
      <c r="M194">
        <f t="shared" si="32"/>
        <v>0</v>
      </c>
      <c r="N194">
        <f t="shared" si="33"/>
        <v>1</v>
      </c>
      <c r="O194">
        <f t="shared" si="34"/>
        <v>0</v>
      </c>
      <c r="P194">
        <f t="shared" si="35"/>
        <v>0</v>
      </c>
      <c r="Q194">
        <f t="shared" si="36"/>
        <v>1</v>
      </c>
      <c r="R194">
        <f t="shared" si="37"/>
        <v>0</v>
      </c>
      <c r="S194">
        <f t="shared" si="38"/>
        <v>0</v>
      </c>
      <c r="T194">
        <f t="shared" si="39"/>
        <v>1</v>
      </c>
      <c r="U194">
        <f t="shared" si="40"/>
        <v>0</v>
      </c>
      <c r="V194">
        <f t="shared" si="41"/>
        <v>1</v>
      </c>
      <c r="W194">
        <f t="shared" si="42"/>
        <v>0</v>
      </c>
      <c r="X194">
        <f t="shared" si="43"/>
        <v>0</v>
      </c>
      <c r="Y194">
        <f t="shared" si="44"/>
        <v>10</v>
      </c>
    </row>
    <row r="195" spans="1:25" x14ac:dyDescent="0.25">
      <c r="A195" s="2">
        <v>35</v>
      </c>
      <c r="B195" s="2">
        <v>6</v>
      </c>
      <c r="C195" s="2" t="s">
        <v>7</v>
      </c>
      <c r="D195" s="2" t="s">
        <v>8</v>
      </c>
      <c r="E195" s="2" t="s">
        <v>9</v>
      </c>
      <c r="F195" s="2" t="s">
        <v>10</v>
      </c>
      <c r="G195" s="2" t="s">
        <v>16</v>
      </c>
      <c r="H195" s="2">
        <v>17</v>
      </c>
      <c r="J195">
        <f t="shared" ref="J195:K201" si="45">A195</f>
        <v>35</v>
      </c>
      <c r="K195">
        <f t="shared" si="45"/>
        <v>6</v>
      </c>
      <c r="L195">
        <f t="shared" ref="L195:L201" si="46">IF(C195="м",1,0)</f>
        <v>1</v>
      </c>
      <c r="M195">
        <f t="shared" ref="M195:M201" si="47">IF(C195="ж",1,0)</f>
        <v>0</v>
      </c>
      <c r="N195">
        <f t="shared" ref="N195:N201" si="48">IF(D195="рабочий",1,0)</f>
        <v>1</v>
      </c>
      <c r="O195">
        <f t="shared" ref="O195:O201" si="49">IF(D195="специалист",1,0)</f>
        <v>0</v>
      </c>
      <c r="P195">
        <f t="shared" ref="P195:P201" si="50">IF(D195="руководитель",1,0)</f>
        <v>0</v>
      </c>
      <c r="Q195">
        <f t="shared" ref="Q195:Q201" si="51">IF(E195="высокая з/п",1,0)</f>
        <v>1</v>
      </c>
      <c r="R195">
        <f t="shared" ref="R195:R201" si="52">IF(E195="коллектив",1,0)</f>
        <v>0</v>
      </c>
      <c r="S195">
        <f t="shared" ref="S195:S201" si="53">IF(E195="содержание",1,0)</f>
        <v>0</v>
      </c>
      <c r="T195">
        <f t="shared" ref="T195:T201" si="54">IF(F195="среднее",1,0)</f>
        <v>1</v>
      </c>
      <c r="U195">
        <f t="shared" ref="U195:U201" si="55">IF(F195="высшее",1,0)</f>
        <v>0</v>
      </c>
      <c r="V195">
        <f t="shared" ref="V195:V201" si="56">IF(G195="да",1,0)</f>
        <v>0</v>
      </c>
      <c r="W195">
        <f t="shared" ref="W195:W201" si="57">IF(G195="нет",1,0)</f>
        <v>0</v>
      </c>
      <c r="X195">
        <f t="shared" ref="X195:X201" si="58">IF(G195="возможно",1,0)</f>
        <v>1</v>
      </c>
      <c r="Y195">
        <f t="shared" ref="Y195:Y201" si="59">H195</f>
        <v>17</v>
      </c>
    </row>
    <row r="196" spans="1:25" x14ac:dyDescent="0.25">
      <c r="A196" s="2">
        <v>31</v>
      </c>
      <c r="B196" s="2">
        <v>11</v>
      </c>
      <c r="C196" s="2" t="s">
        <v>7</v>
      </c>
      <c r="D196" s="2" t="s">
        <v>8</v>
      </c>
      <c r="E196" s="2" t="s">
        <v>15</v>
      </c>
      <c r="F196" s="2" t="s">
        <v>10</v>
      </c>
      <c r="G196" s="2" t="s">
        <v>18</v>
      </c>
      <c r="H196" s="2">
        <v>14</v>
      </c>
      <c r="J196">
        <f t="shared" si="45"/>
        <v>31</v>
      </c>
      <c r="K196">
        <f t="shared" si="45"/>
        <v>11</v>
      </c>
      <c r="L196">
        <f t="shared" si="46"/>
        <v>1</v>
      </c>
      <c r="M196">
        <f t="shared" si="47"/>
        <v>0</v>
      </c>
      <c r="N196">
        <f t="shared" si="48"/>
        <v>1</v>
      </c>
      <c r="O196">
        <f t="shared" si="49"/>
        <v>0</v>
      </c>
      <c r="P196">
        <f t="shared" si="50"/>
        <v>0</v>
      </c>
      <c r="Q196">
        <f t="shared" si="51"/>
        <v>0</v>
      </c>
      <c r="R196">
        <f t="shared" si="52"/>
        <v>1</v>
      </c>
      <c r="S196">
        <f t="shared" si="53"/>
        <v>0</v>
      </c>
      <c r="T196">
        <f t="shared" si="54"/>
        <v>1</v>
      </c>
      <c r="U196">
        <f t="shared" si="55"/>
        <v>0</v>
      </c>
      <c r="V196">
        <f t="shared" si="56"/>
        <v>0</v>
      </c>
      <c r="W196">
        <f t="shared" si="57"/>
        <v>1</v>
      </c>
      <c r="X196">
        <f t="shared" si="58"/>
        <v>0</v>
      </c>
      <c r="Y196">
        <f t="shared" si="59"/>
        <v>14</v>
      </c>
    </row>
    <row r="197" spans="1:25" x14ac:dyDescent="0.25">
      <c r="A197" s="2">
        <v>32</v>
      </c>
      <c r="B197" s="2">
        <v>2</v>
      </c>
      <c r="C197" s="2" t="s">
        <v>7</v>
      </c>
      <c r="D197" s="2" t="s">
        <v>8</v>
      </c>
      <c r="E197" s="2" t="s">
        <v>9</v>
      </c>
      <c r="F197" s="2" t="s">
        <v>10</v>
      </c>
      <c r="G197" s="2" t="s">
        <v>18</v>
      </c>
      <c r="H197" s="2">
        <v>14</v>
      </c>
      <c r="J197">
        <f t="shared" si="45"/>
        <v>32</v>
      </c>
      <c r="K197">
        <f t="shared" si="45"/>
        <v>2</v>
      </c>
      <c r="L197">
        <f t="shared" si="46"/>
        <v>1</v>
      </c>
      <c r="M197">
        <f t="shared" si="47"/>
        <v>0</v>
      </c>
      <c r="N197">
        <f t="shared" si="48"/>
        <v>1</v>
      </c>
      <c r="O197">
        <f t="shared" si="49"/>
        <v>0</v>
      </c>
      <c r="P197">
        <f t="shared" si="50"/>
        <v>0</v>
      </c>
      <c r="Q197">
        <f t="shared" si="51"/>
        <v>1</v>
      </c>
      <c r="R197">
        <f t="shared" si="52"/>
        <v>0</v>
      </c>
      <c r="S197">
        <f t="shared" si="53"/>
        <v>0</v>
      </c>
      <c r="T197">
        <f t="shared" si="54"/>
        <v>1</v>
      </c>
      <c r="U197">
        <f t="shared" si="55"/>
        <v>0</v>
      </c>
      <c r="V197">
        <f t="shared" si="56"/>
        <v>0</v>
      </c>
      <c r="W197">
        <f t="shared" si="57"/>
        <v>1</v>
      </c>
      <c r="X197">
        <f t="shared" si="58"/>
        <v>0</v>
      </c>
      <c r="Y197">
        <f t="shared" si="59"/>
        <v>14</v>
      </c>
    </row>
    <row r="198" spans="1:25" x14ac:dyDescent="0.25">
      <c r="A198" s="2">
        <v>27</v>
      </c>
      <c r="B198" s="2">
        <v>2</v>
      </c>
      <c r="C198" s="2" t="s">
        <v>17</v>
      </c>
      <c r="D198" s="2" t="s">
        <v>12</v>
      </c>
      <c r="E198" s="2" t="s">
        <v>15</v>
      </c>
      <c r="F198" s="2" t="s">
        <v>14</v>
      </c>
      <c r="G198" s="2" t="s">
        <v>18</v>
      </c>
      <c r="H198" s="2">
        <v>16</v>
      </c>
      <c r="J198">
        <f t="shared" si="45"/>
        <v>27</v>
      </c>
      <c r="K198">
        <f t="shared" si="45"/>
        <v>2</v>
      </c>
      <c r="L198">
        <f t="shared" si="46"/>
        <v>0</v>
      </c>
      <c r="M198">
        <f t="shared" si="47"/>
        <v>1</v>
      </c>
      <c r="N198">
        <f t="shared" si="48"/>
        <v>0</v>
      </c>
      <c r="O198">
        <f t="shared" si="49"/>
        <v>1</v>
      </c>
      <c r="P198">
        <f t="shared" si="50"/>
        <v>0</v>
      </c>
      <c r="Q198">
        <f t="shared" si="51"/>
        <v>0</v>
      </c>
      <c r="R198">
        <f t="shared" si="52"/>
        <v>1</v>
      </c>
      <c r="S198">
        <f t="shared" si="53"/>
        <v>0</v>
      </c>
      <c r="T198">
        <f t="shared" si="54"/>
        <v>0</v>
      </c>
      <c r="U198">
        <f t="shared" si="55"/>
        <v>1</v>
      </c>
      <c r="V198">
        <f t="shared" si="56"/>
        <v>0</v>
      </c>
      <c r="W198">
        <f t="shared" si="57"/>
        <v>1</v>
      </c>
      <c r="X198">
        <f t="shared" si="58"/>
        <v>0</v>
      </c>
      <c r="Y198">
        <f t="shared" si="59"/>
        <v>16</v>
      </c>
    </row>
    <row r="199" spans="1:25" x14ac:dyDescent="0.25">
      <c r="A199" s="2">
        <v>34</v>
      </c>
      <c r="B199" s="2">
        <v>5</v>
      </c>
      <c r="C199" s="2" t="s">
        <v>17</v>
      </c>
      <c r="D199" s="2" t="s">
        <v>8</v>
      </c>
      <c r="E199" s="2" t="s">
        <v>9</v>
      </c>
      <c r="F199" s="2" t="s">
        <v>10</v>
      </c>
      <c r="G199" s="2" t="s">
        <v>16</v>
      </c>
      <c r="H199" s="2">
        <v>16</v>
      </c>
      <c r="J199">
        <f t="shared" si="45"/>
        <v>34</v>
      </c>
      <c r="K199">
        <f t="shared" si="45"/>
        <v>5</v>
      </c>
      <c r="L199">
        <f t="shared" si="46"/>
        <v>0</v>
      </c>
      <c r="M199">
        <f t="shared" si="47"/>
        <v>1</v>
      </c>
      <c r="N199">
        <f t="shared" si="48"/>
        <v>1</v>
      </c>
      <c r="O199">
        <f t="shared" si="49"/>
        <v>0</v>
      </c>
      <c r="P199">
        <f t="shared" si="50"/>
        <v>0</v>
      </c>
      <c r="Q199">
        <f t="shared" si="51"/>
        <v>1</v>
      </c>
      <c r="R199">
        <f t="shared" si="52"/>
        <v>0</v>
      </c>
      <c r="S199">
        <f t="shared" si="53"/>
        <v>0</v>
      </c>
      <c r="T199">
        <f t="shared" si="54"/>
        <v>1</v>
      </c>
      <c r="U199">
        <f t="shared" si="55"/>
        <v>0</v>
      </c>
      <c r="V199">
        <f t="shared" si="56"/>
        <v>0</v>
      </c>
      <c r="W199">
        <f t="shared" si="57"/>
        <v>0</v>
      </c>
      <c r="X199">
        <f t="shared" si="58"/>
        <v>1</v>
      </c>
      <c r="Y199">
        <f t="shared" si="59"/>
        <v>16</v>
      </c>
    </row>
    <row r="200" spans="1:25" x14ac:dyDescent="0.25">
      <c r="A200" s="2">
        <v>30</v>
      </c>
      <c r="B200" s="2">
        <v>3</v>
      </c>
      <c r="C200" s="2" t="s">
        <v>7</v>
      </c>
      <c r="D200" s="2" t="s">
        <v>8</v>
      </c>
      <c r="E200" s="2" t="s">
        <v>13</v>
      </c>
      <c r="F200" s="2" t="s">
        <v>10</v>
      </c>
      <c r="G200" s="2" t="s">
        <v>18</v>
      </c>
      <c r="H200" s="2">
        <v>14</v>
      </c>
      <c r="J200">
        <f t="shared" si="45"/>
        <v>30</v>
      </c>
      <c r="K200">
        <f t="shared" si="45"/>
        <v>3</v>
      </c>
      <c r="L200">
        <f t="shared" si="46"/>
        <v>1</v>
      </c>
      <c r="M200">
        <f t="shared" si="47"/>
        <v>0</v>
      </c>
      <c r="N200">
        <f t="shared" si="48"/>
        <v>1</v>
      </c>
      <c r="O200">
        <f t="shared" si="49"/>
        <v>0</v>
      </c>
      <c r="P200">
        <f t="shared" si="50"/>
        <v>0</v>
      </c>
      <c r="Q200">
        <f t="shared" si="51"/>
        <v>0</v>
      </c>
      <c r="R200">
        <f t="shared" si="52"/>
        <v>0</v>
      </c>
      <c r="S200">
        <f t="shared" si="53"/>
        <v>1</v>
      </c>
      <c r="T200">
        <f t="shared" si="54"/>
        <v>1</v>
      </c>
      <c r="U200">
        <f t="shared" si="55"/>
        <v>0</v>
      </c>
      <c r="V200">
        <f t="shared" si="56"/>
        <v>0</v>
      </c>
      <c r="W200">
        <f t="shared" si="57"/>
        <v>1</v>
      </c>
      <c r="X200">
        <f t="shared" si="58"/>
        <v>0</v>
      </c>
      <c r="Y200">
        <f t="shared" si="59"/>
        <v>14</v>
      </c>
    </row>
    <row r="201" spans="1:25" x14ac:dyDescent="0.25">
      <c r="A201" s="2">
        <v>45</v>
      </c>
      <c r="B201" s="2">
        <v>7</v>
      </c>
      <c r="C201" s="2" t="s">
        <v>7</v>
      </c>
      <c r="D201" s="2" t="s">
        <v>8</v>
      </c>
      <c r="E201" s="2" t="s">
        <v>9</v>
      </c>
      <c r="F201" s="2" t="s">
        <v>10</v>
      </c>
      <c r="G201" s="2" t="s">
        <v>18</v>
      </c>
      <c r="H201" s="2">
        <v>16</v>
      </c>
      <c r="J201">
        <f t="shared" si="45"/>
        <v>45</v>
      </c>
      <c r="K201">
        <f t="shared" si="45"/>
        <v>7</v>
      </c>
      <c r="L201">
        <f t="shared" si="46"/>
        <v>1</v>
      </c>
      <c r="M201">
        <f t="shared" si="47"/>
        <v>0</v>
      </c>
      <c r="N201">
        <f t="shared" si="48"/>
        <v>1</v>
      </c>
      <c r="O201">
        <f t="shared" si="49"/>
        <v>0</v>
      </c>
      <c r="P201">
        <f t="shared" si="50"/>
        <v>0</v>
      </c>
      <c r="Q201">
        <f t="shared" si="51"/>
        <v>1</v>
      </c>
      <c r="R201">
        <f t="shared" si="52"/>
        <v>0</v>
      </c>
      <c r="S201">
        <f t="shared" si="53"/>
        <v>0</v>
      </c>
      <c r="T201">
        <f t="shared" si="54"/>
        <v>1</v>
      </c>
      <c r="U201">
        <f t="shared" si="55"/>
        <v>0</v>
      </c>
      <c r="V201">
        <f t="shared" si="56"/>
        <v>0</v>
      </c>
      <c r="W201">
        <f t="shared" si="57"/>
        <v>1</v>
      </c>
      <c r="X201">
        <f t="shared" si="58"/>
        <v>0</v>
      </c>
      <c r="Y201">
        <f t="shared" si="59"/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3"/>
  <sheetViews>
    <sheetView workbookViewId="0">
      <selection activeCell="C18" sqref="C18"/>
    </sheetView>
  </sheetViews>
  <sheetFormatPr defaultRowHeight="13.2" x14ac:dyDescent="0.25"/>
  <cols>
    <col min="1" max="1" width="13.88671875" customWidth="1"/>
  </cols>
  <sheetData>
    <row r="2" spans="1:5" ht="13.8" x14ac:dyDescent="0.25">
      <c r="A2" s="6" t="s">
        <v>20</v>
      </c>
      <c r="B2" s="6"/>
      <c r="C2" s="6"/>
      <c r="D2" s="6"/>
    </row>
    <row r="4" spans="1:5" x14ac:dyDescent="0.25">
      <c r="A4" s="4" t="s">
        <v>21</v>
      </c>
      <c r="D4" s="4" t="s">
        <v>28</v>
      </c>
    </row>
    <row r="6" spans="1:5" x14ac:dyDescent="0.25">
      <c r="A6" t="s">
        <v>22</v>
      </c>
      <c r="B6" s="5">
        <v>0.75</v>
      </c>
      <c r="D6" t="s">
        <v>29</v>
      </c>
      <c r="E6" s="5">
        <v>0.11</v>
      </c>
    </row>
    <row r="7" spans="1:5" x14ac:dyDescent="0.25">
      <c r="A7" t="s">
        <v>23</v>
      </c>
      <c r="B7" s="5">
        <v>0.25</v>
      </c>
      <c r="D7" t="s">
        <v>30</v>
      </c>
      <c r="E7" s="5">
        <v>0.12</v>
      </c>
    </row>
    <row r="8" spans="1:5" x14ac:dyDescent="0.25">
      <c r="D8" t="s">
        <v>31</v>
      </c>
      <c r="E8" s="5">
        <v>0.13</v>
      </c>
    </row>
    <row r="9" spans="1:5" x14ac:dyDescent="0.25">
      <c r="A9" s="4" t="s">
        <v>27</v>
      </c>
      <c r="D9" t="s">
        <v>32</v>
      </c>
      <c r="E9" s="5">
        <v>0.28999999999999998</v>
      </c>
    </row>
    <row r="10" spans="1:5" x14ac:dyDescent="0.25">
      <c r="D10" t="s">
        <v>33</v>
      </c>
      <c r="E10" s="5">
        <v>0.49</v>
      </c>
    </row>
    <row r="11" spans="1:5" x14ac:dyDescent="0.25">
      <c r="A11" t="s">
        <v>24</v>
      </c>
      <c r="B11" s="5">
        <v>0.8</v>
      </c>
      <c r="D11" t="s">
        <v>34</v>
      </c>
      <c r="E11" s="5">
        <v>0.01</v>
      </c>
    </row>
    <row r="12" spans="1:5" x14ac:dyDescent="0.25">
      <c r="A12" t="s">
        <v>25</v>
      </c>
      <c r="B12" s="5">
        <v>0.1</v>
      </c>
    </row>
    <row r="13" spans="1:5" x14ac:dyDescent="0.25">
      <c r="A13" t="s">
        <v>26</v>
      </c>
      <c r="B13" s="5">
        <v>0.1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данные</vt:lpstr>
      <vt:lpstr>дополнительные сведения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Sergei Markelov</cp:lastModifiedBy>
  <dcterms:created xsi:type="dcterms:W3CDTF">1996-10-08T23:32:33Z</dcterms:created>
  <dcterms:modified xsi:type="dcterms:W3CDTF">2024-12-15T20:36:54Z</dcterms:modified>
</cp:coreProperties>
</file>