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iNiRo\Desktop\"/>
    </mc:Choice>
  </mc:AlternateContent>
  <xr:revisionPtr revIDLastSave="0" documentId="13_ncr:1_{040401CC-7781-482E-8E1B-87155633AE42}" xr6:coauthVersionLast="47" xr6:coauthVersionMax="47" xr10:uidLastSave="{00000000-0000-0000-0000-000000000000}"/>
  <bookViews>
    <workbookView xWindow="30612" yWindow="-108" windowWidth="23256" windowHeight="12576" xr2:uid="{9AD38BCA-EDA1-4F31-BE60-8EB05841992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G30" i="1"/>
  <c r="F29" i="1"/>
  <c r="F30" i="1"/>
  <c r="G29" i="1"/>
  <c r="G28" i="1"/>
  <c r="F28" i="1"/>
  <c r="E31" i="1"/>
  <c r="D31" i="1"/>
  <c r="E30" i="1"/>
  <c r="D30" i="1"/>
  <c r="E29" i="1"/>
  <c r="D29" i="1"/>
  <c r="E28" i="1"/>
  <c r="D28" i="1"/>
  <c r="C31" i="1"/>
  <c r="B31" i="1"/>
  <c r="C30" i="1"/>
  <c r="B30" i="1"/>
  <c r="C29" i="1"/>
  <c r="B29" i="1"/>
  <c r="C28" i="1"/>
  <c r="B28" i="1"/>
  <c r="G23" i="1"/>
  <c r="F23" i="1"/>
  <c r="G22" i="1"/>
  <c r="F22" i="1"/>
  <c r="G21" i="1"/>
  <c r="F21" i="1"/>
  <c r="G20" i="1"/>
  <c r="F20" i="1"/>
  <c r="E23" i="1"/>
  <c r="D23" i="1"/>
  <c r="E22" i="1"/>
  <c r="D22" i="1"/>
  <c r="E21" i="1"/>
  <c r="D21" i="1"/>
  <c r="E20" i="1"/>
  <c r="D20" i="1"/>
  <c r="C23" i="1"/>
  <c r="B23" i="1"/>
  <c r="C22" i="1"/>
  <c r="B22" i="1"/>
  <c r="C21" i="1"/>
  <c r="B21" i="1"/>
  <c r="C20" i="1"/>
  <c r="B20" i="1"/>
  <c r="G15" i="1"/>
  <c r="F15" i="1"/>
  <c r="G14" i="1"/>
  <c r="F14" i="1"/>
  <c r="G13" i="1"/>
  <c r="F13" i="1"/>
  <c r="G12" i="1"/>
  <c r="F12" i="1"/>
  <c r="E15" i="1"/>
  <c r="D15" i="1"/>
  <c r="E14" i="1"/>
  <c r="D14" i="1"/>
  <c r="E13" i="1"/>
  <c r="D13" i="1"/>
  <c r="E12" i="1"/>
  <c r="D12" i="1"/>
  <c r="C15" i="1"/>
  <c r="B15" i="1"/>
  <c r="C14" i="1"/>
  <c r="B14" i="1"/>
  <c r="C13" i="1"/>
  <c r="B13" i="1"/>
  <c r="C12" i="1"/>
  <c r="B12" i="1"/>
  <c r="G7" i="1"/>
  <c r="F7" i="1"/>
  <c r="G6" i="1"/>
  <c r="F6" i="1"/>
  <c r="G5" i="1"/>
  <c r="F5" i="1"/>
  <c r="G4" i="1"/>
  <c r="F4" i="1"/>
  <c r="E7" i="1"/>
  <c r="D7" i="1"/>
  <c r="E6" i="1"/>
  <c r="D6" i="1"/>
  <c r="E5" i="1"/>
  <c r="D5" i="1"/>
  <c r="E4" i="1"/>
  <c r="D4" i="1"/>
  <c r="C7" i="1"/>
  <c r="B7" i="1"/>
  <c r="C6" i="1"/>
  <c r="B6" i="1"/>
  <c r="C5" i="1"/>
  <c r="B5" i="1"/>
  <c r="B4" i="1"/>
  <c r="C4" i="1"/>
</calcChain>
</file>

<file path=xl/sharedStrings.xml><?xml version="1.0" encoding="utf-8"?>
<sst xmlns="http://schemas.openxmlformats.org/spreadsheetml/2006/main" count="54" uniqueCount="12">
  <si>
    <t>Способ</t>
  </si>
  <si>
    <t>Сквозная запись</t>
  </si>
  <si>
    <t>Алгоритм</t>
  </si>
  <si>
    <t>Случайное замещение</t>
  </si>
  <si>
    <t>Очередь</t>
  </si>
  <si>
    <t>Бит U</t>
  </si>
  <si>
    <t>Размер</t>
  </si>
  <si>
    <t>без W</t>
  </si>
  <si>
    <t>с W</t>
  </si>
  <si>
    <t>Обратная запись</t>
  </si>
  <si>
    <t>4 лр</t>
  </si>
  <si>
    <t>6 лр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</si>
</sst>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251460</xdr:colOff>
      <xdr:row>1</xdr:row>
      <xdr:rowOff>76200</xdr:rowOff>
    </xdr:from>
    <xdr:to>
      <xdr:col>21</xdr:col>
      <xdr:colOff>356930</xdr:colOff>
      <xdr:row>14</xdr:row>
      <xdr:rowOff>47967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559A52E-3675-428F-A382-1D4E5C309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6260" y="259080"/>
          <a:ext cx="4982270" cy="2349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2C78-318C-4466-908A-6A8B6D1FE17C}">
  <dimension ref="A1:I31"/>
  <sheetViews>
    <sheetView tabSelected="1" workbookViewId="0">
      <selection activeCell="I17" sqref="I17"/>
    </sheetView>
  </sheetViews>
  <sheetFormatPr defaultRowHeight="14.4" x14ac:dyDescent="0.3"/>
  <sheetData>
    <row r="1" spans="1:9" x14ac:dyDescent="0.3">
      <c r="A1" s="1" t="s">
        <v>0</v>
      </c>
      <c r="B1" s="2" t="s">
        <v>1</v>
      </c>
      <c r="C1" s="2"/>
      <c r="D1" s="2"/>
      <c r="E1" s="2"/>
      <c r="F1" s="2"/>
      <c r="G1" s="2"/>
      <c r="I1" t="s">
        <v>10</v>
      </c>
    </row>
    <row r="2" spans="1:9" x14ac:dyDescent="0.3">
      <c r="A2" s="1" t="s">
        <v>2</v>
      </c>
      <c r="B2" s="2" t="s">
        <v>3</v>
      </c>
      <c r="C2" s="2"/>
      <c r="D2" s="2" t="s">
        <v>4</v>
      </c>
      <c r="E2" s="2"/>
      <c r="F2" s="2" t="s">
        <v>5</v>
      </c>
      <c r="G2" s="2"/>
    </row>
    <row r="3" spans="1:9" x14ac:dyDescent="0.3">
      <c r="A3" s="1" t="s">
        <v>6</v>
      </c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</row>
    <row r="4" spans="1:9" x14ac:dyDescent="0.3">
      <c r="A4" s="1">
        <v>4</v>
      </c>
      <c r="B4" s="3">
        <f>(0-0)/24</f>
        <v>0</v>
      </c>
      <c r="C4" s="3">
        <f>(2-0)/24</f>
        <v>8.3333333333333329E-2</v>
      </c>
      <c r="D4" s="3">
        <f>(1-0)/24</f>
        <v>4.1666666666666664E-2</v>
      </c>
      <c r="E4" s="3">
        <f>(0-0)/24</f>
        <v>0</v>
      </c>
      <c r="F4" s="3">
        <f>(0-0)/24</f>
        <v>0</v>
      </c>
      <c r="G4" s="3">
        <f>(0-0)/24</f>
        <v>0</v>
      </c>
    </row>
    <row r="5" spans="1:9" x14ac:dyDescent="0.3">
      <c r="A5" s="1">
        <v>8</v>
      </c>
      <c r="B5" s="3">
        <f>(1-0)/24</f>
        <v>4.1666666666666664E-2</v>
      </c>
      <c r="C5" s="3">
        <f>(4-0)/24</f>
        <v>0.16666666666666666</v>
      </c>
      <c r="D5" s="3">
        <f>(1-0)/24</f>
        <v>4.1666666666666664E-2</v>
      </c>
      <c r="E5" s="3">
        <f>(1-0)/24</f>
        <v>4.1666666666666664E-2</v>
      </c>
      <c r="F5" s="3">
        <f>(2-0)/24</f>
        <v>8.3333333333333329E-2</v>
      </c>
      <c r="G5" s="3">
        <f>(4-0)/24</f>
        <v>0.16666666666666666</v>
      </c>
    </row>
    <row r="6" spans="1:9" x14ac:dyDescent="0.3">
      <c r="A6" s="1">
        <v>16</v>
      </c>
      <c r="B6" s="3">
        <f>(4-0)/24</f>
        <v>0.16666666666666666</v>
      </c>
      <c r="C6" s="3">
        <f>(4-0)/24</f>
        <v>0.16666666666666666</v>
      </c>
      <c r="D6" s="3">
        <f>(4-0)/24</f>
        <v>0.16666666666666666</v>
      </c>
      <c r="E6" s="3">
        <f>(4-0)/24</f>
        <v>0.16666666666666666</v>
      </c>
      <c r="F6" s="3">
        <f>(4-0)/24</f>
        <v>0.16666666666666666</v>
      </c>
      <c r="G6" s="3">
        <f>(4-0)/24</f>
        <v>0.16666666666666666</v>
      </c>
    </row>
    <row r="7" spans="1:9" x14ac:dyDescent="0.3">
      <c r="A7" s="1">
        <v>32</v>
      </c>
      <c r="B7" s="3">
        <f>(4-0)/24</f>
        <v>0.16666666666666666</v>
      </c>
      <c r="C7" s="3">
        <f>(4-0)/24</f>
        <v>0.16666666666666666</v>
      </c>
      <c r="D7" s="3">
        <f>(4-0)/24</f>
        <v>0.16666666666666666</v>
      </c>
      <c r="E7" s="3">
        <f>(4-0)/24</f>
        <v>0.16666666666666666</v>
      </c>
      <c r="F7" s="3">
        <f>(4-0)/24</f>
        <v>0.16666666666666666</v>
      </c>
      <c r="G7" s="3">
        <f>(4-0)/24</f>
        <v>0.16666666666666666</v>
      </c>
    </row>
    <row r="9" spans="1:9" x14ac:dyDescent="0.3">
      <c r="A9" s="1" t="s">
        <v>0</v>
      </c>
      <c r="B9" s="2" t="s">
        <v>9</v>
      </c>
      <c r="C9" s="2"/>
      <c r="D9" s="2"/>
      <c r="E9" s="2"/>
      <c r="F9" s="2"/>
      <c r="G9" s="2"/>
    </row>
    <row r="10" spans="1:9" x14ac:dyDescent="0.3">
      <c r="A10" s="1" t="s">
        <v>2</v>
      </c>
      <c r="B10" s="2" t="s">
        <v>3</v>
      </c>
      <c r="C10" s="2"/>
      <c r="D10" s="2" t="s">
        <v>4</v>
      </c>
      <c r="E10" s="2"/>
      <c r="F10" s="2" t="s">
        <v>5</v>
      </c>
      <c r="G10" s="2"/>
    </row>
    <row r="11" spans="1:9" x14ac:dyDescent="0.3">
      <c r="A11" s="1" t="s">
        <v>6</v>
      </c>
      <c r="B11" s="1" t="s">
        <v>7</v>
      </c>
      <c r="C11" s="1" t="s">
        <v>8</v>
      </c>
      <c r="D11" s="1" t="s">
        <v>7</v>
      </c>
      <c r="E11" s="1" t="s">
        <v>8</v>
      </c>
      <c r="F11" s="1" t="s">
        <v>7</v>
      </c>
      <c r="G11" s="1" t="s">
        <v>8</v>
      </c>
    </row>
    <row r="12" spans="1:9" x14ac:dyDescent="0.3">
      <c r="A12" s="1">
        <v>4</v>
      </c>
      <c r="B12" s="3">
        <f>(2-0)/24</f>
        <v>8.3333333333333329E-2</v>
      </c>
      <c r="C12" s="3">
        <f>(1-0)/24</f>
        <v>4.1666666666666664E-2</v>
      </c>
      <c r="D12" s="3">
        <f>(2-0)/24</f>
        <v>8.3333333333333329E-2</v>
      </c>
      <c r="E12" s="3">
        <f>(0-0)/24</f>
        <v>0</v>
      </c>
      <c r="F12" s="3">
        <f>(1-0)/24</f>
        <v>4.1666666666666664E-2</v>
      </c>
      <c r="G12" s="3">
        <f>(1-0)/24</f>
        <v>4.1666666666666664E-2</v>
      </c>
    </row>
    <row r="13" spans="1:9" x14ac:dyDescent="0.3">
      <c r="A13" s="1">
        <v>8</v>
      </c>
      <c r="B13" s="3">
        <f>(4-0)/24</f>
        <v>0.16666666666666666</v>
      </c>
      <c r="C13" s="3">
        <f>(2-0)/24</f>
        <v>8.3333333333333329E-2</v>
      </c>
      <c r="D13" s="3">
        <f>(1-0)/24</f>
        <v>4.1666666666666664E-2</v>
      </c>
      <c r="E13" s="3">
        <f>(3-0)/24</f>
        <v>0.125</v>
      </c>
      <c r="F13" s="3">
        <f>(4-0)/24</f>
        <v>0.16666666666666666</v>
      </c>
      <c r="G13" s="3">
        <f>(4-0)/24</f>
        <v>0.16666666666666666</v>
      </c>
    </row>
    <row r="14" spans="1:9" x14ac:dyDescent="0.3">
      <c r="A14" s="1">
        <v>16</v>
      </c>
      <c r="B14" s="3">
        <f>(4-0)/24</f>
        <v>0.16666666666666666</v>
      </c>
      <c r="C14" s="3">
        <f>(4-0)/24</f>
        <v>0.16666666666666666</v>
      </c>
      <c r="D14" s="3">
        <f>(4-0)/24</f>
        <v>0.16666666666666666</v>
      </c>
      <c r="E14" s="3">
        <f>(4-0)/24</f>
        <v>0.16666666666666666</v>
      </c>
      <c r="F14" s="3">
        <f>(4-0)/24</f>
        <v>0.16666666666666666</v>
      </c>
      <c r="G14" s="3">
        <f>(4-0)/24</f>
        <v>0.16666666666666666</v>
      </c>
    </row>
    <row r="15" spans="1:9" x14ac:dyDescent="0.3">
      <c r="A15" s="1">
        <v>32</v>
      </c>
      <c r="B15" s="3">
        <f>(4-0)/24</f>
        <v>0.16666666666666666</v>
      </c>
      <c r="C15" s="3">
        <f>(4-0)/24</f>
        <v>0.16666666666666666</v>
      </c>
      <c r="D15" s="3">
        <f>(4-0)/24</f>
        <v>0.16666666666666666</v>
      </c>
      <c r="E15" s="3">
        <f>(4-0)/24</f>
        <v>0.16666666666666666</v>
      </c>
      <c r="F15" s="3">
        <f>(4-0)/24</f>
        <v>0.16666666666666666</v>
      </c>
      <c r="G15" s="3">
        <f>(4-0)/24</f>
        <v>0.16666666666666666</v>
      </c>
    </row>
    <row r="17" spans="1:9" x14ac:dyDescent="0.3">
      <c r="A17" s="1" t="s">
        <v>0</v>
      </c>
      <c r="B17" s="2" t="s">
        <v>1</v>
      </c>
      <c r="C17" s="2"/>
      <c r="D17" s="2"/>
      <c r="E17" s="2"/>
      <c r="F17" s="2"/>
      <c r="G17" s="2"/>
      <c r="I17" t="s">
        <v>11</v>
      </c>
    </row>
    <row r="18" spans="1:9" x14ac:dyDescent="0.3">
      <c r="A18" s="1" t="s">
        <v>2</v>
      </c>
      <c r="B18" s="2" t="s">
        <v>3</v>
      </c>
      <c r="C18" s="2"/>
      <c r="D18" s="2" t="s">
        <v>4</v>
      </c>
      <c r="E18" s="2"/>
      <c r="F18" s="2" t="s">
        <v>5</v>
      </c>
      <c r="G18" s="2"/>
    </row>
    <row r="19" spans="1:9" x14ac:dyDescent="0.3">
      <c r="A19" s="1" t="s">
        <v>6</v>
      </c>
      <c r="B19" s="1" t="s">
        <v>7</v>
      </c>
      <c r="C19" s="1" t="s">
        <v>8</v>
      </c>
      <c r="D19" s="1" t="s">
        <v>7</v>
      </c>
      <c r="E19" s="1" t="s">
        <v>8</v>
      </c>
      <c r="F19" s="1" t="s">
        <v>7</v>
      </c>
      <c r="G19" s="1" t="s">
        <v>8</v>
      </c>
    </row>
    <row r="20" spans="1:9" x14ac:dyDescent="0.3">
      <c r="A20" s="1">
        <v>4</v>
      </c>
      <c r="B20" s="3">
        <f>(1-0)/172</f>
        <v>5.8139534883720929E-3</v>
      </c>
      <c r="C20" s="3">
        <f>(1-0)/172</f>
        <v>5.8139534883720929E-3</v>
      </c>
      <c r="D20" s="3">
        <f>(0-0)/172</f>
        <v>0</v>
      </c>
      <c r="E20" s="3">
        <f>(0-0)/172</f>
        <v>0</v>
      </c>
      <c r="F20" s="3">
        <f>(0-0)/172</f>
        <v>0</v>
      </c>
      <c r="G20" s="3">
        <f>(0-0)/172</f>
        <v>0</v>
      </c>
    </row>
    <row r="21" spans="1:9" x14ac:dyDescent="0.3">
      <c r="A21" s="1">
        <v>8</v>
      </c>
      <c r="B21" s="3">
        <f>(13-0)/172</f>
        <v>7.5581395348837205E-2</v>
      </c>
      <c r="C21" s="3">
        <f>(18-1)/172</f>
        <v>9.8837209302325577E-2</v>
      </c>
      <c r="D21" s="3">
        <f>(17-0)/172</f>
        <v>9.8837209302325577E-2</v>
      </c>
      <c r="E21" s="3">
        <f>(1-1)/172</f>
        <v>0</v>
      </c>
      <c r="F21" s="3">
        <f>(1-0)/172</f>
        <v>5.8139534883720929E-3</v>
      </c>
      <c r="G21" s="3">
        <f>(2-1)/172</f>
        <v>5.8139534883720929E-3</v>
      </c>
    </row>
    <row r="22" spans="1:9" x14ac:dyDescent="0.3">
      <c r="A22" s="1">
        <v>16</v>
      </c>
      <c r="B22" s="3">
        <f>(57-0)/172</f>
        <v>0.33139534883720928</v>
      </c>
      <c r="C22" s="3">
        <f>(58-2)/172</f>
        <v>0.32558139534883723</v>
      </c>
      <c r="D22" s="3">
        <f>(72-1)/172</f>
        <v>0.41279069767441862</v>
      </c>
      <c r="E22" s="3">
        <f>(64-2)/172</f>
        <v>0.36046511627906974</v>
      </c>
      <c r="F22" s="3">
        <f>(70-2)/172</f>
        <v>0.39534883720930231</v>
      </c>
      <c r="G22" s="3">
        <f>(72-2)/172</f>
        <v>0.40697674418604651</v>
      </c>
    </row>
    <row r="23" spans="1:9" x14ac:dyDescent="0.3">
      <c r="A23" s="1">
        <v>32</v>
      </c>
      <c r="B23" s="3">
        <f>(102-2)/172</f>
        <v>0.58139534883720934</v>
      </c>
      <c r="C23" s="3">
        <f>(95-2)/172</f>
        <v>0.54069767441860461</v>
      </c>
      <c r="D23" s="3">
        <f>(101-1)/172</f>
        <v>0.58139534883720934</v>
      </c>
      <c r="E23" s="3">
        <f>(105-1)/172</f>
        <v>0.60465116279069764</v>
      </c>
      <c r="F23" s="3">
        <f>(108-2)/172</f>
        <v>0.61627906976744184</v>
      </c>
      <c r="G23" s="3">
        <f>(109-2)/172</f>
        <v>0.62209302325581395</v>
      </c>
    </row>
    <row r="25" spans="1:9" x14ac:dyDescent="0.3">
      <c r="A25" s="1" t="s">
        <v>0</v>
      </c>
      <c r="B25" s="2" t="s">
        <v>9</v>
      </c>
      <c r="C25" s="2"/>
      <c r="D25" s="2"/>
      <c r="E25" s="2"/>
      <c r="F25" s="2"/>
      <c r="G25" s="2"/>
    </row>
    <row r="26" spans="1:9" x14ac:dyDescent="0.3">
      <c r="A26" s="1" t="s">
        <v>2</v>
      </c>
      <c r="B26" s="2" t="s">
        <v>3</v>
      </c>
      <c r="C26" s="2"/>
      <c r="D26" s="2" t="s">
        <v>4</v>
      </c>
      <c r="E26" s="2"/>
      <c r="F26" s="2" t="s">
        <v>5</v>
      </c>
      <c r="G26" s="2"/>
    </row>
    <row r="27" spans="1:9" x14ac:dyDescent="0.3">
      <c r="A27" s="1" t="s">
        <v>6</v>
      </c>
      <c r="B27" s="1" t="s">
        <v>7</v>
      </c>
      <c r="C27" s="1" t="s">
        <v>8</v>
      </c>
      <c r="D27" s="1" t="s">
        <v>7</v>
      </c>
      <c r="E27" s="1" t="s">
        <v>8</v>
      </c>
      <c r="F27" s="1" t="s">
        <v>7</v>
      </c>
      <c r="G27" s="1" t="s">
        <v>8</v>
      </c>
    </row>
    <row r="28" spans="1:9" x14ac:dyDescent="0.3">
      <c r="A28" s="1">
        <v>4</v>
      </c>
      <c r="B28" s="3">
        <f>(1-0)/172</f>
        <v>5.8139534883720929E-3</v>
      </c>
      <c r="C28" s="3">
        <f>(1-0)/172</f>
        <v>5.8139534883720929E-3</v>
      </c>
      <c r="D28" s="3">
        <f>(0-0)/172</f>
        <v>0</v>
      </c>
      <c r="E28" s="3">
        <f>(0-0)/172</f>
        <v>0</v>
      </c>
      <c r="F28" s="3">
        <f>(0-0)/172</f>
        <v>0</v>
      </c>
      <c r="G28" s="3">
        <f>(0-0)/172</f>
        <v>0</v>
      </c>
    </row>
    <row r="29" spans="1:9" x14ac:dyDescent="0.3">
      <c r="A29" s="1">
        <v>8</v>
      </c>
      <c r="B29" s="3">
        <f>(24-2)/172</f>
        <v>0.12790697674418605</v>
      </c>
      <c r="C29" s="3">
        <f>(20-0)/172</f>
        <v>0.11627906976744186</v>
      </c>
      <c r="D29" s="3">
        <f>(17-0)/172</f>
        <v>9.8837209302325577E-2</v>
      </c>
      <c r="E29" s="3">
        <f>(4-0)/172</f>
        <v>2.3255813953488372E-2</v>
      </c>
      <c r="F29" s="3">
        <f>(0-0)/172</f>
        <v>0</v>
      </c>
      <c r="G29" s="3">
        <f>(4-2)/172</f>
        <v>1.1627906976744186E-2</v>
      </c>
    </row>
    <row r="30" spans="1:9" x14ac:dyDescent="0.3">
      <c r="A30" s="1">
        <v>16</v>
      </c>
      <c r="B30" s="3">
        <f>(56-1)/172</f>
        <v>0.31976744186046513</v>
      </c>
      <c r="C30" s="3">
        <f>(59-0)/172</f>
        <v>0.34302325581395349</v>
      </c>
      <c r="D30" s="3">
        <f>(72-1)/172</f>
        <v>0.41279069767441862</v>
      </c>
      <c r="E30" s="3">
        <f>(62-0)/172</f>
        <v>0.36046511627906974</v>
      </c>
      <c r="F30" s="3">
        <f>(69-2)/172</f>
        <v>0.38953488372093026</v>
      </c>
      <c r="G30" s="3">
        <f>(69-2)/172</f>
        <v>0.38953488372093026</v>
      </c>
    </row>
    <row r="31" spans="1:9" x14ac:dyDescent="0.3">
      <c r="A31" s="1">
        <v>32</v>
      </c>
      <c r="B31" s="3">
        <f>(100-0)/172</f>
        <v>0.58139534883720934</v>
      </c>
      <c r="C31" s="3">
        <f>(104-0)/172</f>
        <v>0.60465116279069764</v>
      </c>
      <c r="D31" s="3">
        <f>(112-1)/172</f>
        <v>0.64534883720930236</v>
      </c>
      <c r="E31" s="3">
        <f>(96-1)/172</f>
        <v>0.55232558139534882</v>
      </c>
      <c r="F31" s="3">
        <f>(106-0)/172</f>
        <v>0.61627906976744184</v>
      </c>
      <c r="G31" s="3">
        <f>(104-2)/172</f>
        <v>0.59302325581395354</v>
      </c>
    </row>
  </sheetData>
  <mergeCells count="16">
    <mergeCell ref="B17:G17"/>
    <mergeCell ref="B18:C18"/>
    <mergeCell ref="D18:E18"/>
    <mergeCell ref="F18:G18"/>
    <mergeCell ref="B25:G25"/>
    <mergeCell ref="B26:C26"/>
    <mergeCell ref="D26:E26"/>
    <mergeCell ref="F26:G26"/>
    <mergeCell ref="B1:G1"/>
    <mergeCell ref="B2:C2"/>
    <mergeCell ref="D2:E2"/>
    <mergeCell ref="F2:G2"/>
    <mergeCell ref="B9:G9"/>
    <mergeCell ref="B10:C10"/>
    <mergeCell ref="D10:E10"/>
    <mergeCell ref="F10:G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Markelov</dc:creator>
  <cp:lastModifiedBy>Sergei Markelov</cp:lastModifiedBy>
  <dcterms:created xsi:type="dcterms:W3CDTF">2025-03-26T18:02:23Z</dcterms:created>
  <dcterms:modified xsi:type="dcterms:W3CDTF">2025-03-26T19:30:18Z</dcterms:modified>
</cp:coreProperties>
</file>