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Теория информации\Лабораторная работа 2\"/>
    </mc:Choice>
  </mc:AlternateContent>
  <xr:revisionPtr revIDLastSave="0" documentId="13_ncr:1_{4E4BAE95-7F0B-427A-8263-A99350EA2E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5" i="1" l="1"/>
  <c r="B74" i="1"/>
  <c r="B72" i="1"/>
  <c r="B70" i="1"/>
  <c r="B73" i="1"/>
  <c r="B69" i="1"/>
  <c r="B67" i="1"/>
  <c r="B65" i="1"/>
  <c r="B71" i="1"/>
  <c r="B66" i="1"/>
  <c r="B63" i="1"/>
  <c r="B62" i="1"/>
  <c r="B68" i="1"/>
  <c r="B64" i="1"/>
  <c r="B61" i="1"/>
  <c r="B60" i="1"/>
  <c r="B22" i="1"/>
  <c r="B21" i="1"/>
  <c r="B20" i="1"/>
  <c r="B19" i="1"/>
  <c r="B18" i="1"/>
  <c r="B17" i="1"/>
  <c r="F27" i="1"/>
  <c r="E27" i="1"/>
  <c r="E28" i="1"/>
  <c r="E29" i="1"/>
  <c r="D27" i="1"/>
  <c r="D28" i="1"/>
  <c r="D29" i="1"/>
  <c r="D30" i="1"/>
  <c r="C27" i="1"/>
  <c r="C28" i="1"/>
  <c r="C29" i="1"/>
  <c r="C30" i="1"/>
  <c r="B32" i="1"/>
  <c r="B30" i="1"/>
  <c r="B31" i="1"/>
  <c r="B29" i="1"/>
  <c r="B28" i="1"/>
  <c r="B27" i="1"/>
  <c r="C14" i="1"/>
  <c r="C13" i="1"/>
  <c r="C12" i="1"/>
  <c r="C11" i="1"/>
</calcChain>
</file>

<file path=xl/sharedStrings.xml><?xml version="1.0" encoding="utf-8"?>
<sst xmlns="http://schemas.openxmlformats.org/spreadsheetml/2006/main" count="214" uniqueCount="77">
  <si>
    <t>Сообщение</t>
  </si>
  <si>
    <t>Р</t>
  </si>
  <si>
    <t>Разбиение на подгруппы</t>
  </si>
  <si>
    <t>Кодовое обозначение</t>
  </si>
  <si>
    <t>I</t>
  </si>
  <si>
    <t>II</t>
  </si>
  <si>
    <t>0100</t>
  </si>
  <si>
    <t>0101</t>
  </si>
  <si>
    <t>0110</t>
  </si>
  <si>
    <t>0111</t>
  </si>
  <si>
    <t>АА</t>
  </si>
  <si>
    <t>АБ</t>
  </si>
  <si>
    <t>БА</t>
  </si>
  <si>
    <t>ББ</t>
  </si>
  <si>
    <t>01</t>
  </si>
  <si>
    <t>000</t>
  </si>
  <si>
    <t>001</t>
  </si>
  <si>
    <t>ААА</t>
  </si>
  <si>
    <t>ААБ</t>
  </si>
  <si>
    <t>АБА</t>
  </si>
  <si>
    <t>АББ</t>
  </si>
  <si>
    <t>БАА</t>
  </si>
  <si>
    <t>БАБ</t>
  </si>
  <si>
    <t>ББА</t>
  </si>
  <si>
    <t>БББ</t>
  </si>
  <si>
    <t>011</t>
  </si>
  <si>
    <t>010</t>
  </si>
  <si>
    <t>0011</t>
  </si>
  <si>
    <t>0010</t>
  </si>
  <si>
    <t>0001</t>
  </si>
  <si>
    <t>00001</t>
  </si>
  <si>
    <t>00000</t>
  </si>
  <si>
    <t>P1</t>
  </si>
  <si>
    <t>P2</t>
  </si>
  <si>
    <t>P3</t>
  </si>
  <si>
    <t>1</t>
  </si>
  <si>
    <t>P4</t>
  </si>
  <si>
    <t>P5</t>
  </si>
  <si>
    <t>P6</t>
  </si>
  <si>
    <t>11</t>
  </si>
  <si>
    <t>10</t>
  </si>
  <si>
    <t>0,512 (0)</t>
  </si>
  <si>
    <t>0,488 (1)</t>
  </si>
  <si>
    <t>0,256 (10)</t>
  </si>
  <si>
    <t>0,232 (11)</t>
  </si>
  <si>
    <t>0,128 (100)</t>
  </si>
  <si>
    <t>0,128 (101)</t>
  </si>
  <si>
    <t>0,128 (110)</t>
  </si>
  <si>
    <t>0,104 (111)</t>
  </si>
  <si>
    <t>0,064 (1110)</t>
  </si>
  <si>
    <t>0,04 (1111)</t>
  </si>
  <si>
    <t>0,032 (11100)</t>
  </si>
  <si>
    <t>0,032 (11101)</t>
  </si>
  <si>
    <t>0,032 (11110)</t>
  </si>
  <si>
    <t>0,008 (11111)</t>
  </si>
  <si>
    <t>Код</t>
  </si>
  <si>
    <t>00011</t>
  </si>
  <si>
    <t>00010</t>
  </si>
  <si>
    <t>0,6 (0)</t>
  </si>
  <si>
    <t>0,4 (1)</t>
  </si>
  <si>
    <t>0,4 (00)</t>
  </si>
  <si>
    <t>0,2 (01)</t>
  </si>
  <si>
    <t>0,2 (000)</t>
  </si>
  <si>
    <t>0,2 (001)</t>
  </si>
  <si>
    <t>0,1 (0000)</t>
  </si>
  <si>
    <t>0,1 (0010)</t>
  </si>
  <si>
    <t>0,1 (0011)</t>
  </si>
  <si>
    <t>0,1 (0001)</t>
  </si>
  <si>
    <t>0000</t>
  </si>
  <si>
    <t>00100</t>
  </si>
  <si>
    <t>00101</t>
  </si>
  <si>
    <t>0,05 (00010)</t>
  </si>
  <si>
    <t>0,05 (00011)</t>
  </si>
  <si>
    <t>0,2 (10)</t>
  </si>
  <si>
    <t>0,2 (11)</t>
  </si>
  <si>
    <t>000001</t>
  </si>
  <si>
    <t>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</si>
</sst>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top"/>
    </xf>
    <xf numFmtId="49" fontId="0" fillId="0" borderId="0" xfId="0" applyNumberFormat="1" applyAlignment="1">
      <alignment horizontal="center"/>
    </xf>
    <xf numFmtId="0" fontId="0" fillId="2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3"/>
  <sheetViews>
    <sheetView tabSelected="1" topLeftCell="A25" workbookViewId="0">
      <selection activeCell="N46" sqref="N46"/>
    </sheetView>
  </sheetViews>
  <sheetFormatPr defaultRowHeight="15" x14ac:dyDescent="0.25"/>
  <cols>
    <col min="1" max="1" width="11.7109375" customWidth="1"/>
    <col min="2" max="2" width="12.7109375" customWidth="1"/>
    <col min="3" max="3" width="12.42578125" customWidth="1"/>
    <col min="4" max="4" width="11.28515625" customWidth="1"/>
    <col min="5" max="5" width="9.85546875" customWidth="1"/>
    <col min="6" max="6" width="10.28515625" customWidth="1"/>
    <col min="7" max="7" width="10" customWidth="1"/>
    <col min="8" max="8" width="12.28515625" customWidth="1"/>
  </cols>
  <sheetData>
    <row r="1" spans="1:8" x14ac:dyDescent="0.25">
      <c r="A1" t="s">
        <v>0</v>
      </c>
      <c r="B1" t="s">
        <v>1</v>
      </c>
      <c r="C1" s="11" t="s">
        <v>2</v>
      </c>
      <c r="D1" s="11"/>
      <c r="E1" s="11"/>
      <c r="F1" s="11"/>
      <c r="G1" t="s">
        <v>3</v>
      </c>
    </row>
    <row r="2" spans="1:8" x14ac:dyDescent="0.25">
      <c r="A2">
        <v>1</v>
      </c>
      <c r="B2">
        <v>0.4</v>
      </c>
      <c r="C2" s="2" t="s">
        <v>4</v>
      </c>
      <c r="D2" s="2"/>
      <c r="E2" s="2"/>
      <c r="F2" s="2"/>
      <c r="G2" s="3">
        <v>1</v>
      </c>
    </row>
    <row r="3" spans="1:8" x14ac:dyDescent="0.25">
      <c r="A3">
        <v>2</v>
      </c>
      <c r="B3">
        <v>0.2</v>
      </c>
      <c r="C3" s="12" t="s">
        <v>5</v>
      </c>
      <c r="D3" s="12" t="s">
        <v>4</v>
      </c>
      <c r="E3" s="2" t="s">
        <v>4</v>
      </c>
      <c r="F3" s="2"/>
      <c r="G3" s="3" t="s">
        <v>25</v>
      </c>
    </row>
    <row r="4" spans="1:8" x14ac:dyDescent="0.25">
      <c r="A4">
        <v>3</v>
      </c>
      <c r="B4">
        <v>0.1</v>
      </c>
      <c r="C4" s="12"/>
      <c r="D4" s="12"/>
      <c r="E4" s="2" t="s">
        <v>5</v>
      </c>
      <c r="F4" s="2"/>
      <c r="G4" s="3" t="s">
        <v>26</v>
      </c>
    </row>
    <row r="5" spans="1:8" x14ac:dyDescent="0.25">
      <c r="A5">
        <v>4</v>
      </c>
      <c r="B5">
        <v>0.1</v>
      </c>
      <c r="C5" s="12"/>
      <c r="D5" s="12" t="s">
        <v>5</v>
      </c>
      <c r="E5" s="12" t="s">
        <v>4</v>
      </c>
      <c r="F5" s="2" t="s">
        <v>4</v>
      </c>
      <c r="G5" s="4" t="s">
        <v>27</v>
      </c>
    </row>
    <row r="6" spans="1:8" x14ac:dyDescent="0.25">
      <c r="A6">
        <v>5</v>
      </c>
      <c r="B6">
        <v>0.1</v>
      </c>
      <c r="C6" s="12"/>
      <c r="D6" s="12"/>
      <c r="E6" s="12"/>
      <c r="F6" s="2" t="s">
        <v>5</v>
      </c>
      <c r="G6" s="4" t="s">
        <v>28</v>
      </c>
    </row>
    <row r="7" spans="1:8" x14ac:dyDescent="0.25">
      <c r="A7">
        <v>6</v>
      </c>
      <c r="B7">
        <v>0.05</v>
      </c>
      <c r="C7" s="12"/>
      <c r="D7" s="12"/>
      <c r="E7" s="12" t="s">
        <v>5</v>
      </c>
      <c r="F7" s="2" t="s">
        <v>4</v>
      </c>
      <c r="G7" s="4" t="s">
        <v>29</v>
      </c>
    </row>
    <row r="8" spans="1:8" x14ac:dyDescent="0.25">
      <c r="A8">
        <v>7</v>
      </c>
      <c r="B8">
        <v>0.05</v>
      </c>
      <c r="C8" s="12"/>
      <c r="D8" s="12"/>
      <c r="E8" s="12"/>
      <c r="F8" s="2" t="s">
        <v>5</v>
      </c>
      <c r="G8" s="4" t="s">
        <v>68</v>
      </c>
    </row>
    <row r="10" spans="1:8" x14ac:dyDescent="0.25">
      <c r="B10" t="s">
        <v>0</v>
      </c>
      <c r="C10" t="s">
        <v>1</v>
      </c>
      <c r="D10" s="11" t="s">
        <v>2</v>
      </c>
      <c r="E10" s="11"/>
      <c r="F10" s="11"/>
      <c r="G10" t="s">
        <v>3</v>
      </c>
    </row>
    <row r="11" spans="1:8" x14ac:dyDescent="0.25">
      <c r="B11" t="s">
        <v>10</v>
      </c>
      <c r="C11">
        <f>0.8*0.8</f>
        <v>0.64000000000000012</v>
      </c>
      <c r="D11" s="7" t="s">
        <v>4</v>
      </c>
      <c r="E11" s="2"/>
      <c r="F11" s="2"/>
      <c r="G11" s="4">
        <v>1</v>
      </c>
    </row>
    <row r="12" spans="1:8" x14ac:dyDescent="0.25">
      <c r="B12" t="s">
        <v>11</v>
      </c>
      <c r="C12">
        <f>0.8*0.2</f>
        <v>0.16000000000000003</v>
      </c>
      <c r="D12" s="12" t="s">
        <v>5</v>
      </c>
      <c r="E12" s="5" t="s">
        <v>4</v>
      </c>
      <c r="F12" s="2"/>
      <c r="G12" s="4" t="s">
        <v>14</v>
      </c>
    </row>
    <row r="13" spans="1:8" x14ac:dyDescent="0.25">
      <c r="B13" t="s">
        <v>12</v>
      </c>
      <c r="C13">
        <f>0.2*0.8</f>
        <v>0.16000000000000003</v>
      </c>
      <c r="D13" s="12"/>
      <c r="E13" s="12" t="s">
        <v>5</v>
      </c>
      <c r="F13" s="5" t="s">
        <v>4</v>
      </c>
      <c r="G13" s="4" t="s">
        <v>16</v>
      </c>
    </row>
    <row r="14" spans="1:8" x14ac:dyDescent="0.25">
      <c r="B14" t="s">
        <v>13</v>
      </c>
      <c r="C14">
        <f>0.2*0.2</f>
        <v>4.0000000000000008E-2</v>
      </c>
      <c r="D14" s="12"/>
      <c r="E14" s="12"/>
      <c r="F14" s="5" t="s">
        <v>5</v>
      </c>
      <c r="G14" s="4" t="s">
        <v>15</v>
      </c>
    </row>
    <row r="15" spans="1:8" x14ac:dyDescent="0.25">
      <c r="C15" s="2"/>
      <c r="D15" s="2"/>
      <c r="E15" s="2"/>
      <c r="F15" s="2"/>
      <c r="G15" s="4"/>
    </row>
    <row r="16" spans="1:8" x14ac:dyDescent="0.25">
      <c r="A16" t="s">
        <v>0</v>
      </c>
      <c r="B16" t="s">
        <v>1</v>
      </c>
      <c r="C16" s="11" t="s">
        <v>2</v>
      </c>
      <c r="D16" s="11"/>
      <c r="E16" s="11"/>
      <c r="F16" s="11"/>
      <c r="G16" s="11"/>
      <c r="H16" t="s">
        <v>3</v>
      </c>
    </row>
    <row r="17" spans="1:9" x14ac:dyDescent="0.25">
      <c r="A17" t="s">
        <v>17</v>
      </c>
      <c r="B17">
        <f>0.8*0.8*0.8</f>
        <v>0.51200000000000012</v>
      </c>
      <c r="C17" s="5" t="s">
        <v>4</v>
      </c>
      <c r="D17" s="2"/>
      <c r="E17" s="2"/>
      <c r="F17" s="2"/>
      <c r="H17" s="3" t="s">
        <v>35</v>
      </c>
    </row>
    <row r="18" spans="1:9" x14ac:dyDescent="0.25">
      <c r="A18" t="s">
        <v>18</v>
      </c>
      <c r="B18">
        <f>0.8*0.8*0.2</f>
        <v>0.12800000000000003</v>
      </c>
      <c r="C18" s="12" t="s">
        <v>5</v>
      </c>
      <c r="D18" s="12" t="s">
        <v>4</v>
      </c>
      <c r="E18" s="5" t="s">
        <v>4</v>
      </c>
      <c r="F18" s="2"/>
      <c r="H18" s="3" t="s">
        <v>25</v>
      </c>
    </row>
    <row r="19" spans="1:9" x14ac:dyDescent="0.25">
      <c r="A19" t="s">
        <v>19</v>
      </c>
      <c r="B19">
        <f>0.8*0.2*0.8</f>
        <v>0.12800000000000003</v>
      </c>
      <c r="C19" s="12"/>
      <c r="D19" s="12"/>
      <c r="E19" s="5" t="s">
        <v>5</v>
      </c>
      <c r="F19" s="2"/>
      <c r="H19" s="3" t="s">
        <v>26</v>
      </c>
    </row>
    <row r="20" spans="1:9" x14ac:dyDescent="0.25">
      <c r="A20" t="s">
        <v>21</v>
      </c>
      <c r="B20">
        <f>0.2*0.8*0.8</f>
        <v>0.12800000000000003</v>
      </c>
      <c r="C20" s="12"/>
      <c r="D20" s="12" t="s">
        <v>5</v>
      </c>
      <c r="E20" s="1" t="s">
        <v>4</v>
      </c>
      <c r="F20" s="5"/>
      <c r="G20" s="4"/>
      <c r="H20" s="3" t="s">
        <v>16</v>
      </c>
    </row>
    <row r="21" spans="1:9" x14ac:dyDescent="0.25">
      <c r="A21" t="s">
        <v>20</v>
      </c>
      <c r="B21">
        <f>0.8*0.2*0.2</f>
        <v>3.2000000000000008E-2</v>
      </c>
      <c r="C21" s="12"/>
      <c r="D21" s="12"/>
      <c r="E21" s="12" t="s">
        <v>5</v>
      </c>
      <c r="F21" s="12" t="s">
        <v>4</v>
      </c>
      <c r="G21" s="4" t="s">
        <v>4</v>
      </c>
      <c r="H21" s="3" t="s">
        <v>56</v>
      </c>
    </row>
    <row r="22" spans="1:9" x14ac:dyDescent="0.25">
      <c r="A22" t="s">
        <v>22</v>
      </c>
      <c r="B22">
        <f>0.2*0.8*0.2</f>
        <v>3.2000000000000008E-2</v>
      </c>
      <c r="C22" s="12"/>
      <c r="D22" s="12"/>
      <c r="E22" s="12"/>
      <c r="F22" s="12"/>
      <c r="G22" s="4" t="s">
        <v>5</v>
      </c>
      <c r="H22" s="3" t="s">
        <v>57</v>
      </c>
    </row>
    <row r="23" spans="1:9" x14ac:dyDescent="0.25">
      <c r="A23" t="s">
        <v>23</v>
      </c>
      <c r="B23">
        <v>3.2000000000000001E-2</v>
      </c>
      <c r="C23" s="12"/>
      <c r="D23" s="12"/>
      <c r="E23" s="12"/>
      <c r="F23" s="12" t="s">
        <v>5</v>
      </c>
      <c r="G23" s="8" t="s">
        <v>4</v>
      </c>
      <c r="H23" s="3" t="s">
        <v>30</v>
      </c>
    </row>
    <row r="24" spans="1:9" x14ac:dyDescent="0.25">
      <c r="A24" t="s">
        <v>24</v>
      </c>
      <c r="B24">
        <v>8.0000000000000002E-3</v>
      </c>
      <c r="C24" s="12"/>
      <c r="D24" s="12"/>
      <c r="E24" s="12"/>
      <c r="F24" s="12"/>
      <c r="G24" s="1" t="s">
        <v>5</v>
      </c>
      <c r="H24" s="3" t="s">
        <v>31</v>
      </c>
    </row>
    <row r="26" spans="1:9" x14ac:dyDescent="0.25">
      <c r="A26" t="s">
        <v>0</v>
      </c>
      <c r="B26" t="s">
        <v>1</v>
      </c>
      <c r="C26" t="s">
        <v>32</v>
      </c>
      <c r="D26" t="s">
        <v>33</v>
      </c>
      <c r="E26" t="s">
        <v>34</v>
      </c>
      <c r="F26" t="s">
        <v>36</v>
      </c>
      <c r="G26" t="s">
        <v>37</v>
      </c>
      <c r="H26" t="s">
        <v>38</v>
      </c>
      <c r="I26" t="s">
        <v>55</v>
      </c>
    </row>
    <row r="27" spans="1:9" x14ac:dyDescent="0.25">
      <c r="A27" t="s">
        <v>17</v>
      </c>
      <c r="B27">
        <f>0.8*0.8*0.8</f>
        <v>0.51200000000000012</v>
      </c>
      <c r="C27">
        <f>0.8*0.8*0.8</f>
        <v>0.51200000000000012</v>
      </c>
      <c r="D27">
        <f>0.8*0.8*0.8</f>
        <v>0.51200000000000012</v>
      </c>
      <c r="E27">
        <f>0.8*0.8*0.8</f>
        <v>0.51200000000000012</v>
      </c>
      <c r="F27">
        <f>0.8*0.8*0.8</f>
        <v>0.51200000000000012</v>
      </c>
      <c r="G27">
        <v>0.51200000000000001</v>
      </c>
      <c r="H27" s="9" t="s">
        <v>41</v>
      </c>
      <c r="I27">
        <v>0</v>
      </c>
    </row>
    <row r="28" spans="1:9" x14ac:dyDescent="0.25">
      <c r="A28" t="s">
        <v>18</v>
      </c>
      <c r="B28">
        <f>0.8*0.8*0.2</f>
        <v>0.12800000000000003</v>
      </c>
      <c r="C28">
        <f>0.8*0.8*0.2</f>
        <v>0.12800000000000003</v>
      </c>
      <c r="D28">
        <f>0.8*0.8*0.2</f>
        <v>0.12800000000000003</v>
      </c>
      <c r="E28">
        <f>0.8*0.8*0.2</f>
        <v>0.12800000000000003</v>
      </c>
      <c r="F28" t="s">
        <v>44</v>
      </c>
      <c r="G28" s="9" t="s">
        <v>43</v>
      </c>
      <c r="H28" s="9" t="s">
        <v>42</v>
      </c>
      <c r="I28">
        <v>100</v>
      </c>
    </row>
    <row r="29" spans="1:9" x14ac:dyDescent="0.25">
      <c r="A29" t="s">
        <v>19</v>
      </c>
      <c r="B29">
        <f>0.8*0.2*0.8</f>
        <v>0.12800000000000003</v>
      </c>
      <c r="C29">
        <f>0.8*0.2*0.8</f>
        <v>0.12800000000000003</v>
      </c>
      <c r="D29">
        <f>0.8*0.2*0.8</f>
        <v>0.12800000000000003</v>
      </c>
      <c r="E29">
        <f>0.8*0.2*0.8</f>
        <v>0.12800000000000003</v>
      </c>
      <c r="F29" s="9" t="s">
        <v>45</v>
      </c>
      <c r="G29" s="9" t="s">
        <v>44</v>
      </c>
      <c r="I29">
        <v>101</v>
      </c>
    </row>
    <row r="30" spans="1:9" x14ac:dyDescent="0.25">
      <c r="A30" t="s">
        <v>21</v>
      </c>
      <c r="B30">
        <f>0.2*0.8*0.8</f>
        <v>0.12800000000000003</v>
      </c>
      <c r="C30">
        <f>0.2*0.8*0.8</f>
        <v>0.12800000000000003</v>
      </c>
      <c r="D30">
        <f>0.2*0.8*0.8</f>
        <v>0.12800000000000003</v>
      </c>
      <c r="E30" s="9" t="s">
        <v>47</v>
      </c>
      <c r="F30" s="9" t="s">
        <v>46</v>
      </c>
      <c r="I30">
        <v>110</v>
      </c>
    </row>
    <row r="31" spans="1:9" x14ac:dyDescent="0.25">
      <c r="A31" t="s">
        <v>20</v>
      </c>
      <c r="B31">
        <f>0.8*0.2*0.2</f>
        <v>3.2000000000000008E-2</v>
      </c>
      <c r="C31" t="s">
        <v>50</v>
      </c>
      <c r="D31" s="9" t="s">
        <v>49</v>
      </c>
      <c r="E31" s="9" t="s">
        <v>48</v>
      </c>
      <c r="I31">
        <v>11100</v>
      </c>
    </row>
    <row r="32" spans="1:9" x14ac:dyDescent="0.25">
      <c r="A32" t="s">
        <v>22</v>
      </c>
      <c r="B32">
        <f>0.2*0.8*0.2</f>
        <v>3.2000000000000008E-2</v>
      </c>
      <c r="C32" s="9" t="s">
        <v>51</v>
      </c>
      <c r="D32" s="9" t="s">
        <v>50</v>
      </c>
      <c r="I32">
        <v>11101</v>
      </c>
    </row>
    <row r="33" spans="1:9" x14ac:dyDescent="0.25">
      <c r="A33" t="s">
        <v>23</v>
      </c>
      <c r="B33" s="9" t="s">
        <v>53</v>
      </c>
      <c r="C33" s="9" t="s">
        <v>52</v>
      </c>
      <c r="I33">
        <v>11110</v>
      </c>
    </row>
    <row r="34" spans="1:9" x14ac:dyDescent="0.25">
      <c r="A34" t="s">
        <v>24</v>
      </c>
      <c r="B34" s="9" t="s">
        <v>54</v>
      </c>
      <c r="I34">
        <v>11111</v>
      </c>
    </row>
    <row r="36" spans="1:9" x14ac:dyDescent="0.25">
      <c r="A36" t="s">
        <v>0</v>
      </c>
      <c r="B36" t="s">
        <v>1</v>
      </c>
      <c r="C36" t="s">
        <v>32</v>
      </c>
      <c r="D36" t="s">
        <v>33</v>
      </c>
      <c r="E36" t="s">
        <v>34</v>
      </c>
      <c r="F36" t="s">
        <v>36</v>
      </c>
      <c r="G36" t="s">
        <v>37</v>
      </c>
    </row>
    <row r="37" spans="1:9" x14ac:dyDescent="0.25">
      <c r="A37">
        <v>1</v>
      </c>
      <c r="B37">
        <v>0.4</v>
      </c>
      <c r="C37">
        <v>0.4</v>
      </c>
      <c r="D37">
        <v>0.4</v>
      </c>
      <c r="E37">
        <v>0.4</v>
      </c>
      <c r="F37">
        <v>0.4</v>
      </c>
      <c r="G37" s="9" t="s">
        <v>58</v>
      </c>
      <c r="H37" s="3">
        <v>0</v>
      </c>
    </row>
    <row r="38" spans="1:9" x14ac:dyDescent="0.25">
      <c r="A38">
        <v>2</v>
      </c>
      <c r="B38">
        <v>0.2</v>
      </c>
      <c r="C38">
        <v>0.2</v>
      </c>
      <c r="D38">
        <v>0.2</v>
      </c>
      <c r="E38">
        <v>0.2</v>
      </c>
      <c r="F38" s="9" t="s">
        <v>60</v>
      </c>
      <c r="G38" s="9" t="s">
        <v>59</v>
      </c>
      <c r="H38" s="3" t="s">
        <v>14</v>
      </c>
    </row>
    <row r="39" spans="1:9" x14ac:dyDescent="0.25">
      <c r="A39">
        <v>3</v>
      </c>
      <c r="B39">
        <v>0.1</v>
      </c>
      <c r="C39">
        <v>0.1</v>
      </c>
      <c r="D39" t="s">
        <v>62</v>
      </c>
      <c r="E39" s="9" t="s">
        <v>62</v>
      </c>
      <c r="F39" s="9" t="s">
        <v>61</v>
      </c>
      <c r="H39" s="3" t="s">
        <v>28</v>
      </c>
    </row>
    <row r="40" spans="1:9" x14ac:dyDescent="0.25">
      <c r="A40">
        <v>4</v>
      </c>
      <c r="B40">
        <v>0.1</v>
      </c>
      <c r="C40">
        <v>0.1</v>
      </c>
      <c r="D40" s="9" t="s">
        <v>65</v>
      </c>
      <c r="E40" s="9" t="s">
        <v>63</v>
      </c>
      <c r="H40" s="3" t="s">
        <v>27</v>
      </c>
    </row>
    <row r="41" spans="1:9" x14ac:dyDescent="0.25">
      <c r="A41">
        <v>5</v>
      </c>
      <c r="B41">
        <v>0.1</v>
      </c>
      <c r="C41" s="9" t="s">
        <v>64</v>
      </c>
      <c r="D41" s="9" t="s">
        <v>66</v>
      </c>
      <c r="H41" s="3" t="s">
        <v>68</v>
      </c>
    </row>
    <row r="42" spans="1:9" x14ac:dyDescent="0.25">
      <c r="A42">
        <v>6</v>
      </c>
      <c r="B42" s="9" t="s">
        <v>71</v>
      </c>
      <c r="C42" s="9" t="s">
        <v>67</v>
      </c>
      <c r="H42" s="3" t="s">
        <v>57</v>
      </c>
    </row>
    <row r="43" spans="1:9" x14ac:dyDescent="0.25">
      <c r="A43">
        <v>7</v>
      </c>
      <c r="B43" s="9" t="s">
        <v>72</v>
      </c>
      <c r="H43" s="3" t="s">
        <v>56</v>
      </c>
    </row>
    <row r="45" spans="1:9" x14ac:dyDescent="0.25">
      <c r="A45" t="s">
        <v>0</v>
      </c>
      <c r="B45" t="s">
        <v>1</v>
      </c>
      <c r="C45" s="11" t="s">
        <v>2</v>
      </c>
      <c r="D45" s="11"/>
      <c r="E45" s="11"/>
      <c r="F45" s="6" t="s">
        <v>3</v>
      </c>
    </row>
    <row r="46" spans="1:9" x14ac:dyDescent="0.25">
      <c r="A46">
        <v>1</v>
      </c>
      <c r="B46">
        <v>0.2</v>
      </c>
      <c r="C46" s="12" t="s">
        <v>4</v>
      </c>
      <c r="D46" s="5" t="s">
        <v>4</v>
      </c>
      <c r="E46" s="5"/>
      <c r="F46" s="10" t="s">
        <v>39</v>
      </c>
    </row>
    <row r="47" spans="1:9" x14ac:dyDescent="0.25">
      <c r="A47">
        <v>2</v>
      </c>
      <c r="B47">
        <v>0.2</v>
      </c>
      <c r="C47" s="12"/>
      <c r="D47" s="5" t="s">
        <v>5</v>
      </c>
      <c r="E47" s="5"/>
      <c r="F47" s="10" t="s">
        <v>40</v>
      </c>
    </row>
    <row r="48" spans="1:9" x14ac:dyDescent="0.25">
      <c r="A48">
        <v>3</v>
      </c>
      <c r="B48">
        <v>0.2</v>
      </c>
      <c r="C48" s="12" t="s">
        <v>5</v>
      </c>
      <c r="D48" s="5" t="s">
        <v>4</v>
      </c>
      <c r="E48" s="5"/>
      <c r="F48" s="10" t="s">
        <v>14</v>
      </c>
    </row>
    <row r="49" spans="1:9" x14ac:dyDescent="0.25">
      <c r="A49">
        <v>4</v>
      </c>
      <c r="B49">
        <v>0.2</v>
      </c>
      <c r="C49" s="12"/>
      <c r="D49" s="12" t="s">
        <v>5</v>
      </c>
      <c r="E49" s="5" t="s">
        <v>4</v>
      </c>
      <c r="F49" s="10" t="s">
        <v>16</v>
      </c>
      <c r="G49" s="4"/>
    </row>
    <row r="50" spans="1:9" x14ac:dyDescent="0.25">
      <c r="A50">
        <v>5</v>
      </c>
      <c r="B50">
        <v>0.2</v>
      </c>
      <c r="C50" s="12"/>
      <c r="D50" s="12"/>
      <c r="E50" s="5" t="s">
        <v>5</v>
      </c>
      <c r="F50" s="10" t="s">
        <v>15</v>
      </c>
      <c r="G50" s="4"/>
    </row>
    <row r="51" spans="1:9" x14ac:dyDescent="0.25">
      <c r="C51" s="2"/>
      <c r="D51" s="2"/>
      <c r="E51" s="2"/>
      <c r="F51" s="2"/>
      <c r="G51" s="4"/>
    </row>
    <row r="52" spans="1:9" x14ac:dyDescent="0.25">
      <c r="A52" t="s">
        <v>0</v>
      </c>
      <c r="B52" t="s">
        <v>1</v>
      </c>
      <c r="C52" s="2" t="s">
        <v>32</v>
      </c>
      <c r="D52" s="2" t="s">
        <v>33</v>
      </c>
      <c r="E52" s="2" t="s">
        <v>34</v>
      </c>
      <c r="F52" s="2" t="s">
        <v>3</v>
      </c>
      <c r="G52" s="4"/>
    </row>
    <row r="53" spans="1:9" x14ac:dyDescent="0.25">
      <c r="A53">
        <v>1</v>
      </c>
      <c r="B53">
        <v>0.2</v>
      </c>
      <c r="C53" t="s">
        <v>59</v>
      </c>
      <c r="D53" t="s">
        <v>59</v>
      </c>
      <c r="E53" s="9" t="s">
        <v>58</v>
      </c>
      <c r="F53" s="13">
        <v>1</v>
      </c>
    </row>
    <row r="54" spans="1:9" x14ac:dyDescent="0.25">
      <c r="A54">
        <v>2</v>
      </c>
      <c r="B54">
        <v>0.2</v>
      </c>
      <c r="C54" t="s">
        <v>61</v>
      </c>
      <c r="D54" s="9" t="s">
        <v>60</v>
      </c>
      <c r="E54" s="9" t="s">
        <v>59</v>
      </c>
      <c r="F54" s="13">
        <v>10</v>
      </c>
    </row>
    <row r="55" spans="1:9" x14ac:dyDescent="0.25">
      <c r="A55">
        <v>3</v>
      </c>
      <c r="B55">
        <v>0.2</v>
      </c>
      <c r="C55" s="9" t="s">
        <v>62</v>
      </c>
      <c r="D55" s="9" t="s">
        <v>61</v>
      </c>
      <c r="F55" s="13">
        <v>11</v>
      </c>
    </row>
    <row r="56" spans="1:9" x14ac:dyDescent="0.25">
      <c r="A56">
        <v>4</v>
      </c>
      <c r="B56" s="9" t="s">
        <v>73</v>
      </c>
      <c r="C56" s="9" t="s">
        <v>63</v>
      </c>
      <c r="F56" s="4" t="s">
        <v>15</v>
      </c>
    </row>
    <row r="57" spans="1:9" x14ac:dyDescent="0.25">
      <c r="A57">
        <v>5</v>
      </c>
      <c r="B57" s="9" t="s">
        <v>74</v>
      </c>
      <c r="F57" s="4" t="s">
        <v>16</v>
      </c>
    </row>
    <row r="59" spans="1:9" x14ac:dyDescent="0.25">
      <c r="A59" t="s">
        <v>0</v>
      </c>
      <c r="B59" t="s">
        <v>1</v>
      </c>
      <c r="C59" s="11" t="s">
        <v>2</v>
      </c>
      <c r="D59" s="11"/>
      <c r="E59" s="11"/>
      <c r="F59" s="11"/>
      <c r="G59" s="11"/>
      <c r="H59" s="11"/>
      <c r="I59" t="s">
        <v>55</v>
      </c>
    </row>
    <row r="60" spans="1:9" x14ac:dyDescent="0.25">
      <c r="A60">
        <v>11</v>
      </c>
      <c r="B60">
        <f>0.4*0.4</f>
        <v>0.16000000000000003</v>
      </c>
      <c r="C60" s="12" t="s">
        <v>4</v>
      </c>
      <c r="D60" s="11" t="s">
        <v>4</v>
      </c>
      <c r="E60" t="s">
        <v>4</v>
      </c>
      <c r="I60" s="3">
        <v>111</v>
      </c>
    </row>
    <row r="61" spans="1:9" x14ac:dyDescent="0.25">
      <c r="A61">
        <v>12</v>
      </c>
      <c r="B61">
        <f>0.4*0.3</f>
        <v>0.12</v>
      </c>
      <c r="C61" s="12"/>
      <c r="D61" s="11"/>
      <c r="E61" t="s">
        <v>5</v>
      </c>
      <c r="I61" s="3">
        <v>110</v>
      </c>
    </row>
    <row r="62" spans="1:9" x14ac:dyDescent="0.25">
      <c r="A62">
        <v>21</v>
      </c>
      <c r="B62">
        <f>0.3*0.4</f>
        <v>0.12</v>
      </c>
      <c r="C62" s="12"/>
      <c r="D62" s="11" t="s">
        <v>5</v>
      </c>
      <c r="E62" s="6" t="s">
        <v>4</v>
      </c>
      <c r="I62" s="3">
        <v>101</v>
      </c>
    </row>
    <row r="63" spans="1:9" x14ac:dyDescent="0.25">
      <c r="A63">
        <v>22</v>
      </c>
      <c r="B63">
        <f>0.3*0.3</f>
        <v>0.09</v>
      </c>
      <c r="C63" s="12"/>
      <c r="D63" s="11"/>
      <c r="E63" s="6" t="s">
        <v>5</v>
      </c>
      <c r="I63" s="3">
        <v>100</v>
      </c>
    </row>
    <row r="64" spans="1:9" x14ac:dyDescent="0.25">
      <c r="A64">
        <v>13</v>
      </c>
      <c r="B64">
        <f>0.4*0.2</f>
        <v>8.0000000000000016E-2</v>
      </c>
      <c r="C64" s="12" t="s">
        <v>5</v>
      </c>
      <c r="D64" s="11" t="s">
        <v>4</v>
      </c>
      <c r="E64" s="11" t="s">
        <v>4</v>
      </c>
      <c r="F64" t="s">
        <v>4</v>
      </c>
      <c r="I64" s="3" t="s">
        <v>9</v>
      </c>
    </row>
    <row r="65" spans="1:10" x14ac:dyDescent="0.25">
      <c r="A65">
        <v>31</v>
      </c>
      <c r="B65">
        <f>0.2*0.4</f>
        <v>8.0000000000000016E-2</v>
      </c>
      <c r="C65" s="12"/>
      <c r="D65" s="11"/>
      <c r="E65" s="11"/>
      <c r="F65" t="s">
        <v>5</v>
      </c>
      <c r="I65" s="3" t="s">
        <v>8</v>
      </c>
    </row>
    <row r="66" spans="1:10" x14ac:dyDescent="0.25">
      <c r="A66">
        <v>23</v>
      </c>
      <c r="B66">
        <f>0.3*0.2</f>
        <v>0.06</v>
      </c>
      <c r="C66" s="12"/>
      <c r="D66" s="11"/>
      <c r="E66" s="11" t="s">
        <v>5</v>
      </c>
      <c r="F66" t="s">
        <v>4</v>
      </c>
      <c r="I66" s="3" t="s">
        <v>7</v>
      </c>
    </row>
    <row r="67" spans="1:10" x14ac:dyDescent="0.25">
      <c r="A67">
        <v>32</v>
      </c>
      <c r="B67">
        <f>0.2*0.3</f>
        <v>0.06</v>
      </c>
      <c r="C67" s="12"/>
      <c r="D67" s="11"/>
      <c r="E67" s="11"/>
      <c r="F67" t="s">
        <v>5</v>
      </c>
      <c r="I67" s="3" t="s">
        <v>6</v>
      </c>
    </row>
    <row r="68" spans="1:10" x14ac:dyDescent="0.25">
      <c r="A68">
        <v>14</v>
      </c>
      <c r="B68">
        <f>0.4*0.1</f>
        <v>4.0000000000000008E-2</v>
      </c>
      <c r="C68" s="12"/>
      <c r="D68" s="11" t="s">
        <v>5</v>
      </c>
      <c r="E68" s="11" t="s">
        <v>4</v>
      </c>
      <c r="F68" t="s">
        <v>4</v>
      </c>
      <c r="I68" s="3" t="s">
        <v>27</v>
      </c>
    </row>
    <row r="69" spans="1:10" x14ac:dyDescent="0.25">
      <c r="A69">
        <v>33</v>
      </c>
      <c r="B69">
        <f>0.2*0.2</f>
        <v>4.0000000000000008E-2</v>
      </c>
      <c r="C69" s="12"/>
      <c r="D69" s="11"/>
      <c r="E69" s="11"/>
      <c r="F69" s="11" t="s">
        <v>5</v>
      </c>
      <c r="G69" t="s">
        <v>4</v>
      </c>
      <c r="I69" s="3" t="s">
        <v>70</v>
      </c>
    </row>
    <row r="70" spans="1:10" x14ac:dyDescent="0.25">
      <c r="A70">
        <v>41</v>
      </c>
      <c r="B70">
        <f>0.1*0.4</f>
        <v>4.0000000000000008E-2</v>
      </c>
      <c r="C70" s="12"/>
      <c r="D70" s="11"/>
      <c r="E70" s="11"/>
      <c r="F70" s="11"/>
      <c r="G70" t="s">
        <v>5</v>
      </c>
      <c r="I70" s="3" t="s">
        <v>69</v>
      </c>
    </row>
    <row r="71" spans="1:10" x14ac:dyDescent="0.25">
      <c r="A71">
        <v>24</v>
      </c>
      <c r="B71">
        <f>0.3*0.1</f>
        <v>0.03</v>
      </c>
      <c r="C71" s="12"/>
      <c r="D71" s="11"/>
      <c r="E71" s="11" t="s">
        <v>5</v>
      </c>
      <c r="F71" s="11" t="s">
        <v>4</v>
      </c>
      <c r="G71" t="s">
        <v>4</v>
      </c>
      <c r="I71" s="3" t="s">
        <v>56</v>
      </c>
    </row>
    <row r="72" spans="1:10" x14ac:dyDescent="0.25">
      <c r="A72">
        <v>42</v>
      </c>
      <c r="B72">
        <f>0.1*0.3</f>
        <v>0.03</v>
      </c>
      <c r="C72" s="12"/>
      <c r="D72" s="11"/>
      <c r="E72" s="11"/>
      <c r="F72" s="11"/>
      <c r="G72" t="s">
        <v>5</v>
      </c>
      <c r="I72" s="3" t="s">
        <v>57</v>
      </c>
    </row>
    <row r="73" spans="1:10" x14ac:dyDescent="0.25">
      <c r="A73">
        <v>34</v>
      </c>
      <c r="B73">
        <f>0.2*0.1</f>
        <v>2.0000000000000004E-2</v>
      </c>
      <c r="C73" s="12"/>
      <c r="D73" s="11"/>
      <c r="E73" s="11"/>
      <c r="F73" s="11" t="s">
        <v>5</v>
      </c>
      <c r="G73" t="s">
        <v>4</v>
      </c>
      <c r="I73" s="3" t="s">
        <v>30</v>
      </c>
    </row>
    <row r="74" spans="1:10" x14ac:dyDescent="0.25">
      <c r="A74">
        <v>43</v>
      </c>
      <c r="B74">
        <f>0.1*0.2</f>
        <v>2.0000000000000004E-2</v>
      </c>
      <c r="C74" s="12"/>
      <c r="D74" s="11"/>
      <c r="E74" s="11"/>
      <c r="F74" s="11"/>
      <c r="G74" s="11" t="s">
        <v>5</v>
      </c>
      <c r="H74" t="s">
        <v>4</v>
      </c>
      <c r="I74" s="3" t="s">
        <v>75</v>
      </c>
    </row>
    <row r="75" spans="1:10" x14ac:dyDescent="0.25">
      <c r="A75">
        <v>44</v>
      </c>
      <c r="B75">
        <f>0.1*0.1</f>
        <v>1.0000000000000002E-2</v>
      </c>
      <c r="C75" s="12"/>
      <c r="D75" s="11"/>
      <c r="E75" s="11"/>
      <c r="F75" s="11"/>
      <c r="G75" s="11"/>
      <c r="H75" t="s">
        <v>5</v>
      </c>
      <c r="I75" s="3" t="s">
        <v>76</v>
      </c>
    </row>
    <row r="77" spans="1:10" x14ac:dyDescent="0.25">
      <c r="C77" s="11"/>
      <c r="D77" s="11"/>
      <c r="E77" s="11"/>
      <c r="F77" s="11"/>
      <c r="G77" s="11"/>
      <c r="H77" s="11"/>
      <c r="I77" s="11"/>
      <c r="J77" s="11"/>
    </row>
    <row r="78" spans="1:10" x14ac:dyDescent="0.25">
      <c r="C78" s="11"/>
    </row>
    <row r="79" spans="1:10" x14ac:dyDescent="0.25">
      <c r="C79" s="11"/>
    </row>
    <row r="80" spans="1:10" x14ac:dyDescent="0.25">
      <c r="C80" s="11"/>
      <c r="D80" s="11"/>
      <c r="E80" s="6"/>
    </row>
    <row r="81" spans="3:9" x14ac:dyDescent="0.25">
      <c r="C81" s="11"/>
      <c r="D81" s="11"/>
      <c r="E81" s="6"/>
    </row>
    <row r="82" spans="3:9" x14ac:dyDescent="0.25">
      <c r="C82" s="11"/>
      <c r="D82" s="11"/>
      <c r="E82" s="11"/>
    </row>
    <row r="83" spans="3:9" x14ac:dyDescent="0.25">
      <c r="C83" s="11"/>
      <c r="D83" s="11"/>
      <c r="E83" s="11"/>
      <c r="F83" s="11"/>
    </row>
    <row r="84" spans="3:9" x14ac:dyDescent="0.25">
      <c r="C84" s="11"/>
      <c r="D84" s="11"/>
      <c r="E84" s="11"/>
      <c r="F84" s="11"/>
    </row>
    <row r="85" spans="3:9" x14ac:dyDescent="0.25">
      <c r="C85" s="11"/>
      <c r="D85" s="11"/>
      <c r="E85" s="11"/>
      <c r="F85" s="11"/>
    </row>
    <row r="86" spans="3:9" x14ac:dyDescent="0.25">
      <c r="C86" s="11"/>
      <c r="D86" s="11"/>
      <c r="E86" s="11"/>
      <c r="F86" s="11"/>
      <c r="G86" s="11"/>
    </row>
    <row r="87" spans="3:9" x14ac:dyDescent="0.25">
      <c r="C87" s="11"/>
      <c r="D87" s="11"/>
      <c r="E87" s="11"/>
      <c r="F87" s="11"/>
      <c r="G87" s="11"/>
    </row>
    <row r="88" spans="3:9" x14ac:dyDescent="0.25">
      <c r="C88" s="11"/>
      <c r="D88" s="11"/>
      <c r="E88" s="11"/>
      <c r="F88" s="11"/>
    </row>
    <row r="89" spans="3:9" x14ac:dyDescent="0.25">
      <c r="C89" s="11"/>
      <c r="D89" s="11"/>
      <c r="E89" s="11"/>
      <c r="F89" s="11"/>
      <c r="G89" s="11"/>
      <c r="H89" s="11"/>
    </row>
    <row r="90" spans="3:9" x14ac:dyDescent="0.25">
      <c r="C90" s="11"/>
      <c r="D90" s="11"/>
      <c r="E90" s="11"/>
      <c r="F90" s="11"/>
      <c r="G90" s="11"/>
      <c r="H90" s="11"/>
    </row>
    <row r="91" spans="3:9" x14ac:dyDescent="0.25">
      <c r="C91" s="11"/>
      <c r="D91" s="11"/>
      <c r="E91" s="11"/>
      <c r="F91" s="11"/>
      <c r="G91" s="11"/>
      <c r="H91" s="11"/>
    </row>
    <row r="92" spans="3:9" x14ac:dyDescent="0.25">
      <c r="C92" s="11"/>
      <c r="D92" s="11"/>
      <c r="E92" s="11"/>
      <c r="F92" s="11"/>
      <c r="G92" s="11"/>
      <c r="H92" s="11"/>
      <c r="I92" s="11"/>
    </row>
    <row r="93" spans="3:9" x14ac:dyDescent="0.25">
      <c r="C93" s="11"/>
      <c r="D93" s="11"/>
      <c r="E93" s="11"/>
      <c r="F93" s="11"/>
      <c r="G93" s="11"/>
      <c r="H93" s="11"/>
      <c r="I93" s="11"/>
    </row>
  </sheetData>
  <sortState xmlns:xlrd2="http://schemas.microsoft.com/office/spreadsheetml/2017/richdata2" ref="A78:B93">
    <sortCondition descending="1" ref="B78"/>
  </sortState>
  <mergeCells count="50">
    <mergeCell ref="I92:I93"/>
    <mergeCell ref="C77:J77"/>
    <mergeCell ref="G86:G87"/>
    <mergeCell ref="F88:F93"/>
    <mergeCell ref="G89:G93"/>
    <mergeCell ref="H89:H90"/>
    <mergeCell ref="H91:H93"/>
    <mergeCell ref="D80:D81"/>
    <mergeCell ref="D82:D93"/>
    <mergeCell ref="E82:E84"/>
    <mergeCell ref="E85:E93"/>
    <mergeCell ref="F83:F84"/>
    <mergeCell ref="F85:F87"/>
    <mergeCell ref="C80:C93"/>
    <mergeCell ref="F73:F75"/>
    <mergeCell ref="G74:G75"/>
    <mergeCell ref="C59:H59"/>
    <mergeCell ref="C78:C79"/>
    <mergeCell ref="C64:C75"/>
    <mergeCell ref="D64:D67"/>
    <mergeCell ref="D68:D75"/>
    <mergeCell ref="E64:E65"/>
    <mergeCell ref="E66:E67"/>
    <mergeCell ref="E68:E70"/>
    <mergeCell ref="E71:E75"/>
    <mergeCell ref="F69:F70"/>
    <mergeCell ref="C45:E45"/>
    <mergeCell ref="E21:E24"/>
    <mergeCell ref="D20:D24"/>
    <mergeCell ref="F23:F24"/>
    <mergeCell ref="F71:F72"/>
    <mergeCell ref="D60:D61"/>
    <mergeCell ref="C60:C63"/>
    <mergeCell ref="D62:D63"/>
    <mergeCell ref="C46:C47"/>
    <mergeCell ref="C48:C50"/>
    <mergeCell ref="D49:D50"/>
    <mergeCell ref="C16:G16"/>
    <mergeCell ref="E13:E14"/>
    <mergeCell ref="D10:F10"/>
    <mergeCell ref="D18:D19"/>
    <mergeCell ref="C18:C24"/>
    <mergeCell ref="D12:D14"/>
    <mergeCell ref="F21:F22"/>
    <mergeCell ref="C1:F1"/>
    <mergeCell ref="C3:C8"/>
    <mergeCell ref="D3:D4"/>
    <mergeCell ref="D5:D8"/>
    <mergeCell ref="E5:E6"/>
    <mergeCell ref="E7:E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NikitRom</cp:lastModifiedBy>
  <dcterms:created xsi:type="dcterms:W3CDTF">2023-04-15T06:19:32Z</dcterms:created>
  <dcterms:modified xsi:type="dcterms:W3CDTF">2023-04-25T21:13:56Z</dcterms:modified>
</cp:coreProperties>
</file>