
<file path=[Content_Types].xml><?xml version="1.0" encoding="utf-8"?>
<Types xmlns="http://schemas.openxmlformats.org/package/2006/content-types">
  <Default Extension="jpeg" ContentType="image/jpeg"/>
  <Default Extension="JPG" ContentType="image/.jp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520" windowHeight="9855" activeTab="1"/>
  </bookViews>
  <sheets>
    <sheet name="产品 (2)" sheetId="7" r:id="rId1"/>
    <sheet name="产品列表" sheetId="6" r:id="rId2"/>
    <sheet name="送货单" sheetId="2" r:id="rId3"/>
    <sheet name="    排 产  " sheetId="3" r:id="rId4"/>
    <sheet name="  月 结" sheetId="4" r:id="rId5"/>
    <sheet name="Sheet1" sheetId="5" r:id="rId6"/>
    <sheet name="Sheet3" sheetId="8" r:id="rId7"/>
  </sheets>
  <definedNames>
    <definedName name="_xlnm.Print_Area" localSheetId="3">'    排 产  '!#REF!</definedName>
    <definedName name="_xlnm.Print_Area" localSheetId="5">Sheet1!$A$1:$S$13</definedName>
    <definedName name="_xlnm.Print_Area" localSheetId="1">产品列表!$A$1:$G$11</definedName>
    <definedName name="_xlnm.Print_Area" localSheetId="0">'产品 (2)'!$A$1:$H$28</definedName>
    <definedName name="_xlnm.Print_Area" localSheetId="2">送货单!$A$4:$F$18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<sst xmlns="http://schemas.openxmlformats.org/spreadsheetml/2006/main" count="357" uniqueCount="113">
  <si>
    <t>图号</t>
  </si>
  <si>
    <t>物料编号</t>
  </si>
  <si>
    <t>图片</t>
  </si>
  <si>
    <t>名称</t>
  </si>
  <si>
    <t>规格型号</t>
  </si>
  <si>
    <t>硬度</t>
  </si>
  <si>
    <t>颜色</t>
  </si>
  <si>
    <t>单价</t>
  </si>
  <si>
    <t>底托</t>
  </si>
  <si>
    <t>黑</t>
  </si>
  <si>
    <t>上托</t>
  </si>
  <si>
    <t>储氢瓶硅胶垫</t>
  </si>
  <si>
    <t>透明</t>
  </si>
  <si>
    <t>硅胶垫</t>
  </si>
  <si>
    <t>箱体硅胶垫</t>
  </si>
  <si>
    <t>0102040100042</t>
  </si>
  <si>
    <t>浓度传感器上盖</t>
  </si>
  <si>
    <t>0102040100043</t>
  </si>
  <si>
    <t>浓度传感器下盖</t>
  </si>
  <si>
    <t>22004-B002</t>
  </si>
  <si>
    <t>0102091100018</t>
  </si>
  <si>
    <t>电堆垫</t>
  </si>
  <si>
    <t>22004-B001</t>
  </si>
  <si>
    <t>0102091100017</t>
  </si>
  <si>
    <t>锂电池垫 （第一版）</t>
  </si>
  <si>
    <t>22004-B003</t>
  </si>
  <si>
    <t>0102091100019</t>
  </si>
  <si>
    <t>气瓶垫A （第一版）</t>
  </si>
  <si>
    <t>22004-B004</t>
  </si>
  <si>
    <t>0102091100020</t>
  </si>
  <si>
    <t>气瓶垫B （第一版）</t>
  </si>
  <si>
    <t>22004-B006</t>
  </si>
  <si>
    <t>0102091100022</t>
  </si>
  <si>
    <t>缓振环</t>
  </si>
  <si>
    <t>22004-B005</t>
  </si>
  <si>
    <t>0102091100021</t>
  </si>
  <si>
    <t>锂电池护套</t>
  </si>
  <si>
    <t>气瓶垫A（第二版）</t>
  </si>
  <si>
    <t>储氢瓶固定托</t>
  </si>
  <si>
    <t>锂电池垫（第二版）</t>
  </si>
  <si>
    <t>气瓶垫A（第三版）</t>
  </si>
  <si>
    <t>EOS300PC04-07</t>
  </si>
  <si>
    <t>0102030600014</t>
  </si>
  <si>
    <t>堵盖</t>
  </si>
  <si>
    <t>EOS300PC04-06</t>
  </si>
  <si>
    <t>0102030600013</t>
  </si>
  <si>
    <t>气瓶垫上</t>
  </si>
  <si>
    <t>0102091100024</t>
  </si>
  <si>
    <t>气瓶垫上前</t>
  </si>
  <si>
    <t>0102091100025</t>
  </si>
  <si>
    <t>气瓶垫上后</t>
  </si>
  <si>
    <t>22004-B011</t>
  </si>
  <si>
    <t>气瓶后盖</t>
  </si>
  <si>
    <t>产品库存</t>
  </si>
  <si>
    <t>产品名称</t>
  </si>
  <si>
    <t>数量</t>
  </si>
  <si>
    <t>0102030600018</t>
  </si>
  <si>
    <t>一定要输入合同号</t>
  </si>
  <si>
    <r>
      <rPr>
        <sz val="14"/>
        <rFont val="宋体"/>
        <charset val="134"/>
      </rPr>
      <t>南 华 塑 料 橡 胶 厂</t>
    </r>
    <r>
      <rPr>
        <sz val="12"/>
        <rFont val="宋体"/>
        <charset val="134"/>
      </rPr>
      <t xml:space="preserve"> </t>
    </r>
    <r>
      <rPr>
        <b/>
        <sz val="12"/>
        <rFont val="宋体"/>
        <charset val="134"/>
      </rPr>
      <t xml:space="preserve">   </t>
    </r>
    <r>
      <rPr>
        <b/>
        <sz val="20"/>
        <rFont val="宋体"/>
        <charset val="134"/>
      </rPr>
      <t xml:space="preserve"> 送    货    单</t>
    </r>
  </si>
  <si>
    <t>客户</t>
  </si>
  <si>
    <t>佛山市攀业氢能源科技有限公司</t>
  </si>
  <si>
    <t xml:space="preserve">送货编号 </t>
  </si>
  <si>
    <r>
      <rPr>
        <sz val="10"/>
        <rFont val="宋体"/>
        <charset val="134"/>
      </rPr>
      <t>送货曰</t>
    </r>
    <r>
      <rPr>
        <sz val="10"/>
        <rFont val="Times New Roman"/>
        <charset val="134"/>
      </rPr>
      <t xml:space="preserve"> </t>
    </r>
    <r>
      <rPr>
        <sz val="10"/>
        <rFont val="宋体"/>
        <charset val="134"/>
      </rPr>
      <t>期</t>
    </r>
  </si>
  <si>
    <t>合同编码</t>
  </si>
  <si>
    <t>总额</t>
  </si>
  <si>
    <t>合计</t>
  </si>
  <si>
    <t xml:space="preserve"> 万    千   百    十    元    角     分 </t>
  </si>
  <si>
    <t>白色  存根联    红色  回单      黄色  客户联</t>
  </si>
  <si>
    <t>收货单位</t>
  </si>
  <si>
    <r>
      <rPr>
        <sz val="10"/>
        <rFont val="宋体"/>
        <charset val="134"/>
      </rPr>
      <t>送货单位</t>
    </r>
    <r>
      <rPr>
        <sz val="10"/>
        <rFont val="Times New Roman"/>
        <charset val="134"/>
      </rPr>
      <t xml:space="preserve">  </t>
    </r>
    <r>
      <rPr>
        <sz val="10"/>
        <rFont val="宋体"/>
        <charset val="134"/>
      </rPr>
      <t>南华橡胶厂</t>
    </r>
  </si>
  <si>
    <t>收 货 人</t>
  </si>
  <si>
    <t>送 货 人  卢楚文</t>
  </si>
  <si>
    <t>合同号</t>
  </si>
  <si>
    <t>穴数</t>
  </si>
  <si>
    <t>大货模具费</t>
  </si>
  <si>
    <t>原来报单价</t>
  </si>
  <si>
    <t>含税单价</t>
  </si>
  <si>
    <t>一出36</t>
  </si>
  <si>
    <t>一出4</t>
  </si>
  <si>
    <t>一出2</t>
  </si>
  <si>
    <t>备注：此款改款报价为13元（2022年9月15日）</t>
  </si>
  <si>
    <t>一出1</t>
  </si>
  <si>
    <t xml:space="preserve">0102010100131
</t>
  </si>
  <si>
    <t>电堆支架 141x109.3x33.6mm 黑</t>
  </si>
  <si>
    <r>
      <rPr>
        <sz val="11"/>
        <color theme="1"/>
        <rFont val="Tahoma"/>
        <charset val="134"/>
      </rPr>
      <t>1</t>
    </r>
    <r>
      <rPr>
        <sz val="11"/>
        <color theme="1"/>
        <rFont val="Tahoma"/>
        <charset val="134"/>
      </rPr>
      <t>1//8</t>
    </r>
  </si>
  <si>
    <r>
      <rPr>
        <sz val="11"/>
        <color theme="1"/>
        <rFont val="Tahoma"/>
        <charset val="134"/>
      </rPr>
      <t>1</t>
    </r>
    <r>
      <rPr>
        <sz val="11"/>
        <color theme="1"/>
        <rFont val="Tahoma"/>
        <charset val="134"/>
      </rPr>
      <t>1//30</t>
    </r>
  </si>
  <si>
    <t>堵盖 黑</t>
  </si>
  <si>
    <r>
      <rPr>
        <sz val="10"/>
        <rFont val="微软雅黑"/>
        <charset val="134"/>
      </rPr>
      <t>1020911000</t>
    </r>
    <r>
      <rPr>
        <sz val="10"/>
        <rFont val="微软雅黑"/>
        <charset val="134"/>
      </rPr>
      <t xml:space="preserve"> </t>
    </r>
    <r>
      <rPr>
        <sz val="10"/>
        <rFont val="微软雅黑"/>
        <charset val="134"/>
      </rPr>
      <t>24</t>
    </r>
  </si>
  <si>
    <t>气垫瓶垫上前</t>
  </si>
  <si>
    <r>
      <rPr>
        <sz val="10"/>
        <rFont val="微软雅黑"/>
        <charset val="134"/>
      </rPr>
      <t>1020911000</t>
    </r>
    <r>
      <rPr>
        <sz val="10"/>
        <rFont val="微软雅黑"/>
        <charset val="134"/>
      </rPr>
      <t xml:space="preserve"> </t>
    </r>
    <r>
      <rPr>
        <sz val="10"/>
        <rFont val="微软雅黑"/>
        <charset val="134"/>
      </rPr>
      <t>25</t>
    </r>
  </si>
  <si>
    <t>气垫瓶垫上后</t>
  </si>
  <si>
    <r>
      <rPr>
        <sz val="10"/>
        <rFont val="微软雅黑"/>
        <charset val="134"/>
      </rPr>
      <t>1020911000</t>
    </r>
    <r>
      <rPr>
        <sz val="10"/>
        <rFont val="微软雅黑"/>
        <charset val="134"/>
      </rPr>
      <t xml:space="preserve"> </t>
    </r>
    <r>
      <rPr>
        <sz val="10"/>
        <rFont val="微软雅黑"/>
        <charset val="134"/>
      </rPr>
      <t>26</t>
    </r>
  </si>
  <si>
    <t>气垫瓶垫下</t>
  </si>
  <si>
    <r>
      <rPr>
        <sz val="11"/>
        <color theme="1"/>
        <rFont val="Tahoma"/>
        <charset val="134"/>
      </rPr>
      <t>2</t>
    </r>
    <r>
      <rPr>
        <sz val="11"/>
        <color theme="1"/>
        <rFont val="Tahoma"/>
        <charset val="134"/>
      </rPr>
      <t>//16</t>
    </r>
  </si>
  <si>
    <r>
      <rPr>
        <sz val="11"/>
        <color theme="1"/>
        <rFont val="Tahoma"/>
        <charset val="134"/>
      </rPr>
      <t>2</t>
    </r>
    <r>
      <rPr>
        <sz val="11"/>
        <color theme="1"/>
        <rFont val="Tahoma"/>
        <charset val="134"/>
      </rPr>
      <t>//25</t>
    </r>
  </si>
  <si>
    <t>锂电池垫</t>
  </si>
  <si>
    <t>气瓶垫下</t>
  </si>
  <si>
    <r>
      <rPr>
        <sz val="11"/>
        <color theme="1"/>
        <rFont val="Tahoma"/>
        <charset val="134"/>
      </rPr>
      <t>2</t>
    </r>
    <r>
      <rPr>
        <sz val="11"/>
        <color theme="1"/>
        <rFont val="Tahoma"/>
        <charset val="134"/>
      </rPr>
      <t>//26</t>
    </r>
  </si>
  <si>
    <t>1020911000 28</t>
  </si>
  <si>
    <r>
      <rPr>
        <sz val="11"/>
        <color theme="1"/>
        <rFont val="Tahoma"/>
        <charset val="134"/>
      </rPr>
      <t>2</t>
    </r>
    <r>
      <rPr>
        <sz val="11"/>
        <color theme="1"/>
        <rFont val="Tahoma"/>
        <charset val="134"/>
      </rPr>
      <t>023.3.21</t>
    </r>
  </si>
  <si>
    <t>0102091100028</t>
  </si>
  <si>
    <t>护线套</t>
  </si>
  <si>
    <r>
      <rPr>
        <sz val="11"/>
        <color theme="1"/>
        <rFont val="Tahoma"/>
        <charset val="134"/>
      </rPr>
      <t>4</t>
    </r>
    <r>
      <rPr>
        <sz val="11"/>
        <color theme="1"/>
        <rFont val="Tahoma"/>
        <charset val="134"/>
      </rPr>
      <t>//19</t>
    </r>
  </si>
  <si>
    <r>
      <rPr>
        <sz val="11"/>
        <color theme="1"/>
        <rFont val="Tahoma"/>
        <charset val="134"/>
      </rPr>
      <t>5</t>
    </r>
    <r>
      <rPr>
        <sz val="11"/>
        <color theme="1"/>
        <rFont val="Tahoma"/>
        <charset val="134"/>
      </rPr>
      <t>//5.</t>
    </r>
  </si>
  <si>
    <r>
      <rPr>
        <sz val="11"/>
        <color theme="1"/>
        <rFont val="Tahoma"/>
        <charset val="134"/>
      </rPr>
      <t>5</t>
    </r>
    <r>
      <rPr>
        <sz val="11"/>
        <color theme="1"/>
        <rFont val="Tahoma"/>
        <charset val="134"/>
      </rPr>
      <t>//14</t>
    </r>
  </si>
  <si>
    <r>
      <rPr>
        <sz val="11"/>
        <color theme="1"/>
        <rFont val="Tahoma"/>
        <charset val="134"/>
      </rPr>
      <t>5</t>
    </r>
    <r>
      <rPr>
        <sz val="11"/>
        <color theme="1"/>
        <rFont val="Tahoma"/>
        <charset val="134"/>
      </rPr>
      <t>//31</t>
    </r>
  </si>
  <si>
    <t>护线套A 33x12x11.8mm 黑</t>
  </si>
  <si>
    <r>
      <rPr>
        <sz val="11"/>
        <color theme="1"/>
        <rFont val="Tahoma"/>
        <charset val="134"/>
      </rPr>
      <t>6</t>
    </r>
    <r>
      <rPr>
        <sz val="11"/>
        <color theme="1"/>
        <rFont val="Tahoma"/>
        <charset val="134"/>
      </rPr>
      <t>//6.</t>
    </r>
  </si>
  <si>
    <r>
      <rPr>
        <sz val="11"/>
        <color theme="1"/>
        <rFont val="Tahoma"/>
        <charset val="134"/>
      </rPr>
      <t>8</t>
    </r>
    <r>
      <rPr>
        <sz val="11"/>
        <color theme="1"/>
        <rFont val="Tahoma"/>
        <charset val="134"/>
      </rPr>
      <t>//29</t>
    </r>
  </si>
  <si>
    <r>
      <rPr>
        <sz val="11"/>
        <color theme="1"/>
        <rFont val="Tahoma"/>
        <charset val="134"/>
      </rPr>
      <t>9</t>
    </r>
    <r>
      <rPr>
        <sz val="11"/>
        <color theme="1"/>
        <rFont val="Tahoma"/>
        <charset val="134"/>
      </rPr>
      <t>//27</t>
    </r>
  </si>
  <si>
    <r>
      <rPr>
        <sz val="11"/>
        <color theme="1"/>
        <rFont val="Tahoma"/>
        <charset val="134"/>
      </rPr>
      <t>1</t>
    </r>
    <r>
      <rPr>
        <sz val="11"/>
        <color theme="1"/>
        <rFont val="Tahoma"/>
        <charset val="134"/>
      </rPr>
      <t>0//12</t>
    </r>
  </si>
  <si>
    <t>U105-usb-硅胶塞</t>
  </si>
  <si>
    <t>合同编号：202303071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</si>
</sst>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  <numFmt numFmtId="177" formatCode="000000"/>
  </numFmts>
  <fonts count="70">
    <font>
      <sz val="11"/>
      <color theme="1"/>
      <name val="Tahoma"/>
      <charset val="134"/>
    </font>
    <font>
      <sz val="10"/>
      <color theme="1"/>
      <name val="宋体"/>
      <charset val="134"/>
    </font>
    <font>
      <sz val="10"/>
      <color theme="4"/>
      <name val="宋体"/>
      <charset val="134"/>
    </font>
    <font>
      <sz val="12"/>
      <color theme="4"/>
      <name val="宋体"/>
      <charset val="134"/>
    </font>
    <font>
      <b/>
      <sz val="12"/>
      <color rgb="FFFF0000"/>
      <name val="宋体"/>
      <charset val="134"/>
    </font>
    <font>
      <sz val="10"/>
      <color theme="1"/>
      <name val="Arial"/>
      <charset val="134"/>
    </font>
    <font>
      <sz val="12"/>
      <color theme="1"/>
      <name val="Arial"/>
      <charset val="134"/>
    </font>
    <font>
      <sz val="12"/>
      <color theme="1"/>
      <name val="宋体"/>
      <charset val="134"/>
    </font>
    <font>
      <sz val="10"/>
      <color rgb="FF000000"/>
      <name val="Arial"/>
      <charset val="134"/>
    </font>
    <font>
      <sz val="10"/>
      <name val="微软雅黑"/>
      <charset val="134"/>
    </font>
    <font>
      <b/>
      <sz val="14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1"/>
      <name val="Arial"/>
      <charset val="134"/>
    </font>
    <font>
      <sz val="11"/>
      <color theme="1"/>
      <name val="宋体"/>
      <charset val="134"/>
    </font>
    <font>
      <sz val="11"/>
      <color theme="1"/>
      <name val="Tahoma"/>
      <charset val="134"/>
    </font>
    <font>
      <sz val="16"/>
      <name val="宋体"/>
      <charset val="134"/>
    </font>
    <font>
      <sz val="16"/>
      <color theme="1"/>
      <name val="宋体"/>
      <charset val="134"/>
    </font>
    <font>
      <sz val="16"/>
      <name val="Arial"/>
      <charset val="134"/>
    </font>
    <font>
      <sz val="16"/>
      <color theme="1"/>
      <name val="Tahoma"/>
      <charset val="134"/>
    </font>
    <font>
      <sz val="12"/>
      <color theme="1"/>
      <name val="Tahoma"/>
      <charset val="134"/>
    </font>
    <font>
      <sz val="10"/>
      <name val="宋体"/>
      <charset val="134"/>
      <scheme val="minor"/>
    </font>
    <font>
      <sz val="12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sz val="10"/>
      <color rgb="FF000000"/>
      <name val="宋体"/>
      <charset val="134"/>
      <scheme val="minor"/>
    </font>
    <font>
      <sz val="10"/>
      <color indexed="8"/>
      <name val="宋体"/>
      <charset val="134"/>
      <scheme val="minor"/>
    </font>
    <font>
      <sz val="14"/>
      <color indexed="8"/>
      <name val="宋体"/>
      <charset val="134"/>
      <scheme val="minor"/>
    </font>
    <font>
      <sz val="11"/>
      <color rgb="FF000000"/>
      <name val="Arial"/>
      <charset val="134"/>
    </font>
    <font>
      <sz val="14"/>
      <color theme="1"/>
      <name val="宋体"/>
      <charset val="134"/>
    </font>
    <font>
      <sz val="11"/>
      <name val="微软雅黑"/>
      <charset val="134"/>
    </font>
    <font>
      <sz val="10"/>
      <name val="宋体"/>
      <charset val="134"/>
    </font>
    <font>
      <sz val="14"/>
      <name val="宋体"/>
      <charset val="134"/>
    </font>
    <font>
      <sz val="11"/>
      <color theme="1"/>
      <name val="宋体"/>
      <charset val="134"/>
      <scheme val="minor"/>
    </font>
    <font>
      <sz val="14"/>
      <color theme="1"/>
      <name val="Arial"/>
      <charset val="134"/>
    </font>
    <font>
      <sz val="11"/>
      <name val="宋体"/>
      <charset val="134"/>
      <scheme val="minor"/>
    </font>
    <font>
      <sz val="14"/>
      <color theme="1"/>
      <name val="Tahoma"/>
      <charset val="134"/>
    </font>
    <font>
      <sz val="12"/>
      <name val="宋体"/>
      <charset val="134"/>
      <scheme val="minor"/>
    </font>
    <font>
      <sz val="10"/>
      <color theme="1"/>
      <name val="微软雅黑"/>
      <charset val="134"/>
    </font>
    <font>
      <b/>
      <sz val="16"/>
      <color rgb="FFFF0000"/>
      <name val="宋体"/>
      <charset val="134"/>
    </font>
    <font>
      <i/>
      <u/>
      <sz val="12"/>
      <name val="宋体"/>
      <charset val="134"/>
    </font>
    <font>
      <sz val="14"/>
      <name val="黑体"/>
      <charset val="134"/>
    </font>
    <font>
      <i/>
      <sz val="11"/>
      <name val="宋体"/>
      <charset val="134"/>
    </font>
    <font>
      <sz val="12"/>
      <name val="宋体"/>
      <charset val="134"/>
    </font>
    <font>
      <i/>
      <sz val="12"/>
      <name val="宋体"/>
      <charset val="134"/>
    </font>
    <font>
      <sz val="10"/>
      <name val="Times New Roman"/>
      <charset val="134"/>
    </font>
    <font>
      <sz val="14"/>
      <name val="宋体"/>
      <charset val="134"/>
      <scheme val="minor"/>
    </font>
    <font>
      <sz val="11"/>
      <color theme="1"/>
      <name val="宋体"/>
      <charset val="134"/>
    </font>
    <font>
      <sz val="12"/>
      <name val="微软雅黑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2"/>
      <name val="宋体"/>
      <charset val="134"/>
    </font>
    <font>
      <b/>
      <sz val="20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/>
    <xf numFmtId="43" fontId="48" fillId="0" borderId="0" applyFont="0" applyFill="0" applyBorder="0" applyAlignment="0" applyProtection="0">
      <alignment vertical="center"/>
    </xf>
    <xf numFmtId="44" fontId="48" fillId="0" borderId="0" applyFont="0" applyFill="0" applyBorder="0" applyAlignment="0" applyProtection="0">
      <alignment vertical="center"/>
    </xf>
    <xf numFmtId="9" fontId="48" fillId="0" borderId="0" applyFont="0" applyFill="0" applyBorder="0" applyAlignment="0" applyProtection="0">
      <alignment vertical="center"/>
    </xf>
    <xf numFmtId="41" fontId="48" fillId="0" borderId="0" applyFont="0" applyFill="0" applyBorder="0" applyAlignment="0" applyProtection="0">
      <alignment vertical="center"/>
    </xf>
    <xf numFmtId="42" fontId="48" fillId="0" borderId="0" applyFon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48" fillId="3" borderId="12" applyNumberFormat="0" applyFont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4" fillId="0" borderId="13" applyNumberFormat="0" applyFill="0" applyAlignment="0" applyProtection="0">
      <alignment vertical="center"/>
    </xf>
    <xf numFmtId="0" fontId="55" fillId="0" borderId="13" applyNumberFormat="0" applyFill="0" applyAlignment="0" applyProtection="0">
      <alignment vertical="center"/>
    </xf>
    <xf numFmtId="0" fontId="56" fillId="0" borderId="14" applyNumberFormat="0" applyFill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7" fillId="4" borderId="15" applyNumberFormat="0" applyAlignment="0" applyProtection="0">
      <alignment vertical="center"/>
    </xf>
    <xf numFmtId="0" fontId="58" fillId="5" borderId="16" applyNumberFormat="0" applyAlignment="0" applyProtection="0">
      <alignment vertical="center"/>
    </xf>
    <xf numFmtId="0" fontId="59" fillId="5" borderId="15" applyNumberFormat="0" applyAlignment="0" applyProtection="0">
      <alignment vertical="center"/>
    </xf>
    <xf numFmtId="0" fontId="60" fillId="6" borderId="17" applyNumberFormat="0" applyAlignment="0" applyProtection="0">
      <alignment vertical="center"/>
    </xf>
    <xf numFmtId="0" fontId="61" fillId="0" borderId="18" applyNumberFormat="0" applyFill="0" applyAlignment="0" applyProtection="0">
      <alignment vertical="center"/>
    </xf>
    <xf numFmtId="0" fontId="62" fillId="0" borderId="19" applyNumberFormat="0" applyFill="0" applyAlignment="0" applyProtection="0">
      <alignment vertical="center"/>
    </xf>
    <xf numFmtId="0" fontId="63" fillId="7" borderId="0" applyNumberFormat="0" applyBorder="0" applyAlignment="0" applyProtection="0">
      <alignment vertical="center"/>
    </xf>
    <xf numFmtId="0" fontId="64" fillId="8" borderId="0" applyNumberFormat="0" applyBorder="0" applyAlignment="0" applyProtection="0">
      <alignment vertical="center"/>
    </xf>
    <xf numFmtId="0" fontId="65" fillId="9" borderId="0" applyNumberFormat="0" applyBorder="0" applyAlignment="0" applyProtection="0">
      <alignment vertical="center"/>
    </xf>
    <xf numFmtId="0" fontId="66" fillId="10" borderId="0" applyNumberFormat="0" applyBorder="0" applyAlignment="0" applyProtection="0">
      <alignment vertical="center"/>
    </xf>
    <xf numFmtId="0" fontId="67" fillId="11" borderId="0" applyNumberFormat="0" applyBorder="0" applyAlignment="0" applyProtection="0">
      <alignment vertical="center"/>
    </xf>
    <xf numFmtId="0" fontId="67" fillId="12" borderId="0" applyNumberFormat="0" applyBorder="0" applyAlignment="0" applyProtection="0">
      <alignment vertical="center"/>
    </xf>
    <xf numFmtId="0" fontId="66" fillId="13" borderId="0" applyNumberFormat="0" applyBorder="0" applyAlignment="0" applyProtection="0">
      <alignment vertical="center"/>
    </xf>
    <xf numFmtId="0" fontId="66" fillId="14" borderId="0" applyNumberFormat="0" applyBorder="0" applyAlignment="0" applyProtection="0">
      <alignment vertical="center"/>
    </xf>
    <xf numFmtId="0" fontId="67" fillId="15" borderId="0" applyNumberFormat="0" applyBorder="0" applyAlignment="0" applyProtection="0">
      <alignment vertical="center"/>
    </xf>
    <xf numFmtId="0" fontId="67" fillId="16" borderId="0" applyNumberFormat="0" applyBorder="0" applyAlignment="0" applyProtection="0">
      <alignment vertical="center"/>
    </xf>
    <xf numFmtId="0" fontId="66" fillId="17" borderId="0" applyNumberFormat="0" applyBorder="0" applyAlignment="0" applyProtection="0">
      <alignment vertical="center"/>
    </xf>
    <xf numFmtId="0" fontId="66" fillId="18" borderId="0" applyNumberFormat="0" applyBorder="0" applyAlignment="0" applyProtection="0">
      <alignment vertical="center"/>
    </xf>
    <xf numFmtId="0" fontId="67" fillId="19" borderId="0" applyNumberFormat="0" applyBorder="0" applyAlignment="0" applyProtection="0">
      <alignment vertical="center"/>
    </xf>
    <xf numFmtId="0" fontId="67" fillId="20" borderId="0" applyNumberFormat="0" applyBorder="0" applyAlignment="0" applyProtection="0">
      <alignment vertical="center"/>
    </xf>
    <xf numFmtId="0" fontId="66" fillId="21" borderId="0" applyNumberFormat="0" applyBorder="0" applyAlignment="0" applyProtection="0">
      <alignment vertical="center"/>
    </xf>
    <xf numFmtId="0" fontId="66" fillId="22" borderId="0" applyNumberFormat="0" applyBorder="0" applyAlignment="0" applyProtection="0">
      <alignment vertical="center"/>
    </xf>
    <xf numFmtId="0" fontId="67" fillId="23" borderId="0" applyNumberFormat="0" applyBorder="0" applyAlignment="0" applyProtection="0">
      <alignment vertical="center"/>
    </xf>
    <xf numFmtId="0" fontId="67" fillId="24" borderId="0" applyNumberFormat="0" applyBorder="0" applyAlignment="0" applyProtection="0">
      <alignment vertical="center"/>
    </xf>
    <xf numFmtId="0" fontId="66" fillId="25" borderId="0" applyNumberFormat="0" applyBorder="0" applyAlignment="0" applyProtection="0">
      <alignment vertical="center"/>
    </xf>
    <xf numFmtId="0" fontId="66" fillId="26" borderId="0" applyNumberFormat="0" applyBorder="0" applyAlignment="0" applyProtection="0">
      <alignment vertical="center"/>
    </xf>
    <xf numFmtId="0" fontId="67" fillId="27" borderId="0" applyNumberFormat="0" applyBorder="0" applyAlignment="0" applyProtection="0">
      <alignment vertical="center"/>
    </xf>
    <xf numFmtId="0" fontId="67" fillId="28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30" borderId="0" applyNumberFormat="0" applyBorder="0" applyAlignment="0" applyProtection="0">
      <alignment vertical="center"/>
    </xf>
    <xf numFmtId="0" fontId="67" fillId="31" borderId="0" applyNumberFormat="0" applyBorder="0" applyAlignment="0" applyProtection="0">
      <alignment vertical="center"/>
    </xf>
    <xf numFmtId="0" fontId="67" fillId="32" borderId="0" applyNumberFormat="0" applyBorder="0" applyAlignment="0" applyProtection="0">
      <alignment vertical="center"/>
    </xf>
    <xf numFmtId="0" fontId="66" fillId="33" borderId="0" applyNumberFormat="0" applyBorder="0" applyAlignment="0" applyProtection="0">
      <alignment vertical="center"/>
    </xf>
    <xf numFmtId="0" fontId="42" fillId="0" borderId="0"/>
    <xf numFmtId="0" fontId="42" fillId="0" borderId="0">
      <alignment vertical="center"/>
    </xf>
    <xf numFmtId="0" fontId="15" fillId="0" borderId="0"/>
  </cellStyleXfs>
  <cellXfs count="138">
    <xf numFmtId="0" fontId="0" fillId="0" borderId="0" xfId="0"/>
    <xf numFmtId="0" fontId="0" fillId="0" borderId="0" xfId="0" applyBorder="1"/>
    <xf numFmtId="0" fontId="1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176" fontId="5" fillId="0" borderId="1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9" fillId="0" borderId="1" xfId="49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176" fontId="9" fillId="0" borderId="1" xfId="49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left" vertical="center"/>
    </xf>
    <xf numFmtId="0" fontId="11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vertical="center"/>
    </xf>
    <xf numFmtId="0" fontId="13" fillId="0" borderId="1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0" fontId="0" fillId="0" borderId="1" xfId="0" applyBorder="1"/>
    <xf numFmtId="0" fontId="12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15" fillId="0" borderId="1" xfId="0" applyFont="1" applyBorder="1"/>
    <xf numFmtId="0" fontId="16" fillId="0" borderId="1" xfId="0" applyFont="1" applyBorder="1" applyAlignment="1">
      <alignment horizontal="left" wrapText="1"/>
    </xf>
    <xf numFmtId="0" fontId="17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0" fillId="0" borderId="1" xfId="0" applyNumberFormat="1" applyBorder="1"/>
    <xf numFmtId="0" fontId="15" fillId="0" borderId="0" xfId="0" applyFont="1"/>
    <xf numFmtId="0" fontId="9" fillId="0" borderId="2" xfId="49" applyNumberFormat="1" applyFont="1" applyFill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0" fillId="0" borderId="0" xfId="0" applyNumberFormat="1"/>
    <xf numFmtId="14" fontId="0" fillId="0" borderId="0" xfId="0" applyNumberFormat="1"/>
    <xf numFmtId="0" fontId="6" fillId="0" borderId="1" xfId="0" applyFont="1" applyBorder="1" applyAlignment="1">
      <alignment horizontal="center" vertical="center"/>
    </xf>
    <xf numFmtId="0" fontId="21" fillId="0" borderId="1" xfId="49" applyNumberFormat="1" applyFont="1" applyFill="1" applyBorder="1" applyAlignment="1">
      <alignment horizontal="center" vertical="center"/>
    </xf>
    <xf numFmtId="0" fontId="22" fillId="0" borderId="1" xfId="0" applyFont="1" applyFill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24" fillId="0" borderId="0" xfId="0" applyNumberFormat="1" applyFont="1" applyFill="1" applyAlignment="1">
      <alignment horizontal="center" vertical="center"/>
    </xf>
    <xf numFmtId="0" fontId="25" fillId="0" borderId="1" xfId="49" applyNumberFormat="1" applyFont="1" applyFill="1" applyBorder="1" applyAlignment="1">
      <alignment horizontal="center" vertical="center" wrapText="1"/>
    </xf>
    <xf numFmtId="0" fontId="26" fillId="0" borderId="1" xfId="49" applyNumberFormat="1" applyFont="1" applyFill="1" applyBorder="1" applyAlignment="1">
      <alignment horizontal="center" vertical="center"/>
    </xf>
    <xf numFmtId="58" fontId="0" fillId="0" borderId="0" xfId="0" applyNumberFormat="1"/>
    <xf numFmtId="58" fontId="0" fillId="0" borderId="0" xfId="0" applyNumberFormat="1" applyAlignment="1">
      <alignment horizontal="center"/>
    </xf>
    <xf numFmtId="0" fontId="15" fillId="0" borderId="0" xfId="0" applyFont="1" applyAlignment="1">
      <alignment horizontal="center"/>
    </xf>
    <xf numFmtId="0" fontId="27" fillId="0" borderId="1" xfId="0" applyFont="1" applyFill="1" applyBorder="1" applyAlignment="1">
      <alignment horizontal="center" vertical="center"/>
    </xf>
    <xf numFmtId="0" fontId="28" fillId="0" borderId="1" xfId="0" applyFont="1" applyFill="1" applyBorder="1" applyAlignment="1">
      <alignment horizontal="center" vertical="center"/>
    </xf>
    <xf numFmtId="0" fontId="29" fillId="0" borderId="1" xfId="49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/>
    </xf>
    <xf numFmtId="0" fontId="29" fillId="0" borderId="1" xfId="0" applyFont="1" applyBorder="1" applyAlignment="1">
      <alignment horizontal="center" vertical="center"/>
    </xf>
    <xf numFmtId="176" fontId="29" fillId="0" borderId="1" xfId="49" applyNumberFormat="1" applyFont="1" applyFill="1" applyBorder="1" applyAlignment="1">
      <alignment horizontal="center" vertical="center"/>
    </xf>
    <xf numFmtId="0" fontId="30" fillId="0" borderId="1" xfId="0" applyFont="1" applyBorder="1" applyAlignment="1">
      <alignment vertical="center"/>
    </xf>
    <xf numFmtId="0" fontId="31" fillId="0" borderId="1" xfId="0" applyFont="1" applyBorder="1" applyAlignment="1">
      <alignment horizontal="center" vertical="center"/>
    </xf>
    <xf numFmtId="0" fontId="30" fillId="0" borderId="1" xfId="0" applyFont="1" applyBorder="1" applyAlignment="1">
      <alignment horizontal="center" vertical="center"/>
    </xf>
    <xf numFmtId="0" fontId="32" fillId="0" borderId="1" xfId="0" applyFont="1" applyFill="1" applyBorder="1" applyAlignment="1">
      <alignment horizontal="left" vertical="center"/>
    </xf>
    <xf numFmtId="0" fontId="9" fillId="0" borderId="2" xfId="49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center"/>
    </xf>
    <xf numFmtId="0" fontId="33" fillId="0" borderId="1" xfId="0" applyFont="1" applyFill="1" applyBorder="1" applyAlignment="1">
      <alignment horizontal="center" vertical="center"/>
    </xf>
    <xf numFmtId="176" fontId="9" fillId="0" borderId="4" xfId="49" applyNumberFormat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left" vertical="center"/>
    </xf>
    <xf numFmtId="176" fontId="34" fillId="0" borderId="1" xfId="49" applyNumberFormat="1" applyFont="1" applyFill="1" applyBorder="1" applyAlignment="1">
      <alignment horizontal="left" vertical="center"/>
    </xf>
    <xf numFmtId="0" fontId="23" fillId="0" borderId="1" xfId="0" applyFont="1" applyFill="1" applyBorder="1" applyAlignment="1">
      <alignment horizontal="left" vertical="center"/>
    </xf>
    <xf numFmtId="0" fontId="35" fillId="0" borderId="1" xfId="0" applyFont="1" applyBorder="1"/>
    <xf numFmtId="0" fontId="36" fillId="0" borderId="2" xfId="49" applyFont="1" applyFill="1" applyBorder="1" applyAlignment="1">
      <alignment horizontal="center" vertical="center"/>
    </xf>
    <xf numFmtId="0" fontId="22" fillId="0" borderId="1" xfId="51" applyFont="1" applyFill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177" fontId="22" fillId="0" borderId="1" xfId="0" applyNumberFormat="1" applyFont="1" applyBorder="1" applyAlignment="1">
      <alignment horizontal="center" vertical="center"/>
    </xf>
    <xf numFmtId="0" fontId="22" fillId="0" borderId="1" xfId="0" applyFont="1" applyBorder="1" applyAlignment="1">
      <alignment horizontal="left" vertical="center"/>
    </xf>
    <xf numFmtId="0" fontId="23" fillId="0" borderId="0" xfId="0" applyFont="1" applyAlignment="1">
      <alignment horizontal="center" vertical="center"/>
    </xf>
    <xf numFmtId="0" fontId="37" fillId="2" borderId="2" xfId="49" applyFont="1" applyFill="1" applyBorder="1" applyAlignment="1">
      <alignment horizontal="center" vertical="center"/>
    </xf>
    <xf numFmtId="0" fontId="7" fillId="0" borderId="1" xfId="51" applyFont="1" applyFill="1" applyBorder="1" applyAlignment="1">
      <alignment horizontal="center" vertical="center"/>
    </xf>
    <xf numFmtId="0" fontId="37" fillId="2" borderId="1" xfId="51" applyFont="1" applyFill="1" applyBorder="1" applyAlignment="1">
      <alignment horizontal="center" vertical="center"/>
    </xf>
    <xf numFmtId="0" fontId="22" fillId="0" borderId="1" xfId="0" applyFont="1" applyBorder="1"/>
    <xf numFmtId="176" fontId="22" fillId="0" borderId="1" xfId="0" applyNumberFormat="1" applyFont="1" applyFill="1" applyBorder="1" applyAlignment="1">
      <alignment horizontal="left" vertical="center"/>
    </xf>
    <xf numFmtId="0" fontId="22" fillId="0" borderId="1" xfId="0" applyFont="1" applyFill="1" applyBorder="1" applyAlignment="1">
      <alignment horizontal="left" vertical="center"/>
    </xf>
    <xf numFmtId="0" fontId="36" fillId="0" borderId="1" xfId="49" applyFont="1" applyFill="1" applyBorder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0" fontId="32" fillId="0" borderId="1" xfId="0" applyFont="1" applyBorder="1" applyAlignment="1">
      <alignment vertical="center"/>
    </xf>
    <xf numFmtId="0" fontId="14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6" xfId="0" applyBorder="1"/>
    <xf numFmtId="0" fontId="13" fillId="0" borderId="5" xfId="0" applyFont="1" applyFill="1" applyBorder="1" applyAlignment="1">
      <alignment horizontal="center" vertical="center"/>
    </xf>
    <xf numFmtId="0" fontId="13" fillId="0" borderId="7" xfId="0" applyFont="1" applyFill="1" applyBorder="1" applyAlignment="1">
      <alignment horizontal="center" vertical="center"/>
    </xf>
    <xf numFmtId="0" fontId="38" fillId="0" borderId="0" xfId="0" applyFont="1" applyAlignment="1">
      <alignment horizontal="center"/>
    </xf>
    <xf numFmtId="0" fontId="0" fillId="0" borderId="0" xfId="0" applyAlignment="1">
      <alignment vertical="center"/>
    </xf>
    <xf numFmtId="0" fontId="31" fillId="0" borderId="8" xfId="0" applyFont="1" applyBorder="1" applyAlignment="1">
      <alignment horizontal="center"/>
    </xf>
    <xf numFmtId="0" fontId="39" fillId="0" borderId="8" xfId="0" applyFont="1" applyBorder="1" applyAlignment="1">
      <alignment horizontal="center"/>
    </xf>
    <xf numFmtId="0" fontId="40" fillId="0" borderId="9" xfId="0" applyFont="1" applyBorder="1" applyAlignment="1">
      <alignment horizontal="center" vertical="center"/>
    </xf>
    <xf numFmtId="0" fontId="41" fillId="0" borderId="8" xfId="0" applyFont="1" applyBorder="1" applyAlignment="1">
      <alignment vertical="center"/>
    </xf>
    <xf numFmtId="0" fontId="42" fillId="0" borderId="8" xfId="0" applyFont="1" applyBorder="1" applyAlignment="1">
      <alignment horizontal="center" vertical="center"/>
    </xf>
    <xf numFmtId="0" fontId="43" fillId="0" borderId="0" xfId="0" applyFont="1" applyBorder="1" applyAlignment="1">
      <alignment horizontal="center"/>
    </xf>
    <xf numFmtId="0" fontId="40" fillId="0" borderId="8" xfId="0" applyFont="1" applyBorder="1" applyAlignment="1">
      <alignment horizontal="center" vertical="center"/>
    </xf>
    <xf numFmtId="0" fontId="30" fillId="0" borderId="0" xfId="0" applyFont="1" applyAlignment="1">
      <alignment horizontal="left"/>
    </xf>
    <xf numFmtId="31" fontId="44" fillId="0" borderId="0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vertical="center"/>
    </xf>
    <xf numFmtId="0" fontId="16" fillId="0" borderId="1" xfId="0" applyFont="1" applyBorder="1" applyAlignment="1">
      <alignment vertical="center"/>
    </xf>
    <xf numFmtId="0" fontId="16" fillId="0" borderId="1" xfId="0" applyFont="1" applyBorder="1" applyAlignment="1">
      <alignment horizontal="center"/>
    </xf>
    <xf numFmtId="177" fontId="36" fillId="0" borderId="1" xfId="49" applyNumberFormat="1" applyFont="1" applyFill="1" applyBorder="1" applyAlignment="1">
      <alignment horizontal="left" vertical="center"/>
    </xf>
    <xf numFmtId="0" fontId="23" fillId="0" borderId="1" xfId="0" applyFont="1" applyFill="1" applyBorder="1" applyAlignment="1">
      <alignment horizontal="center" vertical="center"/>
    </xf>
    <xf numFmtId="0" fontId="36" fillId="0" borderId="1" xfId="0" applyFont="1" applyBorder="1" applyAlignment="1">
      <alignment horizontal="center" vertical="center"/>
    </xf>
    <xf numFmtId="0" fontId="45" fillId="0" borderId="1" xfId="49" applyFont="1" applyFill="1" applyBorder="1" applyAlignment="1">
      <alignment horizontal="center" vertical="center"/>
    </xf>
    <xf numFmtId="0" fontId="23" fillId="0" borderId="1" xfId="0" applyFont="1" applyBorder="1"/>
    <xf numFmtId="176" fontId="45" fillId="0" borderId="1" xfId="49" applyNumberFormat="1" applyFont="1" applyFill="1" applyBorder="1" applyAlignment="1">
      <alignment horizontal="center" vertical="center"/>
    </xf>
    <xf numFmtId="0" fontId="32" fillId="0" borderId="1" xfId="0" applyFont="1" applyBorder="1"/>
    <xf numFmtId="0" fontId="21" fillId="0" borderId="1" xfId="0" applyFont="1" applyBorder="1" applyAlignment="1">
      <alignment vertical="center"/>
    </xf>
    <xf numFmtId="0" fontId="45" fillId="0" borderId="1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30" fillId="0" borderId="6" xfId="0" applyFont="1" applyBorder="1" applyAlignment="1">
      <alignment horizontal="center" vertical="center"/>
    </xf>
    <xf numFmtId="0" fontId="30" fillId="0" borderId="0" xfId="0" applyFont="1" applyBorder="1" applyAlignment="1">
      <alignment vertical="center"/>
    </xf>
    <xf numFmtId="0" fontId="30" fillId="0" borderId="0" xfId="0" applyFont="1" applyBorder="1" applyAlignment="1"/>
    <xf numFmtId="0" fontId="46" fillId="0" borderId="1" xfId="0" applyFont="1" applyBorder="1"/>
    <xf numFmtId="0" fontId="5" fillId="0" borderId="1" xfId="51" applyFont="1" applyFill="1" applyBorder="1" applyAlignment="1">
      <alignment horizontal="center" vertical="center"/>
    </xf>
    <xf numFmtId="0" fontId="5" fillId="2" borderId="1" xfId="51" applyFont="1" applyFill="1" applyBorder="1" applyAlignment="1">
      <alignment horizontal="center" vertical="center"/>
    </xf>
    <xf numFmtId="0" fontId="6" fillId="0" borderId="1" xfId="51" applyFont="1" applyFill="1" applyBorder="1" applyAlignment="1">
      <alignment horizontal="center" vertical="center"/>
    </xf>
    <xf numFmtId="0" fontId="37" fillId="2" borderId="1" xfId="49" applyFont="1" applyFill="1" applyBorder="1" applyAlignment="1">
      <alignment horizontal="center" vertical="center"/>
    </xf>
    <xf numFmtId="176" fontId="37" fillId="2" borderId="2" xfId="49" applyNumberFormat="1" applyFont="1" applyFill="1" applyBorder="1" applyAlignment="1">
      <alignment horizontal="center" vertical="center"/>
    </xf>
    <xf numFmtId="0" fontId="5" fillId="0" borderId="0" xfId="51" applyFont="1" applyFill="1" applyBorder="1" applyAlignment="1">
      <alignment horizontal="center" vertical="center"/>
    </xf>
    <xf numFmtId="0" fontId="5" fillId="0" borderId="0" xfId="51" applyFont="1" applyFill="1" applyAlignment="1">
      <alignment horizontal="center" vertical="center"/>
    </xf>
    <xf numFmtId="0" fontId="6" fillId="0" borderId="0" xfId="51" applyFont="1" applyFill="1" applyAlignment="1">
      <alignment horizontal="center" vertical="center"/>
    </xf>
    <xf numFmtId="0" fontId="13" fillId="0" borderId="0" xfId="51" applyFont="1" applyFill="1" applyAlignment="1">
      <alignment horizontal="center" vertical="center"/>
    </xf>
    <xf numFmtId="0" fontId="1" fillId="0" borderId="1" xfId="51" applyFont="1" applyFill="1" applyBorder="1" applyAlignment="1">
      <alignment horizontal="center" vertical="center"/>
    </xf>
    <xf numFmtId="0" fontId="2" fillId="0" borderId="2" xfId="51" applyFont="1" applyFill="1" applyBorder="1" applyAlignment="1">
      <alignment horizontal="center" vertical="center"/>
    </xf>
    <xf numFmtId="0" fontId="3" fillId="0" borderId="1" xfId="51" applyFont="1" applyFill="1" applyBorder="1" applyAlignment="1">
      <alignment horizontal="center" vertical="center"/>
    </xf>
    <xf numFmtId="0" fontId="4" fillId="0" borderId="3" xfId="51" applyFont="1" applyFill="1" applyBorder="1" applyAlignment="1">
      <alignment horizontal="center" vertical="center"/>
    </xf>
    <xf numFmtId="0" fontId="5" fillId="0" borderId="2" xfId="51" applyFont="1" applyFill="1" applyBorder="1" applyAlignment="1">
      <alignment horizontal="center" vertical="center"/>
    </xf>
    <xf numFmtId="0" fontId="6" fillId="0" borderId="3" xfId="51" applyFont="1" applyFill="1" applyBorder="1" applyAlignment="1">
      <alignment horizontal="center" vertical="center"/>
    </xf>
    <xf numFmtId="0" fontId="8" fillId="0" borderId="0" xfId="51" applyFont="1" applyFill="1" applyAlignment="1">
      <alignment horizontal="center" vertical="center"/>
    </xf>
    <xf numFmtId="0" fontId="47" fillId="0" borderId="1" xfId="49" applyFont="1" applyFill="1" applyBorder="1" applyAlignment="1">
      <alignment horizontal="center" vertical="center"/>
    </xf>
    <xf numFmtId="0" fontId="6" fillId="0" borderId="10" xfId="51" applyFont="1" applyFill="1" applyBorder="1" applyAlignment="1">
      <alignment horizontal="center" vertical="center"/>
    </xf>
    <xf numFmtId="0" fontId="9" fillId="0" borderId="1" xfId="51" applyFont="1" applyBorder="1" applyAlignment="1">
      <alignment horizontal="center" vertical="center"/>
    </xf>
    <xf numFmtId="0" fontId="6" fillId="0" borderId="11" xfId="51" applyFont="1" applyFill="1" applyBorder="1" applyAlignment="1">
      <alignment horizontal="center" vertical="center"/>
    </xf>
    <xf numFmtId="176" fontId="9" fillId="0" borderId="2" xfId="49" applyNumberFormat="1" applyFont="1" applyFill="1" applyBorder="1" applyAlignment="1">
      <alignment horizontal="center" vertical="center"/>
    </xf>
    <xf numFmtId="0" fontId="1" fillId="0" borderId="0" xfId="51" applyFont="1" applyFill="1" applyAlignment="1">
      <alignment horizontal="center" vertical="center"/>
    </xf>
    <xf numFmtId="0" fontId="7" fillId="0" borderId="0" xfId="51" applyFont="1" applyFill="1" applyAlignment="1">
      <alignment horizontal="center" vertical="center"/>
    </xf>
    <xf numFmtId="0" fontId="5" fillId="0" borderId="2" xfId="51" applyFont="1" applyFill="1" applyBorder="1" applyAlignment="1" quotePrefix="1">
      <alignment horizontal="center" vertical="center"/>
    </xf>
    <xf numFmtId="0" fontId="8" fillId="0" borderId="0" xfId="51" applyFont="1" applyFill="1" applyAlignment="1" quotePrefix="1">
      <alignment horizontal="center" vertical="center"/>
    </xf>
    <xf numFmtId="0" fontId="9" fillId="0" borderId="2" xfId="49" applyFont="1" applyFill="1" applyBorder="1" applyAlignment="1" quotePrefix="1">
      <alignment horizontal="center" vertical="center"/>
    </xf>
    <xf numFmtId="0" fontId="9" fillId="0" borderId="1" xfId="51" applyFont="1" applyBorder="1" applyAlignment="1" quotePrefix="1">
      <alignment horizontal="center" vertical="center"/>
    </xf>
    <xf numFmtId="0" fontId="5" fillId="2" borderId="1" xfId="51" applyFont="1" applyFill="1" applyBorder="1" applyAlignment="1" quotePrefix="1">
      <alignment horizontal="center" vertical="center"/>
    </xf>
    <xf numFmtId="0" fontId="37" fillId="2" borderId="1" xfId="49" applyFont="1" applyFill="1" applyBorder="1" applyAlignment="1" quotePrefix="1">
      <alignment horizontal="center" vertical="center"/>
    </xf>
    <xf numFmtId="0" fontId="37" fillId="2" borderId="2" xfId="49" applyFont="1" applyFill="1" applyBorder="1" applyAlignment="1" quotePrefix="1">
      <alignment horizontal="center" vertical="center"/>
    </xf>
    <xf numFmtId="0" fontId="37" fillId="2" borderId="1" xfId="51" applyFont="1" applyFill="1" applyBorder="1" applyAlignment="1" quotePrefix="1">
      <alignment horizontal="center" vertical="center"/>
    </xf>
    <xf numFmtId="0" fontId="8" fillId="0" borderId="1" xfId="0" applyFont="1" applyFill="1" applyBorder="1" applyAlignment="1" quotePrefix="1">
      <alignment horizontal="center" vertical="center"/>
    </xf>
    <xf numFmtId="0" fontId="9" fillId="0" borderId="1" xfId="49" applyFont="1" applyFill="1" applyBorder="1" applyAlignment="1" quotePrefix="1">
      <alignment horizontal="center" vertical="center"/>
    </xf>
    <xf numFmtId="0" fontId="9" fillId="0" borderId="1" xfId="0" applyFont="1" applyBorder="1" applyAlignment="1" quotePrefix="1">
      <alignment horizontal="center" vertical="center"/>
    </xf>
    <xf numFmtId="0" fontId="17" fillId="0" borderId="1" xfId="0" applyNumberFormat="1" applyFont="1" applyBorder="1" applyAlignment="1" quotePrefix="1">
      <alignment horizontal="center" vertical="center"/>
    </xf>
    <xf numFmtId="0" fontId="9" fillId="0" borderId="2" xfId="49" applyNumberFormat="1" applyFont="1" applyFill="1" applyBorder="1" applyAlignment="1" quotePrefix="1">
      <alignment horizontal="center" vertical="center"/>
    </xf>
    <xf numFmtId="0" fontId="21" fillId="0" borderId="1" xfId="49" applyNumberFormat="1" applyFont="1" applyFill="1" applyBorder="1" applyAlignment="1" quotePrefix="1">
      <alignment horizontal="center" vertical="center"/>
    </xf>
    <xf numFmtId="0" fontId="24" fillId="0" borderId="0" xfId="0" applyNumberFormat="1" applyFont="1" applyFill="1" applyAlignment="1" quotePrefix="1">
      <alignment horizontal="center" vertical="center"/>
    </xf>
    <xf numFmtId="0" fontId="25" fillId="0" borderId="1" xfId="49" applyNumberFormat="1" applyFont="1" applyFill="1" applyBorder="1" applyAlignment="1" quotePrefix="1">
      <alignment horizontal="center" vertical="center" wrapText="1"/>
    </xf>
    <xf numFmtId="0" fontId="27" fillId="0" borderId="1" xfId="0" applyFont="1" applyFill="1" applyBorder="1" applyAlignment="1" quotePrefix="1">
      <alignment horizontal="center" vertical="center"/>
    </xf>
    <xf numFmtId="0" fontId="29" fillId="0" borderId="1" xfId="49" applyFont="1" applyFill="1" applyBorder="1" applyAlignment="1" quotePrefix="1">
      <alignment horizontal="center" vertical="center"/>
    </xf>
    <xf numFmtId="0" fontId="29" fillId="0" borderId="1" xfId="0" applyFont="1" applyBorder="1" applyAlignment="1" quotePrefix="1">
      <alignment horizontal="center" vertical="center"/>
    </xf>
    <xf numFmtId="0" fontId="36" fillId="0" borderId="2" xfId="49" applyFont="1" applyFill="1" applyBorder="1" applyAlignment="1" quotePrefix="1">
      <alignment horizontal="center" vertical="center"/>
    </xf>
    <xf numFmtId="177" fontId="22" fillId="0" borderId="1" xfId="0" applyNumberFormat="1" applyFont="1" applyBorder="1" applyAlignment="1" quotePrefix="1">
      <alignment horizontal="center" vertical="center"/>
    </xf>
    <xf numFmtId="0" fontId="36" fillId="0" borderId="1" xfId="49" applyFont="1" applyFill="1" applyBorder="1" applyAlignment="1" quotePrefix="1">
      <alignment horizontal="center" vertical="center"/>
    </xf>
  </cellXfs>
  <cellStyles count="52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  <cellStyle name="常规 3" xfId="50"/>
    <cellStyle name="常规 4" xfId="51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image" Target="../media/image9.png"/><Relationship Id="rId8" Type="http://schemas.openxmlformats.org/officeDocument/2006/relationships/image" Target="../media/image8.png"/><Relationship Id="rId7" Type="http://schemas.openxmlformats.org/officeDocument/2006/relationships/image" Target="../media/image7.jpeg"/><Relationship Id="rId6" Type="http://schemas.openxmlformats.org/officeDocument/2006/relationships/image" Target="../media/image6.jpe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5" Type="http://schemas.openxmlformats.org/officeDocument/2006/relationships/image" Target="../media/image25.png"/><Relationship Id="rId24" Type="http://schemas.openxmlformats.org/officeDocument/2006/relationships/image" Target="../media/image24.png"/><Relationship Id="rId23" Type="http://schemas.openxmlformats.org/officeDocument/2006/relationships/image" Target="../media/image23.png"/><Relationship Id="rId22" Type="http://schemas.openxmlformats.org/officeDocument/2006/relationships/image" Target="../media/image22.png"/><Relationship Id="rId21" Type="http://schemas.openxmlformats.org/officeDocument/2006/relationships/image" Target="../media/image21.png"/><Relationship Id="rId20" Type="http://schemas.openxmlformats.org/officeDocument/2006/relationships/image" Target="../media/image20.png"/><Relationship Id="rId2" Type="http://schemas.openxmlformats.org/officeDocument/2006/relationships/image" Target="../media/image2.jpeg"/><Relationship Id="rId19" Type="http://schemas.openxmlformats.org/officeDocument/2006/relationships/image" Target="../media/image19.png"/><Relationship Id="rId18" Type="http://schemas.openxmlformats.org/officeDocument/2006/relationships/image" Target="../media/image18.png"/><Relationship Id="rId17" Type="http://schemas.openxmlformats.org/officeDocument/2006/relationships/image" Target="../media/image17.png"/><Relationship Id="rId16" Type="http://schemas.openxmlformats.org/officeDocument/2006/relationships/image" Target="../media/image16.png"/><Relationship Id="rId15" Type="http://schemas.openxmlformats.org/officeDocument/2006/relationships/image" Target="../media/image15.png"/><Relationship Id="rId14" Type="http://schemas.openxmlformats.org/officeDocument/2006/relationships/image" Target="../media/image14.jpeg"/><Relationship Id="rId13" Type="http://schemas.openxmlformats.org/officeDocument/2006/relationships/image" Target="../media/image13.jpeg"/><Relationship Id="rId12" Type="http://schemas.openxmlformats.org/officeDocument/2006/relationships/image" Target="../media/image12.jpeg"/><Relationship Id="rId11" Type="http://schemas.openxmlformats.org/officeDocument/2006/relationships/image" Target="../media/image11.jpeg"/><Relationship Id="rId10" Type="http://schemas.openxmlformats.org/officeDocument/2006/relationships/image" Target="../media/image10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9" Type="http://schemas.openxmlformats.org/officeDocument/2006/relationships/image" Target="../media/image23.png"/><Relationship Id="rId8" Type="http://schemas.openxmlformats.org/officeDocument/2006/relationships/image" Target="../media/image19.png"/><Relationship Id="rId7" Type="http://schemas.openxmlformats.org/officeDocument/2006/relationships/image" Target="../media/image18.png"/><Relationship Id="rId6" Type="http://schemas.openxmlformats.org/officeDocument/2006/relationships/image" Target="../media/image25.png"/><Relationship Id="rId5" Type="http://schemas.openxmlformats.org/officeDocument/2006/relationships/image" Target="../media/image22.png"/><Relationship Id="rId4" Type="http://schemas.openxmlformats.org/officeDocument/2006/relationships/image" Target="../media/image15.png"/><Relationship Id="rId3" Type="http://schemas.openxmlformats.org/officeDocument/2006/relationships/image" Target="../media/image8.png"/><Relationship Id="rId2" Type="http://schemas.openxmlformats.org/officeDocument/2006/relationships/image" Target="../media/image7.jpeg"/><Relationship Id="rId10" Type="http://schemas.openxmlformats.org/officeDocument/2006/relationships/image" Target="../media/image24.png"/><Relationship Id="rId1" Type="http://schemas.openxmlformats.org/officeDocument/2006/relationships/image" Target="../media/image6.jpe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31.png"/><Relationship Id="rId7" Type="http://schemas.openxmlformats.org/officeDocument/2006/relationships/image" Target="../media/image30.png"/><Relationship Id="rId6" Type="http://schemas.openxmlformats.org/officeDocument/2006/relationships/image" Target="../media/image29.png"/><Relationship Id="rId5" Type="http://schemas.openxmlformats.org/officeDocument/2006/relationships/image" Target="../media/image25.png"/><Relationship Id="rId4" Type="http://schemas.openxmlformats.org/officeDocument/2006/relationships/image" Target="../media/image22.png"/><Relationship Id="rId3" Type="http://schemas.openxmlformats.org/officeDocument/2006/relationships/image" Target="../media/image28.png"/><Relationship Id="rId2" Type="http://schemas.openxmlformats.org/officeDocument/2006/relationships/image" Target="../media/image27.jpeg"/><Relationship Id="rId1" Type="http://schemas.openxmlformats.org/officeDocument/2006/relationships/image" Target="../media/image26.jpeg"/></Relationships>
</file>

<file path=xl/drawings/_rels/drawing4.xml.rels><?xml version="1.0" encoding="UTF-8" standalone="yes"?>
<Relationships xmlns="http://schemas.openxmlformats.org/package/2006/relationships"><Relationship Id="rId9" Type="http://schemas.openxmlformats.org/officeDocument/2006/relationships/image" Target="../media/image38.png"/><Relationship Id="rId8" Type="http://schemas.openxmlformats.org/officeDocument/2006/relationships/image" Target="../media/image37.png"/><Relationship Id="rId7" Type="http://schemas.openxmlformats.org/officeDocument/2006/relationships/image" Target="../media/image36.png"/><Relationship Id="rId6" Type="http://schemas.openxmlformats.org/officeDocument/2006/relationships/image" Target="../media/image35.png"/><Relationship Id="rId5" Type="http://schemas.openxmlformats.org/officeDocument/2006/relationships/image" Target="../media/image25.png"/><Relationship Id="rId4" Type="http://schemas.openxmlformats.org/officeDocument/2006/relationships/image" Target="../media/image34.png"/><Relationship Id="rId3" Type="http://schemas.openxmlformats.org/officeDocument/2006/relationships/image" Target="../media/image33.png"/><Relationship Id="rId2" Type="http://schemas.openxmlformats.org/officeDocument/2006/relationships/image" Target="../media/image22.png"/><Relationship Id="rId1" Type="http://schemas.openxmlformats.org/officeDocument/2006/relationships/image" Target="../media/image32.png"/></Relationships>
</file>

<file path=xl/drawings/_rels/drawing5.xml.rels><?xml version="1.0" encoding="UTF-8" standalone="yes"?>
<Relationships xmlns="http://schemas.openxmlformats.org/package/2006/relationships"><Relationship Id="rId9" Type="http://schemas.openxmlformats.org/officeDocument/2006/relationships/image" Target="../media/image45.png"/><Relationship Id="rId8" Type="http://schemas.openxmlformats.org/officeDocument/2006/relationships/image" Target="../media/image44.png"/><Relationship Id="rId7" Type="http://schemas.openxmlformats.org/officeDocument/2006/relationships/image" Target="../media/image43.jpeg"/><Relationship Id="rId6" Type="http://schemas.openxmlformats.org/officeDocument/2006/relationships/image" Target="../media/image42.png"/><Relationship Id="rId5" Type="http://schemas.openxmlformats.org/officeDocument/2006/relationships/image" Target="../media/image41.png"/><Relationship Id="rId4" Type="http://schemas.openxmlformats.org/officeDocument/2006/relationships/image" Target="../media/image40.png"/><Relationship Id="rId3" Type="http://schemas.openxmlformats.org/officeDocument/2006/relationships/image" Target="../media/image8.png"/><Relationship Id="rId2" Type="http://schemas.openxmlformats.org/officeDocument/2006/relationships/image" Target="../media/image39.jpeg"/><Relationship Id="rId10" Type="http://schemas.openxmlformats.org/officeDocument/2006/relationships/image" Target="../media/image46.png"/><Relationship Id="rId1" Type="http://schemas.openxmlformats.org/officeDocument/2006/relationships/image" Target="../media/image6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2</xdr:col>
      <xdr:colOff>64770</xdr:colOff>
      <xdr:row>1</xdr:row>
      <xdr:rowOff>81280</xdr:rowOff>
    </xdr:from>
    <xdr:ext cx="850900" cy="427355"/>
    <xdr:pic>
      <xdr:nvPicPr>
        <xdr:cNvPr id="2" name="图片 1" descr="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131695" y="584200"/>
          <a:ext cx="850900" cy="427355"/>
        </a:xfrm>
        <a:prstGeom prst="rect">
          <a:avLst/>
        </a:prstGeom>
      </xdr:spPr>
    </xdr:pic>
    <xdr:clientData/>
  </xdr:oneCellAnchor>
  <xdr:oneCellAnchor>
    <xdr:from>
      <xdr:col>2</xdr:col>
      <xdr:colOff>162560</xdr:colOff>
      <xdr:row>2</xdr:row>
      <xdr:rowOff>118110</xdr:rowOff>
    </xdr:from>
    <xdr:ext cx="647065" cy="431800"/>
    <xdr:pic>
      <xdr:nvPicPr>
        <xdr:cNvPr id="3" name="图片 2" descr="上托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2229485" y="1447800"/>
          <a:ext cx="647065" cy="431800"/>
        </a:xfrm>
        <a:prstGeom prst="rect">
          <a:avLst/>
        </a:prstGeom>
      </xdr:spPr>
    </xdr:pic>
    <xdr:clientData/>
  </xdr:oneCellAnchor>
  <xdr:oneCellAnchor>
    <xdr:from>
      <xdr:col>2</xdr:col>
      <xdr:colOff>227965</xdr:colOff>
      <xdr:row>3</xdr:row>
      <xdr:rowOff>74930</xdr:rowOff>
    </xdr:from>
    <xdr:ext cx="882650" cy="635000"/>
    <xdr:pic>
      <xdr:nvPicPr>
        <xdr:cNvPr id="4" name="图片 3" descr="1656060055018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2294890" y="2231390"/>
          <a:ext cx="882650" cy="635000"/>
        </a:xfrm>
        <a:prstGeom prst="rect">
          <a:avLst/>
        </a:prstGeom>
      </xdr:spPr>
    </xdr:pic>
    <xdr:clientData/>
  </xdr:oneCellAnchor>
  <xdr:oneCellAnchor>
    <xdr:from>
      <xdr:col>2</xdr:col>
      <xdr:colOff>322580</xdr:colOff>
      <xdr:row>4</xdr:row>
      <xdr:rowOff>33020</xdr:rowOff>
    </xdr:from>
    <xdr:ext cx="715010" cy="661670"/>
    <xdr:pic>
      <xdr:nvPicPr>
        <xdr:cNvPr id="5" name="图片 4" descr="1656060086421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2389505" y="3016250"/>
          <a:ext cx="715010" cy="661670"/>
        </a:xfrm>
        <a:prstGeom prst="rect">
          <a:avLst/>
        </a:prstGeom>
      </xdr:spPr>
    </xdr:pic>
    <xdr:clientData/>
  </xdr:oneCellAnchor>
  <xdr:oneCellAnchor>
    <xdr:from>
      <xdr:col>2</xdr:col>
      <xdr:colOff>323215</xdr:colOff>
      <xdr:row>5</xdr:row>
      <xdr:rowOff>169545</xdr:rowOff>
    </xdr:from>
    <xdr:ext cx="749935" cy="509270"/>
    <xdr:pic>
      <xdr:nvPicPr>
        <xdr:cNvPr id="6" name="图片 5" descr="1656060133779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2390140" y="3979545"/>
          <a:ext cx="749935" cy="509270"/>
        </a:xfrm>
        <a:prstGeom prst="rect">
          <a:avLst/>
        </a:prstGeom>
      </xdr:spPr>
    </xdr:pic>
    <xdr:clientData/>
  </xdr:oneCellAnchor>
  <xdr:oneCellAnchor>
    <xdr:from>
      <xdr:col>2</xdr:col>
      <xdr:colOff>97790</xdr:colOff>
      <xdr:row>6</xdr:row>
      <xdr:rowOff>147320</xdr:rowOff>
    </xdr:from>
    <xdr:ext cx="738916" cy="514350"/>
    <xdr:pic>
      <xdr:nvPicPr>
        <xdr:cNvPr id="7" name="图片 6" descr="浓度传感器上盖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2164715" y="4784090"/>
          <a:ext cx="738505" cy="514350"/>
        </a:xfrm>
        <a:prstGeom prst="rect">
          <a:avLst/>
        </a:prstGeom>
      </xdr:spPr>
    </xdr:pic>
    <xdr:clientData/>
  </xdr:oneCellAnchor>
  <xdr:oneCellAnchor>
    <xdr:from>
      <xdr:col>2</xdr:col>
      <xdr:colOff>128905</xdr:colOff>
      <xdr:row>7</xdr:row>
      <xdr:rowOff>143510</xdr:rowOff>
    </xdr:from>
    <xdr:ext cx="918210" cy="588010"/>
    <xdr:pic>
      <xdr:nvPicPr>
        <xdr:cNvPr id="8" name="图片 7" descr="浓度传感器下盖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2195830" y="5607050"/>
          <a:ext cx="918210" cy="588010"/>
        </a:xfrm>
        <a:prstGeom prst="rect">
          <a:avLst/>
        </a:prstGeom>
      </xdr:spPr>
    </xdr:pic>
    <xdr:clientData/>
  </xdr:oneCellAnchor>
  <xdr:oneCellAnchor>
    <xdr:from>
      <xdr:col>2</xdr:col>
      <xdr:colOff>361950</xdr:colOff>
      <xdr:row>8</xdr:row>
      <xdr:rowOff>140970</xdr:rowOff>
    </xdr:from>
    <xdr:ext cx="588010" cy="496570"/>
    <xdr:pic>
      <xdr:nvPicPr>
        <xdr:cNvPr id="9" name="图片 8" descr="1659076518573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2428875" y="6431280"/>
          <a:ext cx="588010" cy="496570"/>
        </a:xfrm>
        <a:prstGeom prst="rect">
          <a:avLst/>
        </a:prstGeom>
      </xdr:spPr>
    </xdr:pic>
    <xdr:clientData/>
  </xdr:oneCellAnchor>
  <xdr:oneCellAnchor>
    <xdr:from>
      <xdr:col>2</xdr:col>
      <xdr:colOff>324485</xdr:colOff>
      <xdr:row>9</xdr:row>
      <xdr:rowOff>171450</xdr:rowOff>
    </xdr:from>
    <xdr:ext cx="582295" cy="561975"/>
    <xdr:pic>
      <xdr:nvPicPr>
        <xdr:cNvPr id="10" name="图片 9" descr="1659076592685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2391410" y="7288530"/>
          <a:ext cx="582295" cy="561975"/>
        </a:xfrm>
        <a:prstGeom prst="rect">
          <a:avLst/>
        </a:prstGeom>
      </xdr:spPr>
    </xdr:pic>
    <xdr:clientData/>
  </xdr:oneCellAnchor>
  <xdr:oneCellAnchor>
    <xdr:from>
      <xdr:col>2</xdr:col>
      <xdr:colOff>553720</xdr:colOff>
      <xdr:row>10</xdr:row>
      <xdr:rowOff>137795</xdr:rowOff>
    </xdr:from>
    <xdr:ext cx="528320" cy="499110"/>
    <xdr:pic>
      <xdr:nvPicPr>
        <xdr:cNvPr id="11" name="图片 10" descr="1659076634059(1)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2620645" y="8081645"/>
          <a:ext cx="528320" cy="499110"/>
        </a:xfrm>
        <a:prstGeom prst="rect">
          <a:avLst/>
        </a:prstGeom>
      </xdr:spPr>
    </xdr:pic>
    <xdr:clientData/>
  </xdr:oneCellAnchor>
  <xdr:oneCellAnchor>
    <xdr:from>
      <xdr:col>2</xdr:col>
      <xdr:colOff>268605</xdr:colOff>
      <xdr:row>12</xdr:row>
      <xdr:rowOff>123190</xdr:rowOff>
    </xdr:from>
    <xdr:ext cx="772160" cy="553085"/>
    <xdr:pic>
      <xdr:nvPicPr>
        <xdr:cNvPr id="12" name="图片 11" descr="缓振环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2335530" y="9720580"/>
          <a:ext cx="772160" cy="553085"/>
        </a:xfrm>
        <a:prstGeom prst="rect">
          <a:avLst/>
        </a:prstGeom>
      </xdr:spPr>
    </xdr:pic>
    <xdr:clientData/>
  </xdr:oneCellAnchor>
  <xdr:oneCellAnchor>
    <xdr:from>
      <xdr:col>2</xdr:col>
      <xdr:colOff>257810</xdr:colOff>
      <xdr:row>13</xdr:row>
      <xdr:rowOff>125095</xdr:rowOff>
    </xdr:from>
    <xdr:ext cx="885190" cy="558165"/>
    <xdr:pic>
      <xdr:nvPicPr>
        <xdr:cNvPr id="13" name="图片 12" descr="锂电池护套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2324735" y="10549255"/>
          <a:ext cx="885190" cy="558165"/>
        </a:xfrm>
        <a:prstGeom prst="rect">
          <a:avLst/>
        </a:prstGeom>
      </xdr:spPr>
    </xdr:pic>
    <xdr:clientData/>
  </xdr:oneCellAnchor>
  <xdr:oneCellAnchor>
    <xdr:from>
      <xdr:col>2</xdr:col>
      <xdr:colOff>254000</xdr:colOff>
      <xdr:row>14</xdr:row>
      <xdr:rowOff>197485</xdr:rowOff>
    </xdr:from>
    <xdr:ext cx="757555" cy="601345"/>
    <xdr:pic>
      <xdr:nvPicPr>
        <xdr:cNvPr id="14" name="图片 13" descr="气瓶垫A"/>
        <xdr:cNvPicPr>
          <a:picLocks noChangeAspect="1"/>
        </xdr:cNvPicPr>
      </xdr:nvPicPr>
      <xdr:blipFill>
        <a:blip r:embed="rId13"/>
        <a:stretch>
          <a:fillRect/>
        </a:stretch>
      </xdr:blipFill>
      <xdr:spPr>
        <a:xfrm>
          <a:off x="2320925" y="11448415"/>
          <a:ext cx="757555" cy="601345"/>
        </a:xfrm>
        <a:prstGeom prst="rect">
          <a:avLst/>
        </a:prstGeom>
      </xdr:spPr>
    </xdr:pic>
    <xdr:clientData/>
  </xdr:oneCellAnchor>
  <xdr:oneCellAnchor>
    <xdr:from>
      <xdr:col>2</xdr:col>
      <xdr:colOff>70485</xdr:colOff>
      <xdr:row>15</xdr:row>
      <xdr:rowOff>71120</xdr:rowOff>
    </xdr:from>
    <xdr:ext cx="1127760" cy="681990"/>
    <xdr:pic>
      <xdr:nvPicPr>
        <xdr:cNvPr id="15" name="图片 14" descr="微信图片_20220907151415"/>
        <xdr:cNvPicPr>
          <a:picLocks noChangeAspect="1"/>
        </xdr:cNvPicPr>
      </xdr:nvPicPr>
      <xdr:blipFill>
        <a:blip r:embed="rId14"/>
        <a:stretch>
          <a:fillRect/>
        </a:stretch>
      </xdr:blipFill>
      <xdr:spPr>
        <a:xfrm>
          <a:off x="2137410" y="12148820"/>
          <a:ext cx="1127760" cy="681990"/>
        </a:xfrm>
        <a:prstGeom prst="rect">
          <a:avLst/>
        </a:prstGeom>
      </xdr:spPr>
    </xdr:pic>
    <xdr:clientData/>
  </xdr:oneCellAnchor>
  <xdr:oneCellAnchor>
    <xdr:from>
      <xdr:col>2</xdr:col>
      <xdr:colOff>187960</xdr:colOff>
      <xdr:row>16</xdr:row>
      <xdr:rowOff>118110</xdr:rowOff>
    </xdr:from>
    <xdr:ext cx="1033145" cy="668655"/>
    <xdr:pic>
      <xdr:nvPicPr>
        <xdr:cNvPr id="16" name="图片 15" descr="1662634768682"/>
        <xdr:cNvPicPr>
          <a:picLocks noChangeAspect="1"/>
        </xdr:cNvPicPr>
      </xdr:nvPicPr>
      <xdr:blipFill>
        <a:blip r:embed="rId15"/>
        <a:stretch>
          <a:fillRect/>
        </a:stretch>
      </xdr:blipFill>
      <xdr:spPr>
        <a:xfrm>
          <a:off x="2254885" y="13022580"/>
          <a:ext cx="1033145" cy="668655"/>
        </a:xfrm>
        <a:prstGeom prst="rect">
          <a:avLst/>
        </a:prstGeom>
      </xdr:spPr>
    </xdr:pic>
    <xdr:clientData/>
  </xdr:oneCellAnchor>
  <xdr:oneCellAnchor>
    <xdr:from>
      <xdr:col>2</xdr:col>
      <xdr:colOff>292100</xdr:colOff>
      <xdr:row>18</xdr:row>
      <xdr:rowOff>167005</xdr:rowOff>
    </xdr:from>
    <xdr:ext cx="836930" cy="645795"/>
    <xdr:pic>
      <xdr:nvPicPr>
        <xdr:cNvPr id="17" name="图片 16" descr="3d9174971027c39a033f3cb34df479a"/>
        <xdr:cNvPicPr>
          <a:picLocks noChangeAspect="1"/>
        </xdr:cNvPicPr>
      </xdr:nvPicPr>
      <xdr:blipFill>
        <a:blip r:embed="rId16"/>
        <a:stretch>
          <a:fillRect/>
        </a:stretch>
      </xdr:blipFill>
      <xdr:spPr>
        <a:xfrm>
          <a:off x="2359025" y="14725015"/>
          <a:ext cx="836930" cy="645795"/>
        </a:xfrm>
        <a:prstGeom prst="rect">
          <a:avLst/>
        </a:prstGeom>
      </xdr:spPr>
    </xdr:pic>
    <xdr:clientData/>
  </xdr:oneCellAnchor>
  <xdr:oneCellAnchor>
    <xdr:from>
      <xdr:col>2</xdr:col>
      <xdr:colOff>173355</xdr:colOff>
      <xdr:row>23</xdr:row>
      <xdr:rowOff>119380</xdr:rowOff>
    </xdr:from>
    <xdr:ext cx="709930" cy="573405"/>
    <xdr:pic>
      <xdr:nvPicPr>
        <xdr:cNvPr id="18" name="图片 17" descr="1665988469352"/>
        <xdr:cNvPicPr>
          <a:picLocks noChangeAspect="1"/>
        </xdr:cNvPicPr>
      </xdr:nvPicPr>
      <xdr:blipFill>
        <a:blip r:embed="rId17"/>
        <a:stretch>
          <a:fillRect/>
        </a:stretch>
      </xdr:blipFill>
      <xdr:spPr>
        <a:xfrm>
          <a:off x="2240280" y="18811240"/>
          <a:ext cx="709930" cy="573405"/>
        </a:xfrm>
        <a:prstGeom prst="rect">
          <a:avLst/>
        </a:prstGeom>
      </xdr:spPr>
    </xdr:pic>
    <xdr:clientData/>
  </xdr:oneCellAnchor>
  <xdr:oneCellAnchor>
    <xdr:from>
      <xdr:col>2</xdr:col>
      <xdr:colOff>131445</xdr:colOff>
      <xdr:row>22</xdr:row>
      <xdr:rowOff>86360</xdr:rowOff>
    </xdr:from>
    <xdr:ext cx="808990" cy="639445"/>
    <xdr:pic>
      <xdr:nvPicPr>
        <xdr:cNvPr id="19" name="图片 18" descr="1665988496262"/>
        <xdr:cNvPicPr>
          <a:picLocks noChangeAspect="1"/>
        </xdr:cNvPicPr>
      </xdr:nvPicPr>
      <xdr:blipFill>
        <a:blip r:embed="rId18"/>
        <a:stretch>
          <a:fillRect/>
        </a:stretch>
      </xdr:blipFill>
      <xdr:spPr>
        <a:xfrm>
          <a:off x="2198370" y="17951450"/>
          <a:ext cx="808990" cy="639445"/>
        </a:xfrm>
        <a:prstGeom prst="rect">
          <a:avLst/>
        </a:prstGeom>
      </xdr:spPr>
    </xdr:pic>
    <xdr:clientData/>
  </xdr:oneCellAnchor>
  <xdr:oneCellAnchor>
    <xdr:from>
      <xdr:col>2</xdr:col>
      <xdr:colOff>130175</xdr:colOff>
      <xdr:row>21</xdr:row>
      <xdr:rowOff>85725</xdr:rowOff>
    </xdr:from>
    <xdr:ext cx="878205" cy="556260"/>
    <xdr:pic>
      <xdr:nvPicPr>
        <xdr:cNvPr id="20" name="图片 19" descr="1665988692376"/>
        <xdr:cNvPicPr>
          <a:picLocks noChangeAspect="1"/>
        </xdr:cNvPicPr>
      </xdr:nvPicPr>
      <xdr:blipFill>
        <a:blip r:embed="rId19"/>
        <a:stretch>
          <a:fillRect/>
        </a:stretch>
      </xdr:blipFill>
      <xdr:spPr>
        <a:xfrm>
          <a:off x="2197100" y="17124045"/>
          <a:ext cx="878205" cy="556260"/>
        </a:xfrm>
        <a:prstGeom prst="rect">
          <a:avLst/>
        </a:prstGeom>
      </xdr:spPr>
    </xdr:pic>
    <xdr:clientData/>
  </xdr:oneCellAnchor>
  <xdr:oneCellAnchor>
    <xdr:from>
      <xdr:col>2</xdr:col>
      <xdr:colOff>449580</xdr:colOff>
      <xdr:row>11</xdr:row>
      <xdr:rowOff>106045</xdr:rowOff>
    </xdr:from>
    <xdr:ext cx="695960" cy="648970"/>
    <xdr:pic>
      <xdr:nvPicPr>
        <xdr:cNvPr id="21" name="图片 20" descr="1659076666903"/>
        <xdr:cNvPicPr>
          <a:picLocks noChangeAspect="1"/>
        </xdr:cNvPicPr>
      </xdr:nvPicPr>
      <xdr:blipFill>
        <a:blip r:embed="rId20"/>
        <a:stretch>
          <a:fillRect/>
        </a:stretch>
      </xdr:blipFill>
      <xdr:spPr>
        <a:xfrm>
          <a:off x="2516505" y="8876665"/>
          <a:ext cx="695960" cy="648970"/>
        </a:xfrm>
        <a:prstGeom prst="rect">
          <a:avLst/>
        </a:prstGeom>
      </xdr:spPr>
    </xdr:pic>
    <xdr:clientData/>
  </xdr:oneCellAnchor>
  <xdr:oneCellAnchor>
    <xdr:from>
      <xdr:col>2</xdr:col>
      <xdr:colOff>299720</xdr:colOff>
      <xdr:row>17</xdr:row>
      <xdr:rowOff>20955</xdr:rowOff>
    </xdr:from>
    <xdr:ext cx="704850" cy="727710"/>
    <xdr:pic>
      <xdr:nvPicPr>
        <xdr:cNvPr id="22" name="图片 21" descr="95ed63022d31f24c3518a3dab906eb2"/>
        <xdr:cNvPicPr>
          <a:picLocks noChangeAspect="1"/>
        </xdr:cNvPicPr>
      </xdr:nvPicPr>
      <xdr:blipFill>
        <a:blip r:embed="rId21"/>
        <a:stretch>
          <a:fillRect/>
        </a:stretch>
      </xdr:blipFill>
      <xdr:spPr>
        <a:xfrm>
          <a:off x="2366645" y="13752195"/>
          <a:ext cx="704850" cy="727710"/>
        </a:xfrm>
        <a:prstGeom prst="rect">
          <a:avLst/>
        </a:prstGeom>
      </xdr:spPr>
    </xdr:pic>
    <xdr:clientData/>
  </xdr:oneCellAnchor>
  <xdr:oneCellAnchor>
    <xdr:from>
      <xdr:col>2</xdr:col>
      <xdr:colOff>337820</xdr:colOff>
      <xdr:row>19</xdr:row>
      <xdr:rowOff>161290</xdr:rowOff>
    </xdr:from>
    <xdr:ext cx="622300" cy="596900"/>
    <xdr:pic>
      <xdr:nvPicPr>
        <xdr:cNvPr id="23" name="图片 22" descr="1bbf15fbb6ed954976801d47e545bf1"/>
        <xdr:cNvPicPr>
          <a:picLocks noChangeAspect="1"/>
        </xdr:cNvPicPr>
      </xdr:nvPicPr>
      <xdr:blipFill>
        <a:blip r:embed="rId22"/>
        <a:stretch>
          <a:fillRect/>
        </a:stretch>
      </xdr:blipFill>
      <xdr:spPr>
        <a:xfrm>
          <a:off x="2404745" y="15546070"/>
          <a:ext cx="622300" cy="596900"/>
        </a:xfrm>
        <a:prstGeom prst="rect">
          <a:avLst/>
        </a:prstGeom>
      </xdr:spPr>
    </xdr:pic>
    <xdr:clientData/>
  </xdr:oneCellAnchor>
  <xdr:oneCellAnchor>
    <xdr:from>
      <xdr:col>2</xdr:col>
      <xdr:colOff>244475</xdr:colOff>
      <xdr:row>20</xdr:row>
      <xdr:rowOff>67945</xdr:rowOff>
    </xdr:from>
    <xdr:ext cx="751840" cy="638175"/>
    <xdr:pic>
      <xdr:nvPicPr>
        <xdr:cNvPr id="24" name="图片 23" descr="3d9174971027c39a033f3cb34df479a"/>
        <xdr:cNvPicPr>
          <a:picLocks noChangeAspect="1"/>
        </xdr:cNvPicPr>
      </xdr:nvPicPr>
      <xdr:blipFill>
        <a:blip r:embed="rId16"/>
        <a:stretch>
          <a:fillRect/>
        </a:stretch>
      </xdr:blipFill>
      <xdr:spPr>
        <a:xfrm flipH="1">
          <a:off x="2311400" y="16279495"/>
          <a:ext cx="751840" cy="638175"/>
        </a:xfrm>
        <a:prstGeom prst="rect">
          <a:avLst/>
        </a:prstGeom>
      </xdr:spPr>
    </xdr:pic>
    <xdr:clientData/>
  </xdr:oneCellAnchor>
  <xdr:oneCellAnchor>
    <xdr:from>
      <xdr:col>2</xdr:col>
      <xdr:colOff>197224</xdr:colOff>
      <xdr:row>24</xdr:row>
      <xdr:rowOff>89647</xdr:rowOff>
    </xdr:from>
    <xdr:ext cx="930065" cy="717177"/>
    <xdr:pic>
      <xdr:nvPicPr>
        <xdr:cNvPr id="25" name="图片 24" descr="~5MF~IMMSEFG@%L]O)TJNN4"/>
        <xdr:cNvPicPr>
          <a:picLocks noChangeAspect="1"/>
        </xdr:cNvPicPr>
      </xdr:nvPicPr>
      <xdr:blipFill>
        <a:blip r:embed="rId23"/>
        <a:stretch>
          <a:fillRect/>
        </a:stretch>
      </xdr:blipFill>
      <xdr:spPr>
        <a:xfrm>
          <a:off x="2263775" y="19608165"/>
          <a:ext cx="930275" cy="716915"/>
        </a:xfrm>
        <a:prstGeom prst="rect">
          <a:avLst/>
        </a:prstGeom>
      </xdr:spPr>
    </xdr:pic>
    <xdr:clientData/>
  </xdr:oneCellAnchor>
  <xdr:oneCellAnchor>
    <xdr:from>
      <xdr:col>2</xdr:col>
      <xdr:colOff>233082</xdr:colOff>
      <xdr:row>25</xdr:row>
      <xdr:rowOff>71717</xdr:rowOff>
    </xdr:from>
    <xdr:ext cx="726141" cy="671527"/>
    <xdr:pic>
      <xdr:nvPicPr>
        <xdr:cNvPr id="26" name="图片 25" descr="H(VDK~}5$(2PDP}LHB4B22V"/>
        <xdr:cNvPicPr>
          <a:picLocks noChangeAspect="1"/>
        </xdr:cNvPicPr>
      </xdr:nvPicPr>
      <xdr:blipFill>
        <a:blip r:embed="rId24"/>
        <a:stretch>
          <a:fillRect/>
        </a:stretch>
      </xdr:blipFill>
      <xdr:spPr>
        <a:xfrm>
          <a:off x="2299970" y="20413980"/>
          <a:ext cx="725805" cy="671830"/>
        </a:xfrm>
        <a:prstGeom prst="rect">
          <a:avLst/>
        </a:prstGeom>
      </xdr:spPr>
    </xdr:pic>
    <xdr:clientData/>
  </xdr:oneCellAnchor>
  <xdr:oneCellAnchor>
    <xdr:from>
      <xdr:col>2</xdr:col>
      <xdr:colOff>186055</xdr:colOff>
      <xdr:row>26</xdr:row>
      <xdr:rowOff>49530</xdr:rowOff>
    </xdr:from>
    <xdr:ext cx="727710" cy="706120"/>
    <xdr:pic>
      <xdr:nvPicPr>
        <xdr:cNvPr id="27" name="图片 26" descr="1677488198840"/>
        <xdr:cNvPicPr>
          <a:picLocks noChangeAspect="1"/>
        </xdr:cNvPicPr>
      </xdr:nvPicPr>
      <xdr:blipFill>
        <a:blip r:embed="rId25"/>
        <a:stretch>
          <a:fillRect/>
        </a:stretch>
      </xdr:blipFill>
      <xdr:spPr>
        <a:xfrm>
          <a:off x="2252980" y="21216620"/>
          <a:ext cx="727710" cy="70612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2</xdr:col>
      <xdr:colOff>164465</xdr:colOff>
      <xdr:row>1</xdr:row>
      <xdr:rowOff>52070</xdr:rowOff>
    </xdr:from>
    <xdr:ext cx="738916" cy="514350"/>
    <xdr:pic>
      <xdr:nvPicPr>
        <xdr:cNvPr id="2" name="图片 1" descr="浓度传感器上盖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288540" y="223520"/>
          <a:ext cx="738505" cy="514350"/>
        </a:xfrm>
        <a:prstGeom prst="rect">
          <a:avLst/>
        </a:prstGeom>
      </xdr:spPr>
    </xdr:pic>
    <xdr:clientData/>
  </xdr:oneCellAnchor>
  <xdr:oneCellAnchor>
    <xdr:from>
      <xdr:col>2</xdr:col>
      <xdr:colOff>119380</xdr:colOff>
      <xdr:row>2</xdr:row>
      <xdr:rowOff>57785</xdr:rowOff>
    </xdr:from>
    <xdr:ext cx="918210" cy="588010"/>
    <xdr:pic>
      <xdr:nvPicPr>
        <xdr:cNvPr id="3" name="图片 2" descr="浓度传感器下盖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2243455" y="905510"/>
          <a:ext cx="918210" cy="588010"/>
        </a:xfrm>
        <a:prstGeom prst="rect">
          <a:avLst/>
        </a:prstGeom>
      </xdr:spPr>
    </xdr:pic>
    <xdr:clientData/>
  </xdr:oneCellAnchor>
  <xdr:oneCellAnchor>
    <xdr:from>
      <xdr:col>2</xdr:col>
      <xdr:colOff>285750</xdr:colOff>
      <xdr:row>3</xdr:row>
      <xdr:rowOff>140970</xdr:rowOff>
    </xdr:from>
    <xdr:ext cx="588010" cy="496570"/>
    <xdr:pic>
      <xdr:nvPicPr>
        <xdr:cNvPr id="4" name="图片 3" descr="165907651857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2409825" y="1674495"/>
          <a:ext cx="588010" cy="496570"/>
        </a:xfrm>
        <a:prstGeom prst="rect">
          <a:avLst/>
        </a:prstGeom>
      </xdr:spPr>
    </xdr:pic>
    <xdr:clientData/>
  </xdr:oneCellAnchor>
  <xdr:oneCellAnchor>
    <xdr:from>
      <xdr:col>2</xdr:col>
      <xdr:colOff>45085</xdr:colOff>
      <xdr:row>4</xdr:row>
      <xdr:rowOff>13335</xdr:rowOff>
    </xdr:from>
    <xdr:ext cx="1033145" cy="668655"/>
    <xdr:pic>
      <xdr:nvPicPr>
        <xdr:cNvPr id="5" name="图片 4" descr="1662634768682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2169160" y="2413635"/>
          <a:ext cx="1033145" cy="668655"/>
        </a:xfrm>
        <a:prstGeom prst="rect">
          <a:avLst/>
        </a:prstGeom>
      </xdr:spPr>
    </xdr:pic>
    <xdr:clientData/>
  </xdr:oneCellAnchor>
  <xdr:oneCellAnchor>
    <xdr:from>
      <xdr:col>2</xdr:col>
      <xdr:colOff>233045</xdr:colOff>
      <xdr:row>5</xdr:row>
      <xdr:rowOff>247015</xdr:rowOff>
    </xdr:from>
    <xdr:ext cx="622300" cy="596900"/>
    <xdr:pic>
      <xdr:nvPicPr>
        <xdr:cNvPr id="6" name="图片 5" descr="1bbf15fbb6ed954976801d47e545bf1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2357120" y="3390265"/>
          <a:ext cx="622300" cy="596900"/>
        </a:xfrm>
        <a:prstGeom prst="rect">
          <a:avLst/>
        </a:prstGeom>
      </xdr:spPr>
    </xdr:pic>
    <xdr:clientData/>
  </xdr:oneCellAnchor>
  <xdr:oneCellAnchor>
    <xdr:from>
      <xdr:col>2</xdr:col>
      <xdr:colOff>186055</xdr:colOff>
      <xdr:row>6</xdr:row>
      <xdr:rowOff>49530</xdr:rowOff>
    </xdr:from>
    <xdr:ext cx="727710" cy="706120"/>
    <xdr:pic>
      <xdr:nvPicPr>
        <xdr:cNvPr id="7" name="图片 6" descr="1677488198840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2310130" y="4183380"/>
          <a:ext cx="727710" cy="706120"/>
        </a:xfrm>
        <a:prstGeom prst="rect">
          <a:avLst/>
        </a:prstGeom>
      </xdr:spPr>
    </xdr:pic>
    <xdr:clientData/>
  </xdr:oneCellAnchor>
  <xdr:oneCellAnchor>
    <xdr:from>
      <xdr:col>2</xdr:col>
      <xdr:colOff>131445</xdr:colOff>
      <xdr:row>8</xdr:row>
      <xdr:rowOff>10160</xdr:rowOff>
    </xdr:from>
    <xdr:ext cx="808990" cy="639445"/>
    <xdr:pic>
      <xdr:nvPicPr>
        <xdr:cNvPr id="9" name="图片 8" descr="166598849626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2255520" y="5696585"/>
          <a:ext cx="808990" cy="639445"/>
        </a:xfrm>
        <a:prstGeom prst="rect">
          <a:avLst/>
        </a:prstGeom>
      </xdr:spPr>
    </xdr:pic>
    <xdr:clientData/>
  </xdr:oneCellAnchor>
  <xdr:oneCellAnchor>
    <xdr:from>
      <xdr:col>2</xdr:col>
      <xdr:colOff>120650</xdr:colOff>
      <xdr:row>7</xdr:row>
      <xdr:rowOff>95250</xdr:rowOff>
    </xdr:from>
    <xdr:ext cx="878205" cy="556260"/>
    <xdr:pic>
      <xdr:nvPicPr>
        <xdr:cNvPr id="10" name="图片 9" descr="1665988692376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2244725" y="5067300"/>
          <a:ext cx="878205" cy="556260"/>
        </a:xfrm>
        <a:prstGeom prst="rect">
          <a:avLst/>
        </a:prstGeom>
      </xdr:spPr>
    </xdr:pic>
    <xdr:clientData/>
  </xdr:oneCellAnchor>
  <xdr:oneCellAnchor>
    <xdr:from>
      <xdr:col>2</xdr:col>
      <xdr:colOff>54349</xdr:colOff>
      <xdr:row>9</xdr:row>
      <xdr:rowOff>42022</xdr:rowOff>
    </xdr:from>
    <xdr:ext cx="930065" cy="717177"/>
    <xdr:pic>
      <xdr:nvPicPr>
        <xdr:cNvPr id="11" name="图片 10" descr="~5MF~IMMSEFG@%L]O)TJNN4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2178050" y="6385560"/>
          <a:ext cx="930275" cy="716915"/>
        </a:xfrm>
        <a:prstGeom prst="rect">
          <a:avLst/>
        </a:prstGeom>
      </xdr:spPr>
    </xdr:pic>
    <xdr:clientData/>
  </xdr:oneCellAnchor>
  <xdr:oneCellAnchor>
    <xdr:from>
      <xdr:col>2</xdr:col>
      <xdr:colOff>137832</xdr:colOff>
      <xdr:row>10</xdr:row>
      <xdr:rowOff>90767</xdr:rowOff>
    </xdr:from>
    <xdr:ext cx="726141" cy="671527"/>
    <xdr:pic>
      <xdr:nvPicPr>
        <xdr:cNvPr id="12" name="图片 11" descr="H(VDK~}5$(2PDP}LHB4B22V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2261870" y="7233920"/>
          <a:ext cx="725805" cy="671830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152400</xdr:colOff>
      <xdr:row>2</xdr:row>
      <xdr:rowOff>180975</xdr:rowOff>
    </xdr:from>
    <xdr:to>
      <xdr:col>2</xdr:col>
      <xdr:colOff>914400</xdr:colOff>
      <xdr:row>2</xdr:row>
      <xdr:rowOff>752475</xdr:rowOff>
    </xdr:to>
    <xdr:pic>
      <xdr:nvPicPr>
        <xdr:cNvPr id="52" name="图片 1" descr="浓度传感器上盖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419350" y="855345"/>
          <a:ext cx="76200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104775</xdr:colOff>
      <xdr:row>3</xdr:row>
      <xdr:rowOff>85725</xdr:rowOff>
    </xdr:from>
    <xdr:to>
      <xdr:col>2</xdr:col>
      <xdr:colOff>895350</xdr:colOff>
      <xdr:row>3</xdr:row>
      <xdr:rowOff>762000</xdr:rowOff>
    </xdr:to>
    <xdr:pic>
      <xdr:nvPicPr>
        <xdr:cNvPr id="53" name="图片 2" descr="浓度传感器下盖"/>
        <xdr:cNvPicPr>
          <a:picLocks noChangeAspect="1" noChangeArrowheads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71725" y="1584325"/>
          <a:ext cx="790575" cy="676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133350</xdr:colOff>
      <xdr:row>4</xdr:row>
      <xdr:rowOff>257175</xdr:rowOff>
    </xdr:from>
    <xdr:to>
      <xdr:col>2</xdr:col>
      <xdr:colOff>962025</xdr:colOff>
      <xdr:row>4</xdr:row>
      <xdr:rowOff>714375</xdr:rowOff>
    </xdr:to>
    <xdr:pic>
      <xdr:nvPicPr>
        <xdr:cNvPr id="54" name="图片 3" descr="1659076518573"/>
        <xdr:cNvPicPr>
          <a:picLocks noChangeAspect="1" noChangeArrowheads="1"/>
        </xdr:cNvPicPr>
      </xdr:nvPicPr>
      <xdr:blipFill>
        <a:blip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400300" y="2580005"/>
          <a:ext cx="828675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161925</xdr:colOff>
      <xdr:row>5</xdr:row>
      <xdr:rowOff>114300</xdr:rowOff>
    </xdr:from>
    <xdr:to>
      <xdr:col>2</xdr:col>
      <xdr:colOff>857250</xdr:colOff>
      <xdr:row>5</xdr:row>
      <xdr:rowOff>742950</xdr:rowOff>
    </xdr:to>
    <xdr:pic>
      <xdr:nvPicPr>
        <xdr:cNvPr id="55" name="图片 4" descr="1bbf15fbb6ed954976801d47e545bf1"/>
        <xdr:cNvPicPr>
          <a:picLocks noChangeAspect="1" noChangeArrowheads="1"/>
        </xdr:cNvPicPr>
      </xdr:nvPicPr>
      <xdr:blipFill>
        <a:blip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428875" y="3261360"/>
          <a:ext cx="695325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152400</xdr:colOff>
      <xdr:row>10</xdr:row>
      <xdr:rowOff>95250</xdr:rowOff>
    </xdr:from>
    <xdr:to>
      <xdr:col>2</xdr:col>
      <xdr:colOff>962025</xdr:colOff>
      <xdr:row>10</xdr:row>
      <xdr:rowOff>800100</xdr:rowOff>
    </xdr:to>
    <xdr:pic>
      <xdr:nvPicPr>
        <xdr:cNvPr id="57" name="图片 2" descr="1677488198840"/>
        <xdr:cNvPicPr>
          <a:picLocks noChangeAspect="1" noChangeArrowheads="1"/>
        </xdr:cNvPicPr>
      </xdr:nvPicPr>
      <xdr:blipFill>
        <a:blip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419350" y="7430135"/>
          <a:ext cx="809625" cy="704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95250</xdr:colOff>
      <xdr:row>9</xdr:row>
      <xdr:rowOff>142875</xdr:rowOff>
    </xdr:from>
    <xdr:to>
      <xdr:col>2</xdr:col>
      <xdr:colOff>1066800</xdr:colOff>
      <xdr:row>9</xdr:row>
      <xdr:rowOff>723900</xdr:rowOff>
    </xdr:to>
    <xdr:pic>
      <xdr:nvPicPr>
        <xdr:cNvPr id="58" name="图片 9" descr="1662634768682"/>
        <xdr:cNvPicPr>
          <a:picLocks noChangeAspect="1" noChangeArrowheads="1"/>
        </xdr:cNvPicPr>
      </xdr:nvPicPr>
      <xdr:blipFill>
        <a:blip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62200" y="6586855"/>
          <a:ext cx="971550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314325</xdr:colOff>
      <xdr:row>8</xdr:row>
      <xdr:rowOff>66675</xdr:rowOff>
    </xdr:from>
    <xdr:to>
      <xdr:col>2</xdr:col>
      <xdr:colOff>933450</xdr:colOff>
      <xdr:row>8</xdr:row>
      <xdr:rowOff>695325</xdr:rowOff>
    </xdr:to>
    <xdr:pic>
      <xdr:nvPicPr>
        <xdr:cNvPr id="59" name="图片 8" descr="H(VDK~}5$(2PDP}LHB4B22V"/>
        <xdr:cNvPicPr>
          <a:picLocks noChangeAspect="1" noChangeArrowheads="1"/>
        </xdr:cNvPicPr>
      </xdr:nvPicPr>
      <xdr:blipFill>
        <a:blip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581275" y="5686425"/>
          <a:ext cx="619125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180975</xdr:colOff>
      <xdr:row>7</xdr:row>
      <xdr:rowOff>133350</xdr:rowOff>
    </xdr:from>
    <xdr:to>
      <xdr:col>2</xdr:col>
      <xdr:colOff>971550</xdr:colOff>
      <xdr:row>7</xdr:row>
      <xdr:rowOff>666750</xdr:rowOff>
    </xdr:to>
    <xdr:pic>
      <xdr:nvPicPr>
        <xdr:cNvPr id="60" name="图片 7" descr="~5MF~IMMSEFG@%L]O)TJNN4"/>
        <xdr:cNvPicPr>
          <a:picLocks noChangeAspect="1" noChangeArrowheads="1"/>
        </xdr:cNvPicPr>
      </xdr:nvPicPr>
      <xdr:blipFill>
        <a:blip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447925" y="4928870"/>
          <a:ext cx="790575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</xdr:col>
      <xdr:colOff>155763</xdr:colOff>
      <xdr:row>35</xdr:row>
      <xdr:rowOff>67235</xdr:rowOff>
    </xdr:from>
    <xdr:to>
      <xdr:col>3</xdr:col>
      <xdr:colOff>984438</xdr:colOff>
      <xdr:row>35</xdr:row>
      <xdr:rowOff>597175</xdr:rowOff>
    </xdr:to>
    <xdr:pic>
      <xdr:nvPicPr>
        <xdr:cNvPr id="2" name="图片 3" descr="1659076518573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689475" y="7181215"/>
          <a:ext cx="828675" cy="530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273984</xdr:colOff>
      <xdr:row>36</xdr:row>
      <xdr:rowOff>123265</xdr:rowOff>
    </xdr:from>
    <xdr:to>
      <xdr:col>3</xdr:col>
      <xdr:colOff>969309</xdr:colOff>
      <xdr:row>36</xdr:row>
      <xdr:rowOff>521535</xdr:rowOff>
    </xdr:to>
    <xdr:pic>
      <xdr:nvPicPr>
        <xdr:cNvPr id="3" name="图片 4" descr="1bbf15fbb6ed954976801d47e545bf1"/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807585" y="7914005"/>
          <a:ext cx="695325" cy="3981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146237</xdr:colOff>
      <xdr:row>37</xdr:row>
      <xdr:rowOff>28574</xdr:rowOff>
    </xdr:from>
    <xdr:to>
      <xdr:col>3</xdr:col>
      <xdr:colOff>1117787</xdr:colOff>
      <xdr:row>37</xdr:row>
      <xdr:rowOff>641074</xdr:rowOff>
    </xdr:to>
    <xdr:pic>
      <xdr:nvPicPr>
        <xdr:cNvPr id="4" name="图片 6" descr="1665988692376"/>
        <xdr:cNvPicPr>
          <a:picLocks noChangeAspect="1" noChangeArrowheads="1"/>
        </xdr:cNvPicPr>
      </xdr:nvPicPr>
      <xdr:blipFill>
        <a:blip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679950" y="8495030"/>
          <a:ext cx="971550" cy="612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360269</xdr:colOff>
      <xdr:row>38</xdr:row>
      <xdr:rowOff>88525</xdr:rowOff>
    </xdr:from>
    <xdr:to>
      <xdr:col>3</xdr:col>
      <xdr:colOff>1150844</xdr:colOff>
      <xdr:row>38</xdr:row>
      <xdr:rowOff>432661</xdr:rowOff>
    </xdr:to>
    <xdr:pic>
      <xdr:nvPicPr>
        <xdr:cNvPr id="5" name="图片 7" descr="~5MF~IMMSEFG@%L]O)TJNN4"/>
        <xdr:cNvPicPr>
          <a:picLocks noChangeAspect="1" noChangeArrowheads="1"/>
        </xdr:cNvPicPr>
      </xdr:nvPicPr>
      <xdr:blipFill>
        <a:blip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893945" y="9231630"/>
          <a:ext cx="790575" cy="3441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253254</xdr:colOff>
      <xdr:row>40</xdr:row>
      <xdr:rowOff>50426</xdr:rowOff>
    </xdr:from>
    <xdr:to>
      <xdr:col>3</xdr:col>
      <xdr:colOff>1062879</xdr:colOff>
      <xdr:row>40</xdr:row>
      <xdr:rowOff>448235</xdr:rowOff>
    </xdr:to>
    <xdr:pic>
      <xdr:nvPicPr>
        <xdr:cNvPr id="6" name="图片 2" descr="1677488198840"/>
        <xdr:cNvPicPr>
          <a:picLocks noChangeAspect="1" noChangeArrowheads="1"/>
        </xdr:cNvPicPr>
      </xdr:nvPicPr>
      <xdr:blipFill>
        <a:blip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86630" y="10546080"/>
          <a:ext cx="809625" cy="3975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240926</xdr:colOff>
      <xdr:row>39</xdr:row>
      <xdr:rowOff>232522</xdr:rowOff>
    </xdr:from>
    <xdr:to>
      <xdr:col>3</xdr:col>
      <xdr:colOff>1212476</xdr:colOff>
      <xdr:row>39</xdr:row>
      <xdr:rowOff>496149</xdr:rowOff>
    </xdr:to>
    <xdr:pic>
      <xdr:nvPicPr>
        <xdr:cNvPr id="7" name="图片 9" descr="1662634768682"/>
        <xdr:cNvPicPr>
          <a:picLocks noChangeAspect="1" noChangeArrowheads="1"/>
        </xdr:cNvPicPr>
      </xdr:nvPicPr>
      <xdr:blipFill>
        <a:blip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74565" y="10052050"/>
          <a:ext cx="971550" cy="263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161925</xdr:colOff>
      <xdr:row>44</xdr:row>
      <xdr:rowOff>114300</xdr:rowOff>
    </xdr:from>
    <xdr:to>
      <xdr:col>3</xdr:col>
      <xdr:colOff>857250</xdr:colOff>
      <xdr:row>45</xdr:row>
      <xdr:rowOff>0</xdr:rowOff>
    </xdr:to>
    <xdr:pic>
      <xdr:nvPicPr>
        <xdr:cNvPr id="8" name="图片 4" descr="1bbf15fbb6ed954976801d47e545bf1"/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695825" y="11852910"/>
          <a:ext cx="695325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152400</xdr:colOff>
      <xdr:row>48</xdr:row>
      <xdr:rowOff>95250</xdr:rowOff>
    </xdr:from>
    <xdr:to>
      <xdr:col>3</xdr:col>
      <xdr:colOff>962025</xdr:colOff>
      <xdr:row>49</xdr:row>
      <xdr:rowOff>19050</xdr:rowOff>
    </xdr:to>
    <xdr:pic>
      <xdr:nvPicPr>
        <xdr:cNvPr id="9" name="图片 8" descr="1677488198840"/>
        <xdr:cNvPicPr>
          <a:picLocks noChangeAspect="1" noChangeArrowheads="1"/>
        </xdr:cNvPicPr>
      </xdr:nvPicPr>
      <xdr:blipFill>
        <a:blip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686300" y="12710160"/>
          <a:ext cx="80962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95250</xdr:colOff>
      <xdr:row>47</xdr:row>
      <xdr:rowOff>142875</xdr:rowOff>
    </xdr:from>
    <xdr:to>
      <xdr:col>3</xdr:col>
      <xdr:colOff>1066800</xdr:colOff>
      <xdr:row>48</xdr:row>
      <xdr:rowOff>19050</xdr:rowOff>
    </xdr:to>
    <xdr:pic>
      <xdr:nvPicPr>
        <xdr:cNvPr id="10" name="图片 9" descr="1662634768682"/>
        <xdr:cNvPicPr>
          <a:picLocks noChangeAspect="1" noChangeArrowheads="1"/>
        </xdr:cNvPicPr>
      </xdr:nvPicPr>
      <xdr:blipFill>
        <a:blip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629150" y="12538710"/>
          <a:ext cx="971550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314325</xdr:colOff>
      <xdr:row>46</xdr:row>
      <xdr:rowOff>66675</xdr:rowOff>
    </xdr:from>
    <xdr:to>
      <xdr:col>3</xdr:col>
      <xdr:colOff>933450</xdr:colOff>
      <xdr:row>47</xdr:row>
      <xdr:rowOff>19050</xdr:rowOff>
    </xdr:to>
    <xdr:pic>
      <xdr:nvPicPr>
        <xdr:cNvPr id="11" name="图片 8" descr="H(VDK~}5$(2PDP}LHB4B22V"/>
        <xdr:cNvPicPr>
          <a:picLocks noChangeAspect="1" noChangeArrowheads="1"/>
        </xdr:cNvPicPr>
      </xdr:nvPicPr>
      <xdr:blipFill>
        <a:blip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848225" y="12243435"/>
          <a:ext cx="619125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180975</xdr:colOff>
      <xdr:row>45</xdr:row>
      <xdr:rowOff>133350</xdr:rowOff>
    </xdr:from>
    <xdr:to>
      <xdr:col>3</xdr:col>
      <xdr:colOff>971550</xdr:colOff>
      <xdr:row>45</xdr:row>
      <xdr:rowOff>190500</xdr:rowOff>
    </xdr:to>
    <xdr:pic>
      <xdr:nvPicPr>
        <xdr:cNvPr id="12" name="图片 7" descr="~5MF~IMMSEFG@%L]O)TJNN4"/>
        <xdr:cNvPicPr>
          <a:picLocks noChangeAspect="1" noChangeArrowheads="1"/>
        </xdr:cNvPicPr>
      </xdr:nvPicPr>
      <xdr:blipFill>
        <a:blip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14875" y="12091035"/>
          <a:ext cx="790575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95250</xdr:colOff>
      <xdr:row>1</xdr:row>
      <xdr:rowOff>184150</xdr:rowOff>
    </xdr:from>
    <xdr:to>
      <xdr:col>2</xdr:col>
      <xdr:colOff>660400</xdr:colOff>
      <xdr:row>1</xdr:row>
      <xdr:rowOff>184150</xdr:rowOff>
    </xdr:to>
    <xdr:pic>
      <xdr:nvPicPr>
        <xdr:cNvPr id="2" name="图片 1" descr="浓度传感器上盖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647950" y="384175"/>
          <a:ext cx="5651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120650</xdr:colOff>
      <xdr:row>2</xdr:row>
      <xdr:rowOff>38100</xdr:rowOff>
    </xdr:from>
    <xdr:to>
      <xdr:col>2</xdr:col>
      <xdr:colOff>660400</xdr:colOff>
      <xdr:row>2</xdr:row>
      <xdr:rowOff>177800</xdr:rowOff>
    </xdr:to>
    <xdr:pic>
      <xdr:nvPicPr>
        <xdr:cNvPr id="3" name="图片 2" descr="浓度传感器下盖"/>
        <xdr:cNvPicPr>
          <a:picLocks noChangeAspect="1" noChangeArrowheads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673350" y="745490"/>
          <a:ext cx="539750" cy="139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177800</xdr:colOff>
      <xdr:row>3</xdr:row>
      <xdr:rowOff>209550</xdr:rowOff>
    </xdr:from>
    <xdr:to>
      <xdr:col>2</xdr:col>
      <xdr:colOff>660400</xdr:colOff>
      <xdr:row>3</xdr:row>
      <xdr:rowOff>209550</xdr:rowOff>
    </xdr:to>
    <xdr:pic>
      <xdr:nvPicPr>
        <xdr:cNvPr id="4" name="图片 3" descr="1659076518573"/>
        <xdr:cNvPicPr>
          <a:picLocks noChangeAspect="1" noChangeArrowheads="1"/>
        </xdr:cNvPicPr>
      </xdr:nvPicPr>
      <xdr:blipFill>
        <a:blip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730500" y="1424305"/>
          <a:ext cx="4826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285750</xdr:colOff>
      <xdr:row>4</xdr:row>
      <xdr:rowOff>88900</xdr:rowOff>
    </xdr:from>
    <xdr:to>
      <xdr:col>2</xdr:col>
      <xdr:colOff>666750</xdr:colOff>
      <xdr:row>4</xdr:row>
      <xdr:rowOff>368300</xdr:rowOff>
    </xdr:to>
    <xdr:pic>
      <xdr:nvPicPr>
        <xdr:cNvPr id="5" name="图片 4" descr="1bbf15fbb6ed954976801d47e545bf1"/>
        <xdr:cNvPicPr>
          <a:picLocks noChangeAspect="1" noChangeArrowheads="1"/>
        </xdr:cNvPicPr>
      </xdr:nvPicPr>
      <xdr:blipFill>
        <a:blip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838450" y="1811020"/>
          <a:ext cx="381000" cy="279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146050</xdr:colOff>
      <xdr:row>6</xdr:row>
      <xdr:rowOff>82550</xdr:rowOff>
    </xdr:from>
    <xdr:to>
      <xdr:col>2</xdr:col>
      <xdr:colOff>660400</xdr:colOff>
      <xdr:row>6</xdr:row>
      <xdr:rowOff>177800</xdr:rowOff>
    </xdr:to>
    <xdr:pic>
      <xdr:nvPicPr>
        <xdr:cNvPr id="6" name="图片 5" descr="1665988496262"/>
        <xdr:cNvPicPr>
          <a:picLocks noChangeAspect="1" noChangeArrowheads="1"/>
        </xdr:cNvPicPr>
      </xdr:nvPicPr>
      <xdr:blipFill>
        <a:blip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698750" y="2819400"/>
          <a:ext cx="514350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146050</xdr:colOff>
      <xdr:row>5</xdr:row>
      <xdr:rowOff>82550</xdr:rowOff>
    </xdr:from>
    <xdr:to>
      <xdr:col>2</xdr:col>
      <xdr:colOff>660400</xdr:colOff>
      <xdr:row>5</xdr:row>
      <xdr:rowOff>177800</xdr:rowOff>
    </xdr:to>
    <xdr:pic>
      <xdr:nvPicPr>
        <xdr:cNvPr id="7" name="图片 6" descr="1665988692376"/>
        <xdr:cNvPicPr>
          <a:picLocks noChangeAspect="1" noChangeArrowheads="1"/>
        </xdr:cNvPicPr>
      </xdr:nvPicPr>
      <xdr:blipFill>
        <a:blip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698750" y="2312035"/>
          <a:ext cx="514350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222250</xdr:colOff>
      <xdr:row>7</xdr:row>
      <xdr:rowOff>88900</xdr:rowOff>
    </xdr:from>
    <xdr:to>
      <xdr:col>2</xdr:col>
      <xdr:colOff>660400</xdr:colOff>
      <xdr:row>7</xdr:row>
      <xdr:rowOff>177800</xdr:rowOff>
    </xdr:to>
    <xdr:pic>
      <xdr:nvPicPr>
        <xdr:cNvPr id="8" name="图片 7" descr="~5MF~IMMSEFG@%L]O)TJNN4"/>
        <xdr:cNvPicPr>
          <a:picLocks noChangeAspect="1" noChangeArrowheads="1"/>
        </xdr:cNvPicPr>
      </xdr:nvPicPr>
      <xdr:blipFill>
        <a:blip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774950" y="3333115"/>
          <a:ext cx="438150" cy="88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260350</xdr:colOff>
      <xdr:row>8</xdr:row>
      <xdr:rowOff>69850</xdr:rowOff>
    </xdr:from>
    <xdr:to>
      <xdr:col>2</xdr:col>
      <xdr:colOff>660400</xdr:colOff>
      <xdr:row>8</xdr:row>
      <xdr:rowOff>177800</xdr:rowOff>
    </xdr:to>
    <xdr:pic>
      <xdr:nvPicPr>
        <xdr:cNvPr id="9" name="图片 8" descr="H(VDK~}5$(2PDP}LHB4B22V"/>
        <xdr:cNvPicPr>
          <a:picLocks noChangeAspect="1" noChangeArrowheads="1"/>
        </xdr:cNvPicPr>
      </xdr:nvPicPr>
      <xdr:blipFill>
        <a:blip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813050" y="3821430"/>
          <a:ext cx="400050" cy="107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57150</xdr:colOff>
      <xdr:row>9</xdr:row>
      <xdr:rowOff>165100</xdr:rowOff>
    </xdr:from>
    <xdr:to>
      <xdr:col>2</xdr:col>
      <xdr:colOff>660400</xdr:colOff>
      <xdr:row>9</xdr:row>
      <xdr:rowOff>177800</xdr:rowOff>
    </xdr:to>
    <xdr:pic>
      <xdr:nvPicPr>
        <xdr:cNvPr id="10" name="图片 9" descr="1662634768682"/>
        <xdr:cNvPicPr>
          <a:picLocks noChangeAspect="1" noChangeArrowheads="1"/>
        </xdr:cNvPicPr>
      </xdr:nvPicPr>
      <xdr:blipFill>
        <a:blip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609850" y="4424045"/>
          <a:ext cx="603250" cy="12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114300</xdr:colOff>
      <xdr:row>10</xdr:row>
      <xdr:rowOff>25400</xdr:rowOff>
    </xdr:from>
    <xdr:to>
      <xdr:col>2</xdr:col>
      <xdr:colOff>660400</xdr:colOff>
      <xdr:row>10</xdr:row>
      <xdr:rowOff>177800</xdr:rowOff>
    </xdr:to>
    <xdr:pic>
      <xdr:nvPicPr>
        <xdr:cNvPr id="11" name="图片 2" descr="1677488198840"/>
        <xdr:cNvPicPr>
          <a:picLocks noChangeAspect="1" noChangeArrowheads="1"/>
        </xdr:cNvPicPr>
      </xdr:nvPicPr>
      <xdr:blipFill>
        <a:blip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667000" y="4791710"/>
          <a:ext cx="5461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1"/>
  <sheetViews>
    <sheetView workbookViewId="0">
      <pane ySplit="1" topLeftCell="A2" activePane="bottomLeft" state="frozen"/>
      <selection/>
      <selection pane="bottomLeft" activeCell="P5" sqref="P5"/>
    </sheetView>
  </sheetViews>
  <sheetFormatPr defaultColWidth="9" defaultRowHeight="15" outlineLevelCol="7"/>
  <cols>
    <col min="1" max="1" width="12.25" style="120" customWidth="1"/>
    <col min="2" max="2" width="14.875" style="121" customWidth="1"/>
    <col min="3" max="3" width="16.375" style="122" customWidth="1"/>
    <col min="4" max="4" width="27.375" style="122" customWidth="1"/>
    <col min="5" max="5" width="4.375" style="122" customWidth="1"/>
    <col min="6" max="8" width="5.75" style="122" customWidth="1"/>
    <col min="9" max="16384" width="9" style="123"/>
  </cols>
  <sheetData>
    <row r="1" ht="39.6" customHeight="1" spans="1:8">
      <c r="A1" s="124" t="s">
        <v>0</v>
      </c>
      <c r="B1" s="125" t="s">
        <v>1</v>
      </c>
      <c r="C1" s="126" t="s">
        <v>2</v>
      </c>
      <c r="D1" s="126" t="s">
        <v>3</v>
      </c>
      <c r="E1" s="126" t="s">
        <v>4</v>
      </c>
      <c r="F1" s="126" t="s">
        <v>5</v>
      </c>
      <c r="G1" s="126" t="s">
        <v>6</v>
      </c>
      <c r="H1" s="127" t="s">
        <v>7</v>
      </c>
    </row>
    <row r="2" ht="65.1" customHeight="1" spans="1:8">
      <c r="A2" s="115"/>
      <c r="B2" s="128"/>
      <c r="C2" s="117"/>
      <c r="D2" s="74" t="s">
        <v>8</v>
      </c>
      <c r="E2" s="117"/>
      <c r="F2" s="117">
        <v>80</v>
      </c>
      <c r="G2" s="74" t="s">
        <v>9</v>
      </c>
      <c r="H2" s="129">
        <v>3.8</v>
      </c>
    </row>
    <row r="3" ht="65.1" customHeight="1" spans="1:8">
      <c r="A3" s="115"/>
      <c r="B3" s="128"/>
      <c r="C3" s="117"/>
      <c r="D3" s="74" t="s">
        <v>10</v>
      </c>
      <c r="E3" s="117"/>
      <c r="F3" s="117">
        <v>80</v>
      </c>
      <c r="G3" s="74" t="s">
        <v>9</v>
      </c>
      <c r="H3" s="129">
        <v>5</v>
      </c>
    </row>
    <row r="4" ht="65.1" customHeight="1" spans="1:8">
      <c r="A4" s="115"/>
      <c r="B4" s="128"/>
      <c r="C4" s="117"/>
      <c r="D4" s="74" t="s">
        <v>11</v>
      </c>
      <c r="E4" s="117"/>
      <c r="F4" s="74">
        <v>60</v>
      </c>
      <c r="G4" s="74" t="s">
        <v>12</v>
      </c>
      <c r="H4" s="129">
        <v>2</v>
      </c>
    </row>
    <row r="5" ht="65.1" customHeight="1" spans="1:8">
      <c r="A5" s="115"/>
      <c r="B5" s="128"/>
      <c r="C5" s="117"/>
      <c r="D5" s="74" t="s">
        <v>13</v>
      </c>
      <c r="E5" s="117"/>
      <c r="F5" s="74">
        <v>60</v>
      </c>
      <c r="G5" s="74" t="s">
        <v>12</v>
      </c>
      <c r="H5" s="129">
        <v>2</v>
      </c>
    </row>
    <row r="6" ht="65.1" customHeight="1" spans="1:8">
      <c r="A6" s="115"/>
      <c r="B6" s="128"/>
      <c r="C6" s="117"/>
      <c r="D6" s="74" t="s">
        <v>14</v>
      </c>
      <c r="E6" s="117"/>
      <c r="F6" s="74">
        <v>60</v>
      </c>
      <c r="G6" s="74" t="s">
        <v>12</v>
      </c>
      <c r="H6" s="129">
        <v>2</v>
      </c>
    </row>
    <row r="7" ht="65.1" customHeight="1" spans="1:8">
      <c r="A7" s="115"/>
      <c r="B7" s="138" t="s">
        <v>15</v>
      </c>
      <c r="C7" s="117"/>
      <c r="D7" s="74" t="s">
        <v>16</v>
      </c>
      <c r="E7" s="117"/>
      <c r="F7" s="117">
        <v>80</v>
      </c>
      <c r="G7" s="74" t="s">
        <v>9</v>
      </c>
      <c r="H7" s="129">
        <v>0.195</v>
      </c>
    </row>
    <row r="8" ht="65.1" customHeight="1" spans="1:8">
      <c r="A8" s="115"/>
      <c r="B8" s="138" t="s">
        <v>17</v>
      </c>
      <c r="C8" s="117"/>
      <c r="D8" s="74" t="s">
        <v>18</v>
      </c>
      <c r="E8" s="117"/>
      <c r="F8" s="117">
        <v>80</v>
      </c>
      <c r="G8" s="74" t="s">
        <v>9</v>
      </c>
      <c r="H8" s="129">
        <v>0.39</v>
      </c>
    </row>
    <row r="9" ht="65.1" customHeight="1" spans="1:8">
      <c r="A9" s="115" t="s">
        <v>19</v>
      </c>
      <c r="B9" s="139" t="s">
        <v>20</v>
      </c>
      <c r="C9" s="117"/>
      <c r="D9" s="74" t="s">
        <v>21</v>
      </c>
      <c r="E9" s="117"/>
      <c r="F9" s="117">
        <v>80</v>
      </c>
      <c r="G9" s="74" t="s">
        <v>9</v>
      </c>
      <c r="H9" s="129">
        <v>0.65</v>
      </c>
    </row>
    <row r="10" ht="65.1" customHeight="1" spans="1:8">
      <c r="A10" s="115" t="s">
        <v>22</v>
      </c>
      <c r="B10" s="138" t="s">
        <v>23</v>
      </c>
      <c r="C10" s="117"/>
      <c r="D10" s="74" t="s">
        <v>24</v>
      </c>
      <c r="E10" s="117"/>
      <c r="F10" s="117">
        <v>80</v>
      </c>
      <c r="G10" s="74" t="s">
        <v>9</v>
      </c>
      <c r="H10" s="129">
        <v>10.5</v>
      </c>
    </row>
    <row r="11" ht="65.1" customHeight="1" spans="1:8">
      <c r="A11" s="115" t="s">
        <v>25</v>
      </c>
      <c r="B11" s="140" t="s">
        <v>26</v>
      </c>
      <c r="C11" s="117"/>
      <c r="D11" s="74" t="s">
        <v>27</v>
      </c>
      <c r="E11" s="117"/>
      <c r="F11" s="117">
        <v>80</v>
      </c>
      <c r="G11" s="74" t="s">
        <v>9</v>
      </c>
      <c r="H11" s="129">
        <v>14.5</v>
      </c>
    </row>
    <row r="12" ht="65.1" customHeight="1" spans="1:8">
      <c r="A12" s="124" t="s">
        <v>28</v>
      </c>
      <c r="B12" s="140" t="s">
        <v>29</v>
      </c>
      <c r="C12" s="117"/>
      <c r="D12" s="74" t="s">
        <v>30</v>
      </c>
      <c r="E12" s="117"/>
      <c r="F12" s="117">
        <v>80</v>
      </c>
      <c r="G12" s="74" t="s">
        <v>9</v>
      </c>
      <c r="H12" s="129">
        <v>4.5</v>
      </c>
    </row>
    <row r="13" ht="65.1" customHeight="1" spans="1:8">
      <c r="A13" s="115" t="s">
        <v>31</v>
      </c>
      <c r="B13" s="138" t="s">
        <v>32</v>
      </c>
      <c r="C13" s="131"/>
      <c r="D13" s="74" t="s">
        <v>33</v>
      </c>
      <c r="E13" s="117"/>
      <c r="F13" s="117">
        <v>80</v>
      </c>
      <c r="G13" s="74" t="s">
        <v>9</v>
      </c>
      <c r="H13" s="129">
        <v>0.16</v>
      </c>
    </row>
    <row r="14" ht="65.1" customHeight="1" spans="1:8">
      <c r="A14" s="115" t="s">
        <v>34</v>
      </c>
      <c r="B14" s="140" t="s">
        <v>35</v>
      </c>
      <c r="C14" s="117"/>
      <c r="D14" s="74" t="s">
        <v>36</v>
      </c>
      <c r="E14" s="117"/>
      <c r="F14" s="117">
        <v>80</v>
      </c>
      <c r="G14" s="74" t="s">
        <v>9</v>
      </c>
      <c r="H14" s="129">
        <v>25</v>
      </c>
    </row>
    <row r="15" ht="65.1" customHeight="1" spans="1:8">
      <c r="A15" s="115" t="s">
        <v>25</v>
      </c>
      <c r="B15" s="140" t="s">
        <v>26</v>
      </c>
      <c r="C15" s="117"/>
      <c r="D15" s="74" t="s">
        <v>37</v>
      </c>
      <c r="E15" s="117"/>
      <c r="F15" s="117">
        <v>80</v>
      </c>
      <c r="G15" s="74" t="s">
        <v>9</v>
      </c>
      <c r="H15" s="129">
        <v>13</v>
      </c>
    </row>
    <row r="16" ht="65.1" customHeight="1" spans="1:8">
      <c r="A16" s="115"/>
      <c r="B16" s="57"/>
      <c r="C16" s="117"/>
      <c r="D16" s="74" t="s">
        <v>38</v>
      </c>
      <c r="E16" s="117"/>
      <c r="F16" s="117">
        <v>80</v>
      </c>
      <c r="G16" s="74" t="s">
        <v>9</v>
      </c>
      <c r="H16" s="129">
        <v>3</v>
      </c>
    </row>
    <row r="17" ht="65.1" customHeight="1" spans="1:8">
      <c r="A17" s="115" t="s">
        <v>22</v>
      </c>
      <c r="B17" s="140" t="s">
        <v>23</v>
      </c>
      <c r="C17" s="117"/>
      <c r="D17" s="74" t="s">
        <v>39</v>
      </c>
      <c r="E17" s="117"/>
      <c r="F17" s="117">
        <v>80</v>
      </c>
      <c r="G17" s="74" t="s">
        <v>9</v>
      </c>
      <c r="H17" s="129">
        <v>13</v>
      </c>
    </row>
    <row r="18" ht="65.1" customHeight="1" spans="1:8">
      <c r="A18" s="115" t="s">
        <v>25</v>
      </c>
      <c r="B18" s="140" t="s">
        <v>26</v>
      </c>
      <c r="C18" s="117"/>
      <c r="D18" s="74" t="s">
        <v>37</v>
      </c>
      <c r="E18" s="117"/>
      <c r="F18" s="117">
        <v>80</v>
      </c>
      <c r="G18" s="74" t="s">
        <v>9</v>
      </c>
      <c r="H18" s="129">
        <v>16</v>
      </c>
    </row>
    <row r="19" ht="65.1" customHeight="1" spans="1:8">
      <c r="A19" s="115" t="s">
        <v>28</v>
      </c>
      <c r="B19" s="140" t="s">
        <v>29</v>
      </c>
      <c r="C19" s="117"/>
      <c r="D19" s="74" t="s">
        <v>37</v>
      </c>
      <c r="E19" s="117"/>
      <c r="F19" s="117">
        <v>80</v>
      </c>
      <c r="G19" s="74" t="s">
        <v>9</v>
      </c>
      <c r="H19" s="129">
        <v>18</v>
      </c>
    </row>
    <row r="20" ht="65.1" customHeight="1" spans="1:8">
      <c r="A20" s="115" t="s">
        <v>25</v>
      </c>
      <c r="B20" s="140" t="s">
        <v>26</v>
      </c>
      <c r="C20" s="117"/>
      <c r="D20" s="74" t="s">
        <v>40</v>
      </c>
      <c r="E20" s="117"/>
      <c r="F20" s="117">
        <v>80</v>
      </c>
      <c r="G20" s="74" t="s">
        <v>9</v>
      </c>
      <c r="H20" s="129">
        <v>16</v>
      </c>
    </row>
    <row r="21" ht="65.1" customHeight="1" spans="1:8">
      <c r="A21" s="115" t="s">
        <v>28</v>
      </c>
      <c r="B21" s="140" t="s">
        <v>29</v>
      </c>
      <c r="C21" s="117"/>
      <c r="D21" s="74" t="s">
        <v>40</v>
      </c>
      <c r="E21" s="117"/>
      <c r="F21" s="117">
        <v>80</v>
      </c>
      <c r="G21" s="74" t="s">
        <v>9</v>
      </c>
      <c r="H21" s="129">
        <v>18</v>
      </c>
    </row>
    <row r="22" ht="65.1" customHeight="1" spans="1:8">
      <c r="A22" s="115" t="s">
        <v>41</v>
      </c>
      <c r="B22" s="140" t="s">
        <v>42</v>
      </c>
      <c r="C22" s="117"/>
      <c r="D22" s="74" t="s">
        <v>43</v>
      </c>
      <c r="E22" s="117"/>
      <c r="F22" s="117">
        <v>80</v>
      </c>
      <c r="G22" s="74" t="s">
        <v>9</v>
      </c>
      <c r="H22" s="129">
        <v>0.13</v>
      </c>
    </row>
    <row r="23" ht="65.1" customHeight="1" spans="1:8">
      <c r="A23" s="115" t="s">
        <v>44</v>
      </c>
      <c r="B23" s="140" t="s">
        <v>45</v>
      </c>
      <c r="C23" s="117"/>
      <c r="D23" s="74" t="s">
        <v>43</v>
      </c>
      <c r="E23" s="117"/>
      <c r="F23" s="117">
        <v>80</v>
      </c>
      <c r="G23" s="74" t="s">
        <v>9</v>
      </c>
      <c r="H23" s="129">
        <v>0.15</v>
      </c>
    </row>
    <row r="24" ht="65.1" customHeight="1" spans="1:8">
      <c r="A24" s="115" t="s">
        <v>28</v>
      </c>
      <c r="B24" s="140" t="s">
        <v>29</v>
      </c>
      <c r="C24" s="117"/>
      <c r="D24" s="74" t="s">
        <v>46</v>
      </c>
      <c r="E24" s="117"/>
      <c r="F24" s="117">
        <v>80</v>
      </c>
      <c r="G24" s="74" t="s">
        <v>9</v>
      </c>
      <c r="H24" s="132">
        <v>30</v>
      </c>
    </row>
    <row r="25" ht="64.9" customHeight="1" spans="1:8">
      <c r="A25" s="115"/>
      <c r="B25" s="141" t="s">
        <v>47</v>
      </c>
      <c r="C25" s="117"/>
      <c r="D25" s="74" t="s">
        <v>48</v>
      </c>
      <c r="E25" s="117"/>
      <c r="F25" s="117">
        <v>80</v>
      </c>
      <c r="G25" s="74" t="s">
        <v>9</v>
      </c>
      <c r="H25" s="134">
        <v>13.5</v>
      </c>
    </row>
    <row r="26" ht="64.9" customHeight="1" spans="1:8">
      <c r="A26" s="115"/>
      <c r="B26" s="141" t="s">
        <v>49</v>
      </c>
      <c r="C26" s="117"/>
      <c r="D26" s="74" t="s">
        <v>50</v>
      </c>
      <c r="E26" s="117"/>
      <c r="F26" s="117">
        <v>80</v>
      </c>
      <c r="G26" s="74" t="s">
        <v>9</v>
      </c>
      <c r="H26" s="134">
        <v>18</v>
      </c>
    </row>
    <row r="27" ht="65.1" customHeight="1" spans="1:8">
      <c r="A27" s="115" t="s">
        <v>51</v>
      </c>
      <c r="B27" s="135">
        <v>102091100028</v>
      </c>
      <c r="C27" s="117"/>
      <c r="D27" s="74" t="s">
        <v>52</v>
      </c>
      <c r="F27" s="117">
        <v>80</v>
      </c>
      <c r="G27" s="74" t="s">
        <v>9</v>
      </c>
      <c r="H27" s="134">
        <v>10</v>
      </c>
    </row>
    <row r="28" ht="65.1" customHeight="1" spans="1:8">
      <c r="A28" s="115"/>
      <c r="B28" s="57"/>
      <c r="C28" s="117"/>
      <c r="D28" s="74"/>
      <c r="E28" s="117"/>
      <c r="F28" s="117"/>
      <c r="G28" s="74"/>
      <c r="H28" s="134"/>
    </row>
    <row r="29" ht="14.25" customHeight="1" spans="2:2">
      <c r="B29" s="136" t="s">
        <v>53</v>
      </c>
    </row>
    <row r="30" ht="14.25" customHeight="1"/>
    <row r="31" ht="13.5" spans="2:8">
      <c r="B31" s="136"/>
      <c r="C31" s="137"/>
      <c r="D31" s="137"/>
      <c r="E31" s="137"/>
      <c r="F31" s="137"/>
      <c r="G31" s="137"/>
      <c r="H31" s="137"/>
    </row>
  </sheetData>
  <mergeCells count="2">
    <mergeCell ref="B31:H31"/>
    <mergeCell ref="B29:H30"/>
  </mergeCells>
  <pageMargins left="0.25" right="0.25" top="0.75" bottom="0.75" header="0.298611111111111" footer="0.298611111111111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1"/>
  <sheetViews>
    <sheetView tabSelected="1" workbookViewId="0">
      <selection activeCell="K4" sqref="K4"/>
    </sheetView>
  </sheetViews>
  <sheetFormatPr defaultColWidth="9" defaultRowHeight="13.5" outlineLevelCol="6"/>
  <cols>
    <col min="1" max="1" width="14.625" customWidth="1"/>
    <col min="2" max="2" width="13.25" customWidth="1"/>
    <col min="3" max="3" width="16.625" customWidth="1"/>
    <col min="4" max="4" width="18.875" customWidth="1"/>
    <col min="7" max="7" width="10.25" customWidth="1"/>
  </cols>
  <sheetData>
    <row r="1" spans="1:7">
      <c r="A1" s="19"/>
      <c r="B1" s="114" t="s">
        <v>1</v>
      </c>
      <c r="C1" s="19"/>
      <c r="D1" s="114" t="s">
        <v>54</v>
      </c>
      <c r="E1" s="19"/>
      <c r="F1" s="19"/>
      <c r="G1" s="82" t="s">
        <v>55</v>
      </c>
    </row>
    <row r="2" ht="53.25" customHeight="1" spans="1:7">
      <c r="A2" s="115"/>
      <c r="B2" s="142" t="s">
        <v>15</v>
      </c>
      <c r="C2" s="117"/>
      <c r="D2" s="74" t="s">
        <v>16</v>
      </c>
      <c r="E2" s="117">
        <v>80</v>
      </c>
      <c r="F2" s="74" t="s">
        <v>9</v>
      </c>
      <c r="G2" s="21">
        <v>600</v>
      </c>
    </row>
    <row r="3" ht="54" customHeight="1" spans="1:7">
      <c r="A3" s="115"/>
      <c r="B3" s="142" t="s">
        <v>17</v>
      </c>
      <c r="C3" s="117"/>
      <c r="D3" s="74" t="s">
        <v>18</v>
      </c>
      <c r="E3" s="117">
        <v>80</v>
      </c>
      <c r="F3" s="74" t="s">
        <v>9</v>
      </c>
      <c r="G3" s="21">
        <v>600</v>
      </c>
    </row>
    <row r="4" ht="68.25" customHeight="1" spans="1:7">
      <c r="A4" s="115" t="s">
        <v>19</v>
      </c>
      <c r="B4" s="142" t="s">
        <v>20</v>
      </c>
      <c r="C4" s="117"/>
      <c r="D4" s="74" t="s">
        <v>21</v>
      </c>
      <c r="E4" s="117">
        <v>80</v>
      </c>
      <c r="F4" s="74" t="s">
        <v>9</v>
      </c>
      <c r="G4" s="21">
        <v>1200</v>
      </c>
    </row>
    <row r="5" ht="58.5" customHeight="1" spans="1:7">
      <c r="A5" s="115" t="s">
        <v>22</v>
      </c>
      <c r="B5" s="143" t="s">
        <v>23</v>
      </c>
      <c r="C5" s="117"/>
      <c r="D5" s="74" t="s">
        <v>39</v>
      </c>
      <c r="E5" s="117">
        <v>80</v>
      </c>
      <c r="F5" s="74" t="s">
        <v>9</v>
      </c>
      <c r="G5" s="21">
        <v>1200</v>
      </c>
    </row>
    <row r="6" ht="78" customHeight="1" spans="1:7">
      <c r="A6" s="115" t="s">
        <v>25</v>
      </c>
      <c r="B6" s="144" t="s">
        <v>26</v>
      </c>
      <c r="C6" s="117"/>
      <c r="D6" s="74" t="s">
        <v>40</v>
      </c>
      <c r="E6" s="117">
        <v>80</v>
      </c>
      <c r="F6" s="74" t="s">
        <v>9</v>
      </c>
      <c r="G6" s="21">
        <v>600</v>
      </c>
    </row>
    <row r="7" ht="66" customHeight="1" spans="1:7">
      <c r="A7" s="115" t="s">
        <v>51</v>
      </c>
      <c r="B7" s="119">
        <v>102091100028</v>
      </c>
      <c r="C7" s="117"/>
      <c r="D7" s="74" t="s">
        <v>52</v>
      </c>
      <c r="E7" s="117">
        <v>80</v>
      </c>
      <c r="F7" s="74" t="s">
        <v>9</v>
      </c>
      <c r="G7" s="21">
        <v>600</v>
      </c>
    </row>
    <row r="8" ht="56.25" customHeight="1" spans="1:7">
      <c r="A8" s="115" t="s">
        <v>41</v>
      </c>
      <c r="B8" s="144" t="s">
        <v>42</v>
      </c>
      <c r="C8" s="117"/>
      <c r="D8" s="74" t="s">
        <v>43</v>
      </c>
      <c r="E8" s="117">
        <v>80</v>
      </c>
      <c r="F8" s="74" t="s">
        <v>9</v>
      </c>
      <c r="G8" s="21">
        <v>700</v>
      </c>
    </row>
    <row r="9" ht="51.75" customHeight="1" spans="1:7">
      <c r="A9" s="115" t="s">
        <v>44</v>
      </c>
      <c r="B9" s="144" t="s">
        <v>56</v>
      </c>
      <c r="C9" s="117"/>
      <c r="D9" s="74" t="s">
        <v>43</v>
      </c>
      <c r="E9" s="117">
        <v>80</v>
      </c>
      <c r="F9" s="74" t="s">
        <v>9</v>
      </c>
      <c r="G9" s="21">
        <v>700</v>
      </c>
    </row>
    <row r="10" ht="63" customHeight="1" spans="1:7">
      <c r="A10" s="115"/>
      <c r="B10" s="145" t="s">
        <v>47</v>
      </c>
      <c r="C10" s="117"/>
      <c r="D10" s="74" t="s">
        <v>48</v>
      </c>
      <c r="E10" s="117">
        <v>80</v>
      </c>
      <c r="F10" s="74" t="s">
        <v>9</v>
      </c>
      <c r="G10" s="21">
        <v>600</v>
      </c>
    </row>
    <row r="11" ht="68.25" customHeight="1" spans="1:7">
      <c r="A11" s="115"/>
      <c r="B11" s="145" t="s">
        <v>49</v>
      </c>
      <c r="C11" s="117"/>
      <c r="D11" s="74" t="s">
        <v>50</v>
      </c>
      <c r="E11" s="117">
        <v>80</v>
      </c>
      <c r="F11" s="74" t="s">
        <v>9</v>
      </c>
      <c r="G11" s="21">
        <v>600</v>
      </c>
    </row>
  </sheetData>
  <printOptions horizontalCentered="1"/>
  <pageMargins left="0" right="0" top="0.748031496062992" bottom="0.748031496062992" header="0.31496062992126" footer="0.31496062992126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8"/>
  <sheetViews>
    <sheetView workbookViewId="0">
      <selection activeCell="N6" sqref="N6"/>
    </sheetView>
  </sheetViews>
  <sheetFormatPr defaultColWidth="9" defaultRowHeight="13.5" outlineLevelCol="5"/>
  <cols>
    <col min="1" max="1" width="10.5" customWidth="1"/>
    <col min="2" max="2" width="15.875" customWidth="1"/>
    <col min="3" max="3" width="21.25" customWidth="1"/>
    <col min="4" max="4" width="10.875" customWidth="1"/>
    <col min="5" max="5" width="8.25" customWidth="1"/>
    <col min="6" max="6" width="15.125" customWidth="1"/>
    <col min="7" max="7" width="6.5" customWidth="1"/>
  </cols>
  <sheetData>
    <row r="1" spans="1:6">
      <c r="A1" s="87" t="s">
        <v>57</v>
      </c>
      <c r="B1" s="22"/>
      <c r="C1" s="22"/>
      <c r="D1" s="22"/>
      <c r="E1" s="22"/>
      <c r="F1" s="22"/>
    </row>
    <row r="2" spans="1:6">
      <c r="A2" s="22"/>
      <c r="B2" s="22"/>
      <c r="C2" s="22"/>
      <c r="D2" s="22"/>
      <c r="E2" s="22"/>
      <c r="F2" s="22"/>
    </row>
    <row r="4" ht="25.15" spans="1:6">
      <c r="A4" s="88"/>
      <c r="B4" s="89" t="s">
        <v>58</v>
      </c>
      <c r="C4" s="89"/>
      <c r="D4" s="89"/>
      <c r="E4" s="89"/>
      <c r="F4" s="89"/>
    </row>
    <row r="5" ht="18.75" customHeight="1" spans="1:6">
      <c r="A5" s="90" t="s">
        <v>59</v>
      </c>
      <c r="B5" s="91" t="s">
        <v>60</v>
      </c>
      <c r="C5" s="91"/>
      <c r="D5" s="91"/>
      <c r="E5" s="92" t="s">
        <v>61</v>
      </c>
      <c r="F5" s="93" t="str">
        <f ca="1">F6&amp;INT(RAND()*1000)</f>
        <v>45531787</v>
      </c>
    </row>
    <row r="6" ht="19.5" customHeight="1" spans="1:6">
      <c r="A6" s="94" t="s">
        <v>3</v>
      </c>
      <c r="B6" s="95"/>
      <c r="C6" s="95"/>
      <c r="D6" s="95"/>
      <c r="E6" s="96" t="s">
        <v>62</v>
      </c>
      <c r="F6" s="97">
        <v>45531</v>
      </c>
    </row>
    <row r="7" ht="20.25" spans="1:6">
      <c r="A7" s="98" t="s">
        <v>63</v>
      </c>
      <c r="B7" s="99" t="s">
        <v>1</v>
      </c>
      <c r="C7" s="27" t="s">
        <v>3</v>
      </c>
      <c r="D7" s="100" t="s">
        <v>55</v>
      </c>
      <c r="E7" s="100" t="s">
        <v>7</v>
      </c>
      <c r="F7" s="82" t="s">
        <v>64</v>
      </c>
    </row>
    <row r="8" ht="17.6" spans="1:6">
      <c r="A8" s="69">
        <v>202408042</v>
      </c>
      <c r="B8" s="101">
        <v>102040100042</v>
      </c>
      <c r="C8" s="58" t="s">
        <v>16</v>
      </c>
      <c r="D8" s="102">
        <v>510</v>
      </c>
      <c r="E8" s="9">
        <v>0.18</v>
      </c>
      <c r="F8" s="9">
        <f>E8*D8</f>
        <v>91.8</v>
      </c>
    </row>
    <row r="9" ht="17.6" spans="1:6">
      <c r="A9" s="69">
        <v>202408042</v>
      </c>
      <c r="B9" s="77">
        <v>102040100043</v>
      </c>
      <c r="C9" s="58" t="s">
        <v>18</v>
      </c>
      <c r="D9" s="102">
        <v>510</v>
      </c>
      <c r="E9" s="9">
        <v>0.35</v>
      </c>
      <c r="F9" s="9">
        <f>E9*D9</f>
        <v>178.5</v>
      </c>
    </row>
    <row r="10" ht="15.75" spans="1:6">
      <c r="A10" s="78"/>
      <c r="B10" s="103"/>
      <c r="C10" s="78"/>
      <c r="D10" s="39"/>
      <c r="E10" s="76"/>
      <c r="F10" s="76"/>
    </row>
    <row r="11" ht="17.6" spans="1:6">
      <c r="A11" s="56"/>
      <c r="B11" s="104"/>
      <c r="C11" s="64"/>
      <c r="D11" s="102"/>
      <c r="E11" s="105"/>
      <c r="F11" s="105"/>
    </row>
    <row r="12" ht="17.6" spans="1:6">
      <c r="A12" s="56"/>
      <c r="B12" s="106"/>
      <c r="C12" s="64"/>
      <c r="D12" s="102"/>
      <c r="E12" s="105"/>
      <c r="F12" s="105"/>
    </row>
    <row r="13" ht="17.6" spans="1:6">
      <c r="A13" s="56"/>
      <c r="B13" s="63"/>
      <c r="C13" s="56"/>
      <c r="D13" s="64"/>
      <c r="E13" s="105"/>
      <c r="F13" s="107"/>
    </row>
    <row r="14" ht="17.6" spans="1:6">
      <c r="A14" s="108"/>
      <c r="B14" s="108"/>
      <c r="C14" s="108"/>
      <c r="D14" s="108"/>
      <c r="E14" s="109"/>
      <c r="F14" s="110"/>
    </row>
    <row r="15" ht="15.75" spans="1:6">
      <c r="A15" s="108" t="s">
        <v>65</v>
      </c>
      <c r="B15" s="108" t="s">
        <v>66</v>
      </c>
      <c r="C15" s="108"/>
      <c r="D15" s="108"/>
      <c r="E15" s="108"/>
      <c r="F15" s="103">
        <f>SUM(F8:F14)</f>
        <v>270.3</v>
      </c>
    </row>
    <row r="16" spans="1:6">
      <c r="A16" s="55" t="s">
        <v>67</v>
      </c>
      <c r="B16" s="55"/>
      <c r="C16" s="55"/>
      <c r="D16" s="55"/>
      <c r="E16" s="111"/>
      <c r="F16" s="111"/>
    </row>
    <row r="17" spans="1:6">
      <c r="A17" s="112" t="s">
        <v>68</v>
      </c>
      <c r="B17" s="112" t="s">
        <v>60</v>
      </c>
      <c r="D17" s="112"/>
      <c r="E17" s="113" t="s">
        <v>69</v>
      </c>
      <c r="F17" s="113"/>
    </row>
    <row r="18" spans="1:6">
      <c r="A18" s="112" t="s">
        <v>70</v>
      </c>
      <c r="B18" s="112"/>
      <c r="D18" s="112"/>
      <c r="E18" s="112" t="s">
        <v>71</v>
      </c>
      <c r="F18" s="112"/>
    </row>
  </sheetData>
  <mergeCells count="4">
    <mergeCell ref="B4:F4"/>
    <mergeCell ref="A16:F16"/>
    <mergeCell ref="B5:D6"/>
    <mergeCell ref="A1:F2"/>
  </mergeCells>
  <printOptions horizontalCentered="1"/>
  <pageMargins left="0" right="0" top="0.748031496062992" bottom="0.748031496062992" header="0.31496062992126" footer="0.31496062992126"/>
  <pageSetup paperSize="135" orientation="portrait" horizontalDpi="120" verticalDpi="18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2:Q22"/>
  <sheetViews>
    <sheetView workbookViewId="0">
      <selection activeCell="B4" sqref="B4"/>
    </sheetView>
  </sheetViews>
  <sheetFormatPr defaultColWidth="9" defaultRowHeight="13.5"/>
  <cols>
    <col min="1" max="1" width="11.125" customWidth="1"/>
    <col min="2" max="2" width="18.625" customWidth="1"/>
    <col min="3" max="3" width="15.5" customWidth="1"/>
    <col min="4" max="4" width="35.375" customWidth="1"/>
    <col min="5" max="6" width="8.875" hidden="1" customWidth="1"/>
    <col min="7" max="7" width="12.25" hidden="1" customWidth="1"/>
    <col min="8" max="8" width="14.375" hidden="1" customWidth="1"/>
    <col min="9" max="9" width="14" style="1" hidden="1" customWidth="1"/>
    <col min="10" max="10" width="19.5" hidden="1" customWidth="1"/>
    <col min="11" max="13" width="8.875" hidden="1" customWidth="1"/>
    <col min="17" max="17" width="10.375" customWidth="1"/>
  </cols>
  <sheetData>
    <row r="2" s="80" customFormat="1" ht="39.6" customHeight="1" spans="1:16">
      <c r="A2" s="2" t="s">
        <v>72</v>
      </c>
      <c r="B2" s="3" t="s">
        <v>1</v>
      </c>
      <c r="C2" s="4" t="s">
        <v>2</v>
      </c>
      <c r="D2" s="4" t="s">
        <v>3</v>
      </c>
      <c r="E2" s="4" t="s">
        <v>5</v>
      </c>
      <c r="F2" s="4" t="s">
        <v>6</v>
      </c>
      <c r="G2" s="4" t="s">
        <v>73</v>
      </c>
      <c r="H2" s="5" t="s">
        <v>74</v>
      </c>
      <c r="I2" s="5" t="s">
        <v>75</v>
      </c>
      <c r="J2" s="5" t="s">
        <v>76</v>
      </c>
      <c r="K2" s="9"/>
      <c r="L2" s="8"/>
      <c r="M2" s="8"/>
      <c r="N2" s="85"/>
      <c r="O2" s="85"/>
      <c r="P2" s="85"/>
    </row>
    <row r="3" s="80" customFormat="1" ht="64.9" customHeight="1" spans="1:17">
      <c r="A3" s="69">
        <v>202305018</v>
      </c>
      <c r="B3" s="7">
        <v>102040100042</v>
      </c>
      <c r="C3" s="8"/>
      <c r="D3" s="9" t="s">
        <v>16</v>
      </c>
      <c r="E3" s="8">
        <v>80</v>
      </c>
      <c r="F3" s="9" t="s">
        <v>9</v>
      </c>
      <c r="G3" s="9" t="s">
        <v>77</v>
      </c>
      <c r="H3" s="8">
        <v>1800</v>
      </c>
      <c r="I3" s="8">
        <v>0.195</v>
      </c>
      <c r="J3" s="8">
        <v>0.18</v>
      </c>
      <c r="K3" s="8"/>
      <c r="L3" s="8"/>
      <c r="M3" s="8"/>
      <c r="N3" s="17">
        <v>600</v>
      </c>
      <c r="O3" s="17">
        <v>0.18</v>
      </c>
      <c r="P3" s="17"/>
      <c r="Q3" s="17"/>
    </row>
    <row r="4" s="80" customFormat="1" ht="64.9" customHeight="1" spans="1:17">
      <c r="A4" s="69">
        <v>202305018</v>
      </c>
      <c r="B4" s="7">
        <v>102040100043</v>
      </c>
      <c r="C4" s="8"/>
      <c r="D4" s="9" t="s">
        <v>18</v>
      </c>
      <c r="E4" s="8">
        <v>80</v>
      </c>
      <c r="F4" s="9" t="s">
        <v>9</v>
      </c>
      <c r="G4" s="9" t="s">
        <v>77</v>
      </c>
      <c r="H4" s="8">
        <v>1800</v>
      </c>
      <c r="I4" s="8">
        <v>0.39</v>
      </c>
      <c r="J4" s="8">
        <v>0.35</v>
      </c>
      <c r="K4" s="8"/>
      <c r="L4" s="8"/>
      <c r="M4" s="8"/>
      <c r="N4" s="17">
        <v>600</v>
      </c>
      <c r="O4" s="17">
        <v>0.35</v>
      </c>
      <c r="P4" s="17"/>
      <c r="Q4" s="17"/>
    </row>
    <row r="5" s="80" customFormat="1" ht="64.9" customHeight="1" spans="1:17">
      <c r="A5" s="69">
        <v>202305018</v>
      </c>
      <c r="B5" s="146" t="s">
        <v>20</v>
      </c>
      <c r="C5" s="8"/>
      <c r="D5" s="9" t="s">
        <v>21</v>
      </c>
      <c r="E5" s="8">
        <v>80</v>
      </c>
      <c r="F5" s="9" t="s">
        <v>9</v>
      </c>
      <c r="G5" s="9" t="s">
        <v>77</v>
      </c>
      <c r="H5" s="8">
        <v>1000</v>
      </c>
      <c r="I5" s="8">
        <v>0.65</v>
      </c>
      <c r="J5" s="8">
        <v>0.55</v>
      </c>
      <c r="K5" s="19"/>
      <c r="L5" s="8"/>
      <c r="M5" s="8"/>
      <c r="N5" s="17">
        <v>1200</v>
      </c>
      <c r="O5" s="17">
        <v>0.55</v>
      </c>
      <c r="P5" s="17"/>
      <c r="Q5" s="17"/>
    </row>
    <row r="6" s="80" customFormat="1" ht="64.9" customHeight="1" spans="1:17">
      <c r="A6" s="69">
        <v>202305018</v>
      </c>
      <c r="B6" s="147" t="s">
        <v>26</v>
      </c>
      <c r="C6" s="8"/>
      <c r="D6" s="9" t="s">
        <v>40</v>
      </c>
      <c r="E6" s="8">
        <v>80</v>
      </c>
      <c r="F6" s="9" t="s">
        <v>9</v>
      </c>
      <c r="G6" s="9" t="s">
        <v>78</v>
      </c>
      <c r="H6" s="8">
        <v>3300</v>
      </c>
      <c r="I6" s="8">
        <v>16</v>
      </c>
      <c r="J6" s="8">
        <v>15</v>
      </c>
      <c r="K6" s="8"/>
      <c r="L6" s="8"/>
      <c r="M6" s="8"/>
      <c r="N6" s="17">
        <v>600</v>
      </c>
      <c r="O6" s="17">
        <v>15</v>
      </c>
      <c r="P6" s="17"/>
      <c r="Q6" s="17"/>
    </row>
    <row r="7" s="80" customFormat="1" ht="64.9" customHeight="1" spans="1:17">
      <c r="A7" s="69"/>
      <c r="B7" s="11"/>
      <c r="C7" s="8"/>
      <c r="D7" s="9"/>
      <c r="E7" s="8"/>
      <c r="F7" s="9"/>
      <c r="G7" s="9"/>
      <c r="H7" s="8"/>
      <c r="I7" s="8"/>
      <c r="J7" s="8"/>
      <c r="K7" s="8"/>
      <c r="L7" s="8"/>
      <c r="M7" s="8"/>
      <c r="N7" s="17"/>
      <c r="O7" s="17"/>
      <c r="P7" s="17"/>
      <c r="Q7" s="17"/>
    </row>
    <row r="8" s="80" customFormat="1" ht="64.9" customHeight="1" spans="1:17">
      <c r="A8" s="69">
        <v>202305018</v>
      </c>
      <c r="B8" s="148" t="s">
        <v>47</v>
      </c>
      <c r="C8" s="8"/>
      <c r="D8" s="9" t="s">
        <v>48</v>
      </c>
      <c r="E8" s="8">
        <v>80</v>
      </c>
      <c r="F8" s="9" t="s">
        <v>9</v>
      </c>
      <c r="G8" s="9" t="s">
        <v>79</v>
      </c>
      <c r="H8" s="8">
        <v>4400</v>
      </c>
      <c r="I8" s="8">
        <v>13.5</v>
      </c>
      <c r="J8" s="8">
        <v>11.5</v>
      </c>
      <c r="K8" s="8"/>
      <c r="L8" s="8"/>
      <c r="M8" s="8"/>
      <c r="N8" s="17">
        <v>600</v>
      </c>
      <c r="O8" s="17">
        <v>11.5</v>
      </c>
      <c r="P8" s="17"/>
      <c r="Q8" s="17"/>
    </row>
    <row r="9" s="80" customFormat="1" ht="64.9" customHeight="1" spans="1:17">
      <c r="A9" s="69">
        <v>202305018</v>
      </c>
      <c r="B9" s="148" t="s">
        <v>49</v>
      </c>
      <c r="C9" s="8"/>
      <c r="D9" s="9" t="s">
        <v>50</v>
      </c>
      <c r="E9" s="8">
        <v>80</v>
      </c>
      <c r="F9" s="9" t="s">
        <v>9</v>
      </c>
      <c r="G9" s="9" t="s">
        <v>79</v>
      </c>
      <c r="H9" s="8">
        <v>4400</v>
      </c>
      <c r="I9" s="8">
        <v>18</v>
      </c>
      <c r="J9" s="8">
        <v>14.5</v>
      </c>
      <c r="K9" s="8"/>
      <c r="L9" s="8"/>
      <c r="M9" s="8"/>
      <c r="N9" s="17">
        <v>600</v>
      </c>
      <c r="O9" s="17">
        <v>14.5</v>
      </c>
      <c r="P9" s="17"/>
      <c r="Q9" s="17"/>
    </row>
    <row r="10" ht="70.15" customHeight="1" spans="1:17">
      <c r="A10" s="69">
        <v>202305018</v>
      </c>
      <c r="B10" s="147" t="s">
        <v>23</v>
      </c>
      <c r="C10" s="8"/>
      <c r="D10" s="9" t="s">
        <v>39</v>
      </c>
      <c r="E10" s="8">
        <v>80</v>
      </c>
      <c r="F10" s="9" t="s">
        <v>9</v>
      </c>
      <c r="G10" s="9" t="s">
        <v>78</v>
      </c>
      <c r="H10" s="8">
        <v>3500</v>
      </c>
      <c r="I10" s="8">
        <v>13</v>
      </c>
      <c r="J10" s="8">
        <v>11</v>
      </c>
      <c r="K10" s="20" t="s">
        <v>80</v>
      </c>
      <c r="L10" s="19"/>
      <c r="M10" s="19"/>
      <c r="N10" s="21">
        <v>1200</v>
      </c>
      <c r="O10" s="21">
        <v>11</v>
      </c>
      <c r="P10" s="19"/>
      <c r="Q10" s="17"/>
    </row>
    <row r="11" s="80" customFormat="1" ht="64.9" customHeight="1" spans="1:17">
      <c r="A11" s="69">
        <v>202305018</v>
      </c>
      <c r="B11" s="13">
        <v>102091100028</v>
      </c>
      <c r="C11" s="8"/>
      <c r="D11" s="9" t="s">
        <v>52</v>
      </c>
      <c r="E11" s="8">
        <v>80</v>
      </c>
      <c r="F11" s="9" t="s">
        <v>9</v>
      </c>
      <c r="G11" s="9" t="s">
        <v>81</v>
      </c>
      <c r="H11" s="8"/>
      <c r="I11" s="8"/>
      <c r="J11" s="8">
        <v>10</v>
      </c>
      <c r="K11" s="8"/>
      <c r="L11" s="8"/>
      <c r="M11" s="8"/>
      <c r="N11" s="17">
        <v>300</v>
      </c>
      <c r="O11" s="17">
        <v>10</v>
      </c>
      <c r="P11" s="17"/>
      <c r="Q11" s="17"/>
    </row>
    <row r="12" ht="38.1" customHeight="1" spans="1:17">
      <c r="A12" s="69">
        <v>202305018</v>
      </c>
      <c r="B12" s="69" t="s">
        <v>82</v>
      </c>
      <c r="C12" s="69"/>
      <c r="D12" s="69" t="s">
        <v>83</v>
      </c>
      <c r="E12" s="81"/>
      <c r="F12" s="81"/>
      <c r="G12" s="81"/>
      <c r="H12" s="81"/>
      <c r="I12" s="81"/>
      <c r="J12" s="81"/>
      <c r="K12" s="81"/>
      <c r="L12" s="81"/>
      <c r="M12" s="81"/>
      <c r="N12" s="21">
        <v>300</v>
      </c>
      <c r="O12" s="21">
        <v>6.6</v>
      </c>
      <c r="P12" s="19"/>
      <c r="Q12" s="17"/>
    </row>
    <row r="13" ht="15.75" spans="1:17">
      <c r="A13" s="24"/>
      <c r="B13" s="69"/>
      <c r="C13" s="39"/>
      <c r="D13" s="39"/>
      <c r="E13" s="9" t="s">
        <v>24</v>
      </c>
      <c r="F13" s="81"/>
      <c r="G13" s="81"/>
      <c r="H13" s="81"/>
      <c r="I13" s="81"/>
      <c r="J13" s="81"/>
      <c r="K13" s="81"/>
      <c r="L13" s="81"/>
      <c r="M13" s="81"/>
      <c r="N13" s="19"/>
      <c r="O13" s="19"/>
      <c r="P13" s="19"/>
      <c r="Q13" s="17"/>
    </row>
    <row r="14" ht="15.75" spans="1:17">
      <c r="A14" s="24"/>
      <c r="B14" s="69"/>
      <c r="C14" s="70"/>
      <c r="D14" s="69"/>
      <c r="E14" s="81"/>
      <c r="F14" s="81"/>
      <c r="G14" s="81"/>
      <c r="H14" s="81"/>
      <c r="I14" s="81"/>
      <c r="J14" s="81"/>
      <c r="K14" s="81"/>
      <c r="L14" s="81"/>
      <c r="M14" s="81"/>
      <c r="N14" s="84"/>
      <c r="O14" s="84"/>
      <c r="P14" s="84"/>
      <c r="Q14" s="86"/>
    </row>
    <row r="15" ht="15.75" spans="1:16">
      <c r="A15" s="24"/>
      <c r="B15" s="69"/>
      <c r="C15" s="70"/>
      <c r="D15" s="69"/>
      <c r="E15" s="81"/>
      <c r="F15" s="81"/>
      <c r="G15" s="81"/>
      <c r="H15" s="81"/>
      <c r="I15" s="81"/>
      <c r="J15" s="81"/>
      <c r="K15" s="81"/>
      <c r="L15" s="81"/>
      <c r="M15" s="81"/>
      <c r="N15" s="19"/>
      <c r="O15" s="19"/>
      <c r="P15" s="19"/>
    </row>
    <row r="16" ht="15.75" spans="1:16">
      <c r="A16" s="24"/>
      <c r="B16" s="69"/>
      <c r="C16" s="70"/>
      <c r="D16" s="69"/>
      <c r="E16" s="81"/>
      <c r="F16" s="81"/>
      <c r="G16" s="81"/>
      <c r="H16" s="81"/>
      <c r="I16" s="81"/>
      <c r="J16" s="81"/>
      <c r="K16" s="81"/>
      <c r="L16" s="81"/>
      <c r="M16" s="81"/>
      <c r="N16" s="19"/>
      <c r="O16" s="19"/>
      <c r="P16" s="19"/>
    </row>
    <row r="17" ht="15.75" spans="1:16">
      <c r="A17" s="24"/>
      <c r="B17" s="69"/>
      <c r="C17" s="70"/>
      <c r="D17" s="69"/>
      <c r="E17" s="81"/>
      <c r="F17" s="81"/>
      <c r="G17" s="81"/>
      <c r="H17" s="81"/>
      <c r="I17" s="81"/>
      <c r="J17" s="81"/>
      <c r="K17" s="81"/>
      <c r="L17" s="81"/>
      <c r="M17" s="81"/>
      <c r="N17" s="19"/>
      <c r="O17" s="19"/>
      <c r="P17" s="19"/>
    </row>
    <row r="18" ht="15.75" spans="1:16">
      <c r="A18" s="24"/>
      <c r="B18" s="69"/>
      <c r="C18" s="69"/>
      <c r="D18" s="69"/>
      <c r="E18" s="81"/>
      <c r="F18" s="81"/>
      <c r="G18" s="81"/>
      <c r="H18" s="81"/>
      <c r="I18" s="81"/>
      <c r="J18" s="81"/>
      <c r="K18" s="81"/>
      <c r="L18" s="81"/>
      <c r="M18" s="81"/>
      <c r="N18" s="19"/>
      <c r="O18" s="19"/>
      <c r="P18" s="19"/>
    </row>
    <row r="19" ht="15.75" spans="1:16">
      <c r="A19" s="19"/>
      <c r="B19" s="69"/>
      <c r="C19" s="69"/>
      <c r="D19" s="82"/>
      <c r="E19" s="83"/>
      <c r="F19" s="83"/>
      <c r="G19" s="83"/>
      <c r="H19" s="83"/>
      <c r="I19" s="83"/>
      <c r="J19" s="83"/>
      <c r="K19" s="83"/>
      <c r="L19" s="83"/>
      <c r="M19" s="83"/>
      <c r="N19" s="19"/>
      <c r="O19" s="19"/>
      <c r="P19" s="19"/>
    </row>
    <row r="20" spans="1:13">
      <c r="A20" s="84"/>
      <c r="B20" s="84"/>
      <c r="C20" s="84"/>
      <c r="D20" s="84"/>
      <c r="E20" s="84"/>
      <c r="F20" s="84"/>
      <c r="G20" s="84"/>
      <c r="H20" s="84"/>
      <c r="I20" s="84"/>
      <c r="J20" s="84"/>
      <c r="K20" s="84"/>
      <c r="L20" s="84"/>
      <c r="M20" s="84"/>
    </row>
    <row r="21" spans="1:13">
      <c r="A21" s="19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</row>
    <row r="22" spans="1:13">
      <c r="A22" s="19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</row>
  </sheetData>
  <mergeCells count="2">
    <mergeCell ref="K3:K4"/>
    <mergeCell ref="M3:M4"/>
  </mergeCells>
  <printOptions horizontalCentered="1"/>
  <pageMargins left="0.708661417322835" right="0.708661417322835" top="0.393700787401575" bottom="0.748031496062992" header="0.31496062992126" footer="0.31496062992126"/>
  <pageSetup paperSize="120" orientation="portrait" horizontalDpi="180" verticalDpi="180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50"/>
  </sheetPr>
  <dimension ref="A1:G64"/>
  <sheetViews>
    <sheetView zoomScale="85" zoomScaleNormal="85" topLeftCell="A46" workbookViewId="0">
      <selection activeCell="A64" sqref="A64"/>
    </sheetView>
  </sheetViews>
  <sheetFormatPr defaultColWidth="9" defaultRowHeight="13.5" outlineLevelCol="6"/>
  <cols>
    <col min="1" max="1" width="15.125" style="22" customWidth="1"/>
    <col min="2" max="2" width="21" style="22" customWidth="1"/>
    <col min="3" max="3" width="23.375" style="23" customWidth="1"/>
    <col min="4" max="4" width="17.75" customWidth="1"/>
    <col min="5" max="5" width="17.125" customWidth="1"/>
  </cols>
  <sheetData>
    <row r="1" ht="20.25" spans="1:7">
      <c r="A1" s="24" t="s">
        <v>84</v>
      </c>
      <c r="B1" s="25" t="s">
        <v>28</v>
      </c>
      <c r="C1" s="149" t="s">
        <v>29</v>
      </c>
      <c r="D1" s="27" t="s">
        <v>46</v>
      </c>
      <c r="E1" s="28">
        <v>35</v>
      </c>
      <c r="F1" s="28">
        <v>30</v>
      </c>
      <c r="G1" s="29">
        <f>F1*E1</f>
        <v>1050</v>
      </c>
    </row>
    <row r="2" spans="1:7">
      <c r="A2" s="19"/>
      <c r="B2" s="19"/>
      <c r="C2" s="30"/>
      <c r="D2" s="19"/>
      <c r="E2" s="19"/>
      <c r="F2" s="19"/>
      <c r="G2" s="19"/>
    </row>
    <row r="3" ht="15.75" spans="1:7">
      <c r="A3" s="31" t="s">
        <v>85</v>
      </c>
      <c r="B3" s="6" t="s">
        <v>44</v>
      </c>
      <c r="C3" s="150" t="s">
        <v>45</v>
      </c>
      <c r="D3" s="9" t="s">
        <v>86</v>
      </c>
      <c r="E3" s="33">
        <v>108</v>
      </c>
      <c r="F3" s="34">
        <v>0.15</v>
      </c>
      <c r="G3" s="8">
        <f>F3*E3</f>
        <v>16.2</v>
      </c>
    </row>
    <row r="4" ht="15.75" spans="1:7">
      <c r="A4"/>
      <c r="B4" s="6" t="s">
        <v>41</v>
      </c>
      <c r="C4" s="150" t="s">
        <v>42</v>
      </c>
      <c r="D4" s="9" t="s">
        <v>86</v>
      </c>
      <c r="E4" s="33">
        <v>108</v>
      </c>
      <c r="F4" s="34">
        <v>0.13</v>
      </c>
      <c r="G4" s="8">
        <f>F4*E4</f>
        <v>14.04</v>
      </c>
    </row>
    <row r="5" spans="1:3">
      <c r="A5"/>
      <c r="B5"/>
      <c r="C5" s="35"/>
    </row>
    <row r="6" ht="15.75" spans="1:5">
      <c r="A6" s="36">
        <v>44928</v>
      </c>
      <c r="B6"/>
      <c r="C6" s="150" t="s">
        <v>87</v>
      </c>
      <c r="D6" s="9" t="s">
        <v>88</v>
      </c>
      <c r="E6" s="33">
        <v>103</v>
      </c>
    </row>
    <row r="7" ht="15.75" spans="1:5">
      <c r="A7"/>
      <c r="B7"/>
      <c r="C7" s="150" t="s">
        <v>89</v>
      </c>
      <c r="D7" s="9" t="s">
        <v>90</v>
      </c>
      <c r="E7" s="33">
        <v>103</v>
      </c>
    </row>
    <row r="8" ht="15.75" spans="1:5">
      <c r="A8"/>
      <c r="B8"/>
      <c r="C8" s="150" t="s">
        <v>91</v>
      </c>
      <c r="D8" s="9" t="s">
        <v>92</v>
      </c>
      <c r="E8" s="37">
        <v>106</v>
      </c>
    </row>
    <row r="9" spans="1:3">
      <c r="A9"/>
      <c r="B9"/>
      <c r="C9" s="35"/>
    </row>
    <row r="10" ht="17.6" spans="1:6">
      <c r="A10" s="31" t="s">
        <v>93</v>
      </c>
      <c r="B10"/>
      <c r="C10" s="151" t="s">
        <v>45</v>
      </c>
      <c r="D10" s="39" t="s">
        <v>43</v>
      </c>
      <c r="E10" s="40">
        <v>254</v>
      </c>
      <c r="F10" s="34">
        <v>0.15</v>
      </c>
    </row>
    <row r="11" ht="17.6" spans="1:6">
      <c r="A11"/>
      <c r="B11"/>
      <c r="C11" s="151" t="s">
        <v>42</v>
      </c>
      <c r="D11" s="39" t="s">
        <v>43</v>
      </c>
      <c r="E11" s="40">
        <v>254</v>
      </c>
      <c r="F11" s="34">
        <v>0.13</v>
      </c>
    </row>
    <row r="12" ht="17.6" spans="1:5">
      <c r="A12"/>
      <c r="B12"/>
      <c r="C12" s="152" t="s">
        <v>20</v>
      </c>
      <c r="D12" s="39" t="s">
        <v>21</v>
      </c>
      <c r="E12" s="40">
        <v>343</v>
      </c>
    </row>
    <row r="13" ht="17.6" spans="1:5">
      <c r="A13"/>
      <c r="B13"/>
      <c r="C13" s="153" t="s">
        <v>17</v>
      </c>
      <c r="D13" s="39" t="s">
        <v>18</v>
      </c>
      <c r="E13" s="43">
        <v>286</v>
      </c>
    </row>
    <row r="14" ht="17.6" spans="1:5">
      <c r="A14"/>
      <c r="B14"/>
      <c r="C14" s="153" t="s">
        <v>15</v>
      </c>
      <c r="D14" s="39" t="s">
        <v>16</v>
      </c>
      <c r="E14" s="43">
        <v>355</v>
      </c>
    </row>
    <row r="15" spans="1:3">
      <c r="A15"/>
      <c r="B15"/>
      <c r="C15" s="35"/>
    </row>
    <row r="16" ht="17.6" spans="1:5">
      <c r="A16" s="31" t="s">
        <v>94</v>
      </c>
      <c r="B16"/>
      <c r="C16" s="151" t="s">
        <v>23</v>
      </c>
      <c r="D16" s="39" t="s">
        <v>95</v>
      </c>
      <c r="E16" s="40">
        <v>313</v>
      </c>
    </row>
    <row r="17" ht="17.6" spans="1:5">
      <c r="A17"/>
      <c r="B17"/>
      <c r="C17" s="151" t="s">
        <v>26</v>
      </c>
      <c r="D17" s="39" t="s">
        <v>96</v>
      </c>
      <c r="E17" s="40">
        <v>316</v>
      </c>
    </row>
    <row r="18" ht="17.6" spans="1:5">
      <c r="A18"/>
      <c r="B18"/>
      <c r="C18" s="151" t="s">
        <v>47</v>
      </c>
      <c r="D18" s="39" t="s">
        <v>48</v>
      </c>
      <c r="E18" s="40">
        <v>316</v>
      </c>
    </row>
    <row r="19" ht="17.6" spans="1:5">
      <c r="A19"/>
      <c r="B19"/>
      <c r="C19" s="151" t="s">
        <v>49</v>
      </c>
      <c r="D19" s="39" t="s">
        <v>50</v>
      </c>
      <c r="E19" s="43">
        <v>314</v>
      </c>
    </row>
    <row r="20" spans="1:3">
      <c r="A20"/>
      <c r="B20"/>
      <c r="C20" s="35"/>
    </row>
    <row r="21" ht="17.6" spans="1:5">
      <c r="A21" s="31" t="s">
        <v>97</v>
      </c>
      <c r="B21"/>
      <c r="C21" s="151" t="s">
        <v>98</v>
      </c>
      <c r="D21" s="39" t="s">
        <v>52</v>
      </c>
      <c r="E21" s="40">
        <v>70</v>
      </c>
    </row>
    <row r="22" spans="1:3">
      <c r="A22"/>
      <c r="B22"/>
      <c r="C22" s="35"/>
    </row>
    <row r="23" ht="17.6" spans="1:5">
      <c r="A23" s="31" t="s">
        <v>97</v>
      </c>
      <c r="B23"/>
      <c r="C23" s="151" t="s">
        <v>98</v>
      </c>
      <c r="D23" s="39" t="s">
        <v>52</v>
      </c>
      <c r="E23" s="40">
        <v>30</v>
      </c>
    </row>
    <row r="24" spans="1:3">
      <c r="A24"/>
      <c r="B24"/>
      <c r="C24" s="35"/>
    </row>
    <row r="25" ht="17.6" spans="1:7">
      <c r="A25" s="31" t="s">
        <v>99</v>
      </c>
      <c r="B25" s="6">
        <v>202302063</v>
      </c>
      <c r="C25" s="151" t="s">
        <v>100</v>
      </c>
      <c r="D25" s="39" t="s">
        <v>52</v>
      </c>
      <c r="E25" s="40">
        <v>400</v>
      </c>
      <c r="F25" s="34">
        <v>10</v>
      </c>
      <c r="G25" s="8">
        <f>F25*E25</f>
        <v>4000</v>
      </c>
    </row>
    <row r="26" spans="1:3">
      <c r="A26"/>
      <c r="B26"/>
      <c r="C26" s="35"/>
    </row>
    <row r="27" ht="17.6" spans="1:7">
      <c r="A27" s="44">
        <v>45018</v>
      </c>
      <c r="B27" s="6">
        <v>202303033</v>
      </c>
      <c r="C27" s="151" t="s">
        <v>20</v>
      </c>
      <c r="D27" s="39" t="s">
        <v>21</v>
      </c>
      <c r="E27" s="40">
        <v>300</v>
      </c>
      <c r="F27" s="34">
        <v>0.65</v>
      </c>
      <c r="G27" s="8">
        <f>F27*E27</f>
        <v>195</v>
      </c>
    </row>
    <row r="28" ht="17.6" spans="1:7">
      <c r="A28"/>
      <c r="B28" s="6">
        <v>202303033</v>
      </c>
      <c r="C28" s="151" t="s">
        <v>23</v>
      </c>
      <c r="D28" s="39" t="s">
        <v>95</v>
      </c>
      <c r="E28" s="40">
        <v>300</v>
      </c>
      <c r="F28" s="34">
        <v>13</v>
      </c>
      <c r="G28" s="8">
        <f>F28*E28</f>
        <v>3900</v>
      </c>
    </row>
    <row r="29" spans="1:3">
      <c r="A29"/>
      <c r="B29"/>
      <c r="C29" s="35"/>
    </row>
    <row r="30" ht="17.6" spans="1:7">
      <c r="A30" s="45">
        <v>45020</v>
      </c>
      <c r="B30" s="6">
        <v>202303071</v>
      </c>
      <c r="C30" s="153" t="s">
        <v>17</v>
      </c>
      <c r="D30" s="39" t="s">
        <v>18</v>
      </c>
      <c r="E30" s="40">
        <v>600</v>
      </c>
      <c r="F30" s="34">
        <v>0.35</v>
      </c>
      <c r="G30" s="8">
        <f>F30*E30</f>
        <v>210</v>
      </c>
    </row>
    <row r="31" ht="17.6" spans="2:7">
      <c r="B31" s="6">
        <v>202303071</v>
      </c>
      <c r="C31" s="153" t="s">
        <v>15</v>
      </c>
      <c r="D31" s="39" t="s">
        <v>16</v>
      </c>
      <c r="E31" s="40">
        <v>600</v>
      </c>
      <c r="F31" s="34">
        <v>0.18</v>
      </c>
      <c r="G31" s="8">
        <f>F31*E31</f>
        <v>108</v>
      </c>
    </row>
    <row r="33" ht="17.6" spans="1:5">
      <c r="A33" s="45">
        <v>45026</v>
      </c>
      <c r="C33" s="42">
        <v>102030600013</v>
      </c>
      <c r="D33" s="39" t="s">
        <v>101</v>
      </c>
      <c r="E33" s="40">
        <v>297</v>
      </c>
    </row>
    <row r="36" ht="53.25" customHeight="1" spans="1:7">
      <c r="A36" s="46" t="s">
        <v>102</v>
      </c>
      <c r="B36" s="17" t="s">
        <v>19</v>
      </c>
      <c r="C36" s="154" t="s">
        <v>20</v>
      </c>
      <c r="D36" s="17"/>
      <c r="E36" s="18" t="s">
        <v>21</v>
      </c>
      <c r="F36" s="48">
        <v>1200</v>
      </c>
      <c r="G36" s="24"/>
    </row>
    <row r="37" ht="53.25" customHeight="1" spans="2:7">
      <c r="B37" s="17" t="s">
        <v>25</v>
      </c>
      <c r="C37" s="155" t="s">
        <v>26</v>
      </c>
      <c r="D37" s="17"/>
      <c r="E37" s="18" t="s">
        <v>40</v>
      </c>
      <c r="F37" s="48">
        <v>350</v>
      </c>
      <c r="G37" s="24"/>
    </row>
    <row r="38" ht="53.25" customHeight="1" spans="2:7">
      <c r="B38" s="50" t="s">
        <v>41</v>
      </c>
      <c r="C38" s="155" t="s">
        <v>42</v>
      </c>
      <c r="D38" s="17"/>
      <c r="E38" s="18" t="s">
        <v>43</v>
      </c>
      <c r="F38" s="48">
        <v>600</v>
      </c>
      <c r="G38" s="24"/>
    </row>
    <row r="39" ht="53.25" customHeight="1" spans="2:7">
      <c r="B39" s="17"/>
      <c r="C39" s="156" t="s">
        <v>47</v>
      </c>
      <c r="D39" s="17"/>
      <c r="E39" s="18" t="s">
        <v>48</v>
      </c>
      <c r="F39" s="48">
        <v>100</v>
      </c>
      <c r="G39" s="24"/>
    </row>
    <row r="40" ht="53.25" customHeight="1" spans="2:7">
      <c r="B40" s="17" t="s">
        <v>22</v>
      </c>
      <c r="C40" s="155" t="s">
        <v>23</v>
      </c>
      <c r="D40" s="17"/>
      <c r="E40" s="18" t="s">
        <v>39</v>
      </c>
      <c r="F40" s="48">
        <v>500</v>
      </c>
      <c r="G40" s="24"/>
    </row>
    <row r="41" ht="53.25" customHeight="1" spans="2:7">
      <c r="B41" s="17" t="s">
        <v>51</v>
      </c>
      <c r="C41" s="52">
        <v>102091100028</v>
      </c>
      <c r="D41" s="17"/>
      <c r="E41" s="18" t="s">
        <v>52</v>
      </c>
      <c r="F41" s="48">
        <v>230</v>
      </c>
      <c r="G41" s="24"/>
    </row>
    <row r="42" ht="17.6" spans="2:7">
      <c r="B42" s="53"/>
      <c r="C42" s="53"/>
      <c r="D42" s="53"/>
      <c r="E42" s="53"/>
      <c r="F42" s="54"/>
      <c r="G42" s="55"/>
    </row>
    <row r="45" ht="17.25" spans="1:7">
      <c r="A45" s="46" t="s">
        <v>103</v>
      </c>
      <c r="B45" s="56">
        <v>202303071</v>
      </c>
      <c r="C45" s="140" t="s">
        <v>26</v>
      </c>
      <c r="D45" s="8"/>
      <c r="E45" s="58" t="s">
        <v>40</v>
      </c>
      <c r="F45" s="59">
        <v>250</v>
      </c>
      <c r="G45" s="17"/>
    </row>
    <row r="46" ht="17.25" spans="2:7">
      <c r="B46" s="56">
        <v>202303071</v>
      </c>
      <c r="C46" s="148" t="s">
        <v>47</v>
      </c>
      <c r="D46" s="8"/>
      <c r="E46" s="58" t="s">
        <v>48</v>
      </c>
      <c r="F46" s="59">
        <v>500</v>
      </c>
      <c r="G46" s="17"/>
    </row>
    <row r="47" ht="17.25" spans="2:7">
      <c r="B47" s="56">
        <v>202303071</v>
      </c>
      <c r="C47" s="148" t="s">
        <v>49</v>
      </c>
      <c r="D47" s="8"/>
      <c r="E47" s="58" t="s">
        <v>50</v>
      </c>
      <c r="F47" s="59">
        <v>600</v>
      </c>
      <c r="G47" s="17"/>
    </row>
    <row r="48" ht="17.25" spans="2:7">
      <c r="B48" s="56">
        <v>202303071</v>
      </c>
      <c r="C48" s="140" t="s">
        <v>23</v>
      </c>
      <c r="D48" s="8"/>
      <c r="E48" s="58" t="s">
        <v>39</v>
      </c>
      <c r="F48" s="59">
        <v>500</v>
      </c>
      <c r="G48" s="17"/>
    </row>
    <row r="49" ht="17.25" spans="2:7">
      <c r="B49" s="56">
        <v>202303071</v>
      </c>
      <c r="C49" s="60">
        <v>102091100028</v>
      </c>
      <c r="D49" s="61"/>
      <c r="E49" s="62" t="s">
        <v>52</v>
      </c>
      <c r="F49" s="59">
        <v>370</v>
      </c>
      <c r="G49" s="17"/>
    </row>
    <row r="50" ht="17.6" spans="2:7">
      <c r="B50" s="56"/>
      <c r="C50" s="63"/>
      <c r="D50" s="56"/>
      <c r="E50" s="64"/>
      <c r="F50" s="65"/>
      <c r="G50" s="24"/>
    </row>
    <row r="52" ht="15.75" spans="1:7">
      <c r="A52" s="46" t="s">
        <v>104</v>
      </c>
      <c r="B52" s="56">
        <v>202303071</v>
      </c>
      <c r="C52" s="157" t="s">
        <v>23</v>
      </c>
      <c r="D52" s="67" t="s">
        <v>39</v>
      </c>
      <c r="E52" s="68">
        <v>200</v>
      </c>
      <c r="F52" s="69">
        <v>13</v>
      </c>
      <c r="G52" s="69">
        <f>F52*E52</f>
        <v>2600</v>
      </c>
    </row>
    <row r="54" ht="17.6" spans="1:5">
      <c r="A54" s="46" t="s">
        <v>105</v>
      </c>
      <c r="B54" s="69">
        <v>202305018</v>
      </c>
      <c r="C54" s="158" t="s">
        <v>56</v>
      </c>
      <c r="D54" s="71" t="s">
        <v>106</v>
      </c>
      <c r="E54" s="72">
        <v>700</v>
      </c>
    </row>
    <row r="56" ht="15.75" spans="1:7">
      <c r="A56" s="46" t="s">
        <v>107</v>
      </c>
      <c r="B56" s="69">
        <v>202303071</v>
      </c>
      <c r="C56" s="144" t="s">
        <v>26</v>
      </c>
      <c r="D56" s="74" t="s">
        <v>37</v>
      </c>
      <c r="E56" s="33">
        <v>63</v>
      </c>
      <c r="F56" s="69">
        <v>15</v>
      </c>
      <c r="G56" s="69"/>
    </row>
    <row r="57" ht="15.75" spans="2:7">
      <c r="B57" s="69">
        <v>202303071</v>
      </c>
      <c r="C57" s="145" t="s">
        <v>47</v>
      </c>
      <c r="D57" s="74" t="s">
        <v>48</v>
      </c>
      <c r="E57" s="33">
        <v>100</v>
      </c>
      <c r="F57" s="76">
        <v>11.5</v>
      </c>
      <c r="G57" s="76"/>
    </row>
    <row r="59" ht="15.75" spans="1:7">
      <c r="A59" s="46" t="s">
        <v>108</v>
      </c>
      <c r="B59" s="71">
        <v>202305018</v>
      </c>
      <c r="C59" s="77">
        <v>102040100042</v>
      </c>
      <c r="D59" s="78" t="s">
        <v>16</v>
      </c>
      <c r="E59" s="69">
        <v>110</v>
      </c>
      <c r="F59" s="39">
        <v>0.18</v>
      </c>
      <c r="G59" s="39">
        <f>F59*E59</f>
        <v>19.8</v>
      </c>
    </row>
    <row r="60" ht="15.75" spans="2:7">
      <c r="B60" s="71">
        <v>202305018</v>
      </c>
      <c r="C60" s="77">
        <v>102040100043</v>
      </c>
      <c r="D60" s="78" t="s">
        <v>18</v>
      </c>
      <c r="E60" s="69">
        <v>110</v>
      </c>
      <c r="F60" s="39">
        <v>0.35</v>
      </c>
      <c r="G60" s="39">
        <f>F60*E60</f>
        <v>38.5</v>
      </c>
    </row>
    <row r="62" ht="15.75" spans="1:7">
      <c r="A62" s="46" t="s">
        <v>109</v>
      </c>
      <c r="B62" s="69">
        <v>202305018</v>
      </c>
      <c r="C62" s="159" t="s">
        <v>42</v>
      </c>
      <c r="D62" s="39" t="s">
        <v>43</v>
      </c>
      <c r="E62" s="68">
        <v>700</v>
      </c>
      <c r="F62" s="39">
        <v>0.1</v>
      </c>
      <c r="G62" s="39">
        <f>F62*E62</f>
        <v>70</v>
      </c>
    </row>
    <row r="64" ht="15.75" spans="1:5">
      <c r="A64" s="46" t="s">
        <v>110</v>
      </c>
      <c r="B64" s="39" t="s">
        <v>111</v>
      </c>
      <c r="C64" s="68">
        <v>2000</v>
      </c>
      <c r="D64" s="39">
        <v>0.07</v>
      </c>
      <c r="E64" s="39">
        <f>D64*C64</f>
        <v>140</v>
      </c>
    </row>
  </sheetData>
  <pageMargins left="0.7" right="0.7" top="0.75" bottom="0.75" header="0.3" footer="0.3"/>
  <pageSetup paperSize="9" orientation="portrait" horizontalDpi="180" verticalDpi="180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3"/>
  <sheetViews>
    <sheetView topLeftCell="A7" workbookViewId="0">
      <selection activeCell="B17" sqref="B17"/>
    </sheetView>
  </sheetViews>
  <sheetFormatPr defaultColWidth="9" defaultRowHeight="13.5"/>
  <cols>
    <col min="1" max="1" width="14.875" customWidth="1"/>
    <col min="2" max="2" width="18.625" customWidth="1"/>
    <col min="3" max="3" width="15.625" customWidth="1"/>
    <col min="4" max="4" width="25.375" customWidth="1"/>
    <col min="5" max="6" width="8.875" hidden="1" customWidth="1"/>
    <col min="7" max="7" width="12.25" hidden="1" customWidth="1"/>
    <col min="8" max="8" width="14.375" hidden="1" customWidth="1"/>
    <col min="9" max="9" width="14" style="1" hidden="1" customWidth="1"/>
    <col min="10" max="10" width="19.375" hidden="1" customWidth="1"/>
    <col min="11" max="15" width="8.875" hidden="1" customWidth="1"/>
  </cols>
  <sheetData>
    <row r="1" ht="15.75" spans="1:19">
      <c r="A1" s="2" t="s">
        <v>0</v>
      </c>
      <c r="B1" s="3" t="s">
        <v>1</v>
      </c>
      <c r="C1" s="4" t="s">
        <v>2</v>
      </c>
      <c r="D1" s="4" t="s">
        <v>3</v>
      </c>
      <c r="E1" s="4" t="s">
        <v>5</v>
      </c>
      <c r="F1" s="4" t="s">
        <v>6</v>
      </c>
      <c r="G1" s="4" t="s">
        <v>73</v>
      </c>
      <c r="H1" s="5" t="s">
        <v>74</v>
      </c>
      <c r="I1" s="5" t="s">
        <v>75</v>
      </c>
      <c r="J1" s="5" t="s">
        <v>76</v>
      </c>
      <c r="K1" s="9"/>
      <c r="L1" s="8"/>
      <c r="M1" s="8"/>
      <c r="N1" s="17"/>
      <c r="O1" s="17"/>
      <c r="P1" s="18" t="s">
        <v>55</v>
      </c>
      <c r="Q1" s="17"/>
      <c r="R1" s="19"/>
      <c r="S1" s="19"/>
    </row>
    <row r="2" ht="39.95" customHeight="1" spans="1:19">
      <c r="A2" s="6"/>
      <c r="B2" s="7">
        <v>102040100042</v>
      </c>
      <c r="C2" s="8"/>
      <c r="D2" s="9" t="s">
        <v>16</v>
      </c>
      <c r="E2" s="8">
        <v>80</v>
      </c>
      <c r="F2" s="9" t="s">
        <v>9</v>
      </c>
      <c r="G2" s="9" t="s">
        <v>77</v>
      </c>
      <c r="H2" s="8">
        <v>1800</v>
      </c>
      <c r="I2" s="8">
        <v>0.195</v>
      </c>
      <c r="J2" s="8">
        <v>0.18</v>
      </c>
      <c r="K2" s="8"/>
      <c r="L2" s="8"/>
      <c r="M2" s="8"/>
      <c r="N2" s="17"/>
      <c r="O2" s="17"/>
      <c r="P2" s="17">
        <v>600</v>
      </c>
      <c r="Q2" s="17"/>
      <c r="R2" s="19"/>
      <c r="S2" s="19"/>
    </row>
    <row r="3" ht="39.95" customHeight="1" spans="1:19">
      <c r="A3" s="6"/>
      <c r="B3" s="7">
        <v>102040100043</v>
      </c>
      <c r="C3" s="8"/>
      <c r="D3" s="9" t="s">
        <v>18</v>
      </c>
      <c r="E3" s="8">
        <v>80</v>
      </c>
      <c r="F3" s="9" t="s">
        <v>9</v>
      </c>
      <c r="G3" s="9" t="s">
        <v>77</v>
      </c>
      <c r="H3" s="8">
        <v>1800</v>
      </c>
      <c r="I3" s="8">
        <v>0.39</v>
      </c>
      <c r="J3" s="8">
        <v>0.35</v>
      </c>
      <c r="K3" s="8"/>
      <c r="L3" s="8"/>
      <c r="M3" s="8"/>
      <c r="N3" s="17"/>
      <c r="O3" s="17"/>
      <c r="P3" s="17">
        <v>600</v>
      </c>
      <c r="Q3" s="17"/>
      <c r="R3" s="19"/>
      <c r="S3" s="19"/>
    </row>
    <row r="4" ht="39.95" customHeight="1" spans="1:19">
      <c r="A4" s="6" t="s">
        <v>19</v>
      </c>
      <c r="B4" s="146" t="s">
        <v>20</v>
      </c>
      <c r="C4" s="8"/>
      <c r="D4" s="9" t="s">
        <v>21</v>
      </c>
      <c r="E4" s="8">
        <v>80</v>
      </c>
      <c r="F4" s="9" t="s">
        <v>9</v>
      </c>
      <c r="G4" s="9" t="s">
        <v>77</v>
      </c>
      <c r="H4" s="8">
        <v>1000</v>
      </c>
      <c r="I4" s="8">
        <v>0.65</v>
      </c>
      <c r="J4" s="8">
        <v>0.55</v>
      </c>
      <c r="K4" s="19"/>
      <c r="L4" s="8"/>
      <c r="M4" s="8"/>
      <c r="N4" s="17"/>
      <c r="O4" s="17"/>
      <c r="P4" s="17">
        <v>1200</v>
      </c>
      <c r="Q4" s="17"/>
      <c r="R4" s="19"/>
      <c r="S4" s="19"/>
    </row>
    <row r="5" ht="39.95" customHeight="1" spans="1:19">
      <c r="A5" s="6" t="s">
        <v>25</v>
      </c>
      <c r="B5" s="147" t="s">
        <v>26</v>
      </c>
      <c r="C5" s="8"/>
      <c r="D5" s="9" t="s">
        <v>40</v>
      </c>
      <c r="E5" s="8">
        <v>80</v>
      </c>
      <c r="F5" s="9" t="s">
        <v>9</v>
      </c>
      <c r="G5" s="9" t="s">
        <v>78</v>
      </c>
      <c r="H5" s="8">
        <v>3300</v>
      </c>
      <c r="I5" s="8">
        <v>16</v>
      </c>
      <c r="J5" s="8">
        <v>15</v>
      </c>
      <c r="K5" s="8"/>
      <c r="L5" s="8"/>
      <c r="M5" s="8"/>
      <c r="N5" s="17"/>
      <c r="O5" s="17"/>
      <c r="P5" s="17">
        <v>600</v>
      </c>
      <c r="Q5" s="17"/>
      <c r="R5" s="19"/>
      <c r="S5" s="19"/>
    </row>
    <row r="6" ht="39.95" customHeight="1" spans="1:19">
      <c r="A6" s="6" t="s">
        <v>41</v>
      </c>
      <c r="B6" s="147" t="s">
        <v>42</v>
      </c>
      <c r="C6" s="8"/>
      <c r="D6" s="9" t="s">
        <v>43</v>
      </c>
      <c r="E6" s="8">
        <v>80</v>
      </c>
      <c r="F6" s="9" t="s">
        <v>9</v>
      </c>
      <c r="G6" s="9" t="s">
        <v>77</v>
      </c>
      <c r="H6" s="8">
        <v>1000</v>
      </c>
      <c r="I6" s="8">
        <v>0.13</v>
      </c>
      <c r="J6" s="8">
        <v>0.1</v>
      </c>
      <c r="K6" s="8"/>
      <c r="L6" s="8"/>
      <c r="M6" s="8"/>
      <c r="N6" s="17"/>
      <c r="O6" s="17"/>
      <c r="P6" s="17">
        <v>600</v>
      </c>
      <c r="Q6" s="17"/>
      <c r="R6" s="19"/>
      <c r="S6" s="19"/>
    </row>
    <row r="7" ht="39.95" customHeight="1" spans="1:19">
      <c r="A7" s="6" t="s">
        <v>44</v>
      </c>
      <c r="B7" s="147" t="s">
        <v>45</v>
      </c>
      <c r="C7" s="8"/>
      <c r="D7" s="9" t="s">
        <v>43</v>
      </c>
      <c r="E7" s="8">
        <v>80</v>
      </c>
      <c r="F7" s="9" t="s">
        <v>9</v>
      </c>
      <c r="G7" s="9" t="s">
        <v>77</v>
      </c>
      <c r="H7" s="8">
        <v>1500</v>
      </c>
      <c r="I7" s="8">
        <v>0.15</v>
      </c>
      <c r="J7" s="8">
        <v>0.12</v>
      </c>
      <c r="K7" s="8"/>
      <c r="L7" s="8"/>
      <c r="M7" s="8"/>
      <c r="N7" s="17"/>
      <c r="O7" s="17"/>
      <c r="P7" s="17"/>
      <c r="Q7" s="17"/>
      <c r="R7" s="19"/>
      <c r="S7" s="19"/>
    </row>
    <row r="8" ht="39.95" customHeight="1" spans="1:19">
      <c r="A8" s="6"/>
      <c r="B8" s="148" t="s">
        <v>47</v>
      </c>
      <c r="C8" s="8"/>
      <c r="D8" s="9" t="s">
        <v>48</v>
      </c>
      <c r="E8" s="8">
        <v>80</v>
      </c>
      <c r="F8" s="9" t="s">
        <v>9</v>
      </c>
      <c r="G8" s="9" t="s">
        <v>79</v>
      </c>
      <c r="H8" s="8">
        <v>4400</v>
      </c>
      <c r="I8" s="8">
        <v>13.5</v>
      </c>
      <c r="J8" s="8">
        <v>11.5</v>
      </c>
      <c r="K8" s="8"/>
      <c r="L8" s="8"/>
      <c r="M8" s="8"/>
      <c r="N8" s="17"/>
      <c r="O8" s="17"/>
      <c r="P8" s="17">
        <v>600</v>
      </c>
      <c r="Q8" s="17"/>
      <c r="R8" s="19"/>
      <c r="S8" s="19"/>
    </row>
    <row r="9" ht="39.95" customHeight="1" spans="1:19">
      <c r="A9" s="6"/>
      <c r="B9" s="148" t="s">
        <v>49</v>
      </c>
      <c r="C9" s="8"/>
      <c r="D9" s="9" t="s">
        <v>50</v>
      </c>
      <c r="E9" s="8">
        <v>80</v>
      </c>
      <c r="F9" s="9" t="s">
        <v>9</v>
      </c>
      <c r="G9" s="9" t="s">
        <v>79</v>
      </c>
      <c r="H9" s="8">
        <v>4400</v>
      </c>
      <c r="I9" s="8">
        <v>18</v>
      </c>
      <c r="J9" s="8">
        <v>14.5</v>
      </c>
      <c r="K9" s="8"/>
      <c r="L9" s="8"/>
      <c r="M9" s="8"/>
      <c r="N9" s="17"/>
      <c r="O9" s="17"/>
      <c r="P9" s="17">
        <v>600</v>
      </c>
      <c r="Q9" s="17"/>
      <c r="R9" s="19"/>
      <c r="S9" s="19"/>
    </row>
    <row r="10" ht="39.95" customHeight="1" spans="1:19">
      <c r="A10" s="6" t="s">
        <v>22</v>
      </c>
      <c r="B10" s="147" t="s">
        <v>23</v>
      </c>
      <c r="C10" s="8"/>
      <c r="D10" s="9" t="s">
        <v>39</v>
      </c>
      <c r="E10" s="8">
        <v>80</v>
      </c>
      <c r="F10" s="9" t="s">
        <v>9</v>
      </c>
      <c r="G10" s="9" t="s">
        <v>78</v>
      </c>
      <c r="H10" s="8">
        <v>3500</v>
      </c>
      <c r="I10" s="8">
        <v>13</v>
      </c>
      <c r="J10" s="8">
        <v>11</v>
      </c>
      <c r="K10" s="20" t="s">
        <v>80</v>
      </c>
      <c r="L10" s="19"/>
      <c r="M10" s="19"/>
      <c r="N10" s="19"/>
      <c r="O10" s="19"/>
      <c r="P10" s="21">
        <v>1200</v>
      </c>
      <c r="Q10" s="19"/>
      <c r="R10" s="19"/>
      <c r="S10" s="19"/>
    </row>
    <row r="11" ht="39.95" customHeight="1" spans="1:19">
      <c r="A11" s="6" t="s">
        <v>51</v>
      </c>
      <c r="B11" s="13">
        <v>102091100028</v>
      </c>
      <c r="C11" s="8"/>
      <c r="D11" s="9" t="s">
        <v>52</v>
      </c>
      <c r="E11" s="8">
        <v>80</v>
      </c>
      <c r="F11" s="9" t="s">
        <v>9</v>
      </c>
      <c r="G11" s="9" t="s">
        <v>81</v>
      </c>
      <c r="H11" s="8"/>
      <c r="I11" s="8"/>
      <c r="J11" s="8">
        <v>10</v>
      </c>
      <c r="K11" s="8"/>
      <c r="L11" s="8"/>
      <c r="M11" s="8"/>
      <c r="N11" s="17"/>
      <c r="O11" s="17"/>
      <c r="P11" s="17">
        <v>600</v>
      </c>
      <c r="Q11" s="17"/>
      <c r="R11" s="19"/>
      <c r="S11" s="19"/>
    </row>
    <row r="12" spans="1:19">
      <c r="A12" s="14" t="s">
        <v>112</v>
      </c>
      <c r="B12" s="15"/>
      <c r="C12" s="15"/>
      <c r="D12" s="15"/>
      <c r="E12" s="16"/>
      <c r="F12" s="16"/>
      <c r="G12" s="16"/>
      <c r="H12" s="16"/>
      <c r="I12" s="16"/>
      <c r="J12" s="19"/>
      <c r="K12" s="19"/>
      <c r="L12" s="19"/>
      <c r="M12" s="19"/>
      <c r="N12" s="19"/>
      <c r="O12" s="19"/>
      <c r="P12" s="19"/>
      <c r="Q12" s="19"/>
      <c r="R12" s="19"/>
      <c r="S12" s="19"/>
    </row>
    <row r="13" spans="1:19">
      <c r="A13" s="15"/>
      <c r="B13" s="15"/>
      <c r="C13" s="15"/>
      <c r="D13" s="15"/>
      <c r="E13" s="16"/>
      <c r="F13" s="16"/>
      <c r="G13" s="16"/>
      <c r="H13" s="16"/>
      <c r="I13" s="16"/>
      <c r="J13" s="19"/>
      <c r="K13" s="19"/>
      <c r="L13" s="19"/>
      <c r="M13" s="19"/>
      <c r="N13" s="19"/>
      <c r="O13" s="19"/>
      <c r="P13" s="19"/>
      <c r="Q13" s="19"/>
      <c r="R13" s="19"/>
      <c r="S13" s="19"/>
    </row>
  </sheetData>
  <mergeCells count="3">
    <mergeCell ref="K2:K3"/>
    <mergeCell ref="M2:M3"/>
    <mergeCell ref="A12:D13"/>
  </mergeCells>
  <pageMargins left="0.7" right="0.7" top="0.75" bottom="0.75" header="0.3" footer="0.3"/>
  <pageSetup paperSize="256" orientation="landscape" horizontalDpi="203" verticalDpi="203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G27" sqref="G27"/>
    </sheetView>
  </sheetViews>
  <sheetFormatPr defaultColWidth="9" defaultRowHeight="13.5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产品 (2)</vt:lpstr>
      <vt:lpstr>产品列表</vt:lpstr>
      <vt:lpstr>送货单</vt:lpstr>
      <vt:lpstr>    排 产  </vt:lpstr>
      <vt:lpstr>  月 结</vt:lpstr>
      <vt:lpstr>Sheet1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微信用户</cp:lastModifiedBy>
  <dcterms:created xsi:type="dcterms:W3CDTF">2008-09-11T17:22:00Z</dcterms:created>
  <cp:lastPrinted>2024-08-26T08:51:00Z</cp:lastPrinted>
  <dcterms:modified xsi:type="dcterms:W3CDTF">2024-09-04T09:42:50Z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A6B61A4564614B1FB87E8E65DA02BFB9</vt:lpwstr>
  </property>
  <property fmtid="{D5CDD505-2E9C-101B-9397-08002B2CF9AE}" pid="3" name="KSOProductBuildVer">
    <vt:lpwstr>2052-12.1.0.17857</vt:lpwstr>
  </property>
</Properties>
</file>