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 activeTab="2"/>
  </bookViews>
  <sheets>
    <sheet name="送" sheetId="1" r:id="rId1"/>
    <sheet name="月结 " sheetId="2" r:id="rId2"/>
    <sheet name="产品列表" sheetId="3" r:id="rId3"/>
    <sheet name="排产" sheetId="4" r:id="rId4"/>
  </sheets>
  <definedNames>
    <definedName name="_xlnm.Print_Area" localSheetId="3">排产!$A$1:$E$13</definedName>
    <definedName name="_xlnm.Print_Area" localSheetId="0">送!$A$3:$F$18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<sst xmlns="http://schemas.openxmlformats.org/spreadsheetml/2006/main" count="293" uniqueCount="129">
  <si>
    <r>
      <rPr>
        <sz val="14"/>
        <rFont val="仿宋"/>
        <charset val="134"/>
      </rPr>
      <t>南 华 塑 料 橡 胶 厂</t>
    </r>
    <r>
      <rPr>
        <sz val="12"/>
        <rFont val="仿宋"/>
        <charset val="134"/>
      </rPr>
      <t xml:space="preserve"> </t>
    </r>
    <r>
      <rPr>
        <b/>
        <sz val="12"/>
        <rFont val="仿宋"/>
        <charset val="134"/>
      </rPr>
      <t xml:space="preserve"> </t>
    </r>
    <r>
      <rPr>
        <b/>
        <sz val="20"/>
        <rFont val="仿宋"/>
        <charset val="134"/>
      </rPr>
      <t xml:space="preserve">  送   货    单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</si>
  <si>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</si>
  <si>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客 户</t>
  </si>
  <si>
    <t>广州市台电舞台灯饰有限公司</t>
  </si>
  <si>
    <t>客户编号  2312</t>
  </si>
  <si>
    <t>名 称</t>
  </si>
  <si>
    <t>送货曰 期</t>
  </si>
  <si>
    <t>序号</t>
  </si>
  <si>
    <t>名称</t>
  </si>
  <si>
    <t>数量</t>
  </si>
  <si>
    <t>单价</t>
  </si>
  <si>
    <t>金额</t>
  </si>
  <si>
    <t>0806FSPD023</t>
  </si>
  <si>
    <t>7880-侧盖硅胶圈</t>
  </si>
  <si>
    <t>0806FSPJ024</t>
  </si>
  <si>
    <t>7880-触摸板硅胶圈</t>
  </si>
  <si>
    <t>合计金额</t>
  </si>
  <si>
    <t>收货单位</t>
  </si>
  <si>
    <t xml:space="preserve">送货单位  </t>
  </si>
  <si>
    <t>南华橡胶厂</t>
  </si>
  <si>
    <t>收 货 人</t>
  </si>
  <si>
    <t xml:space="preserve">送 货 人  </t>
  </si>
  <si>
    <t>卢楚文</t>
  </si>
  <si>
    <t>产品编号</t>
  </si>
  <si>
    <t xml:space="preserve"> 物 料 名 称</t>
  </si>
  <si>
    <t>2021.1.25</t>
  </si>
  <si>
    <t>0806FSPJ010</t>
  </si>
  <si>
    <t>240LCD显示屏</t>
  </si>
  <si>
    <t>0806FSPJ019</t>
  </si>
  <si>
    <t>225-触摸方硅胶圈</t>
  </si>
  <si>
    <t>0806FSPD028</t>
  </si>
  <si>
    <t>铸铝-155触摸板硅胶圈</t>
  </si>
  <si>
    <t>2021.4.8</t>
  </si>
  <si>
    <t>po-2020-12-28-01</t>
  </si>
  <si>
    <t>2021.6.23</t>
  </si>
  <si>
    <t>po-2021-05-14-02</t>
  </si>
  <si>
    <t>0806FSPD030</t>
  </si>
  <si>
    <t>防水架电池灯后盖硅胶圈</t>
  </si>
  <si>
    <t>0806FSPD031</t>
  </si>
  <si>
    <t>防水架电池灯触摸屏硅胶圈</t>
  </si>
  <si>
    <t>0806FSPD032</t>
  </si>
  <si>
    <t>315*157*5前盖防水硅胶圈</t>
  </si>
  <si>
    <t>0806FSPD033</t>
  </si>
  <si>
    <t>4324*203*5后盖防水硅胶圈</t>
  </si>
  <si>
    <t>2021.8.6</t>
  </si>
  <si>
    <t>po_2021-07-26-01</t>
  </si>
  <si>
    <t>0806FSPJ008</t>
  </si>
  <si>
    <t>240防水后盖硅胶圈</t>
  </si>
  <si>
    <t>2021.8.29</t>
  </si>
  <si>
    <t>密封件</t>
  </si>
  <si>
    <t>0806FSPJ022</t>
  </si>
  <si>
    <t>挤出条</t>
  </si>
  <si>
    <t>2021.8.31</t>
  </si>
  <si>
    <t>0806FSPD029</t>
  </si>
  <si>
    <t>防水架电池灯上盖硅胶圈</t>
  </si>
  <si>
    <t>po-2021-09-09-06</t>
  </si>
  <si>
    <t>2022.3.3</t>
  </si>
  <si>
    <t>po-2022-03-01-01</t>
  </si>
  <si>
    <t>0806FSPD019</t>
  </si>
  <si>
    <t>铸铝225-触摸板硅胶圈</t>
  </si>
  <si>
    <t>3//17.</t>
  </si>
  <si>
    <t>0806FSPD017</t>
  </si>
  <si>
    <t>195-前盖硅胶圈</t>
  </si>
  <si>
    <t>0806FSPD018</t>
  </si>
  <si>
    <t>195-后盖硅胶圈</t>
  </si>
  <si>
    <t>0806FSPD021</t>
  </si>
  <si>
    <t>225-后盖硅胶圈</t>
  </si>
  <si>
    <t>0806FSPD020</t>
  </si>
  <si>
    <t>225-前硅胶圈</t>
  </si>
  <si>
    <t>0806FSPJ007</t>
  </si>
  <si>
    <r>
      <rPr>
        <sz val="12"/>
        <color theme="1"/>
        <rFont val="Arial"/>
        <charset val="134"/>
      </rPr>
      <t>240</t>
    </r>
    <r>
      <rPr>
        <sz val="12"/>
        <color theme="1"/>
        <rFont val="宋体"/>
        <charset val="134"/>
      </rPr>
      <t>防水前盖硅胶圈</t>
    </r>
  </si>
  <si>
    <r>
      <rPr>
        <sz val="12"/>
        <color theme="1"/>
        <rFont val="Arial"/>
        <charset val="134"/>
      </rPr>
      <t>240</t>
    </r>
    <r>
      <rPr>
        <sz val="12"/>
        <color theme="1"/>
        <rFont val="宋体"/>
        <charset val="134"/>
      </rPr>
      <t>防水后盖硅胶圈</t>
    </r>
  </si>
  <si>
    <r>
      <rPr>
        <sz val="12"/>
        <rFont val="Arial"/>
        <charset val="134"/>
      </rPr>
      <t>225-</t>
    </r>
    <r>
      <rPr>
        <sz val="12"/>
        <rFont val="宋体"/>
        <charset val="134"/>
      </rPr>
      <t>触摸方硅胶圈</t>
    </r>
  </si>
  <si>
    <r>
      <rPr>
        <sz val="12"/>
        <color theme="1"/>
        <rFont val="宋体"/>
        <charset val="134"/>
      </rPr>
      <t>铸铝</t>
    </r>
    <r>
      <rPr>
        <sz val="12"/>
        <color theme="1"/>
        <rFont val="Arial"/>
        <charset val="134"/>
      </rPr>
      <t>-155</t>
    </r>
    <r>
      <rPr>
        <sz val="12"/>
        <color theme="1"/>
        <rFont val="宋体"/>
        <charset val="134"/>
      </rPr>
      <t>触摸板硅胶圈</t>
    </r>
  </si>
  <si>
    <t>0806FSPD026</t>
  </si>
  <si>
    <r>
      <rPr>
        <sz val="12"/>
        <color theme="1"/>
        <rFont val="宋体"/>
        <charset val="134"/>
      </rPr>
      <t>铸铝</t>
    </r>
    <r>
      <rPr>
        <sz val="12"/>
        <color theme="1"/>
        <rFont val="Arial"/>
        <charset val="134"/>
      </rPr>
      <t>-155</t>
    </r>
    <r>
      <rPr>
        <sz val="12"/>
        <color theme="1"/>
        <rFont val="宋体"/>
        <charset val="134"/>
      </rPr>
      <t>上盖防水硅胶圈</t>
    </r>
  </si>
  <si>
    <t>0806FSPD027</t>
  </si>
  <si>
    <t>4//2</t>
  </si>
  <si>
    <r>
      <rPr>
        <sz val="12"/>
        <color theme="1"/>
        <rFont val="Arial"/>
        <charset val="134"/>
      </rPr>
      <t>7880-</t>
    </r>
    <r>
      <rPr>
        <sz val="12"/>
        <color theme="1"/>
        <rFont val="宋体"/>
        <charset val="134"/>
      </rPr>
      <t>触摸板硅胶圈</t>
    </r>
  </si>
  <si>
    <r>
      <rPr>
        <sz val="12"/>
        <color theme="1"/>
        <rFont val="Arial"/>
        <charset val="134"/>
      </rPr>
      <t>7880-</t>
    </r>
    <r>
      <rPr>
        <sz val="12"/>
        <color theme="1"/>
        <rFont val="宋体"/>
        <charset val="134"/>
      </rPr>
      <t>侧盖硅胶圈</t>
    </r>
  </si>
  <si>
    <r>
      <rPr>
        <sz val="12"/>
        <rFont val="Arial"/>
        <charset val="134"/>
      </rPr>
      <t>7880</t>
    </r>
    <r>
      <rPr>
        <sz val="12"/>
        <rFont val="宋体"/>
        <charset val="134"/>
      </rPr>
      <t>硅胶条</t>
    </r>
  </si>
  <si>
    <t>2022.4.8</t>
  </si>
  <si>
    <r>
      <rPr>
        <sz val="12"/>
        <color theme="1"/>
        <rFont val="Arial"/>
        <charset val="134"/>
      </rPr>
      <t>240</t>
    </r>
    <r>
      <rPr>
        <sz val="12"/>
        <color theme="1"/>
        <rFont val="宋体"/>
        <charset val="134"/>
      </rPr>
      <t>防水</t>
    </r>
    <r>
      <rPr>
        <sz val="12"/>
        <color theme="1"/>
        <rFont val="Arial"/>
        <charset val="134"/>
      </rPr>
      <t>LCD</t>
    </r>
    <r>
      <rPr>
        <sz val="12"/>
        <color theme="1"/>
        <rFont val="宋体"/>
        <charset val="134"/>
      </rPr>
      <t>显示屏</t>
    </r>
  </si>
  <si>
    <t>2022.4.29</t>
  </si>
  <si>
    <t>防水架电池触摸硅胶圈</t>
  </si>
  <si>
    <t>前盖防水硅胶圈</t>
  </si>
  <si>
    <t>后盖硅胶圈</t>
  </si>
  <si>
    <t>2022.7.12</t>
  </si>
  <si>
    <t>黑色硅胶按键</t>
  </si>
  <si>
    <t>2022.8.16</t>
  </si>
  <si>
    <t>po-2022-05-12-08</t>
  </si>
  <si>
    <t>铸铝-155上盖防水硅胶圈</t>
  </si>
  <si>
    <t>240防水前盖硅胶圈</t>
  </si>
  <si>
    <t>12//16</t>
  </si>
  <si>
    <t>前盖防水硅胶圈 315*157*5</t>
  </si>
  <si>
    <t>后盖硅胶圈   434*203*5</t>
  </si>
  <si>
    <t>12//17</t>
  </si>
  <si>
    <t>7880硅胶条</t>
  </si>
  <si>
    <r>
      <rPr>
        <sz val="18"/>
        <color theme="1"/>
        <rFont val="宋体"/>
        <charset val="134"/>
      </rPr>
      <t>产品库存</t>
    </r>
  </si>
  <si>
    <t>广州舞台灯饰灯光设备有限公司</t>
  </si>
  <si>
    <t>物料编号</t>
  </si>
  <si>
    <r>
      <rPr>
        <sz val="11"/>
        <color theme="1"/>
        <rFont val="宋体"/>
        <charset val="134"/>
      </rPr>
      <t>图片</t>
    </r>
  </si>
  <si>
    <r>
      <rPr>
        <sz val="11"/>
        <color theme="1"/>
        <rFont val="宋体"/>
        <charset val="134"/>
      </rPr>
      <t>名称</t>
    </r>
  </si>
  <si>
    <t>硬度</t>
  </si>
  <si>
    <t>颜色</t>
  </si>
  <si>
    <t>重量</t>
  </si>
  <si>
    <r>
      <rPr>
        <sz val="16"/>
        <color theme="1"/>
        <rFont val="Arial"/>
        <charset val="134"/>
      </rPr>
      <t>240</t>
    </r>
    <r>
      <rPr>
        <sz val="16"/>
        <color theme="1"/>
        <rFont val="宋体"/>
        <charset val="134"/>
      </rPr>
      <t>防水前盖硅胶圈</t>
    </r>
  </si>
  <si>
    <t>黑</t>
  </si>
  <si>
    <r>
      <rPr>
        <sz val="16"/>
        <color theme="1"/>
        <rFont val="Arial"/>
        <charset val="134"/>
      </rPr>
      <t>240</t>
    </r>
    <r>
      <rPr>
        <sz val="16"/>
        <color theme="1"/>
        <rFont val="宋体"/>
        <charset val="134"/>
      </rPr>
      <t>防水后盖硅胶圈</t>
    </r>
  </si>
  <si>
    <r>
      <rPr>
        <sz val="16"/>
        <color theme="1"/>
        <rFont val="Arial"/>
        <charset val="134"/>
      </rPr>
      <t>240</t>
    </r>
    <r>
      <rPr>
        <sz val="16"/>
        <color theme="1"/>
        <rFont val="宋体"/>
        <charset val="134"/>
      </rPr>
      <t>防水</t>
    </r>
    <r>
      <rPr>
        <sz val="16"/>
        <color theme="1"/>
        <rFont val="Arial"/>
        <charset val="134"/>
      </rPr>
      <t>LCD</t>
    </r>
    <r>
      <rPr>
        <sz val="16"/>
        <color theme="1"/>
        <rFont val="宋体"/>
        <charset val="134"/>
      </rPr>
      <t>显示屏</t>
    </r>
  </si>
  <si>
    <t>透色</t>
  </si>
  <si>
    <t>TDGJ-105*39*4</t>
  </si>
  <si>
    <t>硅胶圈</t>
  </si>
  <si>
    <t>硅胶密封圈</t>
  </si>
  <si>
    <t xml:space="preserve">TDGJ-91*78*3
</t>
  </si>
  <si>
    <t>165*H5.5</t>
  </si>
  <si>
    <t>155*H5.5</t>
  </si>
  <si>
    <t>200*H5</t>
  </si>
  <si>
    <t>185*H5</t>
  </si>
  <si>
    <t>黑色按键</t>
  </si>
  <si>
    <t>0.3元/米</t>
  </si>
  <si>
    <t>台电舞台灯饰有限公司</t>
  </si>
  <si>
    <t>日期</t>
  </si>
  <si>
    <t>单号</t>
  </si>
  <si>
    <t>编码</t>
  </si>
  <si>
    <t>名称规格</t>
  </si>
  <si>
    <t>9//20</t>
  </si>
  <si>
    <t>PO-2022-09-15-44</t>
  </si>
  <si>
    <t>防水架电池灯上盖硅胶圈 140.8*130.8*5.5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</si>
</sst>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7">
    <font>
      <sz val="11"/>
      <color theme="1"/>
      <name val="Tahoma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Arial"/>
      <charset val="134"/>
    </font>
    <font>
      <sz val="18"/>
      <color theme="1"/>
      <name val="宋体"/>
      <charset val="134"/>
    </font>
    <font>
      <sz val="11"/>
      <color theme="1"/>
      <name val="Arial"/>
      <charset val="134"/>
    </font>
    <font>
      <sz val="16"/>
      <color theme="1"/>
      <name val="Arial"/>
      <charset val="134"/>
    </font>
    <font>
      <sz val="11"/>
      <name val="微软雅黑"/>
      <charset val="134"/>
    </font>
    <font>
      <sz val="12"/>
      <name val="微软雅黑"/>
      <charset val="134"/>
    </font>
    <font>
      <sz val="16"/>
      <name val="微软雅黑"/>
      <charset val="134"/>
    </font>
    <font>
      <sz val="16"/>
      <color theme="1"/>
      <name val="Tahoma"/>
      <charset val="134"/>
    </font>
    <font>
      <sz val="16"/>
      <name val="幼圆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sz val="18"/>
      <name val="微软雅黑"/>
      <charset val="134"/>
    </font>
    <font>
      <sz val="14"/>
      <name val="仿宋"/>
      <charset val="134"/>
    </font>
    <font>
      <sz val="16"/>
      <name val="仿宋"/>
      <charset val="134"/>
    </font>
    <font>
      <sz val="10"/>
      <name val="仿宋"/>
      <charset val="134"/>
    </font>
    <font>
      <sz val="12"/>
      <color theme="1"/>
      <name val="宋体"/>
      <charset val="134"/>
    </font>
    <font>
      <sz val="12"/>
      <name val="仿宋"/>
      <charset val="134"/>
    </font>
    <font>
      <sz val="12"/>
      <name val="幼圆"/>
      <charset val="134"/>
    </font>
    <font>
      <sz val="12"/>
      <name val="黑体"/>
      <charset val="134"/>
    </font>
    <font>
      <sz val="14"/>
      <name val="宋体"/>
      <charset val="134"/>
      <scheme val="minor"/>
    </font>
    <font>
      <sz val="18"/>
      <color theme="1"/>
      <name val="Tahoma"/>
      <charset val="134"/>
    </font>
    <font>
      <sz val="12"/>
      <color theme="1"/>
      <name val="黑体"/>
      <charset val="134"/>
    </font>
    <font>
      <sz val="11"/>
      <color theme="1"/>
      <name val="仿宋"/>
      <charset val="134"/>
    </font>
    <font>
      <i/>
      <u/>
      <sz val="12"/>
      <name val="仿宋"/>
      <charset val="134"/>
    </font>
    <font>
      <sz val="18"/>
      <name val="仿宋"/>
      <charset val="134"/>
    </font>
    <font>
      <i/>
      <sz val="12"/>
      <name val="仿宋"/>
      <charset val="134"/>
    </font>
    <font>
      <b/>
      <sz val="12"/>
      <name val="仿宋"/>
      <charset val="134"/>
    </font>
    <font>
      <b/>
      <sz val="16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20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" borderId="1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" borderId="13" applyNumberFormat="0" applyAlignment="0" applyProtection="0">
      <alignment vertical="center"/>
    </xf>
    <xf numFmtId="0" fontId="45" fillId="5" borderId="14" applyNumberFormat="0" applyAlignment="0" applyProtection="0">
      <alignment vertical="center"/>
    </xf>
    <xf numFmtId="0" fontId="46" fillId="5" borderId="13" applyNumberFormat="0" applyAlignment="0" applyProtection="0">
      <alignment vertical="center"/>
    </xf>
    <xf numFmtId="0" fontId="47" fillId="6" borderId="15" applyNumberFormat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51" applyFont="1" applyBorder="1" applyAlignment="1">
      <alignment horizontal="left" vertical="center"/>
    </xf>
    <xf numFmtId="0" fontId="4" fillId="0" borderId="1" xfId="52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5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5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52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1" xfId="5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19" fillId="0" borderId="1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 vertical="center"/>
    </xf>
    <xf numFmtId="0" fontId="16" fillId="0" borderId="1" xfId="5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52" applyFont="1" applyBorder="1" applyAlignment="1">
      <alignment horizontal="center" vertical="center" wrapText="1"/>
    </xf>
    <xf numFmtId="0" fontId="11" fillId="0" borderId="2" xfId="51" applyFont="1" applyBorder="1" applyAlignment="1">
      <alignment horizontal="center" vertical="center" wrapText="1"/>
    </xf>
    <xf numFmtId="0" fontId="24" fillId="0" borderId="1" xfId="51" applyFont="1" applyBorder="1" applyAlignment="1">
      <alignment horizontal="center" vertical="center"/>
    </xf>
    <xf numFmtId="0" fontId="24" fillId="0" borderId="1" xfId="52" applyFont="1" applyBorder="1" applyAlignment="1">
      <alignment horizontal="center" vertical="center" wrapText="1"/>
    </xf>
    <xf numFmtId="0" fontId="11" fillId="0" borderId="3" xfId="51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11" fillId="0" borderId="4" xfId="5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51" applyFont="1" applyFill="1" applyBorder="1" applyAlignment="1">
      <alignment horizontal="center" vertical="center"/>
    </xf>
    <xf numFmtId="0" fontId="4" fillId="0" borderId="1" xfId="52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vertical="center"/>
    </xf>
    <xf numFmtId="0" fontId="31" fillId="0" borderId="1" xfId="0" applyFont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/>
    </xf>
    <xf numFmtId="0" fontId="11" fillId="0" borderId="1" xfId="51" applyFont="1" applyBorder="1" applyAlignment="1">
      <alignment vertical="center" wrapText="1"/>
    </xf>
    <xf numFmtId="0" fontId="18" fillId="0" borderId="7" xfId="0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/>
    </xf>
    <xf numFmtId="31" fontId="18" fillId="0" borderId="6" xfId="0" applyNumberFormat="1" applyFont="1" applyBorder="1" applyAlignment="1">
      <alignment horizontal="left"/>
    </xf>
    <xf numFmtId="0" fontId="18" fillId="0" borderId="9" xfId="0" applyFont="1" applyBorder="1" applyAlignment="1">
      <alignment horizontal="right" vertical="center"/>
    </xf>
    <xf numFmtId="0" fontId="34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4" xfId="49"/>
    <cellStyle name="常规 2" xfId="50"/>
    <cellStyle name="常规 4" xfId="51"/>
    <cellStyle name="常规 4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jpeg"/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293934</xdr:colOff>
      <xdr:row>4</xdr:row>
      <xdr:rowOff>76201</xdr:rowOff>
    </xdr:from>
    <xdr:to>
      <xdr:col>1</xdr:col>
      <xdr:colOff>1190414</xdr:colOff>
      <xdr:row>4</xdr:row>
      <xdr:rowOff>651088</xdr:rowOff>
    </xdr:to>
    <xdr:pic>
      <xdr:nvPicPr>
        <xdr:cNvPr id="6" name="图片 10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88795" y="1049020"/>
          <a:ext cx="89662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253998</xdr:colOff>
      <xdr:row>5</xdr:row>
      <xdr:rowOff>76201</xdr:rowOff>
    </xdr:from>
    <xdr:to>
      <xdr:col>1</xdr:col>
      <xdr:colOff>1318103</xdr:colOff>
      <xdr:row>5</xdr:row>
      <xdr:rowOff>745067</xdr:rowOff>
    </xdr:to>
    <xdr:pic>
      <xdr:nvPicPr>
        <xdr:cNvPr id="7" name="图片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8790" y="2001520"/>
          <a:ext cx="1064260" cy="668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333376</xdr:colOff>
      <xdr:row>21</xdr:row>
      <xdr:rowOff>208189</xdr:rowOff>
    </xdr:from>
    <xdr:to>
      <xdr:col>1</xdr:col>
      <xdr:colOff>1495425</xdr:colOff>
      <xdr:row>21</xdr:row>
      <xdr:rowOff>752475</xdr:rowOff>
    </xdr:to>
    <xdr:pic>
      <xdr:nvPicPr>
        <xdr:cNvPr id="11" name="图片 1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17372965"/>
          <a:ext cx="1162050" cy="544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316321</xdr:colOff>
      <xdr:row>7</xdr:row>
      <xdr:rowOff>166439</xdr:rowOff>
    </xdr:from>
    <xdr:to>
      <xdr:col>1</xdr:col>
      <xdr:colOff>1456429</xdr:colOff>
      <xdr:row>7</xdr:row>
      <xdr:rowOff>592572</xdr:rowOff>
    </xdr:to>
    <xdr:pic>
      <xdr:nvPicPr>
        <xdr:cNvPr id="12" name="图片 11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8146">
          <a:off x="1811655" y="3996690"/>
          <a:ext cx="1139825" cy="426085"/>
        </a:xfrm>
        <a:prstGeom prst="rect">
          <a:avLst/>
        </a:prstGeom>
      </xdr:spPr>
    </xdr:pic>
    <xdr:clientData/>
  </xdr:twoCellAnchor>
  <xdr:twoCellAnchor editAs="oneCell">
    <xdr:from>
      <xdr:col>1</xdr:col>
      <xdr:colOff>297392</xdr:colOff>
      <xdr:row>8</xdr:row>
      <xdr:rowOff>139985</xdr:rowOff>
    </xdr:from>
    <xdr:to>
      <xdr:col>1</xdr:col>
      <xdr:colOff>1471866</xdr:colOff>
      <xdr:row>8</xdr:row>
      <xdr:rowOff>590059</xdr:rowOff>
    </xdr:to>
    <xdr:pic>
      <xdr:nvPicPr>
        <xdr:cNvPr id="13" name="图片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605" y="4922520"/>
          <a:ext cx="1174115" cy="450215"/>
        </a:xfrm>
        <a:prstGeom prst="rect">
          <a:avLst/>
        </a:prstGeom>
      </xdr:spPr>
    </xdr:pic>
    <xdr:clientData/>
  </xdr:twoCellAnchor>
  <xdr:twoCellAnchor editAs="oneCell">
    <xdr:from>
      <xdr:col>1</xdr:col>
      <xdr:colOff>460333</xdr:colOff>
      <xdr:row>9</xdr:row>
      <xdr:rowOff>62973</xdr:rowOff>
    </xdr:from>
    <xdr:to>
      <xdr:col>1</xdr:col>
      <xdr:colOff>1355991</xdr:colOff>
      <xdr:row>9</xdr:row>
      <xdr:rowOff>754792</xdr:rowOff>
    </xdr:to>
    <xdr:pic>
      <xdr:nvPicPr>
        <xdr:cNvPr id="14" name="图片 13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379539">
          <a:off x="2057400" y="5695950"/>
          <a:ext cx="691515" cy="895985"/>
        </a:xfrm>
        <a:prstGeom prst="rect">
          <a:avLst/>
        </a:prstGeom>
      </xdr:spPr>
    </xdr:pic>
    <xdr:clientData/>
  </xdr:twoCellAnchor>
  <xdr:twoCellAnchor editAs="oneCell">
    <xdr:from>
      <xdr:col>1</xdr:col>
      <xdr:colOff>159808</xdr:colOff>
      <xdr:row>17</xdr:row>
      <xdr:rowOff>80432</xdr:rowOff>
    </xdr:from>
    <xdr:to>
      <xdr:col>1</xdr:col>
      <xdr:colOff>1833082</xdr:colOff>
      <xdr:row>17</xdr:row>
      <xdr:rowOff>899622</xdr:rowOff>
    </xdr:to>
    <xdr:pic>
      <xdr:nvPicPr>
        <xdr:cNvPr id="15" name="图片 14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810" y="13435330"/>
          <a:ext cx="1673225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16</xdr:row>
      <xdr:rowOff>152398</xdr:rowOff>
    </xdr:from>
    <xdr:to>
      <xdr:col>1</xdr:col>
      <xdr:colOff>1869513</xdr:colOff>
      <xdr:row>16</xdr:row>
      <xdr:rowOff>923925</xdr:rowOff>
    </xdr:to>
    <xdr:pic>
      <xdr:nvPicPr>
        <xdr:cNvPr id="16" name="图片 2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3365" y="12554585"/>
          <a:ext cx="1841500" cy="772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390526</xdr:colOff>
      <xdr:row>19</xdr:row>
      <xdr:rowOff>257175</xdr:rowOff>
    </xdr:from>
    <xdr:to>
      <xdr:col>1</xdr:col>
      <xdr:colOff>1383010</xdr:colOff>
      <xdr:row>19</xdr:row>
      <xdr:rowOff>673652</xdr:rowOff>
    </xdr:to>
    <xdr:pic>
      <xdr:nvPicPr>
        <xdr:cNvPr id="17" name="图片 1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15517495"/>
          <a:ext cx="991870" cy="41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342899</xdr:colOff>
      <xdr:row>20</xdr:row>
      <xdr:rowOff>204107</xdr:rowOff>
    </xdr:from>
    <xdr:to>
      <xdr:col>1</xdr:col>
      <xdr:colOff>1427604</xdr:colOff>
      <xdr:row>20</xdr:row>
      <xdr:rowOff>764666</xdr:rowOff>
    </xdr:to>
    <xdr:pic>
      <xdr:nvPicPr>
        <xdr:cNvPr id="18" name="图片 2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690" y="16416655"/>
          <a:ext cx="1085215" cy="560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1971887</xdr:colOff>
      <xdr:row>11</xdr:row>
      <xdr:rowOff>95250</xdr:rowOff>
    </xdr:from>
    <xdr:to>
      <xdr:col>3</xdr:col>
      <xdr:colOff>2711287</xdr:colOff>
      <xdr:row>11</xdr:row>
      <xdr:rowOff>457240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3578860"/>
          <a:ext cx="739140" cy="361950"/>
        </a:xfrm>
        <a:prstGeom prst="rect">
          <a:avLst/>
        </a:prstGeom>
      </xdr:spPr>
    </xdr:pic>
    <xdr:clientData/>
  </xdr:twoCellAnchor>
  <xdr:twoCellAnchor editAs="oneCell">
    <xdr:from>
      <xdr:col>3</xdr:col>
      <xdr:colOff>1941958</xdr:colOff>
      <xdr:row>12</xdr:row>
      <xdr:rowOff>104775</xdr:rowOff>
    </xdr:from>
    <xdr:to>
      <xdr:col>3</xdr:col>
      <xdr:colOff>2737432</xdr:colOff>
      <xdr:row>12</xdr:row>
      <xdr:rowOff>438153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94580" y="4102735"/>
          <a:ext cx="79502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1990725</xdr:colOff>
      <xdr:row>7</xdr:row>
      <xdr:rowOff>54248</xdr:rowOff>
    </xdr:from>
    <xdr:to>
      <xdr:col>3</xdr:col>
      <xdr:colOff>2658605</xdr:colOff>
      <xdr:row>7</xdr:row>
      <xdr:rowOff>482540</xdr:rowOff>
    </xdr:to>
    <xdr:pic>
      <xdr:nvPicPr>
        <xdr:cNvPr id="4" name="图片 10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43475" y="1857375"/>
          <a:ext cx="667385" cy="42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1952626</xdr:colOff>
      <xdr:row>8</xdr:row>
      <xdr:rowOff>73207</xdr:rowOff>
    </xdr:from>
    <xdr:to>
      <xdr:col>3</xdr:col>
      <xdr:colOff>2692880</xdr:colOff>
      <xdr:row>8</xdr:row>
      <xdr:rowOff>538509</xdr:rowOff>
    </xdr:to>
    <xdr:pic>
      <xdr:nvPicPr>
        <xdr:cNvPr id="5" name="图片 2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05375" y="2457450"/>
          <a:ext cx="739775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zoomScale="85" zoomScaleNormal="85" workbookViewId="0">
      <selection activeCell="L11" sqref="L11"/>
    </sheetView>
  </sheetViews>
  <sheetFormatPr defaultColWidth="8.75" defaultRowHeight="16.8"/>
  <cols>
    <col min="1" max="1" width="15.375" style="26" customWidth="1"/>
    <col min="2" max="2" width="16.75" style="26" customWidth="1"/>
    <col min="3" max="3" width="29.25" style="26" customWidth="1"/>
    <col min="4" max="5" width="9.625" style="26" customWidth="1"/>
    <col min="6" max="6" width="9.5" style="26" customWidth="1"/>
    <col min="7" max="7" width="11.5" style="26" customWidth="1"/>
    <col min="8" max="16384" width="8.75" style="26"/>
  </cols>
  <sheetData>
    <row r="1" ht="14.25" customHeight="1" spans="10:11">
      <c r="J1" s="90"/>
      <c r="K1" s="90"/>
    </row>
    <row r="2" spans="2:7">
      <c r="B2"/>
      <c r="C2"/>
      <c r="D2"/>
      <c r="E2"/>
      <c r="F2"/>
      <c r="G2"/>
    </row>
    <row r="3" ht="29.75" spans="1:6">
      <c r="A3" s="66"/>
      <c r="B3" s="67" t="s">
        <v>0</v>
      </c>
      <c r="C3" s="67"/>
      <c r="D3" s="67"/>
      <c r="E3" s="83"/>
      <c r="F3" s="84" t="s">
        <v>1</v>
      </c>
    </row>
    <row r="4" ht="18" customHeight="1" spans="1:6">
      <c r="A4" s="68" t="s">
        <v>2</v>
      </c>
      <c r="B4" s="69" t="s">
        <v>3</v>
      </c>
      <c r="C4" s="69"/>
      <c r="D4" s="70" t="s">
        <v>4</v>
      </c>
      <c r="E4" s="85"/>
      <c r="F4" s="66"/>
    </row>
    <row r="5" ht="18" customHeight="1" spans="1:6">
      <c r="A5" s="71" t="s">
        <v>5</v>
      </c>
      <c r="B5" s="72"/>
      <c r="C5" s="72"/>
      <c r="D5" s="73" t="s">
        <v>6</v>
      </c>
      <c r="E5" s="86">
        <v>44924</v>
      </c>
      <c r="F5" s="86"/>
    </row>
    <row r="6" ht="23.2" spans="1:6">
      <c r="A6" s="74" t="s">
        <v>7</v>
      </c>
      <c r="B6" s="74" t="s">
        <v>8</v>
      </c>
      <c r="C6" s="75" t="s">
        <v>9</v>
      </c>
      <c r="D6" s="75" t="s">
        <v>10</v>
      </c>
      <c r="E6" s="75" t="s">
        <v>11</v>
      </c>
      <c r="F6" s="15"/>
    </row>
    <row r="7" ht="20.25" customHeight="1" spans="1:6">
      <c r="A7" s="76"/>
      <c r="B7" s="62" t="s">
        <v>12</v>
      </c>
      <c r="C7" s="61" t="s">
        <v>13</v>
      </c>
      <c r="D7" s="61">
        <v>440</v>
      </c>
      <c r="E7" s="61">
        <v>0.75</v>
      </c>
      <c r="F7" s="60">
        <f>E7*D7</f>
        <v>330</v>
      </c>
    </row>
    <row r="8" ht="20.25" customHeight="1" spans="1:6">
      <c r="A8" s="76"/>
      <c r="B8" s="62" t="s">
        <v>14</v>
      </c>
      <c r="C8" s="61" t="s">
        <v>15</v>
      </c>
      <c r="D8" s="61">
        <v>200</v>
      </c>
      <c r="E8" s="61">
        <v>0.255</v>
      </c>
      <c r="F8" s="60">
        <f>E8*D8</f>
        <v>51</v>
      </c>
    </row>
    <row r="9" ht="20.25" customHeight="1" spans="1:6">
      <c r="A9" s="76"/>
      <c r="B9" s="11"/>
      <c r="C9" s="64"/>
      <c r="D9" s="10"/>
      <c r="E9" s="10"/>
      <c r="F9" s="60"/>
    </row>
    <row r="10" ht="20.25" customHeight="1" spans="1:6">
      <c r="A10" s="76"/>
      <c r="B10" s="60"/>
      <c r="C10" s="60"/>
      <c r="D10" s="61"/>
      <c r="E10" s="61"/>
      <c r="F10" s="60"/>
    </row>
    <row r="11" ht="20.25" customHeight="1" spans="1:6">
      <c r="A11" s="19"/>
      <c r="B11" s="62"/>
      <c r="C11" s="61"/>
      <c r="D11" s="61"/>
      <c r="E11" s="61"/>
      <c r="F11" s="60"/>
    </row>
    <row r="12" ht="20.25" customHeight="1" spans="1:6">
      <c r="A12" s="19"/>
      <c r="B12" s="62"/>
      <c r="C12" s="61"/>
      <c r="D12" s="61"/>
      <c r="E12" s="61"/>
      <c r="F12" s="60"/>
    </row>
    <row r="13" ht="20.25" customHeight="1" spans="1:6">
      <c r="A13" s="19"/>
      <c r="B13" s="62"/>
      <c r="C13" s="61"/>
      <c r="D13" s="61"/>
      <c r="E13" s="61"/>
      <c r="F13" s="60"/>
    </row>
    <row r="14" ht="20.25" customHeight="1" spans="1:6">
      <c r="A14" s="19"/>
      <c r="B14" s="62"/>
      <c r="C14" s="61"/>
      <c r="D14" s="61"/>
      <c r="E14" s="61"/>
      <c r="F14" s="60"/>
    </row>
    <row r="15" ht="20.25" customHeight="1" spans="1:6">
      <c r="A15" s="19"/>
      <c r="B15" s="46"/>
      <c r="C15" s="10"/>
      <c r="D15" s="19"/>
      <c r="E15" s="24"/>
      <c r="F15" s="15"/>
    </row>
    <row r="16" ht="23.2" spans="1:6">
      <c r="A16" s="77" t="s">
        <v>16</v>
      </c>
      <c r="B16" s="77"/>
      <c r="C16" s="77"/>
      <c r="D16" s="77"/>
      <c r="E16" s="87"/>
      <c r="F16" s="54">
        <f>SUM(F7:F10)</f>
        <v>381</v>
      </c>
    </row>
    <row r="17" ht="17.6" spans="1:6">
      <c r="A17" s="78" t="s">
        <v>17</v>
      </c>
      <c r="B17" s="79" t="s">
        <v>3</v>
      </c>
      <c r="C17" s="79"/>
      <c r="D17" s="80" t="s">
        <v>18</v>
      </c>
      <c r="E17" s="80" t="s">
        <v>19</v>
      </c>
      <c r="F17" s="88"/>
    </row>
    <row r="18" ht="17.6" spans="1:6">
      <c r="A18" s="78" t="s">
        <v>20</v>
      </c>
      <c r="B18" s="79"/>
      <c r="C18" s="79"/>
      <c r="D18" s="79" t="s">
        <v>21</v>
      </c>
      <c r="E18" s="89" t="s">
        <v>22</v>
      </c>
      <c r="F18" s="89"/>
    </row>
    <row r="22" spans="1:4">
      <c r="A22" s="81"/>
      <c r="B22" s="81"/>
      <c r="C22" s="81"/>
      <c r="D22" s="81"/>
    </row>
    <row r="23" spans="1:4">
      <c r="A23" s="81"/>
      <c r="B23" s="81"/>
      <c r="C23" s="81"/>
      <c r="D23" s="81"/>
    </row>
    <row r="24" ht="23.2" spans="1:4">
      <c r="A24" s="81"/>
      <c r="B24" s="81"/>
      <c r="C24" s="82"/>
      <c r="D24" s="81"/>
    </row>
    <row r="25" spans="1:4">
      <c r="A25" s="81"/>
      <c r="B25" s="81"/>
      <c r="C25" s="81"/>
      <c r="D25" s="81"/>
    </row>
    <row r="26" spans="1:4">
      <c r="A26" s="81"/>
      <c r="B26" s="81"/>
      <c r="C26" s="81"/>
      <c r="D26" s="81"/>
    </row>
  </sheetData>
  <mergeCells count="5">
    <mergeCell ref="B3:D3"/>
    <mergeCell ref="E5:F5"/>
    <mergeCell ref="A16:E16"/>
    <mergeCell ref="E18:F18"/>
    <mergeCell ref="B4:C5"/>
  </mergeCells>
  <printOptions verticalCentered="1"/>
  <pageMargins left="0" right="0" top="0" bottom="0.748031496062992" header="0.31496062992126" footer="0.31496062992126"/>
  <pageSetup paperSize="121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89"/>
  <sheetViews>
    <sheetView zoomScale="85" zoomScaleNormal="85" topLeftCell="A49" workbookViewId="0">
      <selection activeCell="M70" sqref="M70"/>
    </sheetView>
  </sheetViews>
  <sheetFormatPr defaultColWidth="9" defaultRowHeight="16.8" outlineLevelCol="6"/>
  <cols>
    <col min="1" max="1" width="16.125" style="28" customWidth="1"/>
    <col min="2" max="2" width="25.125" customWidth="1"/>
    <col min="3" max="3" width="22.375" customWidth="1"/>
    <col min="4" max="4" width="29.375" customWidth="1"/>
    <col min="5" max="7" width="15.125" customWidth="1"/>
  </cols>
  <sheetData>
    <row r="3" ht="20.4" spans="1:7">
      <c r="A3" s="29"/>
      <c r="B3" s="30"/>
      <c r="C3" s="31" t="s">
        <v>23</v>
      </c>
      <c r="D3" s="31" t="s">
        <v>24</v>
      </c>
      <c r="E3" s="51" t="s">
        <v>9</v>
      </c>
      <c r="F3" s="51" t="s">
        <v>10</v>
      </c>
      <c r="G3" s="51" t="s">
        <v>11</v>
      </c>
    </row>
    <row r="4" ht="23.2" spans="1:7">
      <c r="A4" s="29" t="s">
        <v>25</v>
      </c>
      <c r="B4" s="30"/>
      <c r="C4" s="31" t="s">
        <v>26</v>
      </c>
      <c r="D4" s="32" t="s">
        <v>27</v>
      </c>
      <c r="E4" s="15">
        <v>377</v>
      </c>
      <c r="F4" s="9">
        <v>1.15</v>
      </c>
      <c r="G4" s="52">
        <f>F4*E4</f>
        <v>433.55</v>
      </c>
    </row>
    <row r="5" ht="23.2" spans="1:7">
      <c r="A5" s="29"/>
      <c r="B5" s="30"/>
      <c r="C5" s="31" t="s">
        <v>28</v>
      </c>
      <c r="D5" s="32" t="s">
        <v>29</v>
      </c>
      <c r="E5" s="15">
        <v>337</v>
      </c>
      <c r="F5" s="9">
        <v>0.2</v>
      </c>
      <c r="G5" s="52">
        <f t="shared" ref="G5:G7" si="0">F5*E5</f>
        <v>67.4</v>
      </c>
    </row>
    <row r="6" ht="23.2" spans="1:7">
      <c r="A6" s="29"/>
      <c r="B6" s="30"/>
      <c r="C6" s="19" t="s">
        <v>30</v>
      </c>
      <c r="D6" s="33" t="s">
        <v>31</v>
      </c>
      <c r="E6" s="15">
        <v>455</v>
      </c>
      <c r="F6" s="53">
        <v>0.18</v>
      </c>
      <c r="G6" s="52">
        <f t="shared" si="0"/>
        <v>81.9</v>
      </c>
    </row>
    <row r="7" ht="23.2" spans="1:7">
      <c r="A7" s="29" t="s">
        <v>32</v>
      </c>
      <c r="B7" s="15" t="s">
        <v>33</v>
      </c>
      <c r="C7" s="31" t="s">
        <v>26</v>
      </c>
      <c r="D7" s="32" t="s">
        <v>27</v>
      </c>
      <c r="E7" s="15">
        <v>279</v>
      </c>
      <c r="F7" s="9">
        <v>1.15</v>
      </c>
      <c r="G7" s="52">
        <f t="shared" si="0"/>
        <v>320.85</v>
      </c>
    </row>
    <row r="8" ht="23.2" spans="1:7">
      <c r="A8" s="29"/>
      <c r="B8" s="15"/>
      <c r="C8" s="31" t="s">
        <v>28</v>
      </c>
      <c r="D8" s="32" t="s">
        <v>29</v>
      </c>
      <c r="E8" s="15">
        <v>1200</v>
      </c>
      <c r="F8" s="9">
        <v>0.2</v>
      </c>
      <c r="G8" s="52">
        <f t="shared" ref="G8:G9" si="1">F8*E8</f>
        <v>240</v>
      </c>
    </row>
    <row r="9" ht="23.2" spans="1:7">
      <c r="A9" s="29"/>
      <c r="B9" s="15"/>
      <c r="C9" s="19" t="s">
        <v>30</v>
      </c>
      <c r="D9" s="33" t="s">
        <v>31</v>
      </c>
      <c r="E9" s="15">
        <v>550</v>
      </c>
      <c r="F9" s="53">
        <v>0.18</v>
      </c>
      <c r="G9" s="52">
        <f t="shared" si="1"/>
        <v>99</v>
      </c>
    </row>
    <row r="10" ht="23.2" spans="1:5">
      <c r="A10" s="28" t="s">
        <v>34</v>
      </c>
      <c r="B10" s="34" t="s">
        <v>35</v>
      </c>
      <c r="C10" s="31" t="s">
        <v>36</v>
      </c>
      <c r="D10" s="32" t="s">
        <v>37</v>
      </c>
      <c r="E10" s="15">
        <v>250</v>
      </c>
    </row>
    <row r="11" ht="23.2" spans="2:5">
      <c r="B11" s="35"/>
      <c r="C11" s="31" t="s">
        <v>38</v>
      </c>
      <c r="D11" s="32" t="s">
        <v>39</v>
      </c>
      <c r="E11" s="15">
        <v>300</v>
      </c>
    </row>
    <row r="12" ht="23.2" spans="2:5">
      <c r="B12" s="35"/>
      <c r="C12" s="31" t="s">
        <v>40</v>
      </c>
      <c r="D12" s="33" t="s">
        <v>41</v>
      </c>
      <c r="E12" s="15">
        <v>214</v>
      </c>
    </row>
    <row r="13" ht="23.2" spans="2:5">
      <c r="B13" s="15"/>
      <c r="C13" s="31" t="s">
        <v>42</v>
      </c>
      <c r="D13" s="33" t="s">
        <v>43</v>
      </c>
      <c r="E13" s="15">
        <v>250</v>
      </c>
    </row>
    <row r="14" ht="20.4" spans="2:5">
      <c r="B14" s="36"/>
      <c r="C14" s="15"/>
      <c r="D14" s="37"/>
      <c r="E14" s="37"/>
    </row>
    <row r="15" ht="23.2" spans="1:6">
      <c r="A15" s="28" t="s">
        <v>44</v>
      </c>
      <c r="B15" s="38" t="s">
        <v>45</v>
      </c>
      <c r="C15" s="31" t="s">
        <v>46</v>
      </c>
      <c r="D15" s="32" t="s">
        <v>47</v>
      </c>
      <c r="E15" s="15">
        <v>400</v>
      </c>
      <c r="F15" s="9">
        <v>1.5</v>
      </c>
    </row>
    <row r="17" ht="23.2" spans="1:7">
      <c r="A17" s="28" t="s">
        <v>48</v>
      </c>
      <c r="C17" s="15" t="s">
        <v>14</v>
      </c>
      <c r="D17" s="31" t="s">
        <v>15</v>
      </c>
      <c r="E17" s="15">
        <v>500</v>
      </c>
      <c r="F17" s="9">
        <v>0.255</v>
      </c>
      <c r="G17" s="54">
        <f>F17*E17</f>
        <v>127.5</v>
      </c>
    </row>
    <row r="18" ht="23.2" spans="3:7">
      <c r="C18" s="15" t="s">
        <v>12</v>
      </c>
      <c r="D18" s="31" t="s">
        <v>49</v>
      </c>
      <c r="E18" s="15">
        <v>1000</v>
      </c>
      <c r="F18" s="9">
        <v>0.75</v>
      </c>
      <c r="G18" s="54">
        <f>F18*E18</f>
        <v>750</v>
      </c>
    </row>
    <row r="19" ht="23.2" spans="3:7">
      <c r="C19" s="15" t="s">
        <v>50</v>
      </c>
      <c r="D19" s="31" t="s">
        <v>51</v>
      </c>
      <c r="E19" s="15">
        <v>1000</v>
      </c>
      <c r="F19" s="53">
        <v>0.3</v>
      </c>
      <c r="G19" s="54">
        <f>F19*E19</f>
        <v>300</v>
      </c>
    </row>
    <row r="21" ht="23.2" spans="1:7">
      <c r="A21" s="28" t="s">
        <v>52</v>
      </c>
      <c r="C21" s="15" t="s">
        <v>46</v>
      </c>
      <c r="D21" s="31" t="s">
        <v>47</v>
      </c>
      <c r="E21" s="15">
        <v>1000</v>
      </c>
      <c r="F21" s="9">
        <v>1.5</v>
      </c>
      <c r="G21" s="54">
        <f>F21*E21</f>
        <v>1500</v>
      </c>
    </row>
    <row r="23" ht="23.2" spans="1:7">
      <c r="A23" s="39">
        <v>44462</v>
      </c>
      <c r="B23" s="15" t="s">
        <v>35</v>
      </c>
      <c r="C23" s="31" t="s">
        <v>53</v>
      </c>
      <c r="D23" s="31" t="s">
        <v>54</v>
      </c>
      <c r="E23" s="15">
        <v>250</v>
      </c>
      <c r="F23" s="9">
        <v>1.42</v>
      </c>
      <c r="G23" s="54">
        <f>F23*E23</f>
        <v>355</v>
      </c>
    </row>
    <row r="24" ht="23.2" spans="2:7">
      <c r="B24" s="15" t="s">
        <v>55</v>
      </c>
      <c r="C24" s="31" t="s">
        <v>26</v>
      </c>
      <c r="D24" s="32" t="s">
        <v>27</v>
      </c>
      <c r="E24" s="9">
        <v>600</v>
      </c>
      <c r="F24" s="9">
        <v>1.15</v>
      </c>
      <c r="G24" s="54">
        <f t="shared" ref="G24:G25" si="2">F24*E24</f>
        <v>690</v>
      </c>
    </row>
    <row r="25" ht="23.2" spans="2:7">
      <c r="B25" s="15" t="s">
        <v>55</v>
      </c>
      <c r="C25" s="15" t="s">
        <v>50</v>
      </c>
      <c r="D25" s="31" t="s">
        <v>51</v>
      </c>
      <c r="E25" s="15">
        <v>600</v>
      </c>
      <c r="F25" s="53">
        <v>0.3</v>
      </c>
      <c r="G25" s="54">
        <f t="shared" si="2"/>
        <v>180</v>
      </c>
    </row>
    <row r="27" ht="23.2" spans="1:7">
      <c r="A27" s="40" t="s">
        <v>56</v>
      </c>
      <c r="B27" s="28" t="s">
        <v>57</v>
      </c>
      <c r="C27" s="15" t="s">
        <v>58</v>
      </c>
      <c r="D27" s="31" t="s">
        <v>59</v>
      </c>
      <c r="E27" s="9">
        <v>1000</v>
      </c>
      <c r="F27" s="9">
        <v>0.26</v>
      </c>
      <c r="G27" s="54">
        <f t="shared" ref="G27" si="3">F27*E27</f>
        <v>260</v>
      </c>
    </row>
    <row r="29" ht="26" spans="1:7">
      <c r="A29" s="40" t="s">
        <v>60</v>
      </c>
      <c r="C29" s="21" t="s">
        <v>61</v>
      </c>
      <c r="D29" s="23" t="s">
        <v>62</v>
      </c>
      <c r="E29" s="13">
        <v>1500</v>
      </c>
      <c r="F29" s="27">
        <v>1.08</v>
      </c>
      <c r="G29" s="55">
        <f>F29*E29</f>
        <v>1620</v>
      </c>
    </row>
    <row r="30" ht="26" spans="1:7">
      <c r="A30" s="40"/>
      <c r="C30" s="21" t="s">
        <v>63</v>
      </c>
      <c r="D30" s="23" t="s">
        <v>64</v>
      </c>
      <c r="E30" s="13">
        <v>1500</v>
      </c>
      <c r="F30" s="27">
        <v>1.04</v>
      </c>
      <c r="G30" s="55">
        <f>F30*E30</f>
        <v>1560</v>
      </c>
    </row>
    <row r="31" ht="26" spans="1:7">
      <c r="A31" s="40"/>
      <c r="C31" s="21" t="s">
        <v>65</v>
      </c>
      <c r="D31" s="23" t="s">
        <v>66</v>
      </c>
      <c r="E31" s="13">
        <v>1500</v>
      </c>
      <c r="F31" s="27">
        <v>1.16</v>
      </c>
      <c r="G31" s="55">
        <f>F31*E31</f>
        <v>1740</v>
      </c>
    </row>
    <row r="32" ht="26" spans="1:7">
      <c r="A32" s="40"/>
      <c r="C32" s="21" t="s">
        <v>67</v>
      </c>
      <c r="D32" s="23" t="s">
        <v>68</v>
      </c>
      <c r="E32" s="13">
        <v>1492</v>
      </c>
      <c r="F32" s="27">
        <v>1.1</v>
      </c>
      <c r="G32" s="55">
        <f>F32*E32</f>
        <v>1641.2</v>
      </c>
    </row>
    <row r="34" ht="18" spans="1:7">
      <c r="A34" s="41">
        <v>44649</v>
      </c>
      <c r="C34" s="24" t="s">
        <v>69</v>
      </c>
      <c r="D34" s="24" t="s">
        <v>70</v>
      </c>
      <c r="E34" s="24">
        <v>1500</v>
      </c>
      <c r="F34" s="24">
        <v>2</v>
      </c>
      <c r="G34" s="44">
        <f>F34*E34</f>
        <v>3000</v>
      </c>
    </row>
    <row r="35" ht="18" spans="3:7">
      <c r="C35" s="24" t="s">
        <v>46</v>
      </c>
      <c r="D35" s="24" t="s">
        <v>71</v>
      </c>
      <c r="E35" s="24">
        <v>1500</v>
      </c>
      <c r="F35" s="24">
        <v>1.5</v>
      </c>
      <c r="G35" s="44">
        <f t="shared" ref="G35:G39" si="4">F35*E35</f>
        <v>2250</v>
      </c>
    </row>
    <row r="36" ht="18" spans="3:7">
      <c r="C36" s="25" t="s">
        <v>28</v>
      </c>
      <c r="D36" s="25" t="s">
        <v>72</v>
      </c>
      <c r="E36" s="24">
        <v>2000</v>
      </c>
      <c r="F36" s="24">
        <v>0.2</v>
      </c>
      <c r="G36" s="44">
        <f t="shared" si="4"/>
        <v>400</v>
      </c>
    </row>
    <row r="37" ht="18" spans="3:7">
      <c r="C37" s="42" t="s">
        <v>30</v>
      </c>
      <c r="D37" s="24" t="s">
        <v>73</v>
      </c>
      <c r="E37" s="24">
        <v>1500</v>
      </c>
      <c r="F37" s="24">
        <v>0.18</v>
      </c>
      <c r="G37" s="44">
        <f t="shared" si="4"/>
        <v>270</v>
      </c>
    </row>
    <row r="38" ht="18" spans="3:7">
      <c r="C38" s="42" t="s">
        <v>74</v>
      </c>
      <c r="D38" s="24" t="s">
        <v>75</v>
      </c>
      <c r="E38" s="24">
        <v>1500</v>
      </c>
      <c r="F38" s="24">
        <v>0.78</v>
      </c>
      <c r="G38" s="44">
        <f t="shared" si="4"/>
        <v>1170</v>
      </c>
    </row>
    <row r="39" ht="18" spans="3:7">
      <c r="C39" s="42" t="s">
        <v>76</v>
      </c>
      <c r="D39" s="24" t="s">
        <v>75</v>
      </c>
      <c r="E39" s="24">
        <v>1500</v>
      </c>
      <c r="F39" s="24">
        <v>0.7</v>
      </c>
      <c r="G39" s="44">
        <f t="shared" si="4"/>
        <v>1050</v>
      </c>
    </row>
    <row r="42" ht="23.2" spans="1:7">
      <c r="A42" s="28" t="s">
        <v>77</v>
      </c>
      <c r="C42" s="19" t="s">
        <v>14</v>
      </c>
      <c r="D42" s="24" t="s">
        <v>78</v>
      </c>
      <c r="E42" s="24">
        <v>900</v>
      </c>
      <c r="F42" s="16">
        <v>0.255</v>
      </c>
      <c r="G42" s="44">
        <f>F42*E42</f>
        <v>229.5</v>
      </c>
    </row>
    <row r="43" ht="23.2" spans="3:7">
      <c r="C43" s="19" t="s">
        <v>12</v>
      </c>
      <c r="D43" s="24" t="s">
        <v>79</v>
      </c>
      <c r="E43" s="24">
        <v>1800</v>
      </c>
      <c r="F43" s="16">
        <v>0.75</v>
      </c>
      <c r="G43" s="44">
        <f t="shared" ref="G43:G44" si="5">F43*E43</f>
        <v>1350</v>
      </c>
    </row>
    <row r="44" ht="23.2" spans="3:7">
      <c r="C44" s="19" t="s">
        <v>50</v>
      </c>
      <c r="D44" s="25" t="s">
        <v>80</v>
      </c>
      <c r="E44" s="24">
        <v>1800</v>
      </c>
      <c r="F44" s="18">
        <v>0.3</v>
      </c>
      <c r="G44" s="44">
        <f t="shared" si="5"/>
        <v>540</v>
      </c>
    </row>
    <row r="46" ht="23.2" spans="1:7">
      <c r="A46" s="28" t="s">
        <v>81</v>
      </c>
      <c r="C46" s="19" t="s">
        <v>26</v>
      </c>
      <c r="D46" s="24" t="s">
        <v>82</v>
      </c>
      <c r="E46" s="24">
        <v>1200</v>
      </c>
      <c r="F46" s="16">
        <v>1.15</v>
      </c>
      <c r="G46" s="44">
        <f>F46*E46</f>
        <v>1380</v>
      </c>
    </row>
    <row r="48" ht="18" spans="1:7">
      <c r="A48" s="28" t="s">
        <v>83</v>
      </c>
      <c r="C48" s="19" t="s">
        <v>26</v>
      </c>
      <c r="D48" s="24" t="s">
        <v>82</v>
      </c>
      <c r="E48" s="24">
        <v>1000</v>
      </c>
      <c r="F48" s="24">
        <v>1.15</v>
      </c>
      <c r="G48" s="24">
        <f>F48*E48</f>
        <v>1150</v>
      </c>
    </row>
    <row r="49" ht="18" spans="3:7">
      <c r="C49" s="24" t="s">
        <v>69</v>
      </c>
      <c r="D49" s="24" t="s">
        <v>70</v>
      </c>
      <c r="E49" s="24">
        <v>1000</v>
      </c>
      <c r="F49" s="24">
        <v>2</v>
      </c>
      <c r="G49" s="24">
        <f t="shared" ref="G49:G57" si="6">F49*E49</f>
        <v>2000</v>
      </c>
    </row>
    <row r="50" ht="18" spans="3:7">
      <c r="C50" s="24" t="s">
        <v>46</v>
      </c>
      <c r="D50" s="24" t="s">
        <v>71</v>
      </c>
      <c r="E50" s="24">
        <v>1000</v>
      </c>
      <c r="F50" s="24">
        <v>1.5</v>
      </c>
      <c r="G50" s="24">
        <f t="shared" si="6"/>
        <v>1500</v>
      </c>
    </row>
    <row r="51" ht="17.6" spans="3:7">
      <c r="C51" s="19" t="s">
        <v>38</v>
      </c>
      <c r="D51" s="43" t="s">
        <v>84</v>
      </c>
      <c r="E51" s="24">
        <v>300</v>
      </c>
      <c r="F51" s="24">
        <v>0.3</v>
      </c>
      <c r="G51" s="24">
        <f t="shared" si="6"/>
        <v>90</v>
      </c>
    </row>
    <row r="52" ht="17.6" spans="3:7">
      <c r="C52" s="19" t="s">
        <v>40</v>
      </c>
      <c r="D52" s="43" t="s">
        <v>85</v>
      </c>
      <c r="E52" s="24">
        <v>300</v>
      </c>
      <c r="F52" s="24">
        <v>5.85</v>
      </c>
      <c r="G52" s="24">
        <f t="shared" si="6"/>
        <v>1755</v>
      </c>
    </row>
    <row r="53" ht="17.6" spans="3:7">
      <c r="C53" s="19" t="s">
        <v>42</v>
      </c>
      <c r="D53" s="43" t="s">
        <v>86</v>
      </c>
      <c r="E53" s="24">
        <v>300</v>
      </c>
      <c r="F53" s="24">
        <v>7.54</v>
      </c>
      <c r="G53" s="24">
        <f t="shared" si="6"/>
        <v>2262</v>
      </c>
    </row>
    <row r="54" ht="17.6" spans="3:7">
      <c r="C54" s="44"/>
      <c r="D54" s="45"/>
      <c r="E54" s="10"/>
      <c r="F54" s="10"/>
      <c r="G54" s="24">
        <f t="shared" si="6"/>
        <v>0</v>
      </c>
    </row>
    <row r="55" ht="18" spans="3:7">
      <c r="C55" s="19" t="s">
        <v>58</v>
      </c>
      <c r="D55" s="46" t="s">
        <v>29</v>
      </c>
      <c r="E55" s="10">
        <v>500</v>
      </c>
      <c r="F55" s="19">
        <v>0.2</v>
      </c>
      <c r="G55" s="24">
        <f t="shared" si="6"/>
        <v>100</v>
      </c>
    </row>
    <row r="56" ht="18" spans="3:7">
      <c r="C56" s="19" t="s">
        <v>61</v>
      </c>
      <c r="D56" s="46" t="s">
        <v>62</v>
      </c>
      <c r="E56" s="10">
        <v>500</v>
      </c>
      <c r="F56" s="19">
        <v>1.08</v>
      </c>
      <c r="G56" s="24">
        <f t="shared" si="6"/>
        <v>540</v>
      </c>
    </row>
    <row r="57" ht="18" spans="3:7">
      <c r="C57" s="19" t="s">
        <v>63</v>
      </c>
      <c r="D57" s="46" t="s">
        <v>64</v>
      </c>
      <c r="E57" s="10">
        <v>500</v>
      </c>
      <c r="F57" s="19">
        <v>1.04</v>
      </c>
      <c r="G57" s="24">
        <f t="shared" si="6"/>
        <v>520</v>
      </c>
    </row>
    <row r="60" ht="17.6" spans="1:7">
      <c r="A60" s="28" t="s">
        <v>87</v>
      </c>
      <c r="D60" s="43" t="s">
        <v>88</v>
      </c>
      <c r="E60" s="24">
        <v>63000</v>
      </c>
      <c r="F60" s="24">
        <v>0.05</v>
      </c>
      <c r="G60" s="24">
        <f>F60*E60</f>
        <v>3150</v>
      </c>
    </row>
    <row r="62" ht="18" spans="1:7">
      <c r="A62" s="28" t="s">
        <v>89</v>
      </c>
      <c r="B62" s="47" t="s">
        <v>90</v>
      </c>
      <c r="C62" s="48" t="s">
        <v>58</v>
      </c>
      <c r="D62" s="49" t="s">
        <v>29</v>
      </c>
      <c r="E62" s="56">
        <v>2000</v>
      </c>
      <c r="F62" s="48">
        <v>0.2</v>
      </c>
      <c r="G62" s="56">
        <f>F62*E62</f>
        <v>400</v>
      </c>
    </row>
    <row r="63" ht="18" spans="2:7">
      <c r="B63" s="50"/>
      <c r="C63" s="48" t="s">
        <v>61</v>
      </c>
      <c r="D63" s="49" t="s">
        <v>62</v>
      </c>
      <c r="E63" s="56">
        <v>1000</v>
      </c>
      <c r="F63" s="48">
        <v>1.08</v>
      </c>
      <c r="G63" s="56">
        <f t="shared" ref="G63:G64" si="7">F63*E63</f>
        <v>1080</v>
      </c>
    </row>
    <row r="64" ht="18" spans="2:7">
      <c r="B64" s="50"/>
      <c r="C64" s="48" t="s">
        <v>63</v>
      </c>
      <c r="D64" s="49" t="s">
        <v>64</v>
      </c>
      <c r="E64" s="56">
        <v>1000</v>
      </c>
      <c r="F64" s="48">
        <v>1.04</v>
      </c>
      <c r="G64" s="56">
        <f t="shared" si="7"/>
        <v>1040</v>
      </c>
    </row>
    <row r="65" ht="17.6" spans="2:7">
      <c r="B65" s="50"/>
      <c r="C65" s="57"/>
      <c r="D65" s="56"/>
      <c r="E65" s="56"/>
      <c r="F65" s="56"/>
      <c r="G65" s="56"/>
    </row>
    <row r="66" ht="18" spans="2:7">
      <c r="B66" s="50"/>
      <c r="C66" s="48" t="s">
        <v>65</v>
      </c>
      <c r="D66" s="49" t="s">
        <v>66</v>
      </c>
      <c r="E66" s="56">
        <v>1000</v>
      </c>
      <c r="F66" s="48">
        <v>1.16</v>
      </c>
      <c r="G66" s="56">
        <f t="shared" ref="G66:G73" si="8">F66*E66</f>
        <v>1160</v>
      </c>
    </row>
    <row r="67" ht="18" spans="2:7">
      <c r="B67" s="50"/>
      <c r="C67" s="48" t="s">
        <v>67</v>
      </c>
      <c r="D67" s="49" t="s">
        <v>68</v>
      </c>
      <c r="E67" s="56">
        <v>1000</v>
      </c>
      <c r="F67" s="48">
        <v>1.1</v>
      </c>
      <c r="G67" s="56">
        <f t="shared" si="8"/>
        <v>1100</v>
      </c>
    </row>
    <row r="68" ht="17.6" spans="2:7">
      <c r="B68" s="50"/>
      <c r="C68" s="48" t="s">
        <v>30</v>
      </c>
      <c r="D68" s="56" t="s">
        <v>31</v>
      </c>
      <c r="E68" s="56">
        <v>1000</v>
      </c>
      <c r="F68" s="56">
        <v>0.18</v>
      </c>
      <c r="G68" s="56">
        <f t="shared" si="8"/>
        <v>180</v>
      </c>
    </row>
    <row r="69" ht="17.6" spans="2:7">
      <c r="B69" s="50"/>
      <c r="C69" s="48" t="s">
        <v>74</v>
      </c>
      <c r="D69" s="56" t="s">
        <v>91</v>
      </c>
      <c r="E69" s="56">
        <v>1000</v>
      </c>
      <c r="F69" s="56">
        <v>0.78</v>
      </c>
      <c r="G69" s="56">
        <f t="shared" si="8"/>
        <v>780</v>
      </c>
    </row>
    <row r="70" ht="17.6" spans="2:7">
      <c r="B70" s="50"/>
      <c r="C70" s="48" t="s">
        <v>76</v>
      </c>
      <c r="D70" s="56" t="s">
        <v>91</v>
      </c>
      <c r="E70" s="56">
        <v>1000</v>
      </c>
      <c r="F70" s="56">
        <v>0.7</v>
      </c>
      <c r="G70" s="56">
        <f t="shared" si="8"/>
        <v>700</v>
      </c>
    </row>
    <row r="71" ht="17.6" spans="2:7">
      <c r="B71" s="50"/>
      <c r="C71" s="57" t="s">
        <v>53</v>
      </c>
      <c r="D71" s="57" t="s">
        <v>54</v>
      </c>
      <c r="E71" s="56">
        <v>250</v>
      </c>
      <c r="F71" s="56">
        <v>1.42</v>
      </c>
      <c r="G71" s="65">
        <f t="shared" si="8"/>
        <v>355</v>
      </c>
    </row>
    <row r="72" ht="18" spans="2:7">
      <c r="B72" s="50"/>
      <c r="C72" s="48" t="s">
        <v>36</v>
      </c>
      <c r="D72" s="49" t="s">
        <v>37</v>
      </c>
      <c r="E72" s="56">
        <v>250</v>
      </c>
      <c r="F72" s="48">
        <v>0.325</v>
      </c>
      <c r="G72" s="56">
        <f t="shared" si="8"/>
        <v>81.25</v>
      </c>
    </row>
    <row r="73" ht="17.6" spans="2:7">
      <c r="B73" s="50"/>
      <c r="C73" s="57" t="s">
        <v>38</v>
      </c>
      <c r="D73" s="58" t="s">
        <v>39</v>
      </c>
      <c r="E73" s="56">
        <v>250</v>
      </c>
      <c r="F73" s="48">
        <v>0.23</v>
      </c>
      <c r="G73" s="56">
        <f t="shared" si="8"/>
        <v>57.5</v>
      </c>
    </row>
    <row r="74" ht="17.6" spans="2:7">
      <c r="B74" s="50"/>
      <c r="C74" s="56" t="s">
        <v>69</v>
      </c>
      <c r="D74" s="56" t="s">
        <v>92</v>
      </c>
      <c r="E74" s="56">
        <v>1000</v>
      </c>
      <c r="F74" s="56">
        <v>2</v>
      </c>
      <c r="G74" s="56">
        <f t="shared" ref="G74:G76" si="9">F74*E74</f>
        <v>2000</v>
      </c>
    </row>
    <row r="75" ht="17.6" spans="2:7">
      <c r="B75" s="50"/>
      <c r="C75" s="56" t="s">
        <v>46</v>
      </c>
      <c r="D75" s="56" t="s">
        <v>47</v>
      </c>
      <c r="E75" s="56">
        <v>1000</v>
      </c>
      <c r="F75" s="56">
        <v>1.5</v>
      </c>
      <c r="G75" s="56">
        <f t="shared" si="9"/>
        <v>1500</v>
      </c>
    </row>
    <row r="76" ht="17.6" spans="2:7">
      <c r="B76" s="59"/>
      <c r="C76" s="57" t="s">
        <v>26</v>
      </c>
      <c r="D76" s="58" t="s">
        <v>27</v>
      </c>
      <c r="E76" s="56">
        <v>1000</v>
      </c>
      <c r="F76" s="56">
        <v>1.15</v>
      </c>
      <c r="G76" s="56">
        <f t="shared" si="9"/>
        <v>1150</v>
      </c>
    </row>
    <row r="78" ht="17.6" spans="1:7">
      <c r="A78" s="28" t="s">
        <v>93</v>
      </c>
      <c r="C78" s="60" t="s">
        <v>53</v>
      </c>
      <c r="D78" s="60" t="s">
        <v>54</v>
      </c>
      <c r="E78" s="61">
        <v>300</v>
      </c>
      <c r="F78" s="61">
        <v>1.42</v>
      </c>
      <c r="G78" s="60">
        <f>F78*E78</f>
        <v>426</v>
      </c>
    </row>
    <row r="79" ht="17.6" spans="3:7">
      <c r="C79" s="60" t="s">
        <v>38</v>
      </c>
      <c r="D79" s="60" t="s">
        <v>39</v>
      </c>
      <c r="E79" s="61">
        <v>500</v>
      </c>
      <c r="F79" s="62">
        <v>0.23</v>
      </c>
      <c r="G79" s="60">
        <f t="shared" ref="G79:G85" si="10">F79*E79</f>
        <v>115</v>
      </c>
    </row>
    <row r="80" ht="17.6" spans="3:7">
      <c r="C80" s="61" t="s">
        <v>69</v>
      </c>
      <c r="D80" s="61" t="s">
        <v>92</v>
      </c>
      <c r="E80" s="61">
        <v>1000</v>
      </c>
      <c r="F80" s="61">
        <v>2</v>
      </c>
      <c r="G80" s="60">
        <f t="shared" si="10"/>
        <v>2000</v>
      </c>
    </row>
    <row r="81" ht="17.6" spans="3:7">
      <c r="C81" s="60" t="s">
        <v>26</v>
      </c>
      <c r="D81" s="60" t="s">
        <v>27</v>
      </c>
      <c r="E81" s="61">
        <v>1000</v>
      </c>
      <c r="F81" s="61">
        <v>1.15</v>
      </c>
      <c r="G81" s="60">
        <f t="shared" si="10"/>
        <v>1150</v>
      </c>
    </row>
    <row r="82" ht="17.6" spans="3:7">
      <c r="C82" s="62" t="s">
        <v>40</v>
      </c>
      <c r="D82" s="61" t="s">
        <v>94</v>
      </c>
      <c r="E82" s="61">
        <v>200</v>
      </c>
      <c r="F82" s="61">
        <v>5.85</v>
      </c>
      <c r="G82" s="60">
        <f t="shared" si="10"/>
        <v>1170</v>
      </c>
    </row>
    <row r="83" ht="17.6" spans="3:7">
      <c r="C83" s="62" t="s">
        <v>42</v>
      </c>
      <c r="D83" s="61" t="s">
        <v>95</v>
      </c>
      <c r="E83" s="61">
        <v>200</v>
      </c>
      <c r="F83" s="61">
        <v>7.54</v>
      </c>
      <c r="G83" s="60">
        <f t="shared" si="10"/>
        <v>1508</v>
      </c>
    </row>
    <row r="84" ht="17.6" spans="3:7">
      <c r="C84" s="62" t="s">
        <v>14</v>
      </c>
      <c r="D84" s="61" t="s">
        <v>15</v>
      </c>
      <c r="E84" s="61">
        <v>200</v>
      </c>
      <c r="F84" s="61">
        <v>0.255</v>
      </c>
      <c r="G84" s="60">
        <f t="shared" si="10"/>
        <v>51</v>
      </c>
    </row>
    <row r="85" ht="17.6" spans="3:7">
      <c r="C85" s="62" t="s">
        <v>12</v>
      </c>
      <c r="D85" s="61" t="s">
        <v>13</v>
      </c>
      <c r="E85" s="61">
        <v>362</v>
      </c>
      <c r="F85" s="61">
        <v>0.75</v>
      </c>
      <c r="G85" s="60">
        <f t="shared" si="10"/>
        <v>271.5</v>
      </c>
    </row>
    <row r="87" ht="18" spans="1:7">
      <c r="A87" s="28" t="s">
        <v>96</v>
      </c>
      <c r="C87" s="11" t="s">
        <v>36</v>
      </c>
      <c r="D87" s="63" t="s">
        <v>37</v>
      </c>
      <c r="E87" s="10">
        <v>300</v>
      </c>
      <c r="F87" s="11">
        <v>0.325</v>
      </c>
      <c r="G87" s="60">
        <f>F87*E87</f>
        <v>97.5</v>
      </c>
    </row>
    <row r="88" ht="17.6" spans="3:7">
      <c r="C88" s="10" t="s">
        <v>46</v>
      </c>
      <c r="D88" s="10" t="s">
        <v>47</v>
      </c>
      <c r="E88" s="10">
        <v>1000</v>
      </c>
      <c r="F88" s="10">
        <v>1.5</v>
      </c>
      <c r="G88" s="60">
        <f t="shared" ref="G88:G89" si="11">F88*E88</f>
        <v>1500</v>
      </c>
    </row>
    <row r="89" ht="17.6" spans="3:7">
      <c r="C89" s="11" t="s">
        <v>50</v>
      </c>
      <c r="D89" s="64" t="s">
        <v>97</v>
      </c>
      <c r="E89" s="10">
        <v>1000</v>
      </c>
      <c r="F89" s="10">
        <v>0.3</v>
      </c>
      <c r="G89" s="60">
        <f t="shared" si="11"/>
        <v>300</v>
      </c>
    </row>
  </sheetData>
  <mergeCells count="3">
    <mergeCell ref="B7:B9"/>
    <mergeCell ref="B10:B12"/>
    <mergeCell ref="B62:B76"/>
  </mergeCells>
  <pageMargins left="0.7" right="0.7" top="0.75" bottom="0.75" header="0.3" footer="0.3"/>
  <pageSetup paperSize="120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zoomScale="70" zoomScaleNormal="70" workbookViewId="0">
      <selection activeCell="M9" sqref="M9"/>
    </sheetView>
  </sheetViews>
  <sheetFormatPr defaultColWidth="9" defaultRowHeight="16.8" outlineLevelCol="7"/>
  <cols>
    <col min="1" max="1" width="19.625" customWidth="1"/>
    <col min="2" max="2" width="28.875" customWidth="1"/>
    <col min="3" max="3" width="35.375" customWidth="1"/>
    <col min="7" max="7" width="13.5" customWidth="1"/>
  </cols>
  <sheetData>
    <row r="1" spans="1:8">
      <c r="A1" s="12" t="s">
        <v>98</v>
      </c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ht="26" spans="1:8">
      <c r="A3" s="13" t="s">
        <v>99</v>
      </c>
      <c r="B3" s="13"/>
      <c r="C3" s="13"/>
      <c r="D3" s="13"/>
      <c r="E3" s="13"/>
      <c r="F3" s="13"/>
      <c r="G3" s="13"/>
      <c r="H3" s="13"/>
    </row>
    <row r="4" ht="17" spans="1:8">
      <c r="A4" s="14" t="s">
        <v>100</v>
      </c>
      <c r="B4" s="15" t="s">
        <v>101</v>
      </c>
      <c r="C4" s="15" t="s">
        <v>102</v>
      </c>
      <c r="D4" s="14" t="s">
        <v>103</v>
      </c>
      <c r="E4" s="14" t="s">
        <v>104</v>
      </c>
      <c r="F4" s="14" t="s">
        <v>105</v>
      </c>
      <c r="G4" s="14" t="s">
        <v>10</v>
      </c>
      <c r="H4" s="26"/>
    </row>
    <row r="5" ht="75" customHeight="1" spans="1:8">
      <c r="A5" s="15" t="s">
        <v>69</v>
      </c>
      <c r="B5" s="15"/>
      <c r="C5" s="16" t="s">
        <v>106</v>
      </c>
      <c r="D5" s="16">
        <v>60</v>
      </c>
      <c r="E5" s="18" t="s">
        <v>107</v>
      </c>
      <c r="F5" s="18">
        <v>27</v>
      </c>
      <c r="G5" s="16">
        <v>2</v>
      </c>
      <c r="H5" s="26"/>
    </row>
    <row r="6" ht="75" customHeight="1" spans="1:8">
      <c r="A6" s="15" t="s">
        <v>46</v>
      </c>
      <c r="B6" s="15"/>
      <c r="C6" s="16" t="s">
        <v>108</v>
      </c>
      <c r="D6" s="16">
        <v>60</v>
      </c>
      <c r="E6" s="18" t="s">
        <v>107</v>
      </c>
      <c r="F6" s="18">
        <v>21</v>
      </c>
      <c r="G6" s="16">
        <v>1.5</v>
      </c>
      <c r="H6" s="26"/>
    </row>
    <row r="7" ht="75" customHeight="1" spans="1:8">
      <c r="A7" s="15" t="s">
        <v>26</v>
      </c>
      <c r="B7" s="15"/>
      <c r="C7" s="16" t="s">
        <v>109</v>
      </c>
      <c r="D7" s="16">
        <v>60</v>
      </c>
      <c r="E7" s="18" t="s">
        <v>110</v>
      </c>
      <c r="F7" s="18">
        <v>10.5</v>
      </c>
      <c r="G7" s="16">
        <v>1.15</v>
      </c>
      <c r="H7" s="26"/>
    </row>
    <row r="8" ht="75" customHeight="1" spans="1:8">
      <c r="A8" s="17" t="s">
        <v>111</v>
      </c>
      <c r="B8" s="15"/>
      <c r="C8" s="18" t="s">
        <v>112</v>
      </c>
      <c r="D8" s="16">
        <v>60</v>
      </c>
      <c r="E8" s="18" t="s">
        <v>107</v>
      </c>
      <c r="F8" s="16"/>
      <c r="G8" s="16">
        <v>0.27</v>
      </c>
      <c r="H8" s="26"/>
    </row>
    <row r="9" ht="75" customHeight="1" spans="1:8">
      <c r="A9" s="19"/>
      <c r="B9" s="15"/>
      <c r="C9" s="18" t="s">
        <v>113</v>
      </c>
      <c r="D9" s="16">
        <v>60</v>
      </c>
      <c r="E9" s="18" t="s">
        <v>107</v>
      </c>
      <c r="F9" s="16"/>
      <c r="G9" s="16">
        <v>0.23</v>
      </c>
      <c r="H9" s="26"/>
    </row>
    <row r="10" ht="75" customHeight="1" spans="1:8">
      <c r="A10" s="20" t="s">
        <v>114</v>
      </c>
      <c r="B10" s="15"/>
      <c r="C10" s="18" t="s">
        <v>49</v>
      </c>
      <c r="D10" s="16">
        <v>60</v>
      </c>
      <c r="E10" s="18" t="s">
        <v>107</v>
      </c>
      <c r="F10" s="16"/>
      <c r="G10" s="16">
        <v>0.62</v>
      </c>
      <c r="H10" s="26"/>
    </row>
    <row r="11" ht="75" customHeight="1" spans="1:8">
      <c r="A11" s="21" t="s">
        <v>58</v>
      </c>
      <c r="B11" s="22"/>
      <c r="C11" s="23" t="s">
        <v>29</v>
      </c>
      <c r="D11" s="16">
        <v>60</v>
      </c>
      <c r="E11" s="18" t="s">
        <v>107</v>
      </c>
      <c r="F11" s="22"/>
      <c r="G11" s="21">
        <v>0.2</v>
      </c>
      <c r="H11" s="26"/>
    </row>
    <row r="12" ht="75" customHeight="1" spans="1:8">
      <c r="A12" s="21" t="s">
        <v>61</v>
      </c>
      <c r="B12" s="16" t="s">
        <v>115</v>
      </c>
      <c r="C12" s="23" t="s">
        <v>62</v>
      </c>
      <c r="D12" s="16">
        <v>60</v>
      </c>
      <c r="E12" s="18" t="s">
        <v>107</v>
      </c>
      <c r="G12" s="27">
        <v>1.08</v>
      </c>
      <c r="H12" s="26"/>
    </row>
    <row r="13" ht="75" customHeight="1" spans="1:8">
      <c r="A13" s="21" t="s">
        <v>63</v>
      </c>
      <c r="B13" s="16" t="s">
        <v>116</v>
      </c>
      <c r="C13" s="23" t="s">
        <v>64</v>
      </c>
      <c r="D13" s="16">
        <v>60</v>
      </c>
      <c r="E13" s="18" t="s">
        <v>107</v>
      </c>
      <c r="G13" s="27">
        <v>1.04</v>
      </c>
      <c r="H13" s="26"/>
    </row>
    <row r="14" ht="75" customHeight="1" spans="1:8">
      <c r="A14" s="21" t="s">
        <v>65</v>
      </c>
      <c r="B14" s="16" t="s">
        <v>117</v>
      </c>
      <c r="C14" s="23" t="s">
        <v>66</v>
      </c>
      <c r="D14" s="16">
        <v>60</v>
      </c>
      <c r="E14" s="18" t="s">
        <v>107</v>
      </c>
      <c r="G14" s="27">
        <v>1.16</v>
      </c>
      <c r="H14" s="26"/>
    </row>
    <row r="15" ht="75" customHeight="1" spans="1:8">
      <c r="A15" s="21" t="s">
        <v>67</v>
      </c>
      <c r="B15" s="16" t="s">
        <v>118</v>
      </c>
      <c r="C15" s="23" t="s">
        <v>68</v>
      </c>
      <c r="D15" s="16">
        <v>60</v>
      </c>
      <c r="E15" s="18" t="s">
        <v>107</v>
      </c>
      <c r="G15" s="27">
        <v>1.1</v>
      </c>
      <c r="H15" s="26"/>
    </row>
    <row r="16" ht="75" customHeight="1" spans="1:8">
      <c r="A16" s="15"/>
      <c r="B16" s="15"/>
      <c r="C16" s="18" t="s">
        <v>119</v>
      </c>
      <c r="D16" s="16">
        <v>60</v>
      </c>
      <c r="E16" s="18" t="s">
        <v>107</v>
      </c>
      <c r="F16" s="16"/>
      <c r="G16" s="16">
        <v>0.05</v>
      </c>
      <c r="H16" s="26"/>
    </row>
    <row r="17" ht="75" customHeight="1" spans="1:8">
      <c r="A17" s="19" t="s">
        <v>14</v>
      </c>
      <c r="B17" s="15"/>
      <c r="C17" s="24" t="s">
        <v>78</v>
      </c>
      <c r="D17" s="16">
        <v>60</v>
      </c>
      <c r="E17" s="18" t="s">
        <v>107</v>
      </c>
      <c r="F17" s="16"/>
      <c r="G17" s="16">
        <v>0.255</v>
      </c>
      <c r="H17" s="26"/>
    </row>
    <row r="18" ht="75" customHeight="1" spans="1:8">
      <c r="A18" s="19" t="s">
        <v>12</v>
      </c>
      <c r="B18" s="15"/>
      <c r="C18" s="24" t="s">
        <v>79</v>
      </c>
      <c r="D18" s="16">
        <v>60</v>
      </c>
      <c r="E18" s="18" t="s">
        <v>107</v>
      </c>
      <c r="F18" s="16"/>
      <c r="G18" s="16">
        <v>0.75</v>
      </c>
      <c r="H18" s="26"/>
    </row>
    <row r="19" ht="75" customHeight="1" spans="1:8">
      <c r="A19" s="19" t="s">
        <v>50</v>
      </c>
      <c r="B19" s="15"/>
      <c r="C19" s="25" t="s">
        <v>80</v>
      </c>
      <c r="D19" s="16">
        <v>60</v>
      </c>
      <c r="E19" s="18" t="s">
        <v>107</v>
      </c>
      <c r="F19" s="16"/>
      <c r="G19" s="18" t="s">
        <v>120</v>
      </c>
      <c r="H19" s="26"/>
    </row>
    <row r="20" ht="75" customHeight="1" spans="1:8">
      <c r="A20" s="19" t="s">
        <v>30</v>
      </c>
      <c r="B20" s="15"/>
      <c r="C20" s="18" t="s">
        <v>31</v>
      </c>
      <c r="D20" s="16">
        <v>60</v>
      </c>
      <c r="E20" s="18" t="s">
        <v>107</v>
      </c>
      <c r="F20" s="16"/>
      <c r="G20" s="16">
        <v>0.18</v>
      </c>
      <c r="H20" s="26"/>
    </row>
    <row r="21" ht="75" customHeight="1" spans="1:8">
      <c r="A21" s="19" t="s">
        <v>74</v>
      </c>
      <c r="B21" s="15"/>
      <c r="C21" s="18" t="s">
        <v>91</v>
      </c>
      <c r="D21" s="16">
        <v>60</v>
      </c>
      <c r="E21" s="18" t="s">
        <v>107</v>
      </c>
      <c r="F21" s="16"/>
      <c r="G21" s="16">
        <v>0.78</v>
      </c>
      <c r="H21" s="26"/>
    </row>
    <row r="22" ht="75" customHeight="1" spans="1:8">
      <c r="A22" s="19" t="s">
        <v>76</v>
      </c>
      <c r="B22" s="15"/>
      <c r="C22" s="18" t="s">
        <v>91</v>
      </c>
      <c r="D22" s="16">
        <v>60</v>
      </c>
      <c r="E22" s="18" t="s">
        <v>107</v>
      </c>
      <c r="F22" s="16"/>
      <c r="G22" s="16">
        <v>0.7</v>
      </c>
      <c r="H22" s="26"/>
    </row>
  </sheetData>
  <mergeCells count="2">
    <mergeCell ref="A3:H3"/>
    <mergeCell ref="A1:H2"/>
  </mergeCells>
  <pageMargins left="0.7" right="0.7" top="0.75" bottom="0.75" header="0.3" footer="0.3"/>
  <pageSetup paperSize="9" orientation="portrait" horizontalDpi="180" verticalDpi="18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F11" sqref="F11"/>
    </sheetView>
  </sheetViews>
  <sheetFormatPr defaultColWidth="9" defaultRowHeight="16.8" outlineLevelCol="6"/>
  <cols>
    <col min="1" max="1" width="6.5" customWidth="1"/>
    <col min="2" max="2" width="18.125" customWidth="1"/>
    <col min="3" max="3" width="14.125" customWidth="1"/>
    <col min="4" max="4" width="41.75" customWidth="1"/>
    <col min="5" max="5" width="15.5" customWidth="1"/>
    <col min="6" max="6" width="1.125" customWidth="1"/>
  </cols>
  <sheetData>
    <row r="1" ht="23.2" spans="1:6">
      <c r="A1" s="1" t="s">
        <v>121</v>
      </c>
      <c r="B1" s="1"/>
      <c r="C1" s="1"/>
      <c r="D1" s="1"/>
      <c r="E1" s="1"/>
      <c r="F1" s="8"/>
    </row>
    <row r="2" spans="1:5">
      <c r="A2" s="2" t="s">
        <v>122</v>
      </c>
      <c r="B2" s="2" t="s">
        <v>123</v>
      </c>
      <c r="C2" s="2" t="s">
        <v>124</v>
      </c>
      <c r="D2" s="2" t="s">
        <v>125</v>
      </c>
      <c r="E2" s="2" t="s">
        <v>9</v>
      </c>
    </row>
    <row r="3" ht="20.4" spans="1:7">
      <c r="A3" s="3" t="s">
        <v>126</v>
      </c>
      <c r="B3" s="3" t="s">
        <v>127</v>
      </c>
      <c r="C3" s="4" t="s">
        <v>53</v>
      </c>
      <c r="D3" s="4" t="s">
        <v>128</v>
      </c>
      <c r="E3" s="9">
        <v>300</v>
      </c>
      <c r="F3" s="10">
        <v>1.42</v>
      </c>
      <c r="G3" s="7"/>
    </row>
    <row r="4" ht="20.4" spans="1:7">
      <c r="A4" s="3"/>
      <c r="B4" s="3" t="s">
        <v>127</v>
      </c>
      <c r="C4" s="5" t="s">
        <v>36</v>
      </c>
      <c r="D4" s="6" t="s">
        <v>37</v>
      </c>
      <c r="E4" s="9">
        <v>300</v>
      </c>
      <c r="F4" s="11">
        <v>0.325</v>
      </c>
      <c r="G4" s="7"/>
    </row>
    <row r="5" ht="20.4" spans="1:7">
      <c r="A5" s="3"/>
      <c r="B5" s="3" t="s">
        <v>127</v>
      </c>
      <c r="C5" s="4" t="s">
        <v>38</v>
      </c>
      <c r="D5" s="4" t="s">
        <v>39</v>
      </c>
      <c r="E5" s="9">
        <v>500</v>
      </c>
      <c r="F5" s="11">
        <v>0.23</v>
      </c>
      <c r="G5" s="7"/>
    </row>
    <row r="6" ht="20.4" spans="1:7">
      <c r="A6" s="3"/>
      <c r="B6" s="3" t="s">
        <v>127</v>
      </c>
      <c r="C6" s="5" t="s">
        <v>40</v>
      </c>
      <c r="D6" s="3" t="s">
        <v>94</v>
      </c>
      <c r="E6" s="9">
        <v>200</v>
      </c>
      <c r="F6" s="10">
        <v>5.85</v>
      </c>
      <c r="G6" s="7"/>
    </row>
    <row r="7" ht="20.4" spans="1:7">
      <c r="A7" s="3"/>
      <c r="B7" s="3" t="s">
        <v>127</v>
      </c>
      <c r="C7" s="5" t="s">
        <v>42</v>
      </c>
      <c r="D7" s="3" t="s">
        <v>95</v>
      </c>
      <c r="E7" s="9">
        <v>200</v>
      </c>
      <c r="F7" s="10">
        <v>7.54</v>
      </c>
      <c r="G7" s="7"/>
    </row>
    <row r="8" ht="45.75" customHeight="1" spans="1:7">
      <c r="A8" s="3"/>
      <c r="B8" s="3" t="s">
        <v>127</v>
      </c>
      <c r="C8" s="3" t="s">
        <v>69</v>
      </c>
      <c r="D8" s="3" t="s">
        <v>92</v>
      </c>
      <c r="E8" s="9">
        <v>1000</v>
      </c>
      <c r="F8" s="10">
        <v>2</v>
      </c>
      <c r="G8" s="7"/>
    </row>
    <row r="9" ht="45.75" customHeight="1" spans="1:7">
      <c r="A9" s="3"/>
      <c r="B9" s="3" t="s">
        <v>127</v>
      </c>
      <c r="C9" s="3" t="s">
        <v>46</v>
      </c>
      <c r="D9" s="3" t="s">
        <v>47</v>
      </c>
      <c r="E9" s="9">
        <v>1000</v>
      </c>
      <c r="F9" s="10">
        <v>1.5</v>
      </c>
      <c r="G9" s="7"/>
    </row>
    <row r="10" ht="20.4" spans="1:7">
      <c r="A10" s="3"/>
      <c r="B10" s="3" t="s">
        <v>127</v>
      </c>
      <c r="C10" s="4" t="s">
        <v>26</v>
      </c>
      <c r="D10" s="4" t="s">
        <v>27</v>
      </c>
      <c r="E10" s="9">
        <v>1000</v>
      </c>
      <c r="F10" s="10">
        <v>1.15</v>
      </c>
      <c r="G10" s="7"/>
    </row>
    <row r="11" ht="20.4" spans="1:7">
      <c r="A11" s="3"/>
      <c r="B11" s="3" t="s">
        <v>127</v>
      </c>
      <c r="C11" s="5" t="s">
        <v>50</v>
      </c>
      <c r="D11" s="4" t="s">
        <v>97</v>
      </c>
      <c r="E11" s="9">
        <v>800</v>
      </c>
      <c r="F11" s="10">
        <v>0.3</v>
      </c>
      <c r="G11" s="7"/>
    </row>
    <row r="12" ht="40.5" customHeight="1" spans="1:7">
      <c r="A12" s="3"/>
      <c r="B12" s="3" t="s">
        <v>127</v>
      </c>
      <c r="C12" s="5" t="s">
        <v>12</v>
      </c>
      <c r="D12" s="3" t="s">
        <v>13</v>
      </c>
      <c r="E12" s="9">
        <v>800</v>
      </c>
      <c r="F12" s="10">
        <v>0.75</v>
      </c>
      <c r="G12" s="7"/>
    </row>
    <row r="13" ht="39.75" customHeight="1" spans="1:7">
      <c r="A13" s="3"/>
      <c r="B13" s="3" t="s">
        <v>127</v>
      </c>
      <c r="C13" s="5" t="s">
        <v>14</v>
      </c>
      <c r="D13" s="3" t="s">
        <v>15</v>
      </c>
      <c r="E13" s="9">
        <v>400</v>
      </c>
      <c r="F13" s="10">
        <v>0.255</v>
      </c>
      <c r="G13" s="7"/>
    </row>
    <row r="14" ht="17.6" spans="1:7">
      <c r="A14" s="7"/>
      <c r="B14" s="7"/>
      <c r="C14" s="7"/>
      <c r="D14" s="7"/>
      <c r="E14" s="7"/>
      <c r="F14" s="7"/>
      <c r="G14" s="7"/>
    </row>
  </sheetData>
  <mergeCells count="1">
    <mergeCell ref="A1:E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送</vt:lpstr>
      <vt:lpstr>月结 </vt:lpstr>
      <vt:lpstr>产品列表</vt:lpstr>
      <vt:lpstr>排产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mac</cp:lastModifiedBy>
  <dcterms:created xsi:type="dcterms:W3CDTF">2008-09-11T09:22:00Z</dcterms:created>
  <cp:lastPrinted>2022-12-29T00:53:00Z</cp:lastPrinted>
  <dcterms:modified xsi:type="dcterms:W3CDTF">2024-05-16T05:50:43Z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5D1CE0398E789854230146666D89EB54_42</vt:lpwstr>
  </property>
  <property fmtid="{D5CDD505-2E9C-101B-9397-08002B2CF9AE}" pid="3" name="KSOProductBuildVer">
    <vt:lpwstr>2052-6.7.1.8828</vt:lpwstr>
  </property>
</Properties>
</file>