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d.docs.live.net/4c680cefa49b2057/附件/程式1/Project/ytp-project/"/>
    </mc:Choice>
  </mc:AlternateContent>
  <xr:revisionPtr revIDLastSave="157" documentId="11_3C4179B01545E19DD6C385890107473B0B440F85" xr6:coauthVersionLast="47" xr6:coauthVersionMax="47" xr10:uidLastSave="{51F2FCD2-696B-4DD4-A6F6-1E25F9551C32}"/>
  <bookViews>
    <workbookView minimized="1" xWindow="754" yWindow="754" windowWidth="24686" windowHeight="1305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1" l="1"/>
  <c r="F24" i="11"/>
  <c r="F23" i="11"/>
  <c r="E26" i="11" s="1"/>
  <c r="F26" i="11" s="1"/>
  <c r="F19" i="11"/>
  <c r="F18" i="11"/>
  <c r="F12" i="11"/>
  <c r="F16" i="11"/>
  <c r="F14" i="11"/>
  <c r="F13" i="11"/>
  <c r="F11" i="11"/>
  <c r="F9" i="11"/>
  <c r="F10" i="11"/>
  <c r="H7" i="11"/>
  <c r="F25" i="11" l="1"/>
  <c r="I5" i="11"/>
  <c r="H28" i="11"/>
  <c r="H27" i="11"/>
  <c r="H15" i="11"/>
  <c r="H8" i="11"/>
  <c r="H9" i="11" l="1"/>
  <c r="H17" i="11"/>
  <c r="I6" i="11"/>
  <c r="H26" i="11" l="1"/>
  <c r="H23" i="11"/>
  <c r="H10" i="11"/>
  <c r="H21" i="11"/>
  <c r="H14" i="11"/>
  <c r="J5" i="11"/>
  <c r="K5" i="11" s="1"/>
  <c r="L5" i="11" s="1"/>
  <c r="M5" i="11" s="1"/>
  <c r="N5" i="11" s="1"/>
  <c r="O5" i="11" s="1"/>
  <c r="P5" i="11" s="1"/>
  <c r="I4" i="11"/>
  <c r="H20" i="11" l="1"/>
  <c r="H24" i="11"/>
  <c r="H25" i="11"/>
  <c r="H16" i="11"/>
  <c r="H11" i="11"/>
  <c r="H12" i="11"/>
  <c r="P4" i="11"/>
  <c r="Q5" i="11"/>
  <c r="R5" i="11" s="1"/>
  <c r="S5" i="11" s="1"/>
  <c r="T5" i="11" s="1"/>
  <c r="U5" i="11" s="1"/>
  <c r="V5" i="11" s="1"/>
  <c r="W5" i="11" s="1"/>
  <c r="J6" i="11"/>
  <c r="H22" i="11" l="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<sst xmlns="http://schemas.openxmlformats.org/spreadsheetml/2006/main" count="61" uniqueCount="47">
  <si>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</si>
  <si>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</si>
  <si>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</si>
  <si>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</si>
  <si>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</si>
  <si>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</si>
  <si>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</si>
  <si>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</si>
  <si>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</si>
  <si>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</si>
  <si>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</si>
  <si>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</si>
  <si>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</si>
  <si>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</si>
  <si>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</si>
  <si>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</si>
  <si>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</si>
  <si>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</si>
  <si>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</si>
  <si>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</si>
  <si>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</si>
  <si>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</si>
  <si>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</si>
  <si>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</si>
  <si>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r>
      <rPr>
        <sz val="10"/>
        <color theme="1"/>
        <rFont val="新細明體"/>
        <family val="2"/>
        <charset val="136"/>
      </rPr>
      <t>試更多組報導</t>
    </r>
    <r>
      <rPr>
        <sz val="10"/>
        <color theme="1"/>
        <rFont val="Arial"/>
        <family val="2"/>
      </rPr>
      <t xml:space="preserve"> </t>
    </r>
    <r>
      <rPr>
        <sz val="10"/>
        <color theme="1"/>
        <rFont val="新細明體"/>
        <family val="2"/>
        <charset val="136"/>
      </rPr>
      <t>優化</t>
    </r>
    <r>
      <rPr>
        <sz val="10"/>
        <color theme="1"/>
        <rFont val="Arial"/>
        <family val="2"/>
      </rPr>
      <t>prompt</t>
    </r>
    <phoneticPr fontId="32" type="noConversion"/>
  </si>
  <si>
    <t>Chuan</t>
    <phoneticPr fontId="32" type="noConversion"/>
  </si>
  <si>
    <t>抓出每一句的情境</t>
    <phoneticPr fontId="32" type="noConversion"/>
  </si>
  <si>
    <r>
      <rPr>
        <sz val="10"/>
        <color theme="1"/>
        <rFont val="細明體"/>
        <family val="2"/>
        <charset val="136"/>
      </rPr>
      <t>加口頭禪</t>
    </r>
    <r>
      <rPr>
        <sz val="10"/>
        <color theme="1"/>
        <rFont val="Arial"/>
        <family val="2"/>
      </rPr>
      <t>or</t>
    </r>
    <r>
      <rPr>
        <sz val="10"/>
        <color theme="1"/>
        <rFont val="細明體"/>
        <family val="2"/>
        <charset val="136"/>
      </rPr>
      <t>廢話</t>
    </r>
    <r>
      <rPr>
        <sz val="10"/>
        <color theme="1"/>
        <rFont val="Arial"/>
        <family val="2"/>
      </rPr>
      <t>or</t>
    </r>
    <r>
      <rPr>
        <sz val="10"/>
        <color theme="1"/>
        <rFont val="細明體"/>
        <family val="2"/>
        <charset val="136"/>
      </rPr>
      <t>某個人的語錄</t>
    </r>
    <phoneticPr fontId="32" type="noConversion"/>
  </si>
  <si>
    <t>縮短文稿長度</t>
    <phoneticPr fontId="32" type="noConversion"/>
  </si>
  <si>
    <t>Crawling</t>
    <phoneticPr fontId="32" type="noConversion"/>
  </si>
  <si>
    <t>UI</t>
    <phoneticPr fontId="32" type="noConversion"/>
  </si>
  <si>
    <t>YTP Project</t>
    <phoneticPr fontId="32" type="noConversion"/>
  </si>
  <si>
    <t>Muen &amp; Chuan</t>
    <phoneticPr fontId="32" type="noConversion"/>
  </si>
  <si>
    <r>
      <rPr>
        <sz val="10"/>
        <color theme="1"/>
        <rFont val="細明體"/>
        <family val="2"/>
        <charset val="136"/>
      </rPr>
      <t>針對不同情境給出不同圖片</t>
    </r>
    <r>
      <rPr>
        <sz val="10"/>
        <color theme="1"/>
        <rFont val="Arial"/>
        <family val="2"/>
      </rPr>
      <t>(</t>
    </r>
    <r>
      <rPr>
        <sz val="10"/>
        <color theme="1"/>
        <rFont val="細明體"/>
        <family val="2"/>
        <charset val="136"/>
      </rPr>
      <t>當沒有適合關鍵字時</t>
    </r>
    <r>
      <rPr>
        <sz val="10"/>
        <color theme="1"/>
        <rFont val="Arial"/>
        <family val="2"/>
      </rPr>
      <t>)</t>
    </r>
    <phoneticPr fontId="32" type="noConversion"/>
  </si>
  <si>
    <r>
      <t>GNEWS</t>
    </r>
    <r>
      <rPr>
        <sz val="10"/>
        <color theme="1"/>
        <rFont val="新細明體"/>
        <family val="2"/>
        <charset val="136"/>
      </rPr>
      <t>抓關鍵字相關新聞</t>
    </r>
    <phoneticPr fontId="32" type="noConversion"/>
  </si>
  <si>
    <r>
      <rPr>
        <sz val="10"/>
        <color theme="1"/>
        <rFont val="細明體"/>
        <family val="2"/>
        <charset val="136"/>
      </rPr>
      <t>用</t>
    </r>
    <r>
      <rPr>
        <sz val="10"/>
        <color theme="1"/>
        <rFont val="Arial"/>
        <family val="2"/>
        <scheme val="minor"/>
      </rPr>
      <t>Pillow</t>
    </r>
    <r>
      <rPr>
        <sz val="10"/>
        <color theme="1"/>
        <rFont val="細明體"/>
        <family val="2"/>
        <charset val="136"/>
      </rPr>
      <t>加字幕</t>
    </r>
    <phoneticPr fontId="32" type="noConversion"/>
  </si>
  <si>
    <t>Video</t>
    <phoneticPr fontId="32" type="noConversion"/>
  </si>
  <si>
    <t>Prompting+keywords</t>
    <phoneticPr fontId="32" type="noConversion"/>
  </si>
  <si>
    <t>抓所有名詞動詞當關鍵字</t>
    <phoneticPr fontId="32" type="noConversion"/>
  </si>
  <si>
    <t>Muen</t>
    <phoneticPr fontId="32" type="noConversion"/>
  </si>
  <si>
    <r>
      <t>(</t>
    </r>
    <r>
      <rPr>
        <sz val="10"/>
        <color theme="1"/>
        <rFont val="細明體"/>
        <family val="2"/>
        <charset val="136"/>
      </rPr>
      <t>美術加強</t>
    </r>
    <r>
      <rPr>
        <sz val="10"/>
        <color theme="1"/>
        <rFont val="Arial"/>
        <family val="2"/>
      </rPr>
      <t>)</t>
    </r>
    <phoneticPr fontId="32" type="noConversion"/>
  </si>
  <si>
    <t>彙整PTT熱門新聞的關鍵字給使用者參考</t>
    <phoneticPr fontId="32" type="noConversion"/>
  </si>
  <si>
    <t>寫好網頁前端</t>
    <phoneticPr fontId="32" type="noConversion"/>
  </si>
  <si>
    <t>跟後端串聯</t>
    <phoneticPr fontId="32" type="noConversion"/>
  </si>
  <si>
    <t>Chuan &amp; Muen</t>
    <phoneticPr fontId="32" type="noConversion"/>
  </si>
  <si>
    <t>背景音樂</t>
    <phoneticPr fontId="32" type="noConversion"/>
  </si>
  <si>
    <t>(播報新聞形式的模板 Like 夜夜秀or海綿寶寶)</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</si>
</sst>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3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9"/>
      <name val="細明體"/>
      <family val="3"/>
      <charset val="136"/>
      <scheme val="minor"/>
    </font>
    <font>
      <sz val="10"/>
      <color theme="1"/>
      <name val="新細明體"/>
      <family val="2"/>
      <charset val="136"/>
    </font>
    <font>
      <sz val="10"/>
      <color theme="1"/>
      <name val="Arial"/>
      <family val="2"/>
    </font>
    <font>
      <sz val="10"/>
      <color theme="1"/>
      <name val="Arial"/>
      <family val="2"/>
      <charset val="136"/>
    </font>
    <font>
      <sz val="10"/>
      <color theme="1"/>
      <name val="細明體"/>
      <family val="2"/>
      <charset val="136"/>
    </font>
    <font>
      <sz val="10"/>
      <color theme="1"/>
      <name val="Arial"/>
      <family val="2"/>
      <charset val="136"/>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21" fillId="12" borderId="20" xfId="0" applyNumberFormat="1" applyFont="1" applyFill="1" applyBorder="1" applyAlignment="1">
      <alignment horizontal="center" vertical="center"/>
    </xf>
    <xf numFmtId="180" fontId="21" fillId="12" borderId="18" xfId="0" applyNumberFormat="1" applyFont="1" applyFill="1" applyBorder="1" applyAlignment="1">
      <alignment horizontal="center" vertical="center"/>
    </xf>
    <xf numFmtId="180"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77" fontId="19"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77"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77"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77" fontId="19"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77"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77" fontId="19" fillId="8" borderId="0" xfId="0" applyNumberFormat="1" applyFont="1" applyFill="1" applyAlignment="1">
      <alignment horizontal="center" vertical="center"/>
    </xf>
    <xf numFmtId="177"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77"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77" fontId="19" fillId="9" borderId="0" xfId="0" applyNumberFormat="1" applyFont="1" applyFill="1" applyAlignment="1">
      <alignment horizontal="center" vertical="center"/>
    </xf>
    <xf numFmtId="177"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77"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77"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77" fontId="25"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35" fillId="3" borderId="6" xfId="12" applyFont="1" applyFill="1" applyBorder="1">
      <alignment horizontal="left" vertical="center" indent="2"/>
    </xf>
    <xf numFmtId="0" fontId="33" fillId="3" borderId="7" xfId="12" applyFont="1" applyFill="1" applyBorder="1">
      <alignment horizontal="left" vertical="center" indent="2"/>
    </xf>
    <xf numFmtId="0" fontId="35" fillId="3" borderId="7" xfId="12" applyFont="1" applyFill="1" applyBorder="1">
      <alignment horizontal="left" vertical="center" indent="2"/>
    </xf>
    <xf numFmtId="0" fontId="36" fillId="3" borderId="7" xfId="12" applyFont="1" applyFill="1" applyBorder="1">
      <alignment horizontal="left" vertical="center" indent="2"/>
    </xf>
    <xf numFmtId="0" fontId="35" fillId="4" borderId="5" xfId="12" applyFont="1" applyFill="1" applyBorder="1">
      <alignment horizontal="left" vertical="center" indent="2"/>
    </xf>
    <xf numFmtId="0" fontId="37" fillId="5" borderId="8" xfId="12" applyFont="1" applyFill="1" applyBorder="1">
      <alignment horizontal="left" vertical="center" indent="2"/>
    </xf>
    <xf numFmtId="0" fontId="36" fillId="5" borderId="8" xfId="12" applyFont="1" applyFill="1" applyBorder="1">
      <alignment horizontal="left" vertical="center" indent="2"/>
    </xf>
    <xf numFmtId="0" fontId="36" fillId="10" borderId="9" xfId="12" applyFont="1" applyFill="1" applyBorder="1">
      <alignment horizontal="left" vertical="center" indent="2"/>
    </xf>
    <xf numFmtId="179" fontId="19" fillId="2" borderId="13" xfId="0" applyNumberFormat="1" applyFont="1" applyFill="1" applyBorder="1" applyAlignment="1">
      <alignment horizontal="center" vertical="center" wrapText="1"/>
    </xf>
    <xf numFmtId="179" fontId="19" fillId="2" borderId="19" xfId="0" applyNumberFormat="1" applyFont="1" applyFill="1" applyBorder="1" applyAlignment="1">
      <alignment horizontal="center" vertical="center" wrapText="1"/>
    </xf>
    <xf numFmtId="179"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78"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一般" xfId="0" builtinId="0"/>
    <cellStyle name="千分位" xfId="4" builtinId="3" customBuiltin="1"/>
    <cellStyle name="百分比" xfId="2" builtinId="5"/>
    <cellStyle name="超連結" xfId="1" builtinId="8" customBuiltin="1"/>
    <cellStyle name="標題" xfId="5" builtinId="15" customBuiltin="1"/>
    <cellStyle name="標題 1" xfId="6" builtinId="16" customBuiltin="1"/>
    <cellStyle name="標題 2" xfId="7" builtinId="17" customBuiltin="1"/>
    <cellStyle name="標題 3" xfId="8" builtinId="18" customBuiltin="1"/>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topLeftCell="A16" zoomScale="106" zoomScaleNormal="100" zoomScalePageLayoutView="70" workbookViewId="0">
      <selection activeCell="D24" sqref="D24"/>
    </sheetView>
  </sheetViews>
  <sheetFormatPr defaultColWidth="8.640625" defaultRowHeight="30" customHeight="1" x14ac:dyDescent="0.35"/>
  <cols>
    <col min="1" max="1" width="2.640625" style="13" customWidth="1"/>
    <col min="2" max="2" width="38.640625" customWidth="1"/>
    <col min="3" max="3" width="16.640625" customWidth="1"/>
    <col min="4" max="4" width="10.640625" customWidth="1"/>
    <col min="5" max="5" width="10.640625" style="2" customWidth="1"/>
    <col min="6" max="6" width="10.640625" customWidth="1"/>
    <col min="7" max="7" width="2.640625" customWidth="1"/>
    <col min="8" max="8" width="6" hidden="1" customWidth="1"/>
    <col min="9" max="65" width="2.640625" customWidth="1"/>
  </cols>
  <sheetData>
    <row r="1" spans="1:64" ht="90" customHeight="1" x14ac:dyDescent="1.95">
      <c r="A1" s="14"/>
      <c r="B1" s="96" t="s">
        <v>31</v>
      </c>
      <c r="C1" s="18"/>
      <c r="D1" s="19"/>
      <c r="E1" s="20"/>
      <c r="F1" s="21"/>
      <c r="H1" s="1"/>
      <c r="I1" s="120" t="s">
        <v>21</v>
      </c>
      <c r="J1" s="121"/>
      <c r="K1" s="121"/>
      <c r="L1" s="121"/>
      <c r="M1" s="121"/>
      <c r="N1" s="121"/>
      <c r="O1" s="121"/>
      <c r="P1" s="24"/>
      <c r="Q1" s="119">
        <v>45287</v>
      </c>
      <c r="R1" s="118"/>
      <c r="S1" s="118"/>
      <c r="T1" s="118"/>
      <c r="U1" s="118"/>
      <c r="V1" s="118"/>
      <c r="W1" s="118"/>
      <c r="X1" s="118"/>
      <c r="Y1" s="118"/>
      <c r="Z1" s="118"/>
    </row>
    <row r="2" spans="1:64" ht="30" customHeight="1" x14ac:dyDescent="0.8">
      <c r="B2" s="94" t="s">
        <v>32</v>
      </c>
      <c r="C2" s="95"/>
      <c r="D2" s="22"/>
      <c r="E2" s="23"/>
      <c r="F2" s="22"/>
      <c r="I2" s="120" t="s">
        <v>22</v>
      </c>
      <c r="J2" s="121"/>
      <c r="K2" s="121"/>
      <c r="L2" s="121"/>
      <c r="M2" s="121"/>
      <c r="N2" s="121"/>
      <c r="O2" s="121"/>
      <c r="P2" s="24"/>
      <c r="Q2" s="117">
        <v>1</v>
      </c>
      <c r="R2" s="118"/>
      <c r="S2" s="118"/>
      <c r="T2" s="118"/>
      <c r="U2" s="118"/>
      <c r="V2" s="118"/>
      <c r="W2" s="118"/>
      <c r="X2" s="118"/>
      <c r="Y2" s="118"/>
      <c r="Z2" s="118"/>
    </row>
    <row r="3" spans="1:64" s="26" customFormat="1" ht="30" customHeight="1" x14ac:dyDescent="0.35">
      <c r="A3" s="13"/>
      <c r="B3" s="25" t="s">
        <v>8</v>
      </c>
      <c r="D3" s="27"/>
      <c r="E3" s="28"/>
    </row>
    <row r="4" spans="1:64" s="26" customFormat="1" ht="30" customHeight="1" x14ac:dyDescent="0.35">
      <c r="A4" s="14"/>
      <c r="B4" s="29" t="s">
        <v>13</v>
      </c>
      <c r="E4" s="30"/>
      <c r="I4" s="114">
        <f>I5</f>
        <v>45285</v>
      </c>
      <c r="J4" s="112"/>
      <c r="K4" s="112"/>
      <c r="L4" s="112"/>
      <c r="M4" s="112"/>
      <c r="N4" s="112"/>
      <c r="O4" s="112"/>
      <c r="P4" s="112">
        <f>P5</f>
        <v>45292</v>
      </c>
      <c r="Q4" s="112"/>
      <c r="R4" s="112"/>
      <c r="S4" s="112"/>
      <c r="T4" s="112"/>
      <c r="U4" s="112"/>
      <c r="V4" s="112"/>
      <c r="W4" s="112">
        <f>W5</f>
        <v>45299</v>
      </c>
      <c r="X4" s="112"/>
      <c r="Y4" s="112"/>
      <c r="Z4" s="112"/>
      <c r="AA4" s="112"/>
      <c r="AB4" s="112"/>
      <c r="AC4" s="112"/>
      <c r="AD4" s="112">
        <f>AD5</f>
        <v>45306</v>
      </c>
      <c r="AE4" s="112"/>
      <c r="AF4" s="112"/>
      <c r="AG4" s="112"/>
      <c r="AH4" s="112"/>
      <c r="AI4" s="112"/>
      <c r="AJ4" s="112"/>
      <c r="AK4" s="112">
        <f>AK5</f>
        <v>45313</v>
      </c>
      <c r="AL4" s="112"/>
      <c r="AM4" s="112"/>
      <c r="AN4" s="112"/>
      <c r="AO4" s="112"/>
      <c r="AP4" s="112"/>
      <c r="AQ4" s="112"/>
      <c r="AR4" s="112">
        <f>AR5</f>
        <v>45320</v>
      </c>
      <c r="AS4" s="112"/>
      <c r="AT4" s="112"/>
      <c r="AU4" s="112"/>
      <c r="AV4" s="112"/>
      <c r="AW4" s="112"/>
      <c r="AX4" s="112"/>
      <c r="AY4" s="112">
        <f>AY5</f>
        <v>45327</v>
      </c>
      <c r="AZ4" s="112"/>
      <c r="BA4" s="112"/>
      <c r="BB4" s="112"/>
      <c r="BC4" s="112"/>
      <c r="BD4" s="112"/>
      <c r="BE4" s="112"/>
      <c r="BF4" s="112">
        <f>BF5</f>
        <v>45334</v>
      </c>
      <c r="BG4" s="112"/>
      <c r="BH4" s="112"/>
      <c r="BI4" s="112"/>
      <c r="BJ4" s="112"/>
      <c r="BK4" s="112"/>
      <c r="BL4" s="113"/>
    </row>
    <row r="5" spans="1:64" s="26" customFormat="1" ht="15" customHeight="1" x14ac:dyDescent="0.35">
      <c r="A5" s="122"/>
      <c r="B5" s="123" t="s">
        <v>5</v>
      </c>
      <c r="C5" s="125" t="s">
        <v>23</v>
      </c>
      <c r="D5" s="115" t="s">
        <v>1</v>
      </c>
      <c r="E5" s="115" t="s">
        <v>3</v>
      </c>
      <c r="F5" s="115" t="s">
        <v>4</v>
      </c>
      <c r="I5" s="31">
        <f>Project_Start-WEEKDAY(Project_Start,1)+2+7*(Display_Week-1)</f>
        <v>45285</v>
      </c>
      <c r="J5" s="31">
        <f>I5+1</f>
        <v>45286</v>
      </c>
      <c r="K5" s="31">
        <f t="shared" ref="K5:AX5" si="0">J5+1</f>
        <v>45287</v>
      </c>
      <c r="L5" s="31">
        <f t="shared" si="0"/>
        <v>45288</v>
      </c>
      <c r="M5" s="31">
        <f t="shared" si="0"/>
        <v>45289</v>
      </c>
      <c r="N5" s="31">
        <f t="shared" si="0"/>
        <v>45290</v>
      </c>
      <c r="O5" s="32">
        <f t="shared" si="0"/>
        <v>45291</v>
      </c>
      <c r="P5" s="33">
        <f>O5+1</f>
        <v>45292</v>
      </c>
      <c r="Q5" s="31">
        <f>P5+1</f>
        <v>45293</v>
      </c>
      <c r="R5" s="31">
        <f t="shared" si="0"/>
        <v>45294</v>
      </c>
      <c r="S5" s="31">
        <f t="shared" si="0"/>
        <v>45295</v>
      </c>
      <c r="T5" s="31">
        <f t="shared" si="0"/>
        <v>45296</v>
      </c>
      <c r="U5" s="31">
        <f t="shared" si="0"/>
        <v>45297</v>
      </c>
      <c r="V5" s="32">
        <f t="shared" si="0"/>
        <v>45298</v>
      </c>
      <c r="W5" s="33">
        <f>V5+1</f>
        <v>45299</v>
      </c>
      <c r="X5" s="31">
        <f>W5+1</f>
        <v>45300</v>
      </c>
      <c r="Y5" s="31">
        <f t="shared" si="0"/>
        <v>45301</v>
      </c>
      <c r="Z5" s="31">
        <f t="shared" si="0"/>
        <v>45302</v>
      </c>
      <c r="AA5" s="31">
        <f t="shared" si="0"/>
        <v>45303</v>
      </c>
      <c r="AB5" s="31">
        <f t="shared" si="0"/>
        <v>45304</v>
      </c>
      <c r="AC5" s="32">
        <f t="shared" si="0"/>
        <v>45305</v>
      </c>
      <c r="AD5" s="33">
        <f>AC5+1</f>
        <v>45306</v>
      </c>
      <c r="AE5" s="31">
        <f>AD5+1</f>
        <v>45307</v>
      </c>
      <c r="AF5" s="31">
        <f t="shared" si="0"/>
        <v>45308</v>
      </c>
      <c r="AG5" s="31">
        <f t="shared" si="0"/>
        <v>45309</v>
      </c>
      <c r="AH5" s="31">
        <f t="shared" si="0"/>
        <v>45310</v>
      </c>
      <c r="AI5" s="31">
        <f t="shared" si="0"/>
        <v>45311</v>
      </c>
      <c r="AJ5" s="32">
        <f t="shared" si="0"/>
        <v>45312</v>
      </c>
      <c r="AK5" s="33">
        <f>AJ5+1</f>
        <v>45313</v>
      </c>
      <c r="AL5" s="31">
        <f>AK5+1</f>
        <v>45314</v>
      </c>
      <c r="AM5" s="31">
        <f t="shared" si="0"/>
        <v>45315</v>
      </c>
      <c r="AN5" s="31">
        <f t="shared" si="0"/>
        <v>45316</v>
      </c>
      <c r="AO5" s="31">
        <f t="shared" si="0"/>
        <v>45317</v>
      </c>
      <c r="AP5" s="31">
        <f t="shared" si="0"/>
        <v>45318</v>
      </c>
      <c r="AQ5" s="32">
        <f t="shared" si="0"/>
        <v>45319</v>
      </c>
      <c r="AR5" s="33">
        <f>AQ5+1</f>
        <v>45320</v>
      </c>
      <c r="AS5" s="31">
        <f>AR5+1</f>
        <v>45321</v>
      </c>
      <c r="AT5" s="31">
        <f t="shared" si="0"/>
        <v>45322</v>
      </c>
      <c r="AU5" s="31">
        <f t="shared" si="0"/>
        <v>45323</v>
      </c>
      <c r="AV5" s="31">
        <f t="shared" si="0"/>
        <v>45324</v>
      </c>
      <c r="AW5" s="31">
        <f t="shared" si="0"/>
        <v>45325</v>
      </c>
      <c r="AX5" s="32">
        <f t="shared" si="0"/>
        <v>45326</v>
      </c>
      <c r="AY5" s="33">
        <f>AX5+1</f>
        <v>45327</v>
      </c>
      <c r="AZ5" s="31">
        <f>AY5+1</f>
        <v>45328</v>
      </c>
      <c r="BA5" s="31">
        <f t="shared" ref="BA5:BE5" si="1">AZ5+1</f>
        <v>45329</v>
      </c>
      <c r="BB5" s="31">
        <f t="shared" si="1"/>
        <v>45330</v>
      </c>
      <c r="BC5" s="31">
        <f t="shared" si="1"/>
        <v>45331</v>
      </c>
      <c r="BD5" s="31">
        <f t="shared" si="1"/>
        <v>45332</v>
      </c>
      <c r="BE5" s="32">
        <f t="shared" si="1"/>
        <v>45333</v>
      </c>
      <c r="BF5" s="33">
        <f>BE5+1</f>
        <v>45334</v>
      </c>
      <c r="BG5" s="31">
        <f>BF5+1</f>
        <v>45335</v>
      </c>
      <c r="BH5" s="31">
        <f t="shared" ref="BH5:BL5" si="2">BG5+1</f>
        <v>45336</v>
      </c>
      <c r="BI5" s="31">
        <f t="shared" si="2"/>
        <v>45337</v>
      </c>
      <c r="BJ5" s="31">
        <f t="shared" si="2"/>
        <v>45338</v>
      </c>
      <c r="BK5" s="31">
        <f t="shared" si="2"/>
        <v>45339</v>
      </c>
      <c r="BL5" s="31">
        <f t="shared" si="2"/>
        <v>45340</v>
      </c>
    </row>
    <row r="6" spans="1:64" s="26" customFormat="1" ht="15" customHeight="1" thickBot="1" x14ac:dyDescent="0.4">
      <c r="A6" s="122"/>
      <c r="B6" s="124"/>
      <c r="C6" s="116"/>
      <c r="D6" s="116"/>
      <c r="E6" s="116"/>
      <c r="F6" s="116"/>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4">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4">
      <c r="A8" s="14"/>
      <c r="B8" s="40" t="s">
        <v>37</v>
      </c>
      <c r="C8" s="41"/>
      <c r="D8" s="42"/>
      <c r="E8" s="43"/>
      <c r="F8" s="44"/>
      <c r="G8" s="17"/>
      <c r="H8" s="5" t="str">
        <f t="shared" ref="H8:H28"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4">
      <c r="A9" s="14"/>
      <c r="B9" s="104" t="s">
        <v>24</v>
      </c>
      <c r="C9" s="47" t="s">
        <v>25</v>
      </c>
      <c r="D9" s="48">
        <v>0</v>
      </c>
      <c r="E9" s="49">
        <v>45287</v>
      </c>
      <c r="F9" s="49">
        <f t="shared" ref="F9:F14" si="6">E9+13</f>
        <v>45300</v>
      </c>
      <c r="G9" s="17"/>
      <c r="H9" s="5">
        <f t="shared" si="5"/>
        <v>14</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pans="1:64" s="46" customFormat="1" ht="30" customHeight="1" thickBot="1" x14ac:dyDescent="0.4">
      <c r="A10" s="14"/>
      <c r="B10" s="105" t="s">
        <v>26</v>
      </c>
      <c r="C10" s="52" t="s">
        <v>25</v>
      </c>
      <c r="D10" s="53">
        <v>0.3</v>
      </c>
      <c r="E10" s="49">
        <v>45287</v>
      </c>
      <c r="F10" s="49">
        <f t="shared" si="6"/>
        <v>45300</v>
      </c>
      <c r="G10" s="17"/>
      <c r="H10" s="5">
        <f t="shared" si="5"/>
        <v>14</v>
      </c>
      <c r="I10" s="50"/>
      <c r="J10" s="50"/>
      <c r="K10" s="50"/>
      <c r="L10" s="50"/>
      <c r="M10" s="50"/>
      <c r="N10" s="50"/>
      <c r="O10" s="50"/>
      <c r="P10" s="50"/>
      <c r="Q10" s="50"/>
      <c r="R10" s="50"/>
      <c r="S10" s="50"/>
      <c r="T10" s="50"/>
      <c r="U10" s="55"/>
      <c r="V10" s="55"/>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pans="1:64" s="46" customFormat="1" ht="30" customHeight="1" thickBot="1" x14ac:dyDescent="0.4">
      <c r="A11" s="13"/>
      <c r="B11" s="106" t="s">
        <v>27</v>
      </c>
      <c r="C11" s="52" t="s">
        <v>25</v>
      </c>
      <c r="D11" s="53">
        <v>0</v>
      </c>
      <c r="E11" s="49">
        <v>45301</v>
      </c>
      <c r="F11" s="54">
        <f t="shared" si="6"/>
        <v>45314</v>
      </c>
      <c r="G11" s="17"/>
      <c r="H11" s="5">
        <f t="shared" si="5"/>
        <v>14</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pans="1:64" s="46" customFormat="1" ht="30" customHeight="1" thickBot="1" x14ac:dyDescent="0.4">
      <c r="A12" s="13"/>
      <c r="B12" s="107" t="s">
        <v>28</v>
      </c>
      <c r="C12" s="52" t="s">
        <v>25</v>
      </c>
      <c r="D12" s="53">
        <v>0</v>
      </c>
      <c r="E12" s="49">
        <v>45301</v>
      </c>
      <c r="F12" s="49">
        <f t="shared" si="6"/>
        <v>45314</v>
      </c>
      <c r="G12" s="17"/>
      <c r="H12" s="5">
        <f t="shared" si="5"/>
        <v>14</v>
      </c>
      <c r="I12" s="50"/>
      <c r="J12" s="50"/>
      <c r="K12" s="50"/>
      <c r="L12" s="50"/>
      <c r="M12" s="50"/>
      <c r="N12" s="50"/>
      <c r="O12" s="50"/>
      <c r="P12" s="50"/>
      <c r="Q12" s="50"/>
      <c r="R12" s="50"/>
      <c r="S12" s="50"/>
      <c r="T12" s="50"/>
      <c r="U12" s="50"/>
      <c r="V12" s="50"/>
      <c r="W12" s="50"/>
      <c r="X12" s="50"/>
      <c r="Y12" s="55"/>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6" customFormat="1" ht="30" customHeight="1" thickBot="1" x14ac:dyDescent="0.4">
      <c r="A13" s="13"/>
      <c r="B13" s="51" t="s">
        <v>34</v>
      </c>
      <c r="C13" s="52" t="s">
        <v>25</v>
      </c>
      <c r="D13" s="53">
        <v>0</v>
      </c>
      <c r="E13" s="49">
        <v>45301</v>
      </c>
      <c r="F13" s="54">
        <f t="shared" si="6"/>
        <v>45314</v>
      </c>
      <c r="G13" s="17"/>
      <c r="H13" s="5"/>
      <c r="I13" s="50"/>
      <c r="J13" s="50"/>
      <c r="K13" s="50"/>
      <c r="L13" s="50"/>
      <c r="M13" s="50"/>
      <c r="N13" s="50"/>
      <c r="O13" s="50"/>
      <c r="P13" s="50"/>
      <c r="Q13" s="50"/>
      <c r="R13" s="50"/>
      <c r="S13" s="50"/>
      <c r="T13" s="50"/>
      <c r="U13" s="50"/>
      <c r="V13" s="50"/>
      <c r="W13" s="50"/>
      <c r="X13" s="50"/>
      <c r="Y13" s="55"/>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6" customFormat="1" ht="30" customHeight="1" thickBot="1" x14ac:dyDescent="0.4">
      <c r="A14" s="13"/>
      <c r="B14" s="107" t="s">
        <v>38</v>
      </c>
      <c r="C14" s="52" t="s">
        <v>25</v>
      </c>
      <c r="D14" s="53">
        <v>0.3</v>
      </c>
      <c r="E14" s="49">
        <v>45287</v>
      </c>
      <c r="F14" s="49">
        <f t="shared" si="6"/>
        <v>45300</v>
      </c>
      <c r="G14" s="17"/>
      <c r="H14" s="5">
        <f t="shared" si="5"/>
        <v>14</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6" customFormat="1" ht="30" customHeight="1" thickBot="1" x14ac:dyDescent="0.4">
      <c r="A15" s="14"/>
      <c r="B15" s="56" t="s">
        <v>29</v>
      </c>
      <c r="C15" s="57"/>
      <c r="D15" s="58"/>
      <c r="E15" s="59"/>
      <c r="F15" s="60"/>
      <c r="G15" s="17"/>
      <c r="H15" s="5" t="str">
        <f t="shared" si="5"/>
        <v/>
      </c>
    </row>
    <row r="16" spans="1:64" s="46" customFormat="1" ht="30" customHeight="1" thickBot="1" x14ac:dyDescent="0.4">
      <c r="A16" s="13"/>
      <c r="B16" s="108" t="s">
        <v>33</v>
      </c>
      <c r="C16" s="61" t="s">
        <v>39</v>
      </c>
      <c r="D16" s="62">
        <v>0</v>
      </c>
      <c r="E16" s="63">
        <v>45301</v>
      </c>
      <c r="F16" s="63">
        <f>E16+13</f>
        <v>45314</v>
      </c>
      <c r="G16" s="17"/>
      <c r="H16" s="5">
        <f t="shared" si="5"/>
        <v>14</v>
      </c>
      <c r="I16" s="50"/>
      <c r="J16" s="50"/>
      <c r="K16" s="50"/>
      <c r="L16" s="50"/>
      <c r="M16" s="50"/>
      <c r="N16" s="50"/>
      <c r="O16" s="50"/>
      <c r="P16" s="50"/>
      <c r="Q16" s="50"/>
      <c r="R16" s="50"/>
      <c r="S16" s="50"/>
      <c r="T16" s="50"/>
      <c r="U16" s="55"/>
      <c r="V16" s="55"/>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6" customFormat="1" ht="30" customHeight="1" thickBot="1" x14ac:dyDescent="0.4">
      <c r="A17" s="13"/>
      <c r="B17" s="64" t="s">
        <v>36</v>
      </c>
      <c r="C17" s="65"/>
      <c r="D17" s="66"/>
      <c r="E17" s="67"/>
      <c r="F17" s="68"/>
      <c r="G17" s="17"/>
      <c r="H17" s="5" t="str">
        <f t="shared" si="5"/>
        <v/>
      </c>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row>
    <row r="18" spans="1:64" s="46" customFormat="1" ht="30" customHeight="1" thickBot="1" x14ac:dyDescent="0.4">
      <c r="A18" s="13"/>
      <c r="B18" s="109" t="s">
        <v>35</v>
      </c>
      <c r="C18" s="71" t="s">
        <v>39</v>
      </c>
      <c r="D18" s="72">
        <v>1</v>
      </c>
      <c r="E18" s="73">
        <v>45301</v>
      </c>
      <c r="F18" s="73">
        <f>E18+6</f>
        <v>45307</v>
      </c>
      <c r="G18" s="17"/>
      <c r="H18" s="5">
        <f t="shared" si="5"/>
        <v>7</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6" customFormat="1" ht="30" customHeight="1" thickBot="1" x14ac:dyDescent="0.4">
      <c r="A19" s="13"/>
      <c r="B19" s="110" t="s">
        <v>45</v>
      </c>
      <c r="C19" s="71" t="s">
        <v>39</v>
      </c>
      <c r="D19" s="72">
        <v>0.5</v>
      </c>
      <c r="E19" s="73">
        <v>45301</v>
      </c>
      <c r="F19" s="73">
        <f>E19+13</f>
        <v>45314</v>
      </c>
      <c r="G19" s="17"/>
      <c r="H19" s="5"/>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6" customFormat="1" ht="30" customHeight="1" thickBot="1" x14ac:dyDescent="0.4">
      <c r="A20" s="13"/>
      <c r="B20" s="110" t="s">
        <v>46</v>
      </c>
      <c r="C20" s="71" t="s">
        <v>39</v>
      </c>
      <c r="D20" s="72">
        <v>1</v>
      </c>
      <c r="E20" s="73">
        <v>45319</v>
      </c>
      <c r="F20" s="73">
        <v>45329</v>
      </c>
      <c r="G20" s="17"/>
      <c r="H20" s="5">
        <f t="shared" si="5"/>
        <v>11</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6" customFormat="1" ht="30" customHeight="1" thickBot="1" x14ac:dyDescent="0.4">
      <c r="A21" s="13"/>
      <c r="B21" s="70" t="s">
        <v>40</v>
      </c>
      <c r="C21" s="71" t="s">
        <v>39</v>
      </c>
      <c r="D21" s="72">
        <v>0</v>
      </c>
      <c r="E21" s="73">
        <v>45337</v>
      </c>
      <c r="F21" s="73">
        <v>45345</v>
      </c>
      <c r="G21" s="17"/>
      <c r="H21" s="5">
        <f t="shared" si="5"/>
        <v>9</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6" customFormat="1" ht="30" customHeight="1" thickBot="1" x14ac:dyDescent="0.4">
      <c r="A22" s="13"/>
      <c r="B22" s="74" t="s">
        <v>30</v>
      </c>
      <c r="C22" s="75"/>
      <c r="D22" s="76"/>
      <c r="E22" s="77"/>
      <c r="F22" s="78"/>
      <c r="G22" s="17"/>
      <c r="H22" s="5" t="str">
        <f t="shared" si="5"/>
        <v/>
      </c>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row>
    <row r="23" spans="1:64" s="46" customFormat="1" ht="30" customHeight="1" thickBot="1" x14ac:dyDescent="0.4">
      <c r="A23" s="13"/>
      <c r="B23" s="111" t="s">
        <v>42</v>
      </c>
      <c r="C23" s="81" t="s">
        <v>25</v>
      </c>
      <c r="D23" s="82">
        <v>0.5</v>
      </c>
      <c r="E23" s="83">
        <v>45308</v>
      </c>
      <c r="F23" s="83">
        <f>E23+13</f>
        <v>45321</v>
      </c>
      <c r="G23" s="17"/>
      <c r="H23" s="5">
        <f t="shared" si="5"/>
        <v>14</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pans="1:64" s="46" customFormat="1" ht="30" customHeight="1" thickBot="1" x14ac:dyDescent="0.4">
      <c r="A24" s="13"/>
      <c r="B24" s="111" t="s">
        <v>43</v>
      </c>
      <c r="C24" s="81" t="s">
        <v>44</v>
      </c>
      <c r="D24" s="82">
        <v>0</v>
      </c>
      <c r="E24" s="83">
        <v>45322</v>
      </c>
      <c r="F24" s="83">
        <f>E24+13</f>
        <v>45335</v>
      </c>
      <c r="G24" s="17"/>
      <c r="H24" s="5">
        <f t="shared" si="5"/>
        <v>14</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6" customFormat="1" ht="30" customHeight="1" thickBot="1" x14ac:dyDescent="0.4">
      <c r="A25" s="13"/>
      <c r="B25" s="111" t="s">
        <v>41</v>
      </c>
      <c r="C25" s="81" t="s">
        <v>39</v>
      </c>
      <c r="D25" s="82">
        <v>1</v>
      </c>
      <c r="E25" s="83">
        <f>E23+7</f>
        <v>45315</v>
      </c>
      <c r="F25" s="83">
        <f>F23</f>
        <v>45321</v>
      </c>
      <c r="G25" s="17"/>
      <c r="H25" s="5">
        <f t="shared" si="5"/>
        <v>7</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6" customFormat="1" ht="30" customHeight="1" thickBot="1" x14ac:dyDescent="0.4">
      <c r="A26" s="13"/>
      <c r="B26" s="80" t="s">
        <v>40</v>
      </c>
      <c r="C26" s="81" t="s">
        <v>25</v>
      </c>
      <c r="D26" s="82">
        <v>0</v>
      </c>
      <c r="E26" s="83">
        <f>F23+1</f>
        <v>45322</v>
      </c>
      <c r="F26" s="83">
        <f>E26+7</f>
        <v>45329</v>
      </c>
      <c r="G26" s="17"/>
      <c r="H26" s="5">
        <f t="shared" si="5"/>
        <v>8</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6" customFormat="1" ht="30" customHeight="1" thickBot="1" x14ac:dyDescent="0.4">
      <c r="A27" s="13"/>
      <c r="B27" s="84"/>
      <c r="C27" s="85"/>
      <c r="D27" s="86"/>
      <c r="E27" s="87"/>
      <c r="F27" s="87"/>
      <c r="G27" s="17"/>
      <c r="H27" s="5" t="str">
        <f t="shared" si="5"/>
        <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row>
    <row r="28" spans="1:64" s="46" customFormat="1" ht="30" customHeight="1" thickBot="1" x14ac:dyDescent="0.4">
      <c r="A28" s="14"/>
      <c r="B28" s="88" t="s">
        <v>0</v>
      </c>
      <c r="C28" s="89"/>
      <c r="D28" s="90"/>
      <c r="E28" s="91"/>
      <c r="F28" s="92"/>
      <c r="G28" s="17"/>
      <c r="H28" s="6" t="str">
        <f t="shared" si="5"/>
        <v/>
      </c>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row>
    <row r="29" spans="1:64" ht="30" customHeight="1" x14ac:dyDescent="0.35">
      <c r="G29" s="3"/>
    </row>
    <row r="30" spans="1:64" ht="30" customHeight="1" x14ac:dyDescent="0.35">
      <c r="C30" s="16"/>
      <c r="F30" s="15"/>
    </row>
    <row r="31" spans="1:64" ht="30" customHeight="1" x14ac:dyDescent="0.35">
      <c r="C31"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phoneticPr fontId="32" type="noConversion"/>
  <conditionalFormatting sqref="D7:D28">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4">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6:BL16">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18:BL21">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3:BL26">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26">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17" xr:uid="{956902D1-D3B5-416D-BB69-9362D193BC0A}"/>
    <dataValidation allowBlank="1" showInputMessage="1" showErrorMessage="1" prompt="Phase 4's sample block starts in cell B26." sqref="A22"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8"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45" x14ac:dyDescent="0.3"/>
  <cols>
    <col min="1" max="1" width="87" style="7" customWidth="1"/>
    <col min="2" max="16384" width="9" style="1"/>
  </cols>
  <sheetData>
    <row r="1" spans="1:2" ht="46.5" customHeight="1" x14ac:dyDescent="0.3"/>
    <row r="2" spans="1:2" s="9" customFormat="1" ht="15.45" x14ac:dyDescent="0.35">
      <c r="A2" s="97" t="s">
        <v>8</v>
      </c>
      <c r="B2" s="8"/>
    </row>
    <row r="3" spans="1:2" s="11" customFormat="1" ht="27" customHeight="1" x14ac:dyDescent="0.35">
      <c r="A3" s="98"/>
      <c r="B3" s="12"/>
    </row>
    <row r="4" spans="1:2" s="10" customFormat="1" ht="31.3" x14ac:dyDescent="1.05">
      <c r="A4" s="99" t="s">
        <v>7</v>
      </c>
    </row>
    <row r="5" spans="1:2" ht="74.25" customHeight="1" x14ac:dyDescent="0.3">
      <c r="A5" s="100" t="s">
        <v>16</v>
      </c>
    </row>
    <row r="6" spans="1:2" ht="26.25" customHeight="1" x14ac:dyDescent="0.3">
      <c r="A6" s="99" t="s">
        <v>19</v>
      </c>
    </row>
    <row r="7" spans="1:2" s="7" customFormat="1" ht="205" customHeight="1" x14ac:dyDescent="0.35">
      <c r="A7" s="101" t="s">
        <v>18</v>
      </c>
    </row>
    <row r="8" spans="1:2" s="10" customFormat="1" ht="31.3" x14ac:dyDescent="1.05">
      <c r="A8" s="99" t="s">
        <v>9</v>
      </c>
    </row>
    <row r="9" spans="1:2" ht="42.45" x14ac:dyDescent="0.3">
      <c r="A9" s="100" t="s">
        <v>17</v>
      </c>
    </row>
    <row r="10" spans="1:2" s="7" customFormat="1" ht="28" customHeight="1" x14ac:dyDescent="0.35">
      <c r="A10" s="102" t="s">
        <v>15</v>
      </c>
    </row>
    <row r="11" spans="1:2" s="10" customFormat="1" ht="31.3" x14ac:dyDescent="1.05">
      <c r="A11" s="99" t="s">
        <v>6</v>
      </c>
    </row>
    <row r="12" spans="1:2" ht="28.3" x14ac:dyDescent="0.3">
      <c r="A12" s="100" t="s">
        <v>14</v>
      </c>
    </row>
    <row r="13" spans="1:2" s="7" customFormat="1" ht="28" customHeight="1" x14ac:dyDescent="0.35">
      <c r="A13" s="102" t="s">
        <v>2</v>
      </c>
    </row>
    <row r="14" spans="1:2" s="10" customFormat="1" ht="31.3" x14ac:dyDescent="1.05">
      <c r="A14" s="99" t="s">
        <v>10</v>
      </c>
    </row>
    <row r="15" spans="1:2" ht="75" customHeight="1" x14ac:dyDescent="0.3">
      <c r="A15" s="100" t="s">
        <v>11</v>
      </c>
    </row>
    <row r="16" spans="1:2" ht="70.75" x14ac:dyDescent="0.3">
      <c r="A16" s="100" t="s">
        <v>12</v>
      </c>
    </row>
    <row r="17" spans="1:1" x14ac:dyDescent="0.3">
      <c r="A17" s="103"/>
    </row>
    <row r="18" spans="1:1" x14ac:dyDescent="0.3">
      <c r="A18" s="103"/>
    </row>
    <row r="19" spans="1:1" x14ac:dyDescent="0.3">
      <c r="A19" s="103"/>
    </row>
    <row r="20" spans="1:1" x14ac:dyDescent="0.3">
      <c r="A20" s="103"/>
    </row>
    <row r="21" spans="1:1" x14ac:dyDescent="0.3">
      <c r="A21" s="103"/>
    </row>
    <row r="22" spans="1:1" x14ac:dyDescent="0.3">
      <c r="A22" s="103"/>
    </row>
    <row r="23" spans="1:1" x14ac:dyDescent="0.3">
      <c r="A23" s="103"/>
    </row>
    <row r="24" spans="1:1" x14ac:dyDescent="0.3">
      <c r="A24" s="103"/>
    </row>
  </sheetData>
  <phoneticPr fontId="32" type="noConversion"/>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具名範圍</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沐恩 邱</cp:lastModifiedBy>
  <dcterms:created xsi:type="dcterms:W3CDTF">2022-03-11T22:41:12Z</dcterms:created>
  <dcterms:modified xsi:type="dcterms:W3CDTF">2024-03-03T14:44:57Z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