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ju\OneDrive\바탕 화면\"/>
    </mc:Choice>
  </mc:AlternateContent>
  <xr:revisionPtr revIDLastSave="0" documentId="13_ncr:1_{4EC8ED1B-8146-4AE5-B720-47DBD736E8E0}" xr6:coauthVersionLast="47" xr6:coauthVersionMax="47" xr10:uidLastSave="{00000000-0000-0000-0000-000000000000}"/>
  <bookViews>
    <workbookView xWindow="-98" yWindow="-98" windowWidth="21795" windowHeight="12975" xr2:uid="{DD61AF02-4EF3-4E79-8C05-EF55330083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4" i="1"/>
  <c r="D4" i="1"/>
  <c r="C4" i="1"/>
  <c r="B4" i="1"/>
  <c r="B7" i="1" s="1"/>
  <c r="G7" i="1" s="1"/>
  <c r="G8" i="1" l="1"/>
</calcChain>
</file>

<file path=xl/sharedStrings.xml><?xml version="1.0" encoding="utf-8"?>
<sst xmlns="http://schemas.openxmlformats.org/spreadsheetml/2006/main" count="10" uniqueCount="10">
  <si>
    <t>쥬니퍼베리 씨앗</t>
    <phoneticPr fontId="1" type="noConversion"/>
  </si>
  <si>
    <t>가격</t>
    <phoneticPr fontId="1" type="noConversion"/>
  </si>
  <si>
    <t>최상급 아이템 결정</t>
    <phoneticPr fontId="1" type="noConversion"/>
  </si>
  <si>
    <t>현자의 돌</t>
    <phoneticPr fontId="1" type="noConversion"/>
  </si>
  <si>
    <t>소형 재물 획득의 비약</t>
    <phoneticPr fontId="1" type="noConversion"/>
  </si>
  <si>
    <t>총 재료비</t>
    <phoneticPr fontId="1" type="noConversion"/>
  </si>
  <si>
    <t>이득 %</t>
    <phoneticPr fontId="1" type="noConversion"/>
  </si>
  <si>
    <t>이득 메소</t>
    <phoneticPr fontId="1" type="noConversion"/>
  </si>
  <si>
    <t>쥬니퍼베리 600, 오일 성공률 90%기준</t>
    <phoneticPr fontId="1" type="noConversion"/>
  </si>
  <si>
    <t>하루 최대 이득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</si>
</sst>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7" formatCode="#,##0.0000_ "/>
    <numFmt numFmtId="178" formatCode="_-* #,##0.0000_-;\-* #,##0.0000_-;_-* &quot;-&quot;??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2" fillId="0" borderId="0">
      <alignment vertical="center"/>
    </xf>
  </cellStyleXfs>
  <cellXfs count="5">
    <xf numFmtId="0" fontId="0" fillId="0" borderId="0" xfId="0">
      <alignment vertical="center"/>
    </xf>
    <xf numFmtId="41" fontId="0" fillId="0" borderId="0" xfId="2" applyFont="1">
      <alignment vertical="center"/>
    </xf>
    <xf numFmtId="43" fontId="0" fillId="0" borderId="0" xfId="1" applyFont="1">
      <alignment vertical="center"/>
    </xf>
    <xf numFmtId="178" fontId="0" fillId="0" borderId="0" xfId="1" applyNumberFormat="1" applyFont="1">
      <alignment vertical="center"/>
    </xf>
    <xf numFmtId="43" fontId="0" fillId="0" borderId="0" xfId="0" applyNumberFormat="1">
      <alignment vertical="center"/>
    </xf>
  </cellXfs>
  <cellStyles count="4">
    <cellStyle name="쉼표" xfId="1" builtinId="3"/>
    <cellStyle name="쉼표 [0]" xfId="2" builtinId="6"/>
    <cellStyle name="스타일 1" xfId="3" xr:uid="{8DDF0B1C-1454-49EF-AB82-96418B6AD679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AE27-E7D4-4E9F-B934-82B701C9E27A}">
  <dimension ref="A2:I10"/>
  <sheetViews>
    <sheetView tabSelected="1" workbookViewId="0">
      <selection activeCell="G10" sqref="G10"/>
    </sheetView>
  </sheetViews>
  <sheetFormatPr defaultRowHeight="16.899999999999999" x14ac:dyDescent="0.6"/>
  <cols>
    <col min="2" max="2" width="14.875" bestFit="1" customWidth="1"/>
    <col min="3" max="3" width="17.125" bestFit="1" customWidth="1"/>
    <col min="4" max="4" width="8.875" bestFit="1" customWidth="1"/>
    <col min="5" max="5" width="10" bestFit="1" customWidth="1"/>
    <col min="6" max="6" width="13.3125" bestFit="1" customWidth="1"/>
    <col min="7" max="7" width="19.75" bestFit="1" customWidth="1"/>
    <col min="9" max="9" width="33.375" bestFit="1" customWidth="1"/>
  </cols>
  <sheetData>
    <row r="2" spans="1:9" x14ac:dyDescent="0.6">
      <c r="B2" t="s">
        <v>0</v>
      </c>
      <c r="C2" t="s">
        <v>2</v>
      </c>
      <c r="D2" t="s">
        <v>3</v>
      </c>
      <c r="G2" t="s">
        <v>4</v>
      </c>
      <c r="I2" t="s">
        <v>8</v>
      </c>
    </row>
    <row r="3" spans="1:9" x14ac:dyDescent="0.6">
      <c r="A3" t="s">
        <v>1</v>
      </c>
      <c r="B3" s="1">
        <v>465000</v>
      </c>
      <c r="C3" s="1">
        <v>200000</v>
      </c>
      <c r="D3" s="1">
        <v>19500</v>
      </c>
      <c r="E3" s="1"/>
      <c r="F3" s="1"/>
      <c r="G3" s="1">
        <v>2967899</v>
      </c>
    </row>
    <row r="4" spans="1:9" x14ac:dyDescent="0.6">
      <c r="B4" s="1">
        <f>600*$B$3</f>
        <v>279000000</v>
      </c>
      <c r="C4" s="1">
        <f>36*$C$3</f>
        <v>7200000</v>
      </c>
      <c r="D4" s="1">
        <f>18*$D$3</f>
        <v>351000</v>
      </c>
      <c r="E4" s="1"/>
      <c r="F4" s="1"/>
      <c r="G4" s="1">
        <f>108*G3*0.95</f>
        <v>304506437.39999998</v>
      </c>
    </row>
    <row r="7" spans="1:9" x14ac:dyDescent="0.6">
      <c r="A7" t="s">
        <v>5</v>
      </c>
      <c r="B7" s="2">
        <f>SUM($B$4:$D$4)+960000</f>
        <v>287511000</v>
      </c>
      <c r="C7" s="2"/>
      <c r="D7" s="2"/>
      <c r="E7" s="2"/>
      <c r="F7" s="2" t="s">
        <v>6</v>
      </c>
      <c r="G7" s="3">
        <f>G4/B7</f>
        <v>1.0591123031814433</v>
      </c>
    </row>
    <row r="8" spans="1:9" x14ac:dyDescent="0.6">
      <c r="B8" s="2"/>
      <c r="C8" s="2"/>
      <c r="D8" s="2"/>
      <c r="E8" s="2"/>
      <c r="F8" s="2" t="s">
        <v>7</v>
      </c>
      <c r="G8" s="2">
        <f>G4-B7</f>
        <v>16995437.399999976</v>
      </c>
    </row>
    <row r="10" spans="1:9" x14ac:dyDescent="0.6">
      <c r="F10" t="s">
        <v>9</v>
      </c>
      <c r="G10" s="4">
        <f>G8/108*600</f>
        <v>94419096.666666523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준하 임</dc:creator>
  <cp:lastModifiedBy>준하 임</cp:lastModifiedBy>
  <dcterms:created xsi:type="dcterms:W3CDTF">2025-07-29T10:16:07Z</dcterms:created>
  <dcterms:modified xsi:type="dcterms:W3CDTF">2025-07-29T10:30:15Z</dcterms:modified>
</cp:coreProperties>
</file>