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5c11490562603e/Documents/GitHub/TFL/"/>
    </mc:Choice>
  </mc:AlternateContent>
  <xr:revisionPtr revIDLastSave="1466" documentId="8_{164F5A62-2471-40BA-BA35-58A6E8F85579}" xr6:coauthVersionLast="47" xr6:coauthVersionMax="47" xr10:uidLastSave="{DDB21CF7-DD8B-4420-894C-682C6CFC05D0}"/>
  <bookViews>
    <workbookView xWindow="-120" yWindow="-120" windowWidth="20640" windowHeight="11040" activeTab="2" xr2:uid="{6FA79D90-9FD1-455F-85F1-0312B1D3C56F}"/>
  </bookViews>
  <sheets>
    <sheet name="Dashboard" sheetId="3" r:id="rId1"/>
    <sheet name="Army Regulations" sheetId="1" r:id="rId2"/>
    <sheet name="DOD Directives" sheetId="7" r:id="rId3"/>
    <sheet name="TITLE.html Maker" sheetId="5" r:id="rId4"/>
    <sheet name="How I updated the AR table" sheetId="4" r:id="rId5"/>
    <sheet name="Data Control" sheetId="2" r:id="rId6"/>
  </sheets>
  <definedNames>
    <definedName name="_xlnm._FilterDatabase" localSheetId="1" hidden="1">'Army Regulations'!$A$1:$G$491</definedName>
    <definedName name="_xlnm._FilterDatabase" localSheetId="2" hidden="1">'DOD Directives'!$A$1:$G$245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B3" i="5"/>
  <c r="F13" i="5" s="1"/>
  <c r="B2" i="5"/>
  <c r="F12" i="5" s="1"/>
  <c r="B1" i="5"/>
  <c r="F11" i="5" s="1"/>
  <c r="G497" i="4"/>
  <c r="I497" i="4" s="1"/>
  <c r="K497" i="4" s="1"/>
  <c r="G496" i="4"/>
  <c r="I496" i="4" s="1"/>
  <c r="K496" i="4" s="1"/>
  <c r="G495" i="4"/>
  <c r="I495" i="4" s="1"/>
  <c r="K495" i="4" s="1"/>
  <c r="G494" i="4"/>
  <c r="I494" i="4" s="1"/>
  <c r="K494" i="4" s="1"/>
  <c r="G493" i="4"/>
  <c r="I493" i="4" s="1"/>
  <c r="K493" i="4" s="1"/>
  <c r="G492" i="4"/>
  <c r="I492" i="4" s="1"/>
  <c r="K492" i="4" s="1"/>
  <c r="G491" i="4"/>
  <c r="I491" i="4" s="1"/>
  <c r="K491" i="4" s="1"/>
  <c r="I490" i="4"/>
  <c r="K490" i="4" s="1"/>
  <c r="G490" i="4"/>
  <c r="G489" i="4"/>
  <c r="I489" i="4" s="1"/>
  <c r="K489" i="4" s="1"/>
  <c r="I488" i="4"/>
  <c r="K488" i="4" s="1"/>
  <c r="G488" i="4"/>
  <c r="G487" i="4"/>
  <c r="I487" i="4" s="1"/>
  <c r="K487" i="4" s="1"/>
  <c r="G486" i="4"/>
  <c r="I486" i="4" s="1"/>
  <c r="K486" i="4" s="1"/>
  <c r="G485" i="4"/>
  <c r="I485" i="4" s="1"/>
  <c r="K485" i="4" s="1"/>
  <c r="G484" i="4"/>
  <c r="I484" i="4" s="1"/>
  <c r="K484" i="4" s="1"/>
  <c r="K483" i="4"/>
  <c r="I483" i="4"/>
  <c r="G483" i="4"/>
  <c r="G482" i="4"/>
  <c r="I482" i="4" s="1"/>
  <c r="K482" i="4" s="1"/>
  <c r="G481" i="4"/>
  <c r="I481" i="4" s="1"/>
  <c r="K481" i="4" s="1"/>
  <c r="G480" i="4"/>
  <c r="I480" i="4" s="1"/>
  <c r="K480" i="4" s="1"/>
  <c r="I479" i="4"/>
  <c r="K479" i="4" s="1"/>
  <c r="G479" i="4"/>
  <c r="G478" i="4"/>
  <c r="I478" i="4" s="1"/>
  <c r="K478" i="4" s="1"/>
  <c r="G477" i="4"/>
  <c r="I477" i="4" s="1"/>
  <c r="K477" i="4" s="1"/>
  <c r="G476" i="4"/>
  <c r="I476" i="4" s="1"/>
  <c r="K476" i="4" s="1"/>
  <c r="I475" i="4"/>
  <c r="K475" i="4" s="1"/>
  <c r="G475" i="4"/>
  <c r="I474" i="4"/>
  <c r="K474" i="4" s="1"/>
  <c r="G474" i="4"/>
  <c r="G473" i="4"/>
  <c r="I473" i="4" s="1"/>
  <c r="K473" i="4" s="1"/>
  <c r="G472" i="4"/>
  <c r="I472" i="4" s="1"/>
  <c r="K472" i="4" s="1"/>
  <c r="G471" i="4"/>
  <c r="I471" i="4" s="1"/>
  <c r="K471" i="4" s="1"/>
  <c r="G470" i="4"/>
  <c r="I470" i="4" s="1"/>
  <c r="K470" i="4" s="1"/>
  <c r="G469" i="4"/>
  <c r="I469" i="4" s="1"/>
  <c r="K469" i="4" s="1"/>
  <c r="G468" i="4"/>
  <c r="I468" i="4" s="1"/>
  <c r="K468" i="4" s="1"/>
  <c r="G467" i="4"/>
  <c r="I467" i="4" s="1"/>
  <c r="K467" i="4" s="1"/>
  <c r="I466" i="4"/>
  <c r="K466" i="4" s="1"/>
  <c r="G466" i="4"/>
  <c r="G465" i="4"/>
  <c r="I465" i="4" s="1"/>
  <c r="K465" i="4" s="1"/>
  <c r="G464" i="4"/>
  <c r="I464" i="4" s="1"/>
  <c r="K464" i="4" s="1"/>
  <c r="G463" i="4"/>
  <c r="I463" i="4" s="1"/>
  <c r="K463" i="4" s="1"/>
  <c r="G462" i="4"/>
  <c r="I462" i="4" s="1"/>
  <c r="K462" i="4" s="1"/>
  <c r="G461" i="4"/>
  <c r="I461" i="4" s="1"/>
  <c r="K461" i="4" s="1"/>
  <c r="I460" i="4"/>
  <c r="K460" i="4" s="1"/>
  <c r="G460" i="4"/>
  <c r="K459" i="4"/>
  <c r="I459" i="4"/>
  <c r="G459" i="4"/>
  <c r="G458" i="4"/>
  <c r="I458" i="4" s="1"/>
  <c r="K458" i="4" s="1"/>
  <c r="G457" i="4"/>
  <c r="I457" i="4" s="1"/>
  <c r="K457" i="4" s="1"/>
  <c r="G456" i="4"/>
  <c r="I456" i="4" s="1"/>
  <c r="K456" i="4" s="1"/>
  <c r="G455" i="4"/>
  <c r="I455" i="4" s="1"/>
  <c r="K455" i="4" s="1"/>
  <c r="G454" i="4"/>
  <c r="I454" i="4" s="1"/>
  <c r="K454" i="4" s="1"/>
  <c r="G453" i="4"/>
  <c r="I453" i="4" s="1"/>
  <c r="K453" i="4" s="1"/>
  <c r="G452" i="4"/>
  <c r="I452" i="4" s="1"/>
  <c r="K452" i="4" s="1"/>
  <c r="G451" i="4"/>
  <c r="I451" i="4" s="1"/>
  <c r="K451" i="4" s="1"/>
  <c r="I450" i="4"/>
  <c r="K450" i="4" s="1"/>
  <c r="G450" i="4"/>
  <c r="G449" i="4"/>
  <c r="I449" i="4" s="1"/>
  <c r="K449" i="4" s="1"/>
  <c r="G448" i="4"/>
  <c r="I448" i="4" s="1"/>
  <c r="K448" i="4" s="1"/>
  <c r="G447" i="4"/>
  <c r="I447" i="4" s="1"/>
  <c r="K447" i="4" s="1"/>
  <c r="G446" i="4"/>
  <c r="I446" i="4" s="1"/>
  <c r="K446" i="4" s="1"/>
  <c r="G445" i="4"/>
  <c r="I445" i="4" s="1"/>
  <c r="K445" i="4" s="1"/>
  <c r="G444" i="4"/>
  <c r="I444" i="4" s="1"/>
  <c r="K444" i="4" s="1"/>
  <c r="G443" i="4"/>
  <c r="I443" i="4" s="1"/>
  <c r="K443" i="4" s="1"/>
  <c r="G442" i="4"/>
  <c r="I442" i="4" s="1"/>
  <c r="K442" i="4" s="1"/>
  <c r="G441" i="4"/>
  <c r="I441" i="4" s="1"/>
  <c r="K441" i="4" s="1"/>
  <c r="G440" i="4"/>
  <c r="I440" i="4" s="1"/>
  <c r="K440" i="4" s="1"/>
  <c r="G439" i="4"/>
  <c r="I439" i="4" s="1"/>
  <c r="K439" i="4" s="1"/>
  <c r="G438" i="4"/>
  <c r="I438" i="4" s="1"/>
  <c r="K438" i="4" s="1"/>
  <c r="G437" i="4"/>
  <c r="I437" i="4" s="1"/>
  <c r="K437" i="4" s="1"/>
  <c r="G436" i="4"/>
  <c r="I436" i="4" s="1"/>
  <c r="K436" i="4" s="1"/>
  <c r="K435" i="4"/>
  <c r="I435" i="4"/>
  <c r="G435" i="4"/>
  <c r="G434" i="4"/>
  <c r="I434" i="4" s="1"/>
  <c r="K434" i="4" s="1"/>
  <c r="G433" i="4"/>
  <c r="I433" i="4" s="1"/>
  <c r="K433" i="4" s="1"/>
  <c r="G432" i="4"/>
  <c r="I432" i="4" s="1"/>
  <c r="K432" i="4" s="1"/>
  <c r="I431" i="4"/>
  <c r="K431" i="4" s="1"/>
  <c r="G431" i="4"/>
  <c r="G430" i="4"/>
  <c r="I430" i="4" s="1"/>
  <c r="K430" i="4" s="1"/>
  <c r="G429" i="4"/>
  <c r="I429" i="4" s="1"/>
  <c r="K429" i="4" s="1"/>
  <c r="I428" i="4"/>
  <c r="K428" i="4" s="1"/>
  <c r="G428" i="4"/>
  <c r="I427" i="4"/>
  <c r="K427" i="4" s="1"/>
  <c r="G427" i="4"/>
  <c r="G426" i="4"/>
  <c r="I426" i="4" s="1"/>
  <c r="K426" i="4" s="1"/>
  <c r="G425" i="4"/>
  <c r="I425" i="4" s="1"/>
  <c r="K425" i="4" s="1"/>
  <c r="G424" i="4"/>
  <c r="I424" i="4" s="1"/>
  <c r="K424" i="4" s="1"/>
  <c r="G423" i="4"/>
  <c r="I423" i="4" s="1"/>
  <c r="K423" i="4" s="1"/>
  <c r="G422" i="4"/>
  <c r="I422" i="4" s="1"/>
  <c r="K422" i="4" s="1"/>
  <c r="G421" i="4"/>
  <c r="I421" i="4" s="1"/>
  <c r="K421" i="4" s="1"/>
  <c r="G420" i="4"/>
  <c r="I420" i="4" s="1"/>
  <c r="K420" i="4" s="1"/>
  <c r="G419" i="4"/>
  <c r="I419" i="4" s="1"/>
  <c r="K419" i="4" s="1"/>
  <c r="G418" i="4"/>
  <c r="I418" i="4" s="1"/>
  <c r="K418" i="4" s="1"/>
  <c r="G417" i="4"/>
  <c r="I417" i="4" s="1"/>
  <c r="K417" i="4" s="1"/>
  <c r="G416" i="4"/>
  <c r="I416" i="4" s="1"/>
  <c r="K416" i="4" s="1"/>
  <c r="G415" i="4"/>
  <c r="I415" i="4" s="1"/>
  <c r="K415" i="4" s="1"/>
  <c r="G414" i="4"/>
  <c r="I414" i="4" s="1"/>
  <c r="K414" i="4" s="1"/>
  <c r="G413" i="4"/>
  <c r="I413" i="4" s="1"/>
  <c r="K413" i="4" s="1"/>
  <c r="G412" i="4"/>
  <c r="I412" i="4" s="1"/>
  <c r="K412" i="4" s="1"/>
  <c r="K411" i="4"/>
  <c r="I411" i="4"/>
  <c r="G411" i="4"/>
  <c r="G410" i="4"/>
  <c r="I410" i="4" s="1"/>
  <c r="K410" i="4" s="1"/>
  <c r="G409" i="4"/>
  <c r="I409" i="4" s="1"/>
  <c r="K409" i="4" s="1"/>
  <c r="K408" i="4"/>
  <c r="G408" i="4"/>
  <c r="I408" i="4" s="1"/>
  <c r="I407" i="4"/>
  <c r="K407" i="4" s="1"/>
  <c r="G407" i="4"/>
  <c r="G406" i="4"/>
  <c r="I406" i="4" s="1"/>
  <c r="K406" i="4" s="1"/>
  <c r="G405" i="4"/>
  <c r="I405" i="4" s="1"/>
  <c r="K405" i="4" s="1"/>
  <c r="I404" i="4"/>
  <c r="K404" i="4" s="1"/>
  <c r="G404" i="4"/>
  <c r="I403" i="4"/>
  <c r="K403" i="4" s="1"/>
  <c r="G403" i="4"/>
  <c r="G402" i="4"/>
  <c r="I402" i="4" s="1"/>
  <c r="K402" i="4" s="1"/>
  <c r="G401" i="4"/>
  <c r="I401" i="4" s="1"/>
  <c r="K401" i="4" s="1"/>
  <c r="G400" i="4"/>
  <c r="I400" i="4" s="1"/>
  <c r="K400" i="4" s="1"/>
  <c r="G399" i="4"/>
  <c r="I399" i="4" s="1"/>
  <c r="K399" i="4" s="1"/>
  <c r="G398" i="4"/>
  <c r="I398" i="4" s="1"/>
  <c r="K398" i="4" s="1"/>
  <c r="G397" i="4"/>
  <c r="I397" i="4" s="1"/>
  <c r="K397" i="4" s="1"/>
  <c r="G396" i="4"/>
  <c r="I396" i="4" s="1"/>
  <c r="K396" i="4" s="1"/>
  <c r="G395" i="4"/>
  <c r="I395" i="4" s="1"/>
  <c r="K395" i="4" s="1"/>
  <c r="G394" i="4"/>
  <c r="I394" i="4" s="1"/>
  <c r="K394" i="4" s="1"/>
  <c r="G393" i="4"/>
  <c r="I393" i="4" s="1"/>
  <c r="K393" i="4" s="1"/>
  <c r="G392" i="4"/>
  <c r="I392" i="4" s="1"/>
  <c r="K392" i="4" s="1"/>
  <c r="G391" i="4"/>
  <c r="I391" i="4" s="1"/>
  <c r="K391" i="4" s="1"/>
  <c r="G390" i="4"/>
  <c r="I390" i="4" s="1"/>
  <c r="K390" i="4" s="1"/>
  <c r="G389" i="4"/>
  <c r="I389" i="4" s="1"/>
  <c r="K389" i="4" s="1"/>
  <c r="G388" i="4"/>
  <c r="I388" i="4" s="1"/>
  <c r="K388" i="4" s="1"/>
  <c r="K387" i="4"/>
  <c r="I387" i="4"/>
  <c r="G387" i="4"/>
  <c r="G386" i="4"/>
  <c r="I386" i="4" s="1"/>
  <c r="K386" i="4" s="1"/>
  <c r="K385" i="4"/>
  <c r="G385" i="4"/>
  <c r="I385" i="4" s="1"/>
  <c r="G384" i="4"/>
  <c r="I384" i="4" s="1"/>
  <c r="K384" i="4" s="1"/>
  <c r="I383" i="4"/>
  <c r="K383" i="4" s="1"/>
  <c r="G383" i="4"/>
  <c r="G382" i="4"/>
  <c r="I382" i="4" s="1"/>
  <c r="K382" i="4" s="1"/>
  <c r="K381" i="4"/>
  <c r="G381" i="4"/>
  <c r="I381" i="4" s="1"/>
  <c r="I380" i="4"/>
  <c r="K380" i="4" s="1"/>
  <c r="G380" i="4"/>
  <c r="G379" i="4"/>
  <c r="I379" i="4" s="1"/>
  <c r="K379" i="4" s="1"/>
  <c r="G378" i="4"/>
  <c r="I378" i="4" s="1"/>
  <c r="K378" i="4" s="1"/>
  <c r="G377" i="4"/>
  <c r="I377" i="4" s="1"/>
  <c r="K377" i="4" s="1"/>
  <c r="G376" i="4"/>
  <c r="I376" i="4" s="1"/>
  <c r="K376" i="4" s="1"/>
  <c r="G375" i="4"/>
  <c r="I375" i="4" s="1"/>
  <c r="K375" i="4" s="1"/>
  <c r="K374" i="4"/>
  <c r="I374" i="4"/>
  <c r="G374" i="4"/>
  <c r="G373" i="4"/>
  <c r="I373" i="4" s="1"/>
  <c r="K373" i="4" s="1"/>
  <c r="G372" i="4"/>
  <c r="I372" i="4" s="1"/>
  <c r="K372" i="4" s="1"/>
  <c r="I371" i="4"/>
  <c r="K371" i="4" s="1"/>
  <c r="G371" i="4"/>
  <c r="I370" i="4"/>
  <c r="K370" i="4" s="1"/>
  <c r="G370" i="4"/>
  <c r="G369" i="4"/>
  <c r="I369" i="4" s="1"/>
  <c r="K369" i="4" s="1"/>
  <c r="G368" i="4"/>
  <c r="I368" i="4" s="1"/>
  <c r="K368" i="4" s="1"/>
  <c r="G367" i="4"/>
  <c r="I367" i="4" s="1"/>
  <c r="K367" i="4" s="1"/>
  <c r="I366" i="4"/>
  <c r="K366" i="4" s="1"/>
  <c r="G366" i="4"/>
  <c r="K365" i="4"/>
  <c r="G365" i="4"/>
  <c r="I365" i="4" s="1"/>
  <c r="G364" i="4"/>
  <c r="I364" i="4" s="1"/>
  <c r="K364" i="4" s="1"/>
  <c r="G363" i="4"/>
  <c r="I363" i="4" s="1"/>
  <c r="K363" i="4" s="1"/>
  <c r="G362" i="4"/>
  <c r="I362" i="4" s="1"/>
  <c r="K362" i="4" s="1"/>
  <c r="K361" i="4"/>
  <c r="G361" i="4"/>
  <c r="I361" i="4" s="1"/>
  <c r="G360" i="4"/>
  <c r="I360" i="4" s="1"/>
  <c r="K360" i="4" s="1"/>
  <c r="I359" i="4"/>
  <c r="K359" i="4" s="1"/>
  <c r="G359" i="4"/>
  <c r="G358" i="4"/>
  <c r="I358" i="4" s="1"/>
  <c r="K358" i="4" s="1"/>
  <c r="G357" i="4"/>
  <c r="I357" i="4" s="1"/>
  <c r="K357" i="4" s="1"/>
  <c r="G356" i="4"/>
  <c r="I356" i="4" s="1"/>
  <c r="K356" i="4" s="1"/>
  <c r="G355" i="4"/>
  <c r="I355" i="4" s="1"/>
  <c r="K355" i="4" s="1"/>
  <c r="G354" i="4"/>
  <c r="I354" i="4" s="1"/>
  <c r="K354" i="4" s="1"/>
  <c r="G353" i="4"/>
  <c r="I353" i="4" s="1"/>
  <c r="K353" i="4" s="1"/>
  <c r="K352" i="4"/>
  <c r="I352" i="4"/>
  <c r="G352" i="4"/>
  <c r="G351" i="4"/>
  <c r="I351" i="4" s="1"/>
  <c r="K351" i="4" s="1"/>
  <c r="G350" i="4"/>
  <c r="I350" i="4" s="1"/>
  <c r="K350" i="4" s="1"/>
  <c r="G349" i="4"/>
  <c r="I349" i="4" s="1"/>
  <c r="K349" i="4" s="1"/>
  <c r="K348" i="4"/>
  <c r="I348" i="4"/>
  <c r="G348" i="4"/>
  <c r="G347" i="4"/>
  <c r="I347" i="4" s="1"/>
  <c r="K347" i="4" s="1"/>
  <c r="G346" i="4"/>
  <c r="I346" i="4" s="1"/>
  <c r="K346" i="4" s="1"/>
  <c r="K345" i="4"/>
  <c r="G345" i="4"/>
  <c r="I345" i="4" s="1"/>
  <c r="G344" i="4"/>
  <c r="I344" i="4" s="1"/>
  <c r="K344" i="4" s="1"/>
  <c r="G343" i="4"/>
  <c r="I343" i="4" s="1"/>
  <c r="K343" i="4" s="1"/>
  <c r="G342" i="4"/>
  <c r="I342" i="4" s="1"/>
  <c r="K342" i="4" s="1"/>
  <c r="G341" i="4"/>
  <c r="I341" i="4" s="1"/>
  <c r="K341" i="4" s="1"/>
  <c r="G340" i="4"/>
  <c r="I340" i="4" s="1"/>
  <c r="K340" i="4" s="1"/>
  <c r="K339" i="4"/>
  <c r="I339" i="4"/>
  <c r="G339" i="4"/>
  <c r="G338" i="4"/>
  <c r="I338" i="4" s="1"/>
  <c r="K338" i="4" s="1"/>
  <c r="K337" i="4"/>
  <c r="G337" i="4"/>
  <c r="I337" i="4" s="1"/>
  <c r="G336" i="4"/>
  <c r="I336" i="4" s="1"/>
  <c r="K336" i="4" s="1"/>
  <c r="I335" i="4"/>
  <c r="K335" i="4" s="1"/>
  <c r="G335" i="4"/>
  <c r="G334" i="4"/>
  <c r="I334" i="4" s="1"/>
  <c r="K334" i="4" s="1"/>
  <c r="K333" i="4"/>
  <c r="G333" i="4"/>
  <c r="I333" i="4" s="1"/>
  <c r="I332" i="4"/>
  <c r="K332" i="4" s="1"/>
  <c r="G332" i="4"/>
  <c r="G331" i="4"/>
  <c r="I331" i="4" s="1"/>
  <c r="K331" i="4" s="1"/>
  <c r="G330" i="4"/>
  <c r="I330" i="4" s="1"/>
  <c r="K330" i="4" s="1"/>
  <c r="G329" i="4"/>
  <c r="I329" i="4" s="1"/>
  <c r="K329" i="4" s="1"/>
  <c r="G328" i="4"/>
  <c r="I328" i="4" s="1"/>
  <c r="K328" i="4" s="1"/>
  <c r="G327" i="4"/>
  <c r="I327" i="4" s="1"/>
  <c r="K327" i="4" s="1"/>
  <c r="K326" i="4"/>
  <c r="I326" i="4"/>
  <c r="G326" i="4"/>
  <c r="G325" i="4"/>
  <c r="I325" i="4" s="1"/>
  <c r="K325" i="4" s="1"/>
  <c r="G324" i="4"/>
  <c r="I324" i="4" s="1"/>
  <c r="K324" i="4" s="1"/>
  <c r="I323" i="4"/>
  <c r="K323" i="4" s="1"/>
  <c r="G323" i="4"/>
  <c r="I322" i="4"/>
  <c r="K322" i="4" s="1"/>
  <c r="G322" i="4"/>
  <c r="G321" i="4"/>
  <c r="I321" i="4" s="1"/>
  <c r="K321" i="4" s="1"/>
  <c r="G320" i="4"/>
  <c r="I320" i="4" s="1"/>
  <c r="K320" i="4" s="1"/>
  <c r="G319" i="4"/>
  <c r="I319" i="4" s="1"/>
  <c r="K319" i="4" s="1"/>
  <c r="I318" i="4"/>
  <c r="K318" i="4" s="1"/>
  <c r="G318" i="4"/>
  <c r="G317" i="4"/>
  <c r="I317" i="4" s="1"/>
  <c r="K317" i="4" s="1"/>
  <c r="G316" i="4"/>
  <c r="I316" i="4" s="1"/>
  <c r="K316" i="4" s="1"/>
  <c r="G315" i="4"/>
  <c r="I315" i="4" s="1"/>
  <c r="K315" i="4" s="1"/>
  <c r="G314" i="4"/>
  <c r="I314" i="4" s="1"/>
  <c r="K314" i="4" s="1"/>
  <c r="K313" i="4"/>
  <c r="G313" i="4"/>
  <c r="I313" i="4" s="1"/>
  <c r="G312" i="4"/>
  <c r="I312" i="4" s="1"/>
  <c r="K312" i="4" s="1"/>
  <c r="G311" i="4"/>
  <c r="I311" i="4" s="1"/>
  <c r="K311" i="4" s="1"/>
  <c r="G310" i="4"/>
  <c r="I310" i="4" s="1"/>
  <c r="K310" i="4" s="1"/>
  <c r="K309" i="4"/>
  <c r="G309" i="4"/>
  <c r="I309" i="4" s="1"/>
  <c r="G308" i="4"/>
  <c r="I308" i="4" s="1"/>
  <c r="K308" i="4" s="1"/>
  <c r="I307" i="4"/>
  <c r="K307" i="4" s="1"/>
  <c r="G307" i="4"/>
  <c r="G306" i="4"/>
  <c r="I306" i="4" s="1"/>
  <c r="K306" i="4" s="1"/>
  <c r="K305" i="4"/>
  <c r="G305" i="4"/>
  <c r="I305" i="4" s="1"/>
  <c r="G304" i="4"/>
  <c r="I304" i="4" s="1"/>
  <c r="K304" i="4" s="1"/>
  <c r="G303" i="4"/>
  <c r="I303" i="4" s="1"/>
  <c r="K303" i="4" s="1"/>
  <c r="G302" i="4"/>
  <c r="I302" i="4" s="1"/>
  <c r="K302" i="4" s="1"/>
  <c r="G301" i="4"/>
  <c r="I301" i="4" s="1"/>
  <c r="K301" i="4" s="1"/>
  <c r="I300" i="4"/>
  <c r="K300" i="4" s="1"/>
  <c r="G300" i="4"/>
  <c r="G299" i="4"/>
  <c r="I299" i="4" s="1"/>
  <c r="K299" i="4" s="1"/>
  <c r="G298" i="4"/>
  <c r="I298" i="4" s="1"/>
  <c r="K298" i="4" s="1"/>
  <c r="G297" i="4"/>
  <c r="I297" i="4" s="1"/>
  <c r="K297" i="4" s="1"/>
  <c r="G296" i="4"/>
  <c r="I296" i="4" s="1"/>
  <c r="K296" i="4" s="1"/>
  <c r="G295" i="4"/>
  <c r="I295" i="4" s="1"/>
  <c r="K295" i="4" s="1"/>
  <c r="G294" i="4"/>
  <c r="I294" i="4" s="1"/>
  <c r="K294" i="4" s="1"/>
  <c r="G293" i="4"/>
  <c r="I293" i="4" s="1"/>
  <c r="K293" i="4" s="1"/>
  <c r="I292" i="4"/>
  <c r="K292" i="4" s="1"/>
  <c r="G292" i="4"/>
  <c r="G291" i="4"/>
  <c r="I291" i="4" s="1"/>
  <c r="K291" i="4" s="1"/>
  <c r="G290" i="4"/>
  <c r="I290" i="4" s="1"/>
  <c r="K290" i="4" s="1"/>
  <c r="K289" i="4"/>
  <c r="G289" i="4"/>
  <c r="I289" i="4" s="1"/>
  <c r="I288" i="4"/>
  <c r="K288" i="4" s="1"/>
  <c r="G288" i="4"/>
  <c r="I287" i="4"/>
  <c r="K287" i="4" s="1"/>
  <c r="G287" i="4"/>
  <c r="I286" i="4"/>
  <c r="K286" i="4" s="1"/>
  <c r="G286" i="4"/>
  <c r="K285" i="4"/>
  <c r="G285" i="4"/>
  <c r="I285" i="4" s="1"/>
  <c r="G284" i="4"/>
  <c r="I284" i="4" s="1"/>
  <c r="K284" i="4" s="1"/>
  <c r="G283" i="4"/>
  <c r="I283" i="4" s="1"/>
  <c r="K283" i="4" s="1"/>
  <c r="G282" i="4"/>
  <c r="I282" i="4" s="1"/>
  <c r="K282" i="4" s="1"/>
  <c r="G281" i="4"/>
  <c r="I281" i="4" s="1"/>
  <c r="K281" i="4" s="1"/>
  <c r="G280" i="4"/>
  <c r="I280" i="4" s="1"/>
  <c r="K280" i="4" s="1"/>
  <c r="I279" i="4"/>
  <c r="K279" i="4" s="1"/>
  <c r="G279" i="4"/>
  <c r="G278" i="4"/>
  <c r="I278" i="4" s="1"/>
  <c r="K278" i="4" s="1"/>
  <c r="K277" i="4"/>
  <c r="G277" i="4"/>
  <c r="I277" i="4" s="1"/>
  <c r="I276" i="4"/>
  <c r="K276" i="4" s="1"/>
  <c r="G276" i="4"/>
  <c r="I275" i="4"/>
  <c r="K275" i="4" s="1"/>
  <c r="G275" i="4"/>
  <c r="K274" i="4"/>
  <c r="I274" i="4"/>
  <c r="G274" i="4"/>
  <c r="G273" i="4"/>
  <c r="I273" i="4" s="1"/>
  <c r="K273" i="4" s="1"/>
  <c r="G272" i="4"/>
  <c r="I272" i="4" s="1"/>
  <c r="K272" i="4" s="1"/>
  <c r="I271" i="4"/>
  <c r="K271" i="4" s="1"/>
  <c r="G271" i="4"/>
  <c r="I270" i="4"/>
  <c r="K270" i="4" s="1"/>
  <c r="G270" i="4"/>
  <c r="G269" i="4"/>
  <c r="I269" i="4" s="1"/>
  <c r="K269" i="4" s="1"/>
  <c r="G268" i="4"/>
  <c r="I268" i="4" s="1"/>
  <c r="K268" i="4" s="1"/>
  <c r="I267" i="4"/>
  <c r="K267" i="4" s="1"/>
  <c r="G267" i="4"/>
  <c r="G266" i="4"/>
  <c r="I266" i="4" s="1"/>
  <c r="K266" i="4" s="1"/>
  <c r="K265" i="4"/>
  <c r="G265" i="4"/>
  <c r="I265" i="4" s="1"/>
  <c r="I264" i="4"/>
  <c r="K264" i="4" s="1"/>
  <c r="G264" i="4"/>
  <c r="G263" i="4"/>
  <c r="I263" i="4" s="1"/>
  <c r="K263" i="4" s="1"/>
  <c r="G262" i="4"/>
  <c r="I262" i="4" s="1"/>
  <c r="K262" i="4" s="1"/>
  <c r="G261" i="4"/>
  <c r="I261" i="4" s="1"/>
  <c r="K261" i="4" s="1"/>
  <c r="G260" i="4"/>
  <c r="I260" i="4" s="1"/>
  <c r="K260" i="4" s="1"/>
  <c r="G259" i="4"/>
  <c r="I259" i="4" s="1"/>
  <c r="K259" i="4" s="1"/>
  <c r="I258" i="4"/>
  <c r="K258" i="4" s="1"/>
  <c r="G258" i="4"/>
  <c r="G257" i="4"/>
  <c r="I257" i="4" s="1"/>
  <c r="K257" i="4" s="1"/>
  <c r="G256" i="4"/>
  <c r="I256" i="4" s="1"/>
  <c r="K256" i="4" s="1"/>
  <c r="G255" i="4"/>
  <c r="I255" i="4" s="1"/>
  <c r="K255" i="4" s="1"/>
  <c r="G254" i="4"/>
  <c r="I254" i="4" s="1"/>
  <c r="K254" i="4" s="1"/>
  <c r="K253" i="4"/>
  <c r="G253" i="4"/>
  <c r="I253" i="4" s="1"/>
  <c r="K252" i="4"/>
  <c r="I252" i="4"/>
  <c r="G252" i="4"/>
  <c r="I251" i="4"/>
  <c r="K251" i="4" s="1"/>
  <c r="G251" i="4"/>
  <c r="G250" i="4"/>
  <c r="I250" i="4" s="1"/>
  <c r="K250" i="4" s="1"/>
  <c r="G249" i="4"/>
  <c r="I249" i="4" s="1"/>
  <c r="K249" i="4" s="1"/>
  <c r="G248" i="4"/>
  <c r="I248" i="4" s="1"/>
  <c r="K248" i="4" s="1"/>
  <c r="G247" i="4"/>
  <c r="I247" i="4" s="1"/>
  <c r="K247" i="4" s="1"/>
  <c r="G246" i="4"/>
  <c r="I246" i="4" s="1"/>
  <c r="K246" i="4" s="1"/>
  <c r="G245" i="4"/>
  <c r="I245" i="4" s="1"/>
  <c r="K245" i="4" s="1"/>
  <c r="I244" i="4"/>
  <c r="K244" i="4" s="1"/>
  <c r="G244" i="4"/>
  <c r="G243" i="4"/>
  <c r="I243" i="4" s="1"/>
  <c r="K243" i="4" s="1"/>
  <c r="G242" i="4"/>
  <c r="I242" i="4" s="1"/>
  <c r="K242" i="4" s="1"/>
  <c r="K241" i="4"/>
  <c r="G241" i="4"/>
  <c r="I241" i="4" s="1"/>
  <c r="I240" i="4"/>
  <c r="K240" i="4" s="1"/>
  <c r="G240" i="4"/>
  <c r="I239" i="4"/>
  <c r="K239" i="4" s="1"/>
  <c r="G239" i="4"/>
  <c r="I238" i="4"/>
  <c r="K238" i="4" s="1"/>
  <c r="G238" i="4"/>
  <c r="K237" i="4"/>
  <c r="G237" i="4"/>
  <c r="I237" i="4" s="1"/>
  <c r="G236" i="4"/>
  <c r="I236" i="4" s="1"/>
  <c r="K236" i="4" s="1"/>
  <c r="G235" i="4"/>
  <c r="I235" i="4" s="1"/>
  <c r="K235" i="4" s="1"/>
  <c r="G234" i="4"/>
  <c r="I234" i="4" s="1"/>
  <c r="K234" i="4" s="1"/>
  <c r="G233" i="4"/>
  <c r="I233" i="4" s="1"/>
  <c r="K233" i="4" s="1"/>
  <c r="G232" i="4"/>
  <c r="I232" i="4" s="1"/>
  <c r="K232" i="4" s="1"/>
  <c r="I231" i="4"/>
  <c r="K231" i="4" s="1"/>
  <c r="G231" i="4"/>
  <c r="G230" i="4"/>
  <c r="I230" i="4" s="1"/>
  <c r="K230" i="4" s="1"/>
  <c r="K229" i="4"/>
  <c r="G229" i="4"/>
  <c r="I229" i="4" s="1"/>
  <c r="I228" i="4"/>
  <c r="K228" i="4" s="1"/>
  <c r="G228" i="4"/>
  <c r="I227" i="4"/>
  <c r="K227" i="4" s="1"/>
  <c r="G227" i="4"/>
  <c r="K226" i="4"/>
  <c r="I226" i="4"/>
  <c r="G226" i="4"/>
  <c r="G225" i="4"/>
  <c r="I225" i="4" s="1"/>
  <c r="K225" i="4" s="1"/>
  <c r="G224" i="4"/>
  <c r="I224" i="4" s="1"/>
  <c r="K224" i="4" s="1"/>
  <c r="I223" i="4"/>
  <c r="K223" i="4" s="1"/>
  <c r="G223" i="4"/>
  <c r="I222" i="4"/>
  <c r="K222" i="4" s="1"/>
  <c r="G222" i="4"/>
  <c r="G221" i="4"/>
  <c r="I221" i="4" s="1"/>
  <c r="K221" i="4" s="1"/>
  <c r="G220" i="4"/>
  <c r="I220" i="4" s="1"/>
  <c r="K220" i="4" s="1"/>
  <c r="I219" i="4"/>
  <c r="K219" i="4" s="1"/>
  <c r="G219" i="4"/>
  <c r="G218" i="4"/>
  <c r="I218" i="4" s="1"/>
  <c r="K218" i="4" s="1"/>
  <c r="K217" i="4"/>
  <c r="G217" i="4"/>
  <c r="I217" i="4" s="1"/>
  <c r="I216" i="4"/>
  <c r="K216" i="4" s="1"/>
  <c r="G216" i="4"/>
  <c r="G215" i="4"/>
  <c r="I215" i="4" s="1"/>
  <c r="K215" i="4" s="1"/>
  <c r="G214" i="4"/>
  <c r="I214" i="4" s="1"/>
  <c r="K214" i="4" s="1"/>
  <c r="G213" i="4"/>
  <c r="I213" i="4" s="1"/>
  <c r="K213" i="4" s="1"/>
  <c r="G212" i="4"/>
  <c r="I212" i="4" s="1"/>
  <c r="K212" i="4" s="1"/>
  <c r="G211" i="4"/>
  <c r="I211" i="4" s="1"/>
  <c r="K211" i="4" s="1"/>
  <c r="I210" i="4"/>
  <c r="K210" i="4" s="1"/>
  <c r="G210" i="4"/>
  <c r="G209" i="4"/>
  <c r="I209" i="4" s="1"/>
  <c r="K209" i="4" s="1"/>
  <c r="G208" i="4"/>
  <c r="I208" i="4" s="1"/>
  <c r="K208" i="4" s="1"/>
  <c r="G207" i="4"/>
  <c r="I207" i="4" s="1"/>
  <c r="K207" i="4" s="1"/>
  <c r="G206" i="4"/>
  <c r="I206" i="4" s="1"/>
  <c r="K206" i="4" s="1"/>
  <c r="K205" i="4"/>
  <c r="G205" i="4"/>
  <c r="I205" i="4" s="1"/>
  <c r="K204" i="4"/>
  <c r="I204" i="4"/>
  <c r="G204" i="4"/>
  <c r="I203" i="4"/>
  <c r="K203" i="4" s="1"/>
  <c r="G203" i="4"/>
  <c r="G202" i="4"/>
  <c r="I202" i="4" s="1"/>
  <c r="K202" i="4" s="1"/>
  <c r="G201" i="4"/>
  <c r="I201" i="4" s="1"/>
  <c r="K201" i="4" s="1"/>
  <c r="G200" i="4"/>
  <c r="I200" i="4" s="1"/>
  <c r="K200" i="4" s="1"/>
  <c r="G199" i="4"/>
  <c r="I199" i="4" s="1"/>
  <c r="K199" i="4" s="1"/>
  <c r="G198" i="4"/>
  <c r="I198" i="4" s="1"/>
  <c r="K198" i="4" s="1"/>
  <c r="G197" i="4"/>
  <c r="I197" i="4" s="1"/>
  <c r="K197" i="4" s="1"/>
  <c r="I196" i="4"/>
  <c r="K196" i="4" s="1"/>
  <c r="G196" i="4"/>
  <c r="K195" i="4"/>
  <c r="I195" i="4"/>
  <c r="G195" i="4"/>
  <c r="G194" i="4"/>
  <c r="I194" i="4" s="1"/>
  <c r="K194" i="4" s="1"/>
  <c r="G193" i="4"/>
  <c r="I193" i="4" s="1"/>
  <c r="K193" i="4" s="1"/>
  <c r="G192" i="4"/>
  <c r="I192" i="4" s="1"/>
  <c r="K192" i="4" s="1"/>
  <c r="I191" i="4"/>
  <c r="K191" i="4" s="1"/>
  <c r="G191" i="4"/>
  <c r="I190" i="4"/>
  <c r="K190" i="4" s="1"/>
  <c r="G190" i="4"/>
  <c r="G189" i="4"/>
  <c r="I189" i="4" s="1"/>
  <c r="K189" i="4" s="1"/>
  <c r="G188" i="4"/>
  <c r="I188" i="4" s="1"/>
  <c r="K188" i="4" s="1"/>
  <c r="G187" i="4"/>
  <c r="I187" i="4" s="1"/>
  <c r="K187" i="4" s="1"/>
  <c r="G186" i="4"/>
  <c r="I186" i="4" s="1"/>
  <c r="K186" i="4" s="1"/>
  <c r="G185" i="4"/>
  <c r="I185" i="4" s="1"/>
  <c r="K185" i="4" s="1"/>
  <c r="I184" i="4"/>
  <c r="K184" i="4" s="1"/>
  <c r="G184" i="4"/>
  <c r="G183" i="4"/>
  <c r="I183" i="4" s="1"/>
  <c r="K183" i="4" s="1"/>
  <c r="K182" i="4"/>
  <c r="I182" i="4"/>
  <c r="G182" i="4"/>
  <c r="K181" i="4"/>
  <c r="G181" i="4"/>
  <c r="I181" i="4" s="1"/>
  <c r="G180" i="4"/>
  <c r="I180" i="4" s="1"/>
  <c r="K180" i="4" s="1"/>
  <c r="I179" i="4"/>
  <c r="K179" i="4" s="1"/>
  <c r="G179" i="4"/>
  <c r="I178" i="4"/>
  <c r="K178" i="4" s="1"/>
  <c r="G178" i="4"/>
  <c r="G177" i="4"/>
  <c r="I177" i="4" s="1"/>
  <c r="K177" i="4" s="1"/>
  <c r="G176" i="4"/>
  <c r="I176" i="4" s="1"/>
  <c r="K176" i="4" s="1"/>
  <c r="G175" i="4"/>
  <c r="I175" i="4" s="1"/>
  <c r="K175" i="4" s="1"/>
  <c r="I174" i="4"/>
  <c r="K174" i="4" s="1"/>
  <c r="G174" i="4"/>
  <c r="K173" i="4"/>
  <c r="G173" i="4"/>
  <c r="I173" i="4" s="1"/>
  <c r="G172" i="4"/>
  <c r="I172" i="4" s="1"/>
  <c r="K172" i="4" s="1"/>
  <c r="G171" i="4"/>
  <c r="I171" i="4" s="1"/>
  <c r="K171" i="4" s="1"/>
  <c r="G170" i="4"/>
  <c r="I170" i="4" s="1"/>
  <c r="K170" i="4" s="1"/>
  <c r="K169" i="4"/>
  <c r="G169" i="4"/>
  <c r="I169" i="4" s="1"/>
  <c r="I168" i="4"/>
  <c r="K168" i="4" s="1"/>
  <c r="G168" i="4"/>
  <c r="K167" i="4"/>
  <c r="G167" i="4"/>
  <c r="I167" i="4" s="1"/>
  <c r="I166" i="4"/>
  <c r="K166" i="4" s="1"/>
  <c r="G166" i="4"/>
  <c r="G165" i="4"/>
  <c r="I165" i="4" s="1"/>
  <c r="K165" i="4" s="1"/>
  <c r="G164" i="4"/>
  <c r="I164" i="4" s="1"/>
  <c r="K164" i="4" s="1"/>
  <c r="I163" i="4"/>
  <c r="K163" i="4" s="1"/>
  <c r="G163" i="4"/>
  <c r="I162" i="4"/>
  <c r="K162" i="4" s="1"/>
  <c r="G162" i="4"/>
  <c r="G161" i="4"/>
  <c r="I161" i="4" s="1"/>
  <c r="K161" i="4" s="1"/>
  <c r="K160" i="4"/>
  <c r="I160" i="4"/>
  <c r="G160" i="4"/>
  <c r="G159" i="4"/>
  <c r="I159" i="4" s="1"/>
  <c r="K159" i="4" s="1"/>
  <c r="I158" i="4"/>
  <c r="K158" i="4" s="1"/>
  <c r="G158" i="4"/>
  <c r="I157" i="4"/>
  <c r="K157" i="4" s="1"/>
  <c r="G157" i="4"/>
  <c r="K156" i="4"/>
  <c r="I156" i="4"/>
  <c r="G156" i="4"/>
  <c r="G155" i="4"/>
  <c r="I155" i="4" s="1"/>
  <c r="K155" i="4" s="1"/>
  <c r="I154" i="4"/>
  <c r="K154" i="4" s="1"/>
  <c r="G154" i="4"/>
  <c r="G153" i="4"/>
  <c r="I153" i="4" s="1"/>
  <c r="K153" i="4" s="1"/>
  <c r="K152" i="4"/>
  <c r="I152" i="4"/>
  <c r="G152" i="4"/>
  <c r="G151" i="4"/>
  <c r="I151" i="4" s="1"/>
  <c r="K151" i="4" s="1"/>
  <c r="G150" i="4"/>
  <c r="I150" i="4" s="1"/>
  <c r="K150" i="4" s="1"/>
  <c r="I149" i="4"/>
  <c r="K149" i="4" s="1"/>
  <c r="G149" i="4"/>
  <c r="K148" i="4"/>
  <c r="I148" i="4"/>
  <c r="G148" i="4"/>
  <c r="G147" i="4"/>
  <c r="I147" i="4" s="1"/>
  <c r="K147" i="4" s="1"/>
  <c r="G146" i="4"/>
  <c r="I146" i="4" s="1"/>
  <c r="K146" i="4" s="1"/>
  <c r="G145" i="4"/>
  <c r="I145" i="4" s="1"/>
  <c r="K145" i="4" s="1"/>
  <c r="K144" i="4"/>
  <c r="I144" i="4"/>
  <c r="G144" i="4"/>
  <c r="G143" i="4"/>
  <c r="I143" i="4" s="1"/>
  <c r="K143" i="4" s="1"/>
  <c r="I142" i="4"/>
  <c r="K142" i="4" s="1"/>
  <c r="G142" i="4"/>
  <c r="I141" i="4"/>
  <c r="K141" i="4" s="1"/>
  <c r="G141" i="4"/>
  <c r="K140" i="4"/>
  <c r="I140" i="4"/>
  <c r="G140" i="4"/>
  <c r="K139" i="4"/>
  <c r="G139" i="4"/>
  <c r="I139" i="4" s="1"/>
  <c r="G138" i="4"/>
  <c r="I138" i="4" s="1"/>
  <c r="K138" i="4" s="1"/>
  <c r="G137" i="4"/>
  <c r="I137" i="4" s="1"/>
  <c r="K137" i="4" s="1"/>
  <c r="K136" i="4"/>
  <c r="I136" i="4"/>
  <c r="G136" i="4"/>
  <c r="G135" i="4"/>
  <c r="I135" i="4" s="1"/>
  <c r="K135" i="4" s="1"/>
  <c r="G134" i="4"/>
  <c r="I134" i="4" s="1"/>
  <c r="K134" i="4" s="1"/>
  <c r="G133" i="4"/>
  <c r="I133" i="4" s="1"/>
  <c r="K133" i="4" s="1"/>
  <c r="K132" i="4"/>
  <c r="I132" i="4"/>
  <c r="G132" i="4"/>
  <c r="G131" i="4"/>
  <c r="I131" i="4" s="1"/>
  <c r="K131" i="4" s="1"/>
  <c r="G130" i="4"/>
  <c r="I130" i="4" s="1"/>
  <c r="K130" i="4" s="1"/>
  <c r="I129" i="4"/>
  <c r="K129" i="4" s="1"/>
  <c r="G129" i="4"/>
  <c r="K128" i="4"/>
  <c r="I128" i="4"/>
  <c r="G128" i="4"/>
  <c r="K127" i="4"/>
  <c r="G127" i="4"/>
  <c r="I127" i="4" s="1"/>
  <c r="K126" i="4"/>
  <c r="I126" i="4"/>
  <c r="G126" i="4"/>
  <c r="G125" i="4"/>
  <c r="I125" i="4" s="1"/>
  <c r="K125" i="4" s="1"/>
  <c r="K124" i="4"/>
  <c r="I124" i="4"/>
  <c r="G124" i="4"/>
  <c r="G123" i="4"/>
  <c r="I123" i="4" s="1"/>
  <c r="K123" i="4" s="1"/>
  <c r="G122" i="4"/>
  <c r="I122" i="4" s="1"/>
  <c r="K122" i="4" s="1"/>
  <c r="G121" i="4"/>
  <c r="I121" i="4" s="1"/>
  <c r="K121" i="4" s="1"/>
  <c r="K120" i="4"/>
  <c r="I120" i="4"/>
  <c r="G120" i="4"/>
  <c r="K119" i="4"/>
  <c r="G119" i="4"/>
  <c r="I119" i="4" s="1"/>
  <c r="G118" i="4"/>
  <c r="I118" i="4" s="1"/>
  <c r="K118" i="4" s="1"/>
  <c r="K117" i="4"/>
  <c r="G117" i="4"/>
  <c r="I117" i="4" s="1"/>
  <c r="K116" i="4"/>
  <c r="I116" i="4"/>
  <c r="G116" i="4"/>
  <c r="G115" i="4"/>
  <c r="I115" i="4" s="1"/>
  <c r="K115" i="4" s="1"/>
  <c r="I114" i="4"/>
  <c r="K114" i="4" s="1"/>
  <c r="G114" i="4"/>
  <c r="I113" i="4"/>
  <c r="K113" i="4" s="1"/>
  <c r="G113" i="4"/>
  <c r="K112" i="4"/>
  <c r="I112" i="4"/>
  <c r="G112" i="4"/>
  <c r="G111" i="4"/>
  <c r="I111" i="4" s="1"/>
  <c r="K111" i="4" s="1"/>
  <c r="G110" i="4"/>
  <c r="I110" i="4" s="1"/>
  <c r="K110" i="4" s="1"/>
  <c r="G109" i="4"/>
  <c r="I109" i="4" s="1"/>
  <c r="K109" i="4" s="1"/>
  <c r="K108" i="4"/>
  <c r="I108" i="4"/>
  <c r="G108" i="4"/>
  <c r="G107" i="4"/>
  <c r="I107" i="4" s="1"/>
  <c r="K107" i="4" s="1"/>
  <c r="I106" i="4"/>
  <c r="K106" i="4" s="1"/>
  <c r="G106" i="4"/>
  <c r="G105" i="4"/>
  <c r="I105" i="4" s="1"/>
  <c r="K105" i="4" s="1"/>
  <c r="K104" i="4"/>
  <c r="G104" i="4"/>
  <c r="I104" i="4" s="1"/>
  <c r="K103" i="4"/>
  <c r="G103" i="4"/>
  <c r="I103" i="4" s="1"/>
  <c r="G102" i="4"/>
  <c r="I102" i="4" s="1"/>
  <c r="K102" i="4" s="1"/>
  <c r="G101" i="4"/>
  <c r="I101" i="4" s="1"/>
  <c r="K101" i="4" s="1"/>
  <c r="G100" i="4"/>
  <c r="I100" i="4" s="1"/>
  <c r="K100" i="4" s="1"/>
  <c r="K99" i="4"/>
  <c r="G99" i="4"/>
  <c r="I99" i="4" s="1"/>
  <c r="G98" i="4"/>
  <c r="I98" i="4" s="1"/>
  <c r="K98" i="4" s="1"/>
  <c r="G97" i="4"/>
  <c r="I97" i="4" s="1"/>
  <c r="K97" i="4" s="1"/>
  <c r="G96" i="4"/>
  <c r="I96" i="4" s="1"/>
  <c r="K96" i="4" s="1"/>
  <c r="G95" i="4"/>
  <c r="I95" i="4" s="1"/>
  <c r="K95" i="4" s="1"/>
  <c r="G94" i="4"/>
  <c r="I94" i="4" s="1"/>
  <c r="K94" i="4" s="1"/>
  <c r="G93" i="4"/>
  <c r="I93" i="4" s="1"/>
  <c r="K93" i="4" s="1"/>
  <c r="G92" i="4"/>
  <c r="I92" i="4" s="1"/>
  <c r="K92" i="4" s="1"/>
  <c r="G91" i="4"/>
  <c r="I91" i="4" s="1"/>
  <c r="K91" i="4" s="1"/>
  <c r="I90" i="4"/>
  <c r="K90" i="4" s="1"/>
  <c r="G90" i="4"/>
  <c r="I89" i="4"/>
  <c r="K89" i="4" s="1"/>
  <c r="G89" i="4"/>
  <c r="G88" i="4"/>
  <c r="I88" i="4" s="1"/>
  <c r="K88" i="4" s="1"/>
  <c r="G87" i="4"/>
  <c r="I87" i="4" s="1"/>
  <c r="K87" i="4" s="1"/>
  <c r="I86" i="4"/>
  <c r="K86" i="4" s="1"/>
  <c r="G86" i="4"/>
  <c r="I85" i="4"/>
  <c r="K85" i="4" s="1"/>
  <c r="G85" i="4"/>
  <c r="K84" i="4"/>
  <c r="G84" i="4"/>
  <c r="I84" i="4" s="1"/>
  <c r="G83" i="4"/>
  <c r="I83" i="4" s="1"/>
  <c r="K83" i="4" s="1"/>
  <c r="I82" i="4"/>
  <c r="K82" i="4" s="1"/>
  <c r="G82" i="4"/>
  <c r="G81" i="4"/>
  <c r="I81" i="4" s="1"/>
  <c r="K81" i="4" s="1"/>
  <c r="K80" i="4"/>
  <c r="G80" i="4"/>
  <c r="I80" i="4" s="1"/>
  <c r="K79" i="4"/>
  <c r="G79" i="4"/>
  <c r="I79" i="4" s="1"/>
  <c r="G78" i="4"/>
  <c r="I78" i="4" s="1"/>
  <c r="K78" i="4" s="1"/>
  <c r="G77" i="4"/>
  <c r="I77" i="4" s="1"/>
  <c r="K77" i="4" s="1"/>
  <c r="G76" i="4"/>
  <c r="I76" i="4" s="1"/>
  <c r="K76" i="4" s="1"/>
  <c r="K75" i="4"/>
  <c r="G75" i="4"/>
  <c r="I75" i="4" s="1"/>
  <c r="G74" i="4"/>
  <c r="I74" i="4" s="1"/>
  <c r="K74" i="4" s="1"/>
  <c r="G73" i="4"/>
  <c r="I73" i="4" s="1"/>
  <c r="K73" i="4" s="1"/>
  <c r="G72" i="4"/>
  <c r="I72" i="4" s="1"/>
  <c r="K72" i="4" s="1"/>
  <c r="G71" i="4"/>
  <c r="I71" i="4" s="1"/>
  <c r="K71" i="4" s="1"/>
  <c r="G70" i="4"/>
  <c r="I70" i="4" s="1"/>
  <c r="K70" i="4" s="1"/>
  <c r="G69" i="4"/>
  <c r="I69" i="4" s="1"/>
  <c r="K69" i="4" s="1"/>
  <c r="G68" i="4"/>
  <c r="I68" i="4" s="1"/>
  <c r="K68" i="4" s="1"/>
  <c r="G67" i="4"/>
  <c r="I67" i="4" s="1"/>
  <c r="K67" i="4" s="1"/>
  <c r="I66" i="4"/>
  <c r="K66" i="4" s="1"/>
  <c r="G66" i="4"/>
  <c r="I65" i="4"/>
  <c r="K65" i="4" s="1"/>
  <c r="G65" i="4"/>
  <c r="G64" i="4"/>
  <c r="I64" i="4" s="1"/>
  <c r="K64" i="4" s="1"/>
  <c r="G63" i="4"/>
  <c r="I63" i="4" s="1"/>
  <c r="K63" i="4" s="1"/>
  <c r="I62" i="4"/>
  <c r="K62" i="4" s="1"/>
  <c r="G62" i="4"/>
  <c r="I61" i="4"/>
  <c r="K61" i="4" s="1"/>
  <c r="G61" i="4"/>
  <c r="K60" i="4"/>
  <c r="G60" i="4"/>
  <c r="I60" i="4" s="1"/>
  <c r="G59" i="4"/>
  <c r="I59" i="4" s="1"/>
  <c r="K59" i="4" s="1"/>
  <c r="I58" i="4"/>
  <c r="K58" i="4" s="1"/>
  <c r="G58" i="4"/>
  <c r="G57" i="4"/>
  <c r="I57" i="4" s="1"/>
  <c r="K57" i="4" s="1"/>
  <c r="K56" i="4"/>
  <c r="G56" i="4"/>
  <c r="I56" i="4" s="1"/>
  <c r="K55" i="4"/>
  <c r="G55" i="4"/>
  <c r="I55" i="4" s="1"/>
  <c r="G54" i="4"/>
  <c r="I54" i="4" s="1"/>
  <c r="K54" i="4" s="1"/>
  <c r="G53" i="4"/>
  <c r="I53" i="4" s="1"/>
  <c r="K53" i="4" s="1"/>
  <c r="G52" i="4"/>
  <c r="I52" i="4" s="1"/>
  <c r="K52" i="4" s="1"/>
  <c r="K51" i="4"/>
  <c r="G51" i="4"/>
  <c r="I51" i="4" s="1"/>
  <c r="G50" i="4"/>
  <c r="I50" i="4" s="1"/>
  <c r="K50" i="4" s="1"/>
  <c r="G49" i="4"/>
  <c r="I49" i="4" s="1"/>
  <c r="K49" i="4" s="1"/>
  <c r="G48" i="4"/>
  <c r="I48" i="4" s="1"/>
  <c r="K48" i="4" s="1"/>
  <c r="G47" i="4"/>
  <c r="I47" i="4" s="1"/>
  <c r="K47" i="4" s="1"/>
  <c r="K46" i="4"/>
  <c r="G46" i="4"/>
  <c r="I46" i="4" s="1"/>
  <c r="G45" i="4"/>
  <c r="I45" i="4" s="1"/>
  <c r="K45" i="4" s="1"/>
  <c r="G44" i="4"/>
  <c r="I44" i="4" s="1"/>
  <c r="K44" i="4" s="1"/>
  <c r="G43" i="4"/>
  <c r="I43" i="4" s="1"/>
  <c r="K43" i="4" s="1"/>
  <c r="I42" i="4"/>
  <c r="K42" i="4" s="1"/>
  <c r="G42" i="4"/>
  <c r="I41" i="4"/>
  <c r="K41" i="4" s="1"/>
  <c r="G41" i="4"/>
  <c r="G40" i="4"/>
  <c r="I40" i="4" s="1"/>
  <c r="K40" i="4" s="1"/>
  <c r="G39" i="4"/>
  <c r="I39" i="4" s="1"/>
  <c r="K39" i="4" s="1"/>
  <c r="I38" i="4"/>
  <c r="K38" i="4" s="1"/>
  <c r="G38" i="4"/>
  <c r="I37" i="4"/>
  <c r="K37" i="4" s="1"/>
  <c r="G37" i="4"/>
  <c r="K36" i="4"/>
  <c r="G36" i="4"/>
  <c r="I36" i="4" s="1"/>
  <c r="G35" i="4"/>
  <c r="I35" i="4" s="1"/>
  <c r="K35" i="4" s="1"/>
  <c r="I34" i="4"/>
  <c r="K34" i="4" s="1"/>
  <c r="G34" i="4"/>
  <c r="G33" i="4"/>
  <c r="I33" i="4" s="1"/>
  <c r="K33" i="4" s="1"/>
  <c r="K32" i="4"/>
  <c r="G32" i="4"/>
  <c r="I32" i="4" s="1"/>
  <c r="K31" i="4"/>
  <c r="G31" i="4"/>
  <c r="I31" i="4" s="1"/>
  <c r="G30" i="4"/>
  <c r="I30" i="4" s="1"/>
  <c r="K30" i="4" s="1"/>
  <c r="G29" i="4"/>
  <c r="I29" i="4" s="1"/>
  <c r="K29" i="4" s="1"/>
  <c r="G28" i="4"/>
  <c r="I28" i="4" s="1"/>
  <c r="K28" i="4" s="1"/>
  <c r="K27" i="4"/>
  <c r="G27" i="4"/>
  <c r="I27" i="4" s="1"/>
  <c r="G26" i="4"/>
  <c r="I26" i="4" s="1"/>
  <c r="K26" i="4" s="1"/>
  <c r="G25" i="4"/>
  <c r="I25" i="4" s="1"/>
  <c r="K25" i="4" s="1"/>
  <c r="G24" i="4"/>
  <c r="I24" i="4" s="1"/>
  <c r="K24" i="4" s="1"/>
  <c r="G23" i="4"/>
  <c r="I23" i="4" s="1"/>
  <c r="K23" i="4" s="1"/>
  <c r="G22" i="4"/>
  <c r="I22" i="4" s="1"/>
  <c r="K22" i="4" s="1"/>
  <c r="G21" i="4"/>
  <c r="I21" i="4" s="1"/>
  <c r="K21" i="4" s="1"/>
  <c r="I20" i="4"/>
  <c r="K20" i="4" s="1"/>
  <c r="G20" i="4"/>
  <c r="K19" i="4"/>
  <c r="G19" i="4"/>
  <c r="I19" i="4" s="1"/>
  <c r="K18" i="4"/>
  <c r="I18" i="4"/>
  <c r="G18" i="4"/>
  <c r="G17" i="4"/>
  <c r="I17" i="4" s="1"/>
  <c r="K17" i="4" s="1"/>
  <c r="G16" i="4"/>
  <c r="I16" i="4" s="1"/>
  <c r="K16" i="4" s="1"/>
  <c r="G15" i="4"/>
  <c r="I15" i="4" s="1"/>
  <c r="K15" i="4" s="1"/>
  <c r="I14" i="4"/>
  <c r="K14" i="4" s="1"/>
  <c r="G14" i="4"/>
  <c r="I13" i="4"/>
  <c r="K13" i="4" s="1"/>
  <c r="G13" i="4"/>
  <c r="G12" i="4"/>
  <c r="I12" i="4" s="1"/>
  <c r="K12" i="4" s="1"/>
  <c r="K11" i="4"/>
  <c r="G11" i="4"/>
  <c r="I11" i="4" s="1"/>
  <c r="G10" i="4"/>
  <c r="I10" i="4" s="1"/>
  <c r="K10" i="4" s="1"/>
  <c r="G9" i="4"/>
  <c r="I9" i="4" s="1"/>
  <c r="K9" i="4" s="1"/>
  <c r="G8" i="4"/>
  <c r="I8" i="4" s="1"/>
  <c r="K8" i="4" s="1"/>
  <c r="I7" i="4"/>
  <c r="K7" i="4" s="1"/>
  <c r="G7" i="4"/>
  <c r="G6" i="4"/>
  <c r="I6" i="4" s="1"/>
  <c r="K6" i="4" s="1"/>
  <c r="G5" i="4"/>
  <c r="I5" i="4" s="1"/>
  <c r="K5" i="4" s="1"/>
  <c r="G4" i="4"/>
  <c r="I4" i="4" s="1"/>
  <c r="K4" i="4" s="1"/>
  <c r="K3" i="4"/>
  <c r="B4" i="5" l="1"/>
  <c r="F6" i="5"/>
</calcChain>
</file>

<file path=xl/sharedStrings.xml><?xml version="1.0" encoding="utf-8"?>
<sst xmlns="http://schemas.openxmlformats.org/spreadsheetml/2006/main" count="6123" uniqueCount="1738">
  <si>
    <t>TITLE</t>
  </si>
  <si>
    <t>PROPONENT</t>
  </si>
  <si>
    <t>AR 1-1</t>
  </si>
  <si>
    <t>ACTIVE</t>
  </si>
  <si>
    <t>PLANNING, PROGRAMMING, BUDGETING, AND EXECUTION</t>
  </si>
  <si>
    <t>ASA (FM&amp;C)</t>
  </si>
  <si>
    <t>AR 1-9</t>
  </si>
  <si>
    <t>WHITE HOUSE LIAISON AND COMMUNICATIONS</t>
  </si>
  <si>
    <t>DAS</t>
  </si>
  <si>
    <t>AR 1-10</t>
  </si>
  <si>
    <t>FUNDRAISING WITHIN THE DEPARTMENT OF THE ARMY</t>
  </si>
  <si>
    <t>AASA</t>
  </si>
  <si>
    <t>AR 1-15</t>
  </si>
  <si>
    <t>CIVILIAN AIDES TO THE SECRETARY OF THE ARMY</t>
  </si>
  <si>
    <t>AR 1-19</t>
  </si>
  <si>
    <t>SECRETARY OF THE ARMY DELEGATIONS OF AUTHORITY</t>
  </si>
  <si>
    <t>AR 1-20</t>
  </si>
  <si>
    <t>LEGISLATIVE LIAISON</t>
  </si>
  <si>
    <t>OCLL</t>
  </si>
  <si>
    <t>AR 1-21</t>
  </si>
  <si>
    <t>ADMINISTRATIVE SPACE MANAGEMENT IN THE NATIONAL CAPITAL REGION</t>
  </si>
  <si>
    <t>AR 1-33</t>
  </si>
  <si>
    <t>THE ARMY MEMORIAL PROGRAM</t>
  </si>
  <si>
    <t>G-1</t>
  </si>
  <si>
    <t>AR 1-50</t>
  </si>
  <si>
    <t>ARMY CONFERENCE POLICY</t>
  </si>
  <si>
    <t>AR 1-100</t>
  </si>
  <si>
    <t>THE ARMY GIFT PROGRAM</t>
  </si>
  <si>
    <t>AR 1-201</t>
  </si>
  <si>
    <t>ARMY INSPECTION POLICY</t>
  </si>
  <si>
    <t>TIG</t>
  </si>
  <si>
    <t>AR 1-202</t>
  </si>
  <si>
    <t>ARMY CONGRESSIONAL FELLOWSHIP PROGRAM</t>
  </si>
  <si>
    <t>AR 5-1</t>
  </si>
  <si>
    <t>MANAGEMENT OF ARMY BUSINESS OPERATIONS</t>
  </si>
  <si>
    <t>USA</t>
  </si>
  <si>
    <t>AR 5-9</t>
  </si>
  <si>
    <t>INSTALLATION AGREEMENTS</t>
  </si>
  <si>
    <t>G-9</t>
  </si>
  <si>
    <t>AR 5-10</t>
  </si>
  <si>
    <t>STATIONING</t>
  </si>
  <si>
    <t>G-3/5/7</t>
  </si>
  <si>
    <t>AR 5-11</t>
  </si>
  <si>
    <t>MANAGEMENT OF ARMY MODELS AND SIMULATIONS</t>
  </si>
  <si>
    <t>G-8</t>
  </si>
  <si>
    <t>AR 5-12</t>
  </si>
  <si>
    <t>ARMY USE OF THE ELECTROMAGNETIC SPECTRUM</t>
  </si>
  <si>
    <t>CIO</t>
  </si>
  <si>
    <t>AR 5-13</t>
  </si>
  <si>
    <t>ARMY MUNITIONS REQUIREMENTS, PRIORITIZATION, AND AUTHORIZATIONS MANAGEMENT POLICY</t>
  </si>
  <si>
    <t>AR 5-18</t>
  </si>
  <si>
    <t>ARMY STATIONING AND INSTALLATION PLAN</t>
  </si>
  <si>
    <t>AR 5-21</t>
  </si>
  <si>
    <t>RAND ARROYO CENTER</t>
  </si>
  <si>
    <t>AR 5-22</t>
  </si>
  <si>
    <t>THE ARMY FORCE MODERNIZATION PROPONENT SYSTEM</t>
  </si>
  <si>
    <t>AR 5-25</t>
  </si>
  <si>
    <t>ARMY WEATHER FUNCTIONAL ACTIVITIES</t>
  </si>
  <si>
    <t>G-2</t>
  </si>
  <si>
    <t>AR 10-16</t>
  </si>
  <si>
    <t>U.S. ARMY NUCLEAR AND COUNTERING WEAPONS OF MASS DESTRUCTION AGENCY</t>
  </si>
  <si>
    <t>AR 10-47</t>
  </si>
  <si>
    <t>U.S. ARMY COMMAND AND CONTROL SUPPORT AGENCY</t>
  </si>
  <si>
    <t>AR 10-82</t>
  </si>
  <si>
    <t>ARMY NATIONAL GUARD INFORMATION TECHNOLOGY</t>
  </si>
  <si>
    <t>NGB</t>
  </si>
  <si>
    <t>AR 10-87</t>
  </si>
  <si>
    <t>ARMY COMMANDS, ARMY SERVICE COMPONENT COMMANDS, DIRECT REPORTING UNITS</t>
  </si>
  <si>
    <t>AR 10-89</t>
  </si>
  <si>
    <t>U.S. ARMY CIVILIAN PERSONNEL EVALUATION AND ANALYSIS OFFICE</t>
  </si>
  <si>
    <t>ASA (M&amp;RA)</t>
  </si>
  <si>
    <t>AR 11-2</t>
  </si>
  <si>
    <t>MANAGERS` INTERNAL CONTROL PROGRAM</t>
  </si>
  <si>
    <t>AR 11-6</t>
  </si>
  <si>
    <t>ARMY FOREIGN LANGUAGE PROGRAM</t>
  </si>
  <si>
    <t>AR 11-7</t>
  </si>
  <si>
    <t>INTERNAL REVIEW PROGRAM</t>
  </si>
  <si>
    <t>AR 11-18</t>
  </si>
  <si>
    <t>THE COST AND ECONOMIC ANALYSIS PROGRAM</t>
  </si>
  <si>
    <t>AR 11-31</t>
  </si>
  <si>
    <t>ARMY SECURITY COOPERATION POLICY</t>
  </si>
  <si>
    <t>AR 11-33</t>
  </si>
  <si>
    <t>ARMY LESSONS LEARNED PROGRAM</t>
  </si>
  <si>
    <t>AR 11-34</t>
  </si>
  <si>
    <t>THE ARMY RESPIRATORY PROTECTION PROGRAM</t>
  </si>
  <si>
    <t>TSG</t>
  </si>
  <si>
    <t>AR 11-35</t>
  </si>
  <si>
    <t>OCCUPATIONAL AND ENVIRONMENTAL HEALTH RISK MANAGEMENT</t>
  </si>
  <si>
    <t>ASA (IE&amp;E)</t>
  </si>
  <si>
    <t>AR 11-41</t>
  </si>
  <si>
    <t>THE COUNTER-IMPROVISED EXPLOSIVE DEVICE PROGRAM</t>
  </si>
  <si>
    <t>AR 11-42</t>
  </si>
  <si>
    <t>ARMY CORROSION PREVENTION AND CONTROL PROGRAM</t>
  </si>
  <si>
    <t>ASA (AL&amp;T)</t>
  </si>
  <si>
    <t>AR 12-1</t>
  </si>
  <si>
    <t>SECURITY ASSISTANCE, TRAINING, AND EXPORT POLICY</t>
  </si>
  <si>
    <t>AR 12-7</t>
  </si>
  <si>
    <t>SECURITY ASSISTANCE TEAMS</t>
  </si>
  <si>
    <t>AR 12-15</t>
  </si>
  <si>
    <t>JOINT SECURITY COOPERATION EDUCATION AND TRAINING {SECNAVINST 4950.4B; AFI 16-105}</t>
  </si>
  <si>
    <t>AR 15-1</t>
  </si>
  <si>
    <t>DEPARTMENT OF THE ARMY FEDERAL ADVISORY COMMITTEE MANAGEMENT PROGRAM</t>
  </si>
  <si>
    <t>AR 15-6</t>
  </si>
  <si>
    <t>PROCEDURES FOR ADMINISTRATIVE INVESTIGATIONS AND BOARDS OF OFFICERS</t>
  </si>
  <si>
    <t>TJAG</t>
  </si>
  <si>
    <t>AR 15-34</t>
  </si>
  <si>
    <t>DEPARTMENT OF THE ARMY INDIVIDUAL SERVICE REVIEW BOARD</t>
  </si>
  <si>
    <t>AR 15-39</t>
  </si>
  <si>
    <t>DEPARTMENT OF THE ARMY INTERGOVERNMENTAL AND INTRAGOVERNMENTAL COMMITTEE MANAGEMENT PROGRAM</t>
  </si>
  <si>
    <t>AR 15-41</t>
  </si>
  <si>
    <t>CHEMICAL, BIOLOGICAL, RADIOLOGICAL, AND NUCLEAR SURVIVABILITY COMMITTEE</t>
  </si>
  <si>
    <t>AR 15-80</t>
  </si>
  <si>
    <t>ARMY GRADE DETERMINATION REVIEW BOARD AND GRADE DETERMINATIONS</t>
  </si>
  <si>
    <t>AR 15-130</t>
  </si>
  <si>
    <t>ARMY CLEMENCY AND PAROLE BOARD</t>
  </si>
  <si>
    <t>AR 15-180</t>
  </si>
  <si>
    <t>ARMY DISCHARGE REVIEW BOARD</t>
  </si>
  <si>
    <t>AR 15-185</t>
  </si>
  <si>
    <t>ARMY BOARD FOR CORRECTION OF MILITARY RECORDS</t>
  </si>
  <si>
    <t>AR 20-1</t>
  </si>
  <si>
    <t>INSPECTOR GENERAL ACTIVITIES AND PROCEDURES</t>
  </si>
  <si>
    <t>AR 25-1</t>
  </si>
  <si>
    <t>ARMY INFORMATION TECHNOLOGY</t>
  </si>
  <si>
    <t>AR 25-2</t>
  </si>
  <si>
    <t>ARMY CYBERSECURITY</t>
  </si>
  <si>
    <t>AR 25-6</t>
  </si>
  <si>
    <t>MILITARY AUXILIARY RADIO SYSTEM AND AMATEUR RADIO PROGRAM</t>
  </si>
  <si>
    <t>AR 25-12</t>
  </si>
  <si>
    <t>COMMUNICATIONS SECURITY EQUIPMENT MAINTENANCE AND MAINTENANCE TRAINING</t>
  </si>
  <si>
    <t>AR 25-13</t>
  </si>
  <si>
    <t>ARMY TELECOMMUNICATIONS AND UNIFIED CAPABILITIES</t>
  </si>
  <si>
    <t>AR 25-22</t>
  </si>
  <si>
    <t>THE ARMY PRIVACY AND CIVIL LIBERTIES PROGRAM</t>
  </si>
  <si>
    <t>AR 25-30</t>
  </si>
  <si>
    <t>ARMY PUBLISHING PROGRAM</t>
  </si>
  <si>
    <t>AR 25-35</t>
  </si>
  <si>
    <t>JOINT TECHNICAL COORDINATING GROUP FOR MUNITIONS EFFECTIVENESS (JTCG/ME) PUBLICATIONS {AFJI 10-411; NAVMATINST 5600.23; MCO 5600.43B}</t>
  </si>
  <si>
    <t>AMC</t>
  </si>
  <si>
    <t>AR 25-36</t>
  </si>
  <si>
    <t>INSTRUCTIONS FOR THE INTERSERVICING OF TECHNICAL MANUALS AND RELATED TECHNOLOGY PROGRAM {AFI 20-118; AR 25-36; OPNAVINST 4160.1; MCO 5215.16B; DLAR 4151.9}</t>
  </si>
  <si>
    <t>AR 25-38</t>
  </si>
  <si>
    <t>ARMY PRINTING AND DISTRIBUTION PROGRAM</t>
  </si>
  <si>
    <t>AR 25-50</t>
  </si>
  <si>
    <t>PREPARING AND MANAGING CORRESPONDENCE</t>
  </si>
  <si>
    <t>AR 25-51</t>
  </si>
  <si>
    <t>OFFICIAL MAIL AND DISTRIBUTION MANAGEMENT</t>
  </si>
  <si>
    <t>AR 25-55</t>
  </si>
  <si>
    <t>THE DEPARTMENT OF THE ARMY FREEDOM OF INFORMATION ACT PROGRAM</t>
  </si>
  <si>
    <t>AR 25-58</t>
  </si>
  <si>
    <t>PUBLISHING IN THE FEDERAL REGISTER</t>
  </si>
  <si>
    <t>AR 25-59</t>
  </si>
  <si>
    <t>OFFICE SYMBOLS</t>
  </si>
  <si>
    <t>AR 25-98</t>
  </si>
  <si>
    <t>INFORMATION MANAGEMENT CONTROL REQUIREMENTS PROGRAM</t>
  </si>
  <si>
    <t>AR 25-400-2</t>
  </si>
  <si>
    <t>ARMY RECORDS MANAGEMENT PROGRAM</t>
  </si>
  <si>
    <t>AR 27-1</t>
  </si>
  <si>
    <t>LEGAL SERVICES, JUDGE ADVOCATE LEGAL SERVICES</t>
  </si>
  <si>
    <t>AR 27-3</t>
  </si>
  <si>
    <t>THE ARMY LEGAL ASSISTANCE PROGRAM</t>
  </si>
  <si>
    <t>AR 27-10</t>
  </si>
  <si>
    <t>MILITARY JUSTICE</t>
  </si>
  <si>
    <t>AR 27-20</t>
  </si>
  <si>
    <t>CLAIMS</t>
  </si>
  <si>
    <t>AR 27-26</t>
  </si>
  <si>
    <t>RULES OF PROFESSIONAL CONDUCT FOR LAWYERS</t>
  </si>
  <si>
    <t>AR 27-40</t>
  </si>
  <si>
    <t>LITIGATION</t>
  </si>
  <si>
    <t>AR 27-50</t>
  </si>
  <si>
    <t>STATUS OF FORCES POLICIES, PROCEDURES, AND INFORMATION {SECNAVINST 5820.4G}</t>
  </si>
  <si>
    <t>AR 27-52</t>
  </si>
  <si>
    <t>CONSULAR PROTECTION OF FOREIGN NATIONALS SUBJECT TO THE UNIFORM CODE OF MILITARY JUSTICE {SECNAVINST 5820.6; AFR 110-13} (REPRINTED W/BASIC INCL C1)</t>
  </si>
  <si>
    <t>AR 27-53</t>
  </si>
  <si>
    <t>LEGAL REVIEW OF WEAPONS AND WEAPON SYSTEMS</t>
  </si>
  <si>
    <t>AR 27-55</t>
  </si>
  <si>
    <t>NOTARIAL SERVICES</t>
  </si>
  <si>
    <t>AR 27-60</t>
  </si>
  <si>
    <t>INTELLECTUAL PROPERTY</t>
  </si>
  <si>
    <t>AR 27-70</t>
  </si>
  <si>
    <t>DEPARTMENT OF DEFENSE FOREIGN TAX RELIEF PROGRAM</t>
  </si>
  <si>
    <t>AR 30-22</t>
  </si>
  <si>
    <t>ARMY FOOD PROGRAM</t>
  </si>
  <si>
    <t>G-4</t>
  </si>
  <si>
    <t>AR 34-1</t>
  </si>
  <si>
    <t>INTEROPERABILITY</t>
  </si>
  <si>
    <t>AR 36-2</t>
  </si>
  <si>
    <t>AUDIT SERVICES IN THE DEPARTMENT OF THE ARMY</t>
  </si>
  <si>
    <t>AAG</t>
  </si>
  <si>
    <t>AR 37-47</t>
  </si>
  <si>
    <t>OFFICIAL REPRESENTATION FUNDS OF THE SECRETARY OF THE ARMY</t>
  </si>
  <si>
    <t>AR 37-64</t>
  </si>
  <si>
    <t>FINANCE AND ACCOUNTING FOR SENSITIVE MISSION FUNDING (C)</t>
  </si>
  <si>
    <t>AR 40-1</t>
  </si>
  <si>
    <t>COMPOSITION, MISSION, AND FUNCTIONS OF THE ARMY MEDICAL DEPARTMENT</t>
  </si>
  <si>
    <t>AR 40-3</t>
  </si>
  <si>
    <t>MEDICAL, DENTAL, AND VETERINARY CARE</t>
  </si>
  <si>
    <t>AR 40-5</t>
  </si>
  <si>
    <t>ARMY PUBLIC HEALTH PROGRAM</t>
  </si>
  <si>
    <t>AR 40-7</t>
  </si>
  <si>
    <t>USE OF U.S. FOOD AND DRUG ADMINISTRATION-REGULATED INVESTIGATIONAL PRODUCTS IN HUMANS INCLUDING SCHEDULE I CONTROLLED SUBSTANCES</t>
  </si>
  <si>
    <t>AR 40-8</t>
  </si>
  <si>
    <t>TEMPORARY FLYING RESTRICTION DUE TO EXOGENOUS FACTORS AFFECTING AIRCREW EFFICIENCY</t>
  </si>
  <si>
    <t>AR 40-10</t>
  </si>
  <si>
    <t>HEALTH HAZARD ASSESSMENT PROGRAM IN SUPPORT OF THE ARMY ACQUISITION PROCESS</t>
  </si>
  <si>
    <t>AR 40-13</t>
  </si>
  <si>
    <t>RADIOLOGICAL ADVISORY MEDICAL TEAMS</t>
  </si>
  <si>
    <t>AR 40-21</t>
  </si>
  <si>
    <t>MEDICAL ASPECTS OF ARMY AIRCRAFT ACCIDENT INVESTIGATION</t>
  </si>
  <si>
    <t>AR 40-25</t>
  </si>
  <si>
    <t>NUTRITION STANDARDS AND EDUCATION {OPNAVINST 10110.1; MCO 10110.49; AFI 44–141}</t>
  </si>
  <si>
    <t>AR 40-33</t>
  </si>
  <si>
    <t>THE CARE AND USE OF LABORATORY ANIMALS IN DOD PROGRAMS {SECNAVINST 3900.38C; AFMAN 40-401(I); DARPAINST 18; USUHSINST 3203}</t>
  </si>
  <si>
    <t>AR 40-35</t>
  </si>
  <si>
    <t>PREVENTIVE DENTISTRY AND DENTAL READINESS</t>
  </si>
  <si>
    <t>AR 40-58</t>
  </si>
  <si>
    <t>ARMY RECOVERY CARE PROGRAM</t>
  </si>
  <si>
    <t>AR 40-60</t>
  </si>
  <si>
    <t>ARMY MEDICAL MATERIEL ACQUISITION POLICY</t>
  </si>
  <si>
    <t>AR 40-61</t>
  </si>
  <si>
    <t>MEDICAL LOGISTICS POLICIES</t>
  </si>
  <si>
    <t>AR 40-63</t>
  </si>
  <si>
    <t>OPHTHALMIC SERVICES {SECNAVINST 6810.1; AFI 44 117}</t>
  </si>
  <si>
    <t>AR 40-66</t>
  </si>
  <si>
    <t>MEDICAL RECORD ADMINISTRATION AND HEALTH CARE DOCUMENTATION</t>
  </si>
  <si>
    <t>AR 40-68</t>
  </si>
  <si>
    <t>CLINICAL QUALITY MANAGEMENT</t>
  </si>
  <si>
    <t>AR 40-400</t>
  </si>
  <si>
    <t>PATIENT ADMINISTRATION</t>
  </si>
  <si>
    <t>AR 40-501</t>
  </si>
  <si>
    <t>STANDARDS OF MEDICAL FITNESS</t>
  </si>
  <si>
    <t>AR 40-502</t>
  </si>
  <si>
    <t>MEDICAL READINESS</t>
  </si>
  <si>
    <t>AR 40-562</t>
  </si>
  <si>
    <t>IMMUNIZATIONS AND CHEMOPROPHYLAXIS FOR THE PREVENTION OF INFECTIOUS DISEASES {BUMEDINST 6230.15B; AFI 48-110_IP; CG COMDTINST M6230.4G}</t>
  </si>
  <si>
    <t>AR 40-656</t>
  </si>
  <si>
    <t>VETERINARY SURVEILLANCE INSPECTION OF SUBSISTENCE {NAVSUPINST 4355.10A; MCO 10110.48}</t>
  </si>
  <si>
    <t>AR 40-657</t>
  </si>
  <si>
    <t>VETERINARY/MEDICAL FOOD SAFETY, QUALITY ASSURANCE, AND LABORATORY SERVICE {NAVSUP 4355.4H; MCO P10110.31H}</t>
  </si>
  <si>
    <t>AR 40-660</t>
  </si>
  <si>
    <t>DOD HAZARDOUS FOOD AND NONPRESCRIPTION DRUG RECALL SYSTEM {DHA-MSR 6025.01; DLAR 6025.01; NAVSUPINST 10110.8D; AFI 48-161_IP; MCO 10110.38D}</t>
  </si>
  <si>
    <t>AR 40-905</t>
  </si>
  <si>
    <t>VETERINARY HEALTH SERVICES {SECNAVINST 6401.1B; AFI 48-131}</t>
  </si>
  <si>
    <t>AR 50-5</t>
  </si>
  <si>
    <t>NUCLEAR SURETY</t>
  </si>
  <si>
    <t>AR 50-6</t>
  </si>
  <si>
    <t>CHEMICAL SURETY</t>
  </si>
  <si>
    <t>AR 50-7</t>
  </si>
  <si>
    <t>ARMY REACTOR PROGRAM</t>
  </si>
  <si>
    <t>AR 55-46</t>
  </si>
  <si>
    <t>TRAVEL OVERSEAS</t>
  </si>
  <si>
    <t>AR 55-48</t>
  </si>
  <si>
    <t>TRANSPORTATION OF PERSONAL PROPERTY AND RELATED SERVICES</t>
  </si>
  <si>
    <t>AR 55-80</t>
  </si>
  <si>
    <t>DOD TRANSPORTATION ENGINEERING PROGRAM {OPNAVINST 11210.2; AFMAN 32-1017; MCO 11210.2D; DLAR 4500.19}</t>
  </si>
  <si>
    <t>AR 56-3</t>
  </si>
  <si>
    <t>MANAGEMENT OF ARMY RAIL EQUIPMENT</t>
  </si>
  <si>
    <t>AR 56-4</t>
  </si>
  <si>
    <t>DISTRIBUTION OF MATERIEL AND DISTRIBUTION PLATFORM MANAGEMENT</t>
  </si>
  <si>
    <t>AR 56-9</t>
  </si>
  <si>
    <t>ARMY INTRATHEATER WATERCRAFT SYSTEMS</t>
  </si>
  <si>
    <t>AR 58-1</t>
  </si>
  <si>
    <t>MANAGEMENT, ACQUISITION, AND USE OF MOTOR VEHICLES</t>
  </si>
  <si>
    <t>AR 59-3</t>
  </si>
  <si>
    <t>MOVEMENT OF CARGO BY SCHEDULED MILITARY AIR TRANSPORTATION</t>
  </si>
  <si>
    <t>AR 59-4</t>
  </si>
  <si>
    <t>JOINT AIRDROP INSPECTION RECORDS, MALFUNCTION/INCIDENT INVESTIGATIONS, AND ACTIVITY REPORTING {OPNAVINST 4630.24D; AFJ 13 210(I); MCO 13480.1D}</t>
  </si>
  <si>
    <t>AR 59-9</t>
  </si>
  <si>
    <t>SPECIAL ASSIGNMENT AIRLIFT MISSION REQUIREMENTS</t>
  </si>
  <si>
    <t>AR 70-1</t>
  </si>
  <si>
    <t>ARMY OPERATION OF THE ADAPTIVE ACQUISITION FRAMEWORK</t>
  </si>
  <si>
    <t>AR 70-12</t>
  </si>
  <si>
    <t>FUELS AND LUBRICANTS</t>
  </si>
  <si>
    <t>AR 70-13</t>
  </si>
  <si>
    <t>MANAGEMENT AND OVERSIGHT OF SERVICE ACQUISITIONS</t>
  </si>
  <si>
    <t>AR 70-25</t>
  </si>
  <si>
    <t>USE OF VOLUNTEERS AS SUBJECTS OF RESEARCH (REPRINTED W/BASIC INCL C1-2)</t>
  </si>
  <si>
    <t>AR 70-31</t>
  </si>
  <si>
    <t>STANDARDS FOR TECHNICAL REPORTING</t>
  </si>
  <si>
    <t>AR 70-38</t>
  </si>
  <si>
    <t>RESEARCH, DEVELOPMENT, TEST AND EVALUATION OF MATERIEL FOR WORLDWIDE USE</t>
  </si>
  <si>
    <t>COE</t>
  </si>
  <si>
    <t>AR 70-41</t>
  </si>
  <si>
    <t>ARMAMENTS COOPERATION</t>
  </si>
  <si>
    <t>AR 70-43</t>
  </si>
  <si>
    <t>SPACE TEST PROGRAM (STP) MANAGEMENT {AFI 10–1202(I)/AR 70–43/OPNAVINST 3913.1A}</t>
  </si>
  <si>
    <t>AR 70-47</t>
  </si>
  <si>
    <t>ENGINEERING FOR TRANSPORTABILITY PROGRAM</t>
  </si>
  <si>
    <t>AR 70-50</t>
  </si>
  <si>
    <t>DESIGNATING AND NAMING DEFENSE MILITARY AEROSPACE VEHICLES {AFI 16-401; NAVAIRINST 13100.16}</t>
  </si>
  <si>
    <t>AR 70-57</t>
  </si>
  <si>
    <t>ARMY TECHNOLOGY TRANSFER</t>
  </si>
  <si>
    <t>AR 70-62</t>
  </si>
  <si>
    <t>AIRWORTHINESS OF AIRCRAFT SYSTEMS</t>
  </si>
  <si>
    <t>AR 70-75</t>
  </si>
  <si>
    <t>SURVIVABILITY OF ARMY PERSONNEL AND MATERIEL</t>
  </si>
  <si>
    <t>AR 70-76</t>
  </si>
  <si>
    <t>JOINT ELECTRONICS TYPE DESIGNATION AUTOMATED SYSTEM {SECNAVINST 2830.1; AFI 60–105} (CERTIFIED CURRENT BY ARMY ON 19 JUNE 2018)</t>
  </si>
  <si>
    <t>AR 70-77</t>
  </si>
  <si>
    <t>PROGRAM PROTECTION</t>
  </si>
  <si>
    <t>AR 71-9</t>
  </si>
  <si>
    <t>WARFIGHTING CAPABILITIES DETERMINATION</t>
  </si>
  <si>
    <t>AR 71-32</t>
  </si>
  <si>
    <t>FORCE DEVELOPMENT AND DOCUMENTATION CONSOLIDATED POLICIES</t>
  </si>
  <si>
    <t>AR 73-1</t>
  </si>
  <si>
    <t>TEST AND EVALUATION POLICY</t>
  </si>
  <si>
    <t>AR 75-1</t>
  </si>
  <si>
    <t>MALFUNCTIONS INVOLVING AMMUNITION AND EXPLOSIVES</t>
  </si>
  <si>
    <t>AR 75-14</t>
  </si>
  <si>
    <t>INTER-SERVICE RESPONSIBILITIES FOR EXPLOSIVE ORDNANCE DISPOSAL {OPNAVINST 8027.7; AFI 32–3002–O; MCO 8027.1E}</t>
  </si>
  <si>
    <t>AR 75-15</t>
  </si>
  <si>
    <t>POLICY FOR EXPLOSIVE ORDNANCE DISPOSAL</t>
  </si>
  <si>
    <t>AR 95-1</t>
  </si>
  <si>
    <t>FLIGHT REGULATIONS</t>
  </si>
  <si>
    <t>AR 95-2</t>
  </si>
  <si>
    <t>AIR TRAFFIC CONTROL, AIRFIELD/HELIPORT, AND AIRSPACE OPERATIONS</t>
  </si>
  <si>
    <t>AR 95-10</t>
  </si>
  <si>
    <t>DEPARTMENT OF DEFENSE NOTICE TO AIRMEN SYSTEM {AFI 11-208; OPNAVINST 3721.20D}</t>
  </si>
  <si>
    <t>AR 95-11</t>
  </si>
  <si>
    <t>MILITARY FLIGHT PLAN AND FLIGHT MOVEMENT DATA COMMUNICATIONS {AFMAN 11-213, NAVAIR 00-80T-114}</t>
  </si>
  <si>
    <t>AR 95-20</t>
  </si>
  <si>
    <t>CONTRACTOR`S FLIGHT AND GROUND OPERATIONS {DCMA INST 8210-1D; AFI 10-220; NAVAIRINST 3710.1H; COMDTINST M13020.3B}</t>
  </si>
  <si>
    <t>AR 95-27</t>
  </si>
  <si>
    <t>OPERATIONAL PROCEDURES FOR AIRCRAFT CARRYING HAZARDOUS MATERIALS {AFJI 11-204}</t>
  </si>
  <si>
    <t>AR 95-30</t>
  </si>
  <si>
    <t>PARTICIPATION IN A MILITARY OR CIVILIAN AIRCRAFT ACCIDENT SAFETY INVESTIGATION {OPNAVIST 3750.16C, COMDTINST 5100.28, AFI 91-206} HTTPS://WWW.SECNAV.NAVY.MIL/DONI/DIRECTIVES/ THE NAVY IS THE LEAD PROPONENT FOR THIS REGULATION.</t>
  </si>
  <si>
    <t>CSA</t>
  </si>
  <si>
    <t>AR 115-10</t>
  </si>
  <si>
    <t>WEATHER SUPPORT FOR THE U.S. ARMY {AFI 15-157 (IP)}</t>
  </si>
  <si>
    <t>AR 115-13</t>
  </si>
  <si>
    <t>INSTALLATION GEOSPATIAL INFORMATION AND SERVICES</t>
  </si>
  <si>
    <t>AR 135-5</t>
  </si>
  <si>
    <t>ARMY RESERVE FORCES POLICY COMMITTEE</t>
  </si>
  <si>
    <t>AR 135-9</t>
  </si>
  <si>
    <t>PARTICIPATION IN JOINT SERVICE RESERVE COMPONENT FACILITY BOARDS</t>
  </si>
  <si>
    <t>CAR</t>
  </si>
  <si>
    <t>AR 135-18</t>
  </si>
  <si>
    <t>THE ACTIVE GUARD RESERVE PROGRAM</t>
  </si>
  <si>
    <t>AR 135-32</t>
  </si>
  <si>
    <t>RETENTION IN AN ACTIVE STATUS AFTER QUALIFICATION FOR RETIRED PAY</t>
  </si>
  <si>
    <t>AR 135-91</t>
  </si>
  <si>
    <t>SERVICE OBLIGATIONS, METHODS OF FULFILLMENT, PARTICIPATION REQUIREMENTS, AND ENFORCEMENT PROVISIONS</t>
  </si>
  <si>
    <t>AR 135-100</t>
  </si>
  <si>
    <t>APPOINTMENT OF COMMISSIONED AND WARRANT OFFICERS OF THE ARMY (REPRINTED W/BASIC INCL C1-13)</t>
  </si>
  <si>
    <t>AR 135-101</t>
  </si>
  <si>
    <t>APPOINTMENT OF RESERVE COMMISSIONED OFFICERS FOR ASSIGNMENT TO ARMY MEDICAL DEPARTMENT BRANCHES (REPRINTED W/BASIC INCL C1-4)</t>
  </si>
  <si>
    <t>AR 135-133</t>
  </si>
  <si>
    <t>READY RESERVE SCREENING, QUALIFICATION RECORDS SYSTEM, AND CHANGE OF ADDRESS REPORTING</t>
  </si>
  <si>
    <t>AR 135-155</t>
  </si>
  <si>
    <t>PROMOTION OF COMMISSIONED OFFICERS AND WARRANT OFFICERS</t>
  </si>
  <si>
    <t>AR 135-156</t>
  </si>
  <si>
    <t>RESERVE COMPONENT GENERAL OFFICER PERSONNEL MANAGEMENT</t>
  </si>
  <si>
    <t>AR 135-175</t>
  </si>
  <si>
    <t>SEPARATION OF OFFICERS</t>
  </si>
  <si>
    <t>AR 135-178</t>
  </si>
  <si>
    <t>ENLISTED ADMINISTRATIVE SEPARATIONS</t>
  </si>
  <si>
    <t>AR 135-180</t>
  </si>
  <si>
    <t>RETIREMENT FOR REGULAR AND NON-REGULAR SERVICE</t>
  </si>
  <si>
    <t>AR 135-200</t>
  </si>
  <si>
    <t>ACTIVE DUTY FOR MISSIONS, PROJECTS, AND TRAINING FOR RESERVE COMPONENT SOLDIERS</t>
  </si>
  <si>
    <t>AR 135-210</t>
  </si>
  <si>
    <t>ORDER TO ACTIVE DUTY AS INDIVIDUALS FOR OTHER THAN A PRESIDENTIAL RESERVE CALL-UP, PARTIAL OR FULL MOBILIZATION</t>
  </si>
  <si>
    <t>AR 135-381</t>
  </si>
  <si>
    <t>INCAPACITATION OF RESERVE COMPONENT SOLDIERS</t>
  </si>
  <si>
    <t>AR 140-1</t>
  </si>
  <si>
    <t>MISSION, ORGANIZATION, AND TRAINING</t>
  </si>
  <si>
    <t>AR 140-10</t>
  </si>
  <si>
    <t>ASSIGNMENTS, ATTACHMENTS, DETAILS, AND TRANSFERS</t>
  </si>
  <si>
    <t>AR 140-50</t>
  </si>
  <si>
    <t>OFFICER CANDIDATE SCHOOL, ARMY RESERVE</t>
  </si>
  <si>
    <t>AR 140-111</t>
  </si>
  <si>
    <t>U.S. ARMY RESERVE REENLISTMENT PROGRAM</t>
  </si>
  <si>
    <t>AR 140-145</t>
  </si>
  <si>
    <t>INDIVIDUAL MOBILIZATION AUGMENTATION PROGRAM</t>
  </si>
  <si>
    <t>AR 140-185</t>
  </si>
  <si>
    <t>TRAINING AND RETIREMENT POINT CREDITS AND UNIT LEVEL STRENGTH ACCOUNTING RECORDS</t>
  </si>
  <si>
    <t>AR 140-483</t>
  </si>
  <si>
    <t>ARMY RESERVE LAND AND FACILITIES MANAGEMENT</t>
  </si>
  <si>
    <t>AR 145-1</t>
  </si>
  <si>
    <t>SENIOR RESERVE OFFICERS' TRAINING CORPS PROGRAM: ORGANIZATION, ADMINISTRATION, AND TRAINING</t>
  </si>
  <si>
    <t>AR 145-2</t>
  </si>
  <si>
    <t>JUNIOR RESERVE OFFICERS' TRAINING CORPS PROGRAM: ORGANIZATION, ADMINISTRATION, OPERATION, AND SUPPORT</t>
  </si>
  <si>
    <t>AR 150-1</t>
  </si>
  <si>
    <t>ORGANIZATION, ADMINISTRATION, AND OPERATION</t>
  </si>
  <si>
    <t>AR 165-1</t>
  </si>
  <si>
    <t>ARMY CHAPLAIN CORPS ACTIVITIES</t>
  </si>
  <si>
    <t>CCH</t>
  </si>
  <si>
    <t>AR 190-5</t>
  </si>
  <si>
    <t>MOTOR VEHICLE TRAFFIC SUPERVISION {OPNAV 11200.5D; AFI 31-218(I); MCO 5110.1D; DLAR 5720.1}</t>
  </si>
  <si>
    <t>PMG</t>
  </si>
  <si>
    <t>AR 190-6</t>
  </si>
  <si>
    <t>OBTAINING INFORMATION FROM FINANCIAL INSTITUTIONS</t>
  </si>
  <si>
    <t>AR 190-8</t>
  </si>
  <si>
    <t>ENEMY PRISONERS OF WAR, RETAINED PERSONNEL, CIVILIAN INTERNEES AND OTHER DETAINEES {OPNAVINST 3461.6; AFJI 31-304; MCO 3461.1}</t>
  </si>
  <si>
    <t>AR 190-9</t>
  </si>
  <si>
    <t>ABSENTEE DESERTER APPREHENSION PROGRAM AND SURRENDER OF MILITARY PERSONNEL TO CIVILIAN LAW ENFORCEMENT AGENCIES</t>
  </si>
  <si>
    <t>AR 190-11</t>
  </si>
  <si>
    <t>PHYSICAL SECURITY OF ARMS, AMMUNITION, AND EXPLOSIVES</t>
  </si>
  <si>
    <t>AR 190-12</t>
  </si>
  <si>
    <t>MILITARY WORKING DOG PROGRAM</t>
  </si>
  <si>
    <t>AR 190-13</t>
  </si>
  <si>
    <t>THE ARMY PHYSICAL SECURITY PROGRAM</t>
  </si>
  <si>
    <t>AR 190-14</t>
  </si>
  <si>
    <t>ARMING AND THE USE OF FORCE</t>
  </si>
  <si>
    <t>AR 190-17</t>
  </si>
  <si>
    <t>BIOLOGICAL SELECT AGENTS AND TOXINS SECURITY PROGRAM</t>
  </si>
  <si>
    <t>AR 190-24</t>
  </si>
  <si>
    <t>ARMED FORCES DISCIPLINARY CONTROL BOARDS AND OFF-INSTALLATION LIAISON AND OPERATIONS {OPNAVINST 1620.2A; AFI 31-213; MCO 1620.2D; COMDTINST 1620.1E}</t>
  </si>
  <si>
    <t>AR 190-30</t>
  </si>
  <si>
    <t>MILITARY POLICE INVESTIGATIONS</t>
  </si>
  <si>
    <t>AR 190-45</t>
  </si>
  <si>
    <t>LAW ENFORCEMENT REPORTING</t>
  </si>
  <si>
    <t>AR 190-47</t>
  </si>
  <si>
    <t>THE ARMY CORRECTIONS SYSTEM</t>
  </si>
  <si>
    <t>AR 190-48</t>
  </si>
  <si>
    <t>PROTECTION OF FEDERAL WITNESSES ON ARMY INSTALLATIONS</t>
  </si>
  <si>
    <t>AR 190-51</t>
  </si>
  <si>
    <t>SECURITY OF UNCLASSIFIED ARMY RESOURCES (SENSITIVE AND NONSENSITIVE)</t>
  </si>
  <si>
    <t>AR 190-53</t>
  </si>
  <si>
    <t>INTERCEPTION OF WIRE AND ORAL COMMUNICATIONS FOR LAW ENFORCEMENT PURPOSES</t>
  </si>
  <si>
    <t>CID</t>
  </si>
  <si>
    <t>AR 190-54</t>
  </si>
  <si>
    <t>SECURITY OF NUCLEAR REACTORS AND SPECIAL NUCLEAR MATERIALS</t>
  </si>
  <si>
    <t>AR 190-55</t>
  </si>
  <si>
    <t>U.S. ARMY CORRECTIONS SYSTEM: PROCEDURES FOR MILITARY EXECUTIONS</t>
  </si>
  <si>
    <t>AR 190-56</t>
  </si>
  <si>
    <t>THE ARMY CIVILIAN POLICE AND SECURITY GUARD PROGRAM</t>
  </si>
  <si>
    <t>AR 190-58</t>
  </si>
  <si>
    <t>DESIGNATION AND PROTECTION OF HIGH RISK PERSONNEL</t>
  </si>
  <si>
    <t>AR 190-59</t>
  </si>
  <si>
    <t>CHEMICAL AGENT SECURITY PROGRAM</t>
  </si>
  <si>
    <t>AR 195-2</t>
  </si>
  <si>
    <t>CRIMINAL INVESTIGATION ACTIVITIES</t>
  </si>
  <si>
    <t>AR 195-3</t>
  </si>
  <si>
    <t>THE CRIMINAL INVESTIGATION COMMAND SPECIAL AGENT PROGRAM</t>
  </si>
  <si>
    <t>AR 195-4</t>
  </si>
  <si>
    <t>USE OF CONTINGENCY LIMITATION .0015 FUNDS FOR CRIMINAL INVESTIGATIVE ACTIVITIES</t>
  </si>
  <si>
    <t>AR 195-5</t>
  </si>
  <si>
    <t>EVIDENCE PROCEDURES</t>
  </si>
  <si>
    <t>AR 195-6</t>
  </si>
  <si>
    <t>DEPARTMENT OF THE ARMY POLYGRAPH ACTIVITIES</t>
  </si>
  <si>
    <t>AR 200-1</t>
  </si>
  <si>
    <t>ENVIRONMENTAL PROTECTION AND ENHANCEMENT</t>
  </si>
  <si>
    <t>AR 210-7</t>
  </si>
  <si>
    <t>PERSONAL COMMERCIAL SOLICITATION ON ARMY INSTALLATIONS</t>
  </si>
  <si>
    <t>AR 210-14</t>
  </si>
  <si>
    <t>INSTALLATION STATUS REPORT PROGRAM</t>
  </si>
  <si>
    <t>AR 210-20</t>
  </si>
  <si>
    <t>REAL PROPERTY MASTER PLANNING FOR ARMY INSTALLATIONS</t>
  </si>
  <si>
    <t>AR 210-22</t>
  </si>
  <si>
    <t>SUPPORT FOR NON-FEDERAL ENTITIES AUTHORIZED TO OPERATE ON DEPARTMENT OF THE ARMY INSTALLATIONS</t>
  </si>
  <si>
    <t>AR 210-25</t>
  </si>
  <si>
    <t>VENDING FACILITY PROGRAM FOR THE BLIND ON FEDERAL PROPERTY</t>
  </si>
  <si>
    <t>AR 210-27</t>
  </si>
  <si>
    <t>BASIC POLICIES AND PRINCIPLES FOR CARRYING OUT AN ECONOMIC ADJUSTMENT PROGRAM</t>
  </si>
  <si>
    <t>AR 210-35</t>
  </si>
  <si>
    <t>CIVILIAN INMATE LABOR PROGRAM - THIS EDITION REMAINS IN EFFECT UNTIL 9 MAY 2024</t>
  </si>
  <si>
    <t>CIVILIAN INMATE LABOR PROGRAM AND CIVILIAN INMATE PRISON CAMPS ON ARMY INSTALLATIONS</t>
  </si>
  <si>
    <t>AR 210-130</t>
  </si>
  <si>
    <t>LAUNDRY AND DRY CLEANING OPERATIONS</t>
  </si>
  <si>
    <t>AR 215-1</t>
  </si>
  <si>
    <t>MILITARY MORALE, WELFARE, AND RECREATION PROGRAMS AND NONAPPROPRIATED FUND INSTRUMENTALITIES</t>
  </si>
  <si>
    <t>AR 215-3</t>
  </si>
  <si>
    <t>NONAPPROPRIATED FUNDS INSTRUMENTALITIES PERSONNEL POLICY</t>
  </si>
  <si>
    <t>AR 215-4</t>
  </si>
  <si>
    <t>NONAPPROPRIATED FUND CONTRACTING</t>
  </si>
  <si>
    <t>AR 215-7</t>
  </si>
  <si>
    <t>CIVILIAN NONAPPROPRIATED FUNDS AND MORALE, WELFARE, AND RECREATION ACTIVITIES</t>
  </si>
  <si>
    <t>AR 215-8</t>
  </si>
  <si>
    <t>ARMY AND AIR FORCE EXCHANGE SERVICE OPERATIONS {DAFI 34-110(I)}</t>
  </si>
  <si>
    <t>AR 220-1</t>
  </si>
  <si>
    <t>ARMY UNIT STATUS REPORTING AND FORCE REGISTRATION-CONSOLIDATED POLICIES</t>
  </si>
  <si>
    <t>AR 220-5</t>
  </si>
  <si>
    <t>DESIGNATION, CLASSIFICATION, AND CHANGE IN STATUS OF UNITS</t>
  </si>
  <si>
    <t>AR 220-45</t>
  </si>
  <si>
    <t>DUTY ROSTERS</t>
  </si>
  <si>
    <t>AR 220-90</t>
  </si>
  <si>
    <t>ARMY BANDS</t>
  </si>
  <si>
    <t>OCPA</t>
  </si>
  <si>
    <t>AR 230-3</t>
  </si>
  <si>
    <t>DEPARTMENT OF THE ARMY WELFARE FUND</t>
  </si>
  <si>
    <t>AR 290-5</t>
  </si>
  <si>
    <t>ARMY CEMETERIES</t>
  </si>
  <si>
    <t>OAC</t>
  </si>
  <si>
    <t>AR 350-1</t>
  </si>
  <si>
    <t>ARMY TRAINING AND LEADER DEVELOPMENT</t>
  </si>
  <si>
    <t>AR 350-2</t>
  </si>
  <si>
    <t>OPERATIONAL ENVIRONMENT AND OPPOSING FORCE PROGRAM</t>
  </si>
  <si>
    <t>AR 350-9</t>
  </si>
  <si>
    <t>OVERSEAS DEPLOYMENT TRAINING</t>
  </si>
  <si>
    <t>AR 350-10</t>
  </si>
  <si>
    <t>MANAGEMENT OF ARMY INDIVIDUAL TRAINING REQUIREMENTS AND RESOURCES</t>
  </si>
  <si>
    <t>AR 350-19</t>
  </si>
  <si>
    <t>THE ARMY SUSTAINABLE RANGE PROGRAM</t>
  </si>
  <si>
    <t>AR 350-20</t>
  </si>
  <si>
    <t>MANAGEMENT OF DEFENSE FOREIGN LANGUAGE TRAINING {OPNAVINST 1550.13; AFI 35–4004; MCO 1550.4E}</t>
  </si>
  <si>
    <t>AR 350-28</t>
  </si>
  <si>
    <t>ARMY EXERCISES</t>
  </si>
  <si>
    <t>AR 350-32</t>
  </si>
  <si>
    <t>ARMY FOUNDRY INTELLIGENCE TRAINING PROGRAM</t>
  </si>
  <si>
    <t>AR 350-38</t>
  </si>
  <si>
    <t>POLICIES AND MANAGEMENT FOR TRAINING AIDS, DEVICES, SIMULATORS, AND SIMULATIONS</t>
  </si>
  <si>
    <t>AR 350-50</t>
  </si>
  <si>
    <t>COMBAT TRAINING CENTER PROGRAM</t>
  </si>
  <si>
    <t>AR 350-51</t>
  </si>
  <si>
    <t>UNITED STATES ARMY OFFICER CANDIDATE SCHOOL</t>
  </si>
  <si>
    <t>AR 350-52</t>
  </si>
  <si>
    <t>ARMY TRAINING SUPPORT SYSTEM</t>
  </si>
  <si>
    <t>AR 350-53</t>
  </si>
  <si>
    <t>COMPREHENSIVE SOLDIER AND FAMILY FITNESS</t>
  </si>
  <si>
    <t>AR 350-66</t>
  </si>
  <si>
    <t>SMALL ARMS COMPETITIVE MARKSMANSHIP PROGRAM</t>
  </si>
  <si>
    <t>AR 350-100</t>
  </si>
  <si>
    <t>OFFICER ACTIVE DUTY SERVICE OBLIGATIONS</t>
  </si>
  <si>
    <t>AR 351-3</t>
  </si>
  <si>
    <t>PROFESSIONAL EDUCATION AND TRAINING PROGRAMS OF THE ARMY MEDICAL DEPARTMENT</t>
  </si>
  <si>
    <t>AR 351-9</t>
  </si>
  <si>
    <t>INTER-SERVICE TRAINING {OPNAVINST 1500.27H; DAFI 36-2657; MCO 1580.7F; COMDTINST 1580.1A}</t>
  </si>
  <si>
    <t>AR 360-1</t>
  </si>
  <si>
    <t>THE ARMY PUBLIC AFFAIRS PROGRAM</t>
  </si>
  <si>
    <t>AR 370-2</t>
  </si>
  <si>
    <t>THE ARMY LIBRARY PROGRAM</t>
  </si>
  <si>
    <t>AR 380-5</t>
  </si>
  <si>
    <t>ARMY INFORMATION SECURITY PROGRAM</t>
  </si>
  <si>
    <t>AR 380-10</t>
  </si>
  <si>
    <t>FOREIGN DISCLOSURE AND CONTACTS WITH FOREIGN REPRESENTATIVES</t>
  </si>
  <si>
    <t>AR 380-13</t>
  </si>
  <si>
    <t>ACQUISITION AND STORAGE OF INFORMATION CONCERNING NONAFFILIATED PERSONS AND ORGANIZATIONS</t>
  </si>
  <si>
    <t>AR 380-27</t>
  </si>
  <si>
    <t>CONTROL OF COMPROMISING EMANATIONS</t>
  </si>
  <si>
    <t>AR 380-28</t>
  </si>
  <si>
    <t>ARMY SENSITIVE COMPARTMENTED INFORMATION SECURITY PROGRAM</t>
  </si>
  <si>
    <t>AR 380-40</t>
  </si>
  <si>
    <t>SAFEGUARDING AND CONTROLLING COMMUNICATIONS SECURITY MATERIAL</t>
  </si>
  <si>
    <t>AR 380-49</t>
  </si>
  <si>
    <t>INDUSTRIAL SECURITY PROGRAM</t>
  </si>
  <si>
    <t>AR 380-53</t>
  </si>
  <si>
    <t>COMMUNICATIONS SECURITY MONITORING</t>
  </si>
  <si>
    <t>AR 380-67</t>
  </si>
  <si>
    <t>PERSONNEL SECURITY PROGRAM</t>
  </si>
  <si>
    <t>AR 380-381</t>
  </si>
  <si>
    <t>SPECIAL ACCESS PROGRAMS (SAPS) AND SENSITIVE ACTIVITIES</t>
  </si>
  <si>
    <t>AR 381-10</t>
  </si>
  <si>
    <t>THE CONDUCT AND OVERSIGHT OF U.S. ARMY INTELLIGENCE ACTIVITIES</t>
  </si>
  <si>
    <t>AR 381-11</t>
  </si>
  <si>
    <t>INTELLIGENCE SUPPORT TO CAPABILITY DEVELOPMENT</t>
  </si>
  <si>
    <t>AR 381-12</t>
  </si>
  <si>
    <t>THREAT AWARENESS AND REPORTING PROGRAM</t>
  </si>
  <si>
    <t>AR 381-14</t>
  </si>
  <si>
    <t>TECHNICAL SURVEILLANCE COUNTERMEASURES</t>
  </si>
  <si>
    <t>AR 381-20</t>
  </si>
  <si>
    <t>THE ARMY COUNTERINTELLIGENCE PROGRAM (U)</t>
  </si>
  <si>
    <t>AR 381-26</t>
  </si>
  <si>
    <t>ARMY FOREIGN MATERIEL PROGRAM (U)</t>
  </si>
  <si>
    <t>AR 381-45</t>
  </si>
  <si>
    <t>U.S. ARMY INTELLIGENCE AND SECURITY RECORDS REPOSITORY</t>
  </si>
  <si>
    <t>AR 381-47</t>
  </si>
  <si>
    <t>OFFENSIVE COUNTERINTELLIGENCE OPERATIONS</t>
  </si>
  <si>
    <t>AR 381-100</t>
  </si>
  <si>
    <t>THE ARMY HUMAN INTELLIGENCE (HUMINT) COLLECTION PROGRAM (U)</t>
  </si>
  <si>
    <t>AR 381-102</t>
  </si>
  <si>
    <t>U.S. ARMY COVER PROGRAM (U)</t>
  </si>
  <si>
    <t>AR 381-141</t>
  </si>
  <si>
    <t>INTELLIGENCE CONTINGENCY FUNDS (ICF) (U)</t>
  </si>
  <si>
    <t>AR 381-143</t>
  </si>
  <si>
    <t>NON-STANDARD MATERIEL POLICY AND INTELLIGENCE PROCEDURES (U) (ONLY AVAILABLE ON SIPRNET)</t>
  </si>
  <si>
    <t>AR 385-10</t>
  </si>
  <si>
    <t>THE ARMY SAFETY AND OCCUPATIONAL HEALTH PROGRAM</t>
  </si>
  <si>
    <t>AR 385-63</t>
  </si>
  <si>
    <t>RANGE SAFETY {MCO 3570.1C}</t>
  </si>
  <si>
    <t>AR 405-10</t>
  </si>
  <si>
    <t>ACQUISITION OF REAL PROPERTY AND INTERESTS THEREIN (REPRINTED W/BASIC INCL C1-2)</t>
  </si>
  <si>
    <t>AR 405-16</t>
  </si>
  <si>
    <t>HOMEOWNERS ASSISTANCE PROGRAM</t>
  </si>
  <si>
    <t>AR 405-20</t>
  </si>
  <si>
    <t>FEDERAL LEGISLATIVE JURISDICTION (REPRINTED W/BASIC INCL C1) - THIS EDITION REMAINS IN EFFECT UNTIL 22 MAY 2024</t>
  </si>
  <si>
    <t>AR 405-25</t>
  </si>
  <si>
    <t>ANNEXATION (REPRINTED W/BASIC INCL C1) - THIS EDITION REMAINS IN EFFECT UNTIL 22 MAY 2024</t>
  </si>
  <si>
    <t>AR 405-30</t>
  </si>
  <si>
    <t>MINERAL EXPLORATION AND EXTRACTION - THIS EDITION REMAINS IN EFFECT UNTIL 22 MAY 2024</t>
  </si>
  <si>
    <t>AR 405-45</t>
  </si>
  <si>
    <t>REAL PROPERTY INVENTORY MANAGEMENT</t>
  </si>
  <si>
    <t>AR 405-70</t>
  </si>
  <si>
    <t>UTILIZATION OF REAL PROPERTY</t>
  </si>
  <si>
    <t>AR 405-80</t>
  </si>
  <si>
    <t>MANAGEMENT OF TITLE AND GRANTING USE OF REAL PROPERTY - THIS EDITION REMAINS IN EFFECT UNTIL 22 MAY 2024</t>
  </si>
  <si>
    <t>MANAGEMENT OF TITLE AND GRANTING USE OF REAL PROPERTY</t>
  </si>
  <si>
    <t>AR 405-90</t>
  </si>
  <si>
    <t>DISPOSAL OF REAL PROPERTY</t>
  </si>
  <si>
    <t>AR 415-16</t>
  </si>
  <si>
    <t>ARMY FACILITIES COMPONENTS SYSTEM</t>
  </si>
  <si>
    <t>AR 415-28</t>
  </si>
  <si>
    <t>REAL PROPERTY CATEGORY CODES</t>
  </si>
  <si>
    <t>AR 415-32</t>
  </si>
  <si>
    <t>ENGINEER TROOP UNIT CONSTRUCTION IN CONNECTION WITH TRAINING ACTIVITIES</t>
  </si>
  <si>
    <t>AR 420-1</t>
  </si>
  <si>
    <t>ARMY FACILITIES MANAGEMENT</t>
  </si>
  <si>
    <t>AR 420-41</t>
  </si>
  <si>
    <t>ACQUISITION AND SALE OF UTILITIES SERVICES</t>
  </si>
  <si>
    <t>AR 500-3</t>
  </si>
  <si>
    <t>U.S. ARMY CONTINUITY OF OPERATIONS PROGRAM</t>
  </si>
  <si>
    <t>AR 500-5</t>
  </si>
  <si>
    <t>ARMY MOBILIZATION</t>
  </si>
  <si>
    <t>AR 525-2</t>
  </si>
  <si>
    <t>THE ARMY PROTECTION PROGRAM</t>
  </si>
  <si>
    <t>AR 525-13</t>
  </si>
  <si>
    <t>ANTITERRORISM</t>
  </si>
  <si>
    <t>AR 525-17</t>
  </si>
  <si>
    <t>SPECIAL MISSION BADGES AND CREDENTIALS (U)</t>
  </si>
  <si>
    <t>AR 525-20</t>
  </si>
  <si>
    <t>INFORMATION OPERATIONS</t>
  </si>
  <si>
    <t>AR 525-21</t>
  </si>
  <si>
    <t>ARMY MILITARY DECEPTION (MILDEC) PROGRAM (U)</t>
  </si>
  <si>
    <t>AR 525-24</t>
  </si>
  <si>
    <t>U.S. ARMY CYBERSPACE AND ELECTROMAGNETIC WARFARE OPERATIONS</t>
  </si>
  <si>
    <t>AR 525-26</t>
  </si>
  <si>
    <t>INFRASTRUCTURE RISK MANAGEMENT (ARMY)</t>
  </si>
  <si>
    <t>AR 525-27</t>
  </si>
  <si>
    <t>ARMY EMERGENCY MANAGEMENT PROGRAM</t>
  </si>
  <si>
    <t>AR 525-28</t>
  </si>
  <si>
    <t>PERSONNEL RECOVERY</t>
  </si>
  <si>
    <t>AR 525-29</t>
  </si>
  <si>
    <t>FORCE GENERATION - SUSTAINABLE READINESS</t>
  </si>
  <si>
    <t>AR 525-30</t>
  </si>
  <si>
    <t>ARMY STRATEGIC AND OPERATIONAL READINESS</t>
  </si>
  <si>
    <t>AR 525-92</t>
  </si>
  <si>
    <t>ARMY ARMS CONTROL IMPLEMENTATION AND COMPLIANCE POLICY</t>
  </si>
  <si>
    <t>AR 525-93</t>
  </si>
  <si>
    <t>ARMY DEPLOYMENT AND REDEPLOYMENT</t>
  </si>
  <si>
    <t>AR 525-94</t>
  </si>
  <si>
    <t>EVACUATION OF U.S. CITIZENS AND DESIGNATED ALIENS FROM THREATENED AREAS</t>
  </si>
  <si>
    <t>AR 525-95</t>
  </si>
  <si>
    <t>ARMY GEOSPATIAL-INTELLIGENCE AND GEOSPATIAL INFORMATION AND SERVICES</t>
  </si>
  <si>
    <t>AR 530-1</t>
  </si>
  <si>
    <t>OPERATIONS SECURITY</t>
  </si>
  <si>
    <t>AR 550-1</t>
  </si>
  <si>
    <t>PROCESSING REQUESTS FOR POLITICAL ASYLUM AND TEMPORARY REFUGE</t>
  </si>
  <si>
    <t>AR 550-51</t>
  </si>
  <si>
    <t>INTERNATIONAL AGREEMENTS</t>
  </si>
  <si>
    <t>AR 550-52</t>
  </si>
  <si>
    <t>ACQUISITION AND CROSS-SERVICING AGREEMENTS</t>
  </si>
  <si>
    <t>AR 570-4</t>
  </si>
  <si>
    <t>MANPOWER MANAGEMENT</t>
  </si>
  <si>
    <t>AR 600-3</t>
  </si>
  <si>
    <t>THE ARMY PERSONNEL DEVELOPMENT SYSTEM</t>
  </si>
  <si>
    <t>AR 600-4</t>
  </si>
  <si>
    <t>REMISSION OR CANCELLATION OF INDEBTEDNESS</t>
  </si>
  <si>
    <t>AR 600-7</t>
  </si>
  <si>
    <t>UNLAWFUL DISCRIMINATION ON THE BASIS OF DISABILITY IN PROGRAMS AND ACTIVITIES RECEIVING FEDERAL FINANCIAL ASSISTANCE FROM OR CONDUCTED BY THE DEPARTMENT OF THE ARMY</t>
  </si>
  <si>
    <t>AR 600-8</t>
  </si>
  <si>
    <t>MILITARY HUMAN RESOURCES MANAGEMENT</t>
  </si>
  <si>
    <t>AR 600-8-2</t>
  </si>
  <si>
    <t>SUSPENSION OF FAVORABLE PERSONNEL ACTIONS (FLAG)</t>
  </si>
  <si>
    <t>AR 600-8-3</t>
  </si>
  <si>
    <t>POSTAL OPERATIONS</t>
  </si>
  <si>
    <t>AR 600-8-4</t>
  </si>
  <si>
    <t>LINE OF DUTY POLICY, PROCEDURES, AND INVESTIGATIONS</t>
  </si>
  <si>
    <t>AR 600-8-6</t>
  </si>
  <si>
    <t>PERSONNEL ACCOUNTING AND STRENGTH REPORTING</t>
  </si>
  <si>
    <t>AR 600-8-7</t>
  </si>
  <si>
    <t>RETIREMENT SERVICES PROGRAM</t>
  </si>
  <si>
    <t>AR 600-8-8</t>
  </si>
  <si>
    <t>THE TOTAL ARMY SPONSORSHIP PROGRAM</t>
  </si>
  <si>
    <t>AR 600-8-10</t>
  </si>
  <si>
    <t>LEAVES AND PASSES</t>
  </si>
  <si>
    <t>AR 600-8-11</t>
  </si>
  <si>
    <t>REASSIGNMENT</t>
  </si>
  <si>
    <t>AR 600-8-14</t>
  </si>
  <si>
    <t>IDENTIFICATION CARDS FOR MEMBERS OF THE UNIFORMED SERVICES, THEIR FAMILY MEMBERS, AND OTHER ELIGIBLE PERSONNEL {AFI 36–3026_IPV1/AR 600–8–14/BUPERS INST 1750.10D/MCO 5512.11E/COMDTINST M5512.1B/NOAA CORPS DIRECTIVES, CHAPTER 1, PART 5/COMMISSIONED CORPS MANUAL 29.2/INSTRUCTIONS 1 AND 2} (CERTIFIED CURRENT BY ARMY ON 10/21/2020.)</t>
  </si>
  <si>
    <t>AR 600-8-19</t>
  </si>
  <si>
    <t>ENLISTED PROMOTIONS AND DEMOTIONS</t>
  </si>
  <si>
    <t>AR 600-8-22</t>
  </si>
  <si>
    <t>MILITARY AWARDS</t>
  </si>
  <si>
    <t>AR 600-8-24</t>
  </si>
  <si>
    <t>OFFICER TRANSFERS AND DISCHARGES</t>
  </si>
  <si>
    <t>AR 600-8-29</t>
  </si>
  <si>
    <t>OFFICER PROMOTIONS</t>
  </si>
  <si>
    <t>AR 600-8-101</t>
  </si>
  <si>
    <t>PERSONNEL READINESS PROCESSING</t>
  </si>
  <si>
    <t>AR 600-8-104</t>
  </si>
  <si>
    <t>ARMY MILITARY HUMAN RESOURCE RECORDS MANAGEMENT</t>
  </si>
  <si>
    <t>AR 600-8-105</t>
  </si>
  <si>
    <t>MILITARY ORDERS</t>
  </si>
  <si>
    <t>AR 600-8-111</t>
  </si>
  <si>
    <t>ARMY MOBILIZATION, MANNING, AND WARTIME REPLACEMENT OPERATIONS</t>
  </si>
  <si>
    <t>AR 600-9</t>
  </si>
  <si>
    <t>THE ARMY BODY COMPOSITION PROGRAM</t>
  </si>
  <si>
    <t>AR 600-20</t>
  </si>
  <si>
    <t>ARMY COMMAND POLICY (PARAGRAPHS 4-14 THRU 4-16 SUPERSEDED BY AR 600-32 DATED 12/18/2023)</t>
  </si>
  <si>
    <t>AR 600-25</t>
  </si>
  <si>
    <t>SALUTES, HONORS, AND COURTESY</t>
  </si>
  <si>
    <t>AR 600-32</t>
  </si>
  <si>
    <t>CONDUCT BETWEEN SOLDIERS OF DIFFERENT GRADES</t>
  </si>
  <si>
    <t>AR 600-37</t>
  </si>
  <si>
    <t>UNFAVORABLE INFORMATION</t>
  </si>
  <si>
    <t>AR 600-38</t>
  </si>
  <si>
    <t>THE MEAL ENTITLEMENT MANAGEMENT SYSTEM</t>
  </si>
  <si>
    <t>AR 600-43</t>
  </si>
  <si>
    <t>CONSCIENTIOUS OBJECTION</t>
  </si>
  <si>
    <t>AR 600-55</t>
  </si>
  <si>
    <t>THE ARMY DRIVER AND OPERATOR STANDARDIZATION PROGRAM (SELECTION, TRAINING, TESTING, AND LICENSING)</t>
  </si>
  <si>
    <t>AR 600-62</t>
  </si>
  <si>
    <t>U.S. ARMY PERSONNEL CONTROL FACILITY PROCEDURES FOR ADMINISTERING ASSIGNED AND ATTACHED PERSONNEL</t>
  </si>
  <si>
    <t>AR 600-63</t>
  </si>
  <si>
    <t>ARMY HEALTH PROMOTION</t>
  </si>
  <si>
    <t>AR 600-77</t>
  </si>
  <si>
    <t>ADMINISTRATIVE MANAGEMENT OF WOUNDED, ILL, OR INJURED SOLDIERS</t>
  </si>
  <si>
    <t>AR 600-78</t>
  </si>
  <si>
    <t>ARMY SUITABILITY, FITNESS, AND CREDENTIALING PROGRAM</t>
  </si>
  <si>
    <t>AR 600-81</t>
  </si>
  <si>
    <t>TRANSITION ASSISTANCE PROGRAM</t>
  </si>
  <si>
    <t>AR 600-85</t>
  </si>
  <si>
    <t>THE ARMY SUBSTANCE ABUSE PROGRAM</t>
  </si>
  <si>
    <t>AR 600-86</t>
  </si>
  <si>
    <t>ARMY DISASTER PERSONNEL ACCOUNTABILITY AND ASSESSMENT PROGRAM</t>
  </si>
  <si>
    <t>AR 600-88</t>
  </si>
  <si>
    <t>SEA DUTY</t>
  </si>
  <si>
    <t>AR 600-89</t>
  </si>
  <si>
    <t>GENERAL DOUGLAS MACARTHUR LEADERSHIP AWARD PROGRAM</t>
  </si>
  <si>
    <t>AR 600-91</t>
  </si>
  <si>
    <t>ARMY CAREER INTERMISSION PROGRAM</t>
  </si>
  <si>
    <t>AR 600-92</t>
  </si>
  <si>
    <t>ARMY SUICIDE PREVENTION PROGRAM</t>
  </si>
  <si>
    <t>AR 600-100</t>
  </si>
  <si>
    <t>ARMY PROFESSION AND LEADERSHIP POLICY</t>
  </si>
  <si>
    <t>AR 600-105</t>
  </si>
  <si>
    <t>AVIATION SERVICE OF RATED ARMY OFFICERS</t>
  </si>
  <si>
    <t>AR 600-106</t>
  </si>
  <si>
    <t>FLYING STATUS FOR NONRATED ARMY AVIATION PERSONNEL</t>
  </si>
  <si>
    <t>AR 600-110</t>
  </si>
  <si>
    <t>IDENTIFICATION, SURVEILLANCE, AND ADMINISTRATION OF PERSONNEL INFECTED WITH HUMAN IMMUNODEFICIENCY VIRUS</t>
  </si>
  <si>
    <t>AR 600-291</t>
  </si>
  <si>
    <t>FOREIGN GOVERNMENT EMPLOYMENT</t>
  </si>
  <si>
    <t>AR 601-1</t>
  </si>
  <si>
    <t>ASSIGNMENT OF PERSONNEL TO ARMY RECRUITING ACTIVITIES</t>
  </si>
  <si>
    <t>AR 601-2</t>
  </si>
  <si>
    <t>ARMY RECRUITING SUPPORT PROGRAMS</t>
  </si>
  <si>
    <t>AR 601-10</t>
  </si>
  <si>
    <t>MANAGEMENT AND RECALL TO ACTIVE DUTY OF RETIRED SOLDIERS OF THE ARMY IN SUPPORT OF MOBILIZATION AND PEACETIME OPERATIONS</t>
  </si>
  <si>
    <t>AR 601-20</t>
  </si>
  <si>
    <t>THE INTERSERVICE PHYSICIAN ASSISTANT TRAINING PROGRAM</t>
  </si>
  <si>
    <t>AR 601-25</t>
  </si>
  <si>
    <t>DELAY IN REPORTING FOR AND EXEMPTION FROM ACTIVE DUTY, INITIAL ACTIVE DUTY FOR TRAINING, AND RESERVE FORCES DUTY</t>
  </si>
  <si>
    <t>AR 601-50</t>
  </si>
  <si>
    <t>APPOINTMENT OF TEMPORARY OFFICERS IN THE ARMY OF THE UNITED STATES UPON MOBILIZATION (REPRINTED W/BASIC INCL C1-2)</t>
  </si>
  <si>
    <t>AR 601-100</t>
  </si>
  <si>
    <t>APPOINTMENT OF COMMISSIONED AND WARRANT OFFICERS IN THE REGULAR ARMY</t>
  </si>
  <si>
    <t>AR 601-141</t>
  </si>
  <si>
    <t>U.S. ARMY HEALTH PROFESSIONS SCHOLARSHIP, FINANCIAL ASSISTANCE, AND ACTIVE DUTY HEALTH PROFESSIONS LOAN REPAYMENT PROGRAMS</t>
  </si>
  <si>
    <t>AR 601-142</t>
  </si>
  <si>
    <t>ARMY MEDICAL DEPARTMENT PROFESSIONAL FILLER SYSTEM</t>
  </si>
  <si>
    <t>AR 601-208</t>
  </si>
  <si>
    <t>THE ARMY MARKETING PROGRAM</t>
  </si>
  <si>
    <t>AR 601-210</t>
  </si>
  <si>
    <t>REGULAR ARMY AND RESERVE COMPONENTS ENLISTMENT PROGRAM</t>
  </si>
  <si>
    <t>AR 601-280</t>
  </si>
  <si>
    <t>ARMY RETENTION PROGRAM</t>
  </si>
  <si>
    <t>AR 602-2</t>
  </si>
  <si>
    <t>HUMAN SYSTEMS INTEGRATION IN THE SYSTEM ACQUISITION PROCESS</t>
  </si>
  <si>
    <t>AR 608-1</t>
  </si>
  <si>
    <t>ARMY COMMUNITY SERVICE</t>
  </si>
  <si>
    <t>AR 608-10</t>
  </si>
  <si>
    <t>CHILD DEVELOPMENT SERVICES</t>
  </si>
  <si>
    <t>AR 608-18</t>
  </si>
  <si>
    <t>THE ARMY FAMILY ADVOCACY PROGRAM</t>
  </si>
  <si>
    <t>AR 608-20</t>
  </si>
  <si>
    <t>ARMY VOTING ASSISTANCE PROGRAM</t>
  </si>
  <si>
    <t>AR 608-75</t>
  </si>
  <si>
    <t>EXCEPTIONAL FAMILY MEMBER PROGRAM</t>
  </si>
  <si>
    <t>AR 608-99</t>
  </si>
  <si>
    <t>FAMILY SUPPORT, CHILD CUSTODY, AND PARENTAGE</t>
  </si>
  <si>
    <t>AR 611-1</t>
  </si>
  <si>
    <t>MILITARY OCCUPATIONAL CLASSIFICATION STRUCTURE DEVELOPMENT AND IMPLEMENTATION</t>
  </si>
  <si>
    <t>AR 611-5</t>
  </si>
  <si>
    <t>PERSONNEL AND CLASSIFICATION TESTING</t>
  </si>
  <si>
    <t>AR 611-60</t>
  </si>
  <si>
    <t>ASSIGNMENT OF ARMY PERSONNEL TO THE DEFENSE ATTACHE SERVICE</t>
  </si>
  <si>
    <t>AR 611-75</t>
  </si>
  <si>
    <t>MANAGEMENT OF ARMY DIVERS</t>
  </si>
  <si>
    <t>AR 611-105</t>
  </si>
  <si>
    <t>SELECTION, TRAINING, AND SUITABILITY FOR EXPLOSIVE ORDNANCE DISPOSAL</t>
  </si>
  <si>
    <t>AR 611-110</t>
  </si>
  <si>
    <t>SELECTION OF ARMY AVIATION OFFICERS AND WARRANT OFFICERS</t>
  </si>
  <si>
    <t>AR 612-201</t>
  </si>
  <si>
    <t>INITIAL ENTRY/PRIOR SERVICE TRAINEE SUPPORT</t>
  </si>
  <si>
    <t>AR 614-10</t>
  </si>
  <si>
    <t>ARMY MILITARY PERSONNEL EXCHANGE PROGRAM WITH MILITARY SERVICES OF OTHER NATION</t>
  </si>
  <si>
    <t>AR 614-30</t>
  </si>
  <si>
    <t>OVERSEAS SERVICE</t>
  </si>
  <si>
    <t>AR 614-100</t>
  </si>
  <si>
    <t>OFFICER ASSIGNMENT POLICIES, DETAILS, AND TRANSFERS</t>
  </si>
  <si>
    <t>AR 614-115</t>
  </si>
  <si>
    <t>MILITARY INTELLIGENCE EXCEPTED CAREER PROGRAM (GREAT SKILL)</t>
  </si>
  <si>
    <t>AR 614-120</t>
  </si>
  <si>
    <t>INTER-SERVICE TRANSFER OF COMMISSIONED OFFICERS</t>
  </si>
  <si>
    <t>AR 614-200</t>
  </si>
  <si>
    <t>ENLISTED ASSIGNMENTS AND UTILIZATION MANAGEMENT</t>
  </si>
  <si>
    <t>AR 616-110</t>
  </si>
  <si>
    <t>SELECTION, TRAINING, UTILIZATION AND CAREER GUIDANCE FOR ARMY MEDICAL CORPS OFFICERS AS FLIGHT SURGEONS</t>
  </si>
  <si>
    <t>AR 621-1</t>
  </si>
  <si>
    <t>ADVANCED EDUCATION PROGRAMS AND REQUIREMENTS FOR MILITARY PERSONNEL</t>
  </si>
  <si>
    <t>AR 621-5</t>
  </si>
  <si>
    <t>ARMY CONTINUING EDUCATION SYSTEM</t>
  </si>
  <si>
    <t>AR 621-7</t>
  </si>
  <si>
    <t>THE ARMY FELLOWSHIP AND SCHOLARSHIP PROGRAM</t>
  </si>
  <si>
    <t>AR 621-8</t>
  </si>
  <si>
    <t>MANAGING THE DEFENSE ENGLISH LANGUAGE PROGRAM {AFI36–4003; MCO1550.24–A;OPNAV1550.12A}</t>
  </si>
  <si>
    <t>AR 621-202</t>
  </si>
  <si>
    <t>ARMY EDUCATIONAL INCENTIVES AND ENTITLEMENTS</t>
  </si>
  <si>
    <t>AR 623-3</t>
  </si>
  <si>
    <t>EVALUATION REPORTING SYSTEM</t>
  </si>
  <si>
    <t>AR 630-10</t>
  </si>
  <si>
    <t>ABSENCE WITHOUT LEAVE, DESERTION, AND ADMINISTRATION OF PERSONNEL INVOLVED IN CIVILIAN COURT PROCEEDINGS</t>
  </si>
  <si>
    <t>AR 633-30</t>
  </si>
  <si>
    <t>MILITARY SENTENCES TO CONFINEMENT {AFR 125-30}</t>
  </si>
  <si>
    <t>AR 635-5-1</t>
  </si>
  <si>
    <t>SEPARATION PROGRAM DESIGNATOR CODES</t>
  </si>
  <si>
    <t>AR 635-8</t>
  </si>
  <si>
    <t>SEPARATION PROCESSING AND DOCUMENTS</t>
  </si>
  <si>
    <t>AR 635-40</t>
  </si>
  <si>
    <t>DISABILITY EVALUATION FOR RETENTION, RETIREMENT, OR SEPARATION</t>
  </si>
  <si>
    <t>AR 635-200</t>
  </si>
  <si>
    <t>ACTIVE DUTY ENLISTED ADMINISTRATIVE SEPARATIONS</t>
  </si>
  <si>
    <t>AR 637-1</t>
  </si>
  <si>
    <t>ARMY COMPENSATION AND ENTITLEMENTS POLICY</t>
  </si>
  <si>
    <t>AR 637-2</t>
  </si>
  <si>
    <t>SEPARATION PAY (NONDISABILITY) AND LEVELS OF PAYMENT</t>
  </si>
  <si>
    <t>AR 638-2</t>
  </si>
  <si>
    <t>ARMY MORTUARY AFFAIRS PROGRAM</t>
  </si>
  <si>
    <t>AR 638-8</t>
  </si>
  <si>
    <t>ARMY CASUALTY PROGRAM</t>
  </si>
  <si>
    <t>AR 638-34</t>
  </si>
  <si>
    <t>ARMY FATAL INCIDENT FAMILY BRIEF PROGRAM</t>
  </si>
  <si>
    <t>AR 640-30</t>
  </si>
  <si>
    <t>OFFICIAL ARMY PHOTOGRAPHS</t>
  </si>
  <si>
    <t>AR 670-1</t>
  </si>
  <si>
    <t>WEAR AND APPEARANCE OF ARMY UNIFORMS AND INSIGNIA</t>
  </si>
  <si>
    <t>AR 670-10</t>
  </si>
  <si>
    <t>FURNISHING UNIFORMS, OR PAYING UNIFORM ALLOWANCES, TO CIVILIAN EMPLOYEES</t>
  </si>
  <si>
    <t>AR 672-8</t>
  </si>
  <si>
    <t>MANUFACTURE, SALE, WEAR, AND QUALITY CONTROL OF HERALDIC ITEMS</t>
  </si>
  <si>
    <t>AR 672-11</t>
  </si>
  <si>
    <t>BRIGADIER GENERAL JEREMIAH P. HOLLAND AWARD</t>
  </si>
  <si>
    <t>AR 672-16</t>
  </si>
  <si>
    <t>ZACHARY AND ELIZABETH FISHER DISTINGUISHED CIVILIAN HUMANITARIAN AWARD {SECNAVINST 5061.16A; AFMAN 36-2806}</t>
  </si>
  <si>
    <t>AR 672-20</t>
  </si>
  <si>
    <t>INCENTIVE AWARDS</t>
  </si>
  <si>
    <t>AR 690-11</t>
  </si>
  <si>
    <t>DEPARTMENT OF THE ARMY EXPEDITIONARY CIVILIAN WORKFORCE AND CIVILIAN DEPLOYMENTS, IN SUPPORT OF MILITARY CONTINGENCY AND EMERGENCY OPERATIONS</t>
  </si>
  <si>
    <t>AR 690-12</t>
  </si>
  <si>
    <t>EQUAL EMPLOYMENT OPPORTUNITY AND DIVERSITY</t>
  </si>
  <si>
    <t>AR 690-200</t>
  </si>
  <si>
    <t>GENERAL PERSONNEL PROVISIONS</t>
  </si>
  <si>
    <t>AR 690-300</t>
  </si>
  <si>
    <t>EMPLOYMENT</t>
  </si>
  <si>
    <t>AR 690-500</t>
  </si>
  <si>
    <t>PAY AND ALLOWANCES ADMINISTRATION</t>
  </si>
  <si>
    <t>AR 690-600</t>
  </si>
  <si>
    <t>EQUAL EMPLOYMENT OPPORTUNITY DISCRIMINATION COMPLAINTS</t>
  </si>
  <si>
    <t>AR 690-610</t>
  </si>
  <si>
    <t>HOURS OF DUTY, ALTERNATIVE WORK SCHEDULES, AND HOLIDAYS</t>
  </si>
  <si>
    <t>AR 690-630</t>
  </si>
  <si>
    <t>ABSENCE AND LEAVE</t>
  </si>
  <si>
    <t>AR 690-752</t>
  </si>
  <si>
    <t>DISCIPLINARY AND ADVERSE ACTIONS</t>
  </si>
  <si>
    <t>AR 690-950</t>
  </si>
  <si>
    <t>CAREER PROGRAM MANAGEMENT</t>
  </si>
  <si>
    <t>AR 690-950-4</t>
  </si>
  <si>
    <t>MILITARY INTELLIGENCE CIVILIAN EXCEPTED CAREER PROGRAM</t>
  </si>
  <si>
    <t>AR 700-4</t>
  </si>
  <si>
    <t>LOGISTICS ASSISTANCE PROGRAM</t>
  </si>
  <si>
    <t>AR 700-8</t>
  </si>
  <si>
    <t>LOGISTICS PLANNING FACTORS AND DATA MANAGEMENT</t>
  </si>
  <si>
    <t>AR 700-13</t>
  </si>
  <si>
    <t>WORLDWIDE DEPARTMENT OF DEFENSE MILITARY MUNITIONS (AMMUNITION) LOGISTICS/SURVEILLANCE/EXPLOSIVES SAFETY REVIEW AND TECHNICAL ASSISTANCE PROGRAM</t>
  </si>
  <si>
    <t>AR 700-15</t>
  </si>
  <si>
    <t>PACKAGING OF MATERIEL {OPNAVINST 4030.2; AFMAN 24 - 206; MCO 4030.33F; DLAR 4145.7/DCMA - 1101}</t>
  </si>
  <si>
    <t>AR 700-18</t>
  </si>
  <si>
    <t>PROVISIONING OF U.S. ARMY EQUIPMENT</t>
  </si>
  <si>
    <t>AR 700-20</t>
  </si>
  <si>
    <t>AMMUNITION PECULIAR EQUIPMENT</t>
  </si>
  <si>
    <t>AR 700-28</t>
  </si>
  <si>
    <t>AMMUNITION MANAGEMENT</t>
  </si>
  <si>
    <t>AR 700-37</t>
  </si>
  <si>
    <t>PACKAGING OF ARMY MATERIEL</t>
  </si>
  <si>
    <t>AR 700-48</t>
  </si>
  <si>
    <t>MANAGEMENT OF RADIOLOGICALLY CONTAMINATED EQUIPMENT OUTSIDE THE UNITED STATES</t>
  </si>
  <si>
    <t>AR 700-68</t>
  </si>
  <si>
    <t>STORAGE AND HANDLING OF LIQUEFIED AND GASEOUS COMPRESSED GASSES AND THEIR FULL AND EMPTY CYLINDERS {DLAR (JS) 4145.25/AR 700-68/NAVSUPINST 4440.128/MCO 10330.2D}</t>
  </si>
  <si>
    <t>AR 700-80</t>
  </si>
  <si>
    <t>ARMY IN-TRANSIT VISIBILITY</t>
  </si>
  <si>
    <t>AR 700-81</t>
  </si>
  <si>
    <t>DOD MILITARY WORKING DOG (MWD) PROGRAM {AFI 31-126/AR 700-81/OPNAVINST 5585.3B/MCO 5585.6}</t>
  </si>
  <si>
    <t>AR 700-82</t>
  </si>
  <si>
    <t>JOINT REGULATION GOVERNING THE USE AND APPLICATION OF UNIFORM SOURCE, MAINTENANCE, AND RECOVERABILITY CODES {SECNAVINST 4410.23A; AFMAN 21-106}</t>
  </si>
  <si>
    <t>AR 700-84</t>
  </si>
  <si>
    <t>ISSUE AND SALE OF PERSONAL CLOTHING</t>
  </si>
  <si>
    <t>AR 700-90</t>
  </si>
  <si>
    <t>ARMY INDUSTRIAL BASE PROCESS</t>
  </si>
  <si>
    <t>AR 700-100</t>
  </si>
  <si>
    <t>MUNITIONS SUPPORT FOR JOINT OPERATIONS {MCO 8012.1}</t>
  </si>
  <si>
    <t>AR 700-127</t>
  </si>
  <si>
    <t>INTEGRATED PRODUCT SUPPORT</t>
  </si>
  <si>
    <t>AR 700-131</t>
  </si>
  <si>
    <t>LOAN, LEASE, AND DONATION OF ARMY MATERIEL</t>
  </si>
  <si>
    <t>AR 700-132</t>
  </si>
  <si>
    <t>JOINT OIL ANALYSIS PROGRAM {OPNAVINST 4731.2A; AFI 21-31}</t>
  </si>
  <si>
    <t>AR 700-135</t>
  </si>
  <si>
    <t>SOLDIER SUPPORT IN THE FIELD</t>
  </si>
  <si>
    <t>AR 700-136</t>
  </si>
  <si>
    <t>TACTICAL LAND-BASED WATER RESOURCES MANAGEMENT</t>
  </si>
  <si>
    <t>AR 700-137</t>
  </si>
  <si>
    <t>LOGISTICS CIVIL AUGMENTATION PROGRAM</t>
  </si>
  <si>
    <t>AR 700-138</t>
  </si>
  <si>
    <t>ARMY LOGISTICS READINESS AND SUSTAINABILITY</t>
  </si>
  <si>
    <t>AR 700-139</t>
  </si>
  <si>
    <t>ARMY WARRANTY PROGRAM</t>
  </si>
  <si>
    <t>AR 700-141</t>
  </si>
  <si>
    <t>HAZARDOUS MATERIALS INFORMATION RESOURCE SYSTEM</t>
  </si>
  <si>
    <t>AR 700-143</t>
  </si>
  <si>
    <t>PACKAGING OF HAZARDOUS MATERIAL {DLAR 4145.41; NAVSUPINST 4030.55D; AFI 24-210_IP; MCO 4030.40C}</t>
  </si>
  <si>
    <t>AR 700-144</t>
  </si>
  <si>
    <t>DEMILITARIZATION AND TRADE SECURITY CONTROLS</t>
  </si>
  <si>
    <t>AR 700-145</t>
  </si>
  <si>
    <t>ITEM UNIQUE IDENTIFICATION</t>
  </si>
  <si>
    <t>AR 700-146</t>
  </si>
  <si>
    <t>INDIVIDUAL CHEMICAL EQUIPMENT MANAGEMENT PROGRAM</t>
  </si>
  <si>
    <t>AR 700-147</t>
  </si>
  <si>
    <t>CONTINGENCY BASING</t>
  </si>
  <si>
    <t>AR 702-6</t>
  </si>
  <si>
    <t>AMMUNITION STOCKPILE RELIABILITY PROGRAM</t>
  </si>
  <si>
    <t>AR 702-7</t>
  </si>
  <si>
    <t>PRODUCT QUALITY DEFICIENCY REPORT PROGRAM {DLAR 4155.24; SECNAVINST 4855.5B; AFI 21-115; DCMA INST 1102}</t>
  </si>
  <si>
    <t>AR 702-7-1</t>
  </si>
  <si>
    <t>REPORTING OF PRODUCT QUALITY DEFICIENCIES WITHIN THE U.S. ARMY</t>
  </si>
  <si>
    <t>AR 702-11</t>
  </si>
  <si>
    <t>ARMY QUALITY PROGRAM</t>
  </si>
  <si>
    <t>AR 702-12</t>
  </si>
  <si>
    <t>QUALITY ASSURANCE SPECIALIST (AMMUNITION SURVEILLANCE) PROGRAM</t>
  </si>
  <si>
    <t>AR 702-16</t>
  </si>
  <si>
    <t>CHEMICAL BIOLOGICAL DEFENSE MATERIEL RELIABILITY PROGRAM</t>
  </si>
  <si>
    <t>AR 702-18</t>
  </si>
  <si>
    <t>DEPARTMENT OF DEFENSE (DOD) SHELF LIFE MATERIEL QUALITY CONTROL STORAGE STANDARDS {DLAR (JP) 4155.37; NAVSUPINST 4410.56B; AFMAN 23-232(IP); MCO 4450.I 3B}</t>
  </si>
  <si>
    <t>AR 702-19</t>
  </si>
  <si>
    <t>RELIABILITY, AVAILABILITY, AND MAINTAINABILITY</t>
  </si>
  <si>
    <t>AR 702-20</t>
  </si>
  <si>
    <t>COUNTERFEIT RISK MANAGEMENT PRODUCT ASSURANCE</t>
  </si>
  <si>
    <t>AR 708-1</t>
  </si>
  <si>
    <t>LOGISTICS MANAGEMENT DATA AND CATALOGING POLICY FOR ARMY OPERATING MATERIALS, SUPPLIES, AND EQUIPMENT</t>
  </si>
  <si>
    <t>AR 710-1</t>
  </si>
  <si>
    <t>CENTRALIZED INVENTORY MANAGEMENT OF THE ARMY SUPPLY SYSTEM</t>
  </si>
  <si>
    <t>AR 710-2</t>
  </si>
  <si>
    <t>SUPPLY POLICY BELOW THE NATIONAL LEVEL</t>
  </si>
  <si>
    <t>AR 710-3</t>
  </si>
  <si>
    <t>INVENTORY MANAGEMENT ASSET AND TRANSACTION REPORTING SYSTEM</t>
  </si>
  <si>
    <t>AR 710-4</t>
  </si>
  <si>
    <t>PROPERTY ACCOUNTABILITY</t>
  </si>
  <si>
    <t>AR 711-6</t>
  </si>
  <si>
    <t>ARMY PARTICIPATION IN THE DEFENSE LOGISTICS AGENCY WEAPON SYSTEM SUPPORT PROGRAM</t>
  </si>
  <si>
    <t>AR 715-9</t>
  </si>
  <si>
    <t>OPERATIONAL CONTRACT SUPPORT PLANNING AND MANAGEMENT</t>
  </si>
  <si>
    <t>AR 715-30</t>
  </si>
  <si>
    <t>SECURE ENVIRONMENT CONTRACTING</t>
  </si>
  <si>
    <t>AR 715-31</t>
  </si>
  <si>
    <t>ARMY COMPETITION ADVOCACY PROGRAM</t>
  </si>
  <si>
    <t>AR 725-1</t>
  </si>
  <si>
    <t>SPECIAL AUTHORIZATION AND PROCEDURES FOR ISSUES, SALES, AND LOANS</t>
  </si>
  <si>
    <t>AR 725-50</t>
  </si>
  <si>
    <t>REQUISITION, RECEIPT, AND ISSUE SYSTEM</t>
  </si>
  <si>
    <t>AR 735-5</t>
  </si>
  <si>
    <t>RELIEF OF RESPONSIBILITY AND ACCOUNTABILITY</t>
  </si>
  <si>
    <t>AR 735-17</t>
  </si>
  <si>
    <t>ACCOUNTING FOR LIBRARY MATERIALS</t>
  </si>
  <si>
    <t>AR 740-1</t>
  </si>
  <si>
    <t>STORAGE AND SUPPLY ACTIVITY OPERATIONS</t>
  </si>
  <si>
    <t>AR 740-3</t>
  </si>
  <si>
    <t>STOCK READINESS {DLAR (JSR) 4145.04/AR 740–3/AFMAN 23-125/NAVSUPINST 4400.100B/MCO 4450.15B}</t>
  </si>
  <si>
    <t>AR 740-26</t>
  </si>
  <si>
    <t>PHYSICAL INVENTORY CONTROL</t>
  </si>
  <si>
    <t>AR 750-1</t>
  </si>
  <si>
    <t>ARMY MATERIEL MAINTENANCE POLICY</t>
  </si>
  <si>
    <t>AR 750-6</t>
  </si>
  <si>
    <t>ARMY EQUIPMENT SAFETY AND MAINTENANCE NOTIFICATION SYSTEM</t>
  </si>
  <si>
    <t>AR 750-10</t>
  </si>
  <si>
    <t>ARMY MODIFICATION PROGRAM</t>
  </si>
  <si>
    <t>AR 750-32</t>
  </si>
  <si>
    <t>AIRDROP, PARACHUTE RECOVERY, AND AIRCRAFT PERSONNEL ESCAPE SYSTEMS (*RAR 001 04/04/2011)</t>
  </si>
  <si>
    <t>AR 750-43</t>
  </si>
  <si>
    <t>ARMY TEST, MEASUREMENT, AND DIAGNOSTIC EQUIPMENT</t>
  </si>
  <si>
    <t>AR 750-59</t>
  </si>
  <si>
    <t>CORROSION PREVENTION AND CONTROL FOR ARMY MATERIEL</t>
  </si>
  <si>
    <t>AR 770-2</t>
  </si>
  <si>
    <t>MATERIEL FIELDING</t>
  </si>
  <si>
    <t>AR 770-3</t>
  </si>
  <si>
    <t>TYPE CLASSIFICATION AND MATERIEL RELEASE</t>
  </si>
  <si>
    <t>AR 840-1</t>
  </si>
  <si>
    <t>DEPARTMENT OF THE ARMY SEAL, EMBLEM, AND BRANCH OF SERVICE PLAQUES</t>
  </si>
  <si>
    <t>AR 840-2</t>
  </si>
  <si>
    <t>HERALDIC SERVICES</t>
  </si>
  <si>
    <t>AR 840-10</t>
  </si>
  <si>
    <t>FLAGS, GUIDONS, STREAMERS, TABARDS, AND AUTOMOBILE AND AIRCRAFT PLATES</t>
  </si>
  <si>
    <t>AR 870-5</t>
  </si>
  <si>
    <t>MILITARY HISTORY: RESPONSIBILITIES, POLICIES, AND PROCEDURES</t>
  </si>
  <si>
    <t>AR 870-20</t>
  </si>
  <si>
    <t>ARMY MUSEUM ENTERPRISE AND ARMY ARTIFACT COLLECTION</t>
  </si>
  <si>
    <t>AR 870-21</t>
  </si>
  <si>
    <t>THE U.S. ARMY REGIMENTAL SYSTEM</t>
  </si>
  <si>
    <t>AR 900-1</t>
  </si>
  <si>
    <t>DEPARTMENT OF THE ARMY SPACE POLICY</t>
  </si>
  <si>
    <t>AR 930-4</t>
  </si>
  <si>
    <t>ARMY EMERGENCY RELIEF</t>
  </si>
  <si>
    <t>DOCUMENT</t>
  </si>
  <si>
    <t>ADP STATUS</t>
  </si>
  <si>
    <t>EFF. DATE</t>
  </si>
  <si>
    <t>DOC TYPE</t>
  </si>
  <si>
    <t>TFL STATUS</t>
  </si>
  <si>
    <t>NAFPR</t>
  </si>
  <si>
    <t>Not Approved For Public Release</t>
  </si>
  <si>
    <t>MS-ARMY</t>
  </si>
  <si>
    <t>Multi-Service Document (Published by Army)</t>
  </si>
  <si>
    <t>MS-OTHER</t>
  </si>
  <si>
    <t>REDIRECT</t>
  </si>
  <si>
    <t>PDF</t>
  </si>
  <si>
    <t>HTML</t>
  </si>
  <si>
    <t>PUBLIC ARMY</t>
  </si>
  <si>
    <t>Army Only Document Approved for Public Release</t>
  </si>
  <si>
    <t>Count of TITLE</t>
  </si>
  <si>
    <t>Row Labels</t>
  </si>
  <si>
    <t>(blank)</t>
  </si>
  <si>
    <t>Grand Total</t>
  </si>
  <si>
    <t>Column Labels</t>
  </si>
  <si>
    <t>INACTIVE</t>
  </si>
  <si>
    <t>PENDING</t>
  </si>
  <si>
    <t>A Document with a signature date that has not reached its effective date</t>
  </si>
  <si>
    <t>A Document that is effective, but neither superseeded or canceled</t>
  </si>
  <si>
    <t>A Document that is no longer effective</t>
  </si>
  <si>
    <t>Note to Chuck</t>
  </si>
  <si>
    <t>You might want to consider replacing ACTIVE with "CURRENT" or</t>
  </si>
  <si>
    <t>vice versa to match the file structure</t>
  </si>
  <si>
    <t>ARMY REGULATIONS</t>
  </si>
  <si>
    <t>There are 494 records.</t>
  </si>
  <si>
    <t>NUMBER</t>
  </si>
  <si>
    <t>STATUS</t>
  </si>
  <si>
    <t>DATE</t>
  </si>
  <si>
    <t>ARMY FOREIGN LANGUAGE PROGRAM - THIS EDITION REMAINS IN EFFECT UNTIL 9 JUNE 2024</t>
  </si>
  <si>
    <t>NONAPPROPRIATED FUNDS INSTRUMENTALITIES PERSONNEL POLICY - THIS EDITION REMAINS IN EFFECT UNTIL 7 JUNE 2024</t>
  </si>
  <si>
    <t>MANPOWER MANAGEMENT- THIS EDITION REMAINS IN EFFECT UNTIL 1 JUNE 2024</t>
  </si>
  <si>
    <t>OFFICER ASSIGNMENT POLICIES, DETAILS, AND TRANSFERS - THIS EDITION REMAINS IN EFFECT UNTIL 8 JUNE 2024</t>
  </si>
  <si>
    <t>OFFICER ASSIGNMENT POLICIES AND PROCEDURES</t>
  </si>
  <si>
    <t>ADVANCED EDUCATION PROGRAMS AND REQUIREMENTS FOR MILITARY PERSONNEL - THIS EDITION REMAINS IN EFFECT UNTIL 8 JUNE 2024</t>
  </si>
  <si>
    <t>&lt;!DOCTYPE html&gt;</t>
  </si>
  <si>
    <t>&lt;html lang="en"&gt;</t>
  </si>
  <si>
    <t>&lt;head&gt;</t>
  </si>
  <si>
    <t>&lt;meta charset="UTF-8"&gt;</t>
  </si>
  <si>
    <t>&lt;meta name="viewport" content="width=device-width, initial-scale=1.0"&gt;</t>
  </si>
  <si>
    <t>&lt;title&gt;</t>
  </si>
  <si>
    <t>&lt;/title&gt;</t>
  </si>
  <si>
    <t>Number</t>
  </si>
  <si>
    <t>Title</t>
  </si>
  <si>
    <t>&lt;/head&gt;</t>
  </si>
  <si>
    <t>&lt;body&gt;</t>
  </si>
  <si>
    <t>&lt;h1&gt;</t>
  </si>
  <si>
    <t>&lt;/h1&gt;</t>
  </si>
  <si>
    <t>Army Regulation</t>
  </si>
  <si>
    <t>&lt;h2&gt;</t>
  </si>
  <si>
    <t>&lt;/h2&gt;</t>
  </si>
  <si>
    <t>Date</t>
  </si>
  <si>
    <t>&lt;h3&gt;</t>
  </si>
  <si>
    <t>&lt;/h3&gt;</t>
  </si>
  <si>
    <t>&lt;object data="PDF.pdf" width="70%" height="550px"&gt;&lt;/object&gt;</t>
  </si>
  <si>
    <t>&lt;p&gt;&lt;a href="https://armypubs.army.mil/ProductMaps/PubForm/AR.aspx"&gt;Click Here&lt;/a&gt; to go to the official HQDA website.&lt;/p&gt;</t>
  </si>
  <si>
    <t>&lt;/body&gt;</t>
  </si>
  <si>
    <t>MS-AIR FORCE</t>
  </si>
  <si>
    <t>Multi-Service Document (Published by Air Force)</t>
  </si>
  <si>
    <t>MS-NAVY/MC</t>
  </si>
  <si>
    <t>Multi-Service Document (Published by Navy or MC)</t>
  </si>
  <si>
    <t>Multi-Service Document (Not Published by Other)</t>
  </si>
  <si>
    <t>Max Eff. Date</t>
  </si>
  <si>
    <t>DEPARTMENT OF THE ARMY EXPEDITIONARY CIVILIANS</t>
  </si>
  <si>
    <t>Issuance #</t>
  </si>
  <si>
    <t>Issuance Date</t>
  </si>
  <si>
    <t>Issuance Subject</t>
  </si>
  <si>
    <t>CH #</t>
  </si>
  <si>
    <t>CH Date</t>
  </si>
  <si>
    <t>Related Memo</t>
  </si>
  <si>
    <t>OPR</t>
  </si>
  <si>
    <t>DoDD 1000.20</t>
  </si>
  <si>
    <t>Active Duty Service Determinations for Civilian or Contractual Groups</t>
  </si>
  <si>
    <t>USD(P&amp;R)</t>
  </si>
  <si>
    <t>DoDD 1000.21E</t>
  </si>
  <si>
    <t>DoD Passport and Passport Agent Services</t>
  </si>
  <si>
    <t>CH 3</t>
  </si>
  <si>
    <t>DA&amp;M 703-697-1142</t>
  </si>
  <si>
    <t>DoDD 1000.26E</t>
  </si>
  <si>
    <t>Support for Non-Federal Entities Authorized To Operate on DoD Installations</t>
  </si>
  <si>
    <t>CH 2</t>
  </si>
  <si>
    <t>DoDD 1000.33E</t>
  </si>
  <si>
    <t>DoD Executive Agent for Specified Support to Scouting Organizations and the American Red Cross</t>
  </si>
  <si>
    <t>DoDD 1005.13</t>
  </si>
  <si>
    <t>Gifts and Decorations from Foreign Governments</t>
  </si>
  <si>
    <t>CH 1</t>
  </si>
  <si>
    <t>DoDD 1015.5</t>
  </si>
  <si>
    <t>DoD Student Meal Program</t>
  </si>
  <si>
    <t>DoDD 1015.17E</t>
  </si>
  <si>
    <t>DoD Executive Agent for Armed Forces Entertainment</t>
  </si>
  <si>
    <t>DoDD 1020.1</t>
  </si>
  <si>
    <t>Nondiscrimination on the Basis of Handicap in Programs and Activities Assisted or Conducted by the Department of Defense</t>
  </si>
  <si>
    <t>DoDD 1020.02E</t>
  </si>
  <si>
    <t>Diversity Management and Equal Opportunity in the DoD</t>
  </si>
  <si>
    <t>DoDD 1100.4</t>
  </si>
  <si>
    <t>Guidance for Manpower Management</t>
  </si>
  <si>
    <t>DoDD 1145.02E</t>
  </si>
  <si>
    <t>United States Military Entrance Processing Command (USMEPCOM)</t>
  </si>
  <si>
    <t>DoDD 1200.16</t>
  </si>
  <si>
    <t>Contracted Civilian-Acquired Training (CCAT) for Reserve Components</t>
  </si>
  <si>
    <t>DoDD 1200.17</t>
  </si>
  <si>
    <t>Managing the Reserve Components as an Operational Force</t>
  </si>
  <si>
    <t>DoDD 1300.22</t>
  </si>
  <si>
    <t>Mortuary Affairs Policy</t>
  </si>
  <si>
    <t>DoDD 1300.30</t>
  </si>
  <si>
    <t>DoD Support of State, Official, Special Military, and First Lady Funerals</t>
  </si>
  <si>
    <t>DoDD 1304.21</t>
  </si>
  <si>
    <t>Policy on Enlistment Bonuses, Accession Bonuses for New Officers In Critical Skills, Selective Reenlistment Bonuses, and Critical Skills Retention Bonuses for Active Members</t>
  </si>
  <si>
    <t>DoDD 1322.08E</t>
  </si>
  <si>
    <t>Voluntary Education Programs for Military Personnel</t>
  </si>
  <si>
    <t>DoDD 1322.18</t>
  </si>
  <si>
    <t>Military Training</t>
  </si>
  <si>
    <t>DoDD 1325.04E</t>
  </si>
  <si>
    <t>Administration of Military Correctional Programs and Facilities</t>
  </si>
  <si>
    <t>DoDD 1332.27</t>
  </si>
  <si>
    <t>Survivor Annuity Programs for The Uniformed Services</t>
  </si>
  <si>
    <t>DoDD 1332.41</t>
  </si>
  <si>
    <t>Boards for Correction of Military Records (BCMRs) and Discharge Review Boards (DRBs)</t>
  </si>
  <si>
    <t>OSD000258-22</t>
  </si>
  <si>
    <t>DoDD 1338.05</t>
  </si>
  <si>
    <t>Armed Forces Clothing Monetary Allowance Policy</t>
  </si>
  <si>
    <t>DoDD 1340.20</t>
  </si>
  <si>
    <t>Settling Personnel and General Claims and Processing Advance Decision Requests</t>
  </si>
  <si>
    <t>GC, DOD 703-693-9994</t>
  </si>
  <si>
    <t>DoDD 1340.22</t>
  </si>
  <si>
    <t>Waiver of Debts Resulting from Erroneous Payments of Pay and Allowances</t>
  </si>
  <si>
    <t>DoDD 1342.20</t>
  </si>
  <si>
    <t>Department of Defense Education Activity (DoDEA)</t>
  </si>
  <si>
    <t>DoDD 1344.10</t>
  </si>
  <si>
    <t>Political Activities by Members of the Armed Forces</t>
  </si>
  <si>
    <t>DoDD 1400.5</t>
  </si>
  <si>
    <t>DoD Policy for Civilian Personnel</t>
  </si>
  <si>
    <t>DoDD 1400.25</t>
  </si>
  <si>
    <t>DoD Civilian Personnel Management System</t>
  </si>
  <si>
    <t>DoDD 1400.35</t>
  </si>
  <si>
    <t>Defense Civilian Intelligence Personnel System (DCIPS)</t>
  </si>
  <si>
    <t>USD(I&amp;S)</t>
  </si>
  <si>
    <t>DoDD 1401.03</t>
  </si>
  <si>
    <t>DoD Nonappropriated Fund Instrumentality Employee Whistleblower Protection</t>
  </si>
  <si>
    <t>Ch 3</t>
  </si>
  <si>
    <t>IG, DOD 703-699-7499</t>
  </si>
  <si>
    <t>DoDD 1403.1</t>
  </si>
  <si>
    <t>The Senior Executive Service and Equivalent-Level Positions and Personnel</t>
  </si>
  <si>
    <t>DoDD 1403.03</t>
  </si>
  <si>
    <t>The Career Lifecycle Management of The Senior Executive Service Leaders Within The Department of Defense</t>
  </si>
  <si>
    <t>DoDD 1418.05</t>
  </si>
  <si>
    <t>Basic Allowance for Subsistence (BAS) Policy</t>
  </si>
  <si>
    <t>DoDD 1440.1</t>
  </si>
  <si>
    <t>DoD Civilian Equal Employment Opportunity (EEO) Program</t>
  </si>
  <si>
    <t>DoDD 1442.11</t>
  </si>
  <si>
    <t>Political Activity Rules for DoD Political Appointees</t>
  </si>
  <si>
    <t>GC, DoD 703-693-999</t>
  </si>
  <si>
    <t>DoDD 2000.13</t>
  </si>
  <si>
    <t>Civil Affairs</t>
  </si>
  <si>
    <t>USD(P) 703-571-9255</t>
  </si>
  <si>
    <t>DoDD 2005.02E</t>
  </si>
  <si>
    <t>Maritime Domain Awareness (MDA) in the Department of Defense</t>
  </si>
  <si>
    <t>DoDD 2010.05</t>
  </si>
  <si>
    <t>The North Atlantic Treaty Organization Security Investment Program</t>
  </si>
  <si>
    <t>DoDD 2010.09</t>
  </si>
  <si>
    <t>Acquisition and Cross-Servicing Agreements</t>
  </si>
  <si>
    <t>USD(A&amp;S) 703-693-7986</t>
  </si>
  <si>
    <t>DoDD 2060.01</t>
  </si>
  <si>
    <t>Implementation of, and Compliance with, Arms Control Agreements</t>
  </si>
  <si>
    <t>DoDD 2060.02</t>
  </si>
  <si>
    <t>DoD Countering Weapons of Mass Destruction (WMD) Policy</t>
  </si>
  <si>
    <t>DoDD S-2060.04</t>
  </si>
  <si>
    <t>(U) DoD Support to the National Technical Nuclear Forensics (NTNF) Program</t>
  </si>
  <si>
    <t>DoDD 2065.01E</t>
  </si>
  <si>
    <t>DoD Personnel Support to the United Nations</t>
  </si>
  <si>
    <t>DoDD 2140.02</t>
  </si>
  <si>
    <t>Recoupment of Nonrecurring Costs (NCs) on Sales of U.S. Items</t>
  </si>
  <si>
    <t>USD(C)/CFO</t>
  </si>
  <si>
    <t>DoDD 2310.01E</t>
  </si>
  <si>
    <t>DoD Detainee Program</t>
  </si>
  <si>
    <t>USD(P)703-571-9255</t>
  </si>
  <si>
    <t>DoDD 2310.07</t>
  </si>
  <si>
    <t>Past Conflict Personnel Accounting Policy</t>
  </si>
  <si>
    <t>DoDD 2311.01</t>
  </si>
  <si>
    <t>DoD Law of War Program</t>
  </si>
  <si>
    <t>GC,DOD 703-693-9994</t>
  </si>
  <si>
    <t>DoDD 3000.03E</t>
  </si>
  <si>
    <t>DoD Executive Agent for Non-Lethal Weapons (NLW), and NLW Policy</t>
  </si>
  <si>
    <t>DoDD 3000.05</t>
  </si>
  <si>
    <t>Stabilization</t>
  </si>
  <si>
    <t>DoDD 3000.06</t>
  </si>
  <si>
    <t>Combat Support Agencies (CSAs)</t>
  </si>
  <si>
    <t>DoDD 3000.07</t>
  </si>
  <si>
    <t>Irregular Warfare (IW)</t>
  </si>
  <si>
    <t>DoDD 3000.09</t>
  </si>
  <si>
    <t>Autonomy In Weapon Systems</t>
  </si>
  <si>
    <t>DoDD 3000.10</t>
  </si>
  <si>
    <t>Contingency Basing Outside the United States</t>
  </si>
  <si>
    <t>DoDD 3000.16</t>
  </si>
  <si>
    <t>Vendor Threat Mitigation</t>
  </si>
  <si>
    <t>DoDD 3002.01</t>
  </si>
  <si>
    <t>Personnel Recovery in the Department of Defense</t>
  </si>
  <si>
    <t>DoDD 3020.04</t>
  </si>
  <si>
    <t>Order of Succession Pursuant to Executive Order 13963 and the Federal Vacancies Reform Act of 1998</t>
  </si>
  <si>
    <t>DoDD 3020.26</t>
  </si>
  <si>
    <t>DoD Continuity Policy</t>
  </si>
  <si>
    <t>OSD070716-18</t>
  </si>
  <si>
    <t>DoDD 3020.40</t>
  </si>
  <si>
    <t>Mission Assurance (MA)</t>
  </si>
  <si>
    <t>DoDD 3020.44</t>
  </si>
  <si>
    <t>Defense Crisis Management</t>
  </si>
  <si>
    <t>DoDD 3020.49</t>
  </si>
  <si>
    <t>Program Management for the Planning and Execution of Operational Contract Support</t>
  </si>
  <si>
    <t>DoDD 3025.13</t>
  </si>
  <si>
    <t>Employment of DoD Capabilities in Support of the U.S. Secret Service (USSS), Department of Homeland Security (DHS)</t>
  </si>
  <si>
    <t>DoDD 3025.14</t>
  </si>
  <si>
    <t>Evacuation of U.S. Citizens and Designated Aliens From Threatened Areas Abroad</t>
  </si>
  <si>
    <t>DoDD 3025.18</t>
  </si>
  <si>
    <t>Defense Support of Civil Authorities (DSCA)</t>
  </si>
  <si>
    <t>DoDD 3030.01</t>
  </si>
  <si>
    <t>Office of Economic Adjustment (OEA)</t>
  </si>
  <si>
    <t>DoDD 3100.10</t>
  </si>
  <si>
    <t>Space Policy</t>
  </si>
  <si>
    <t>DoDD 3100.16</t>
  </si>
  <si>
    <t>DoD Management of Space Professional Development</t>
  </si>
  <si>
    <t>DoDD 3110.07</t>
  </si>
  <si>
    <t>Pre-Positioned War Reserve Materiel (PWRM) Strategic Policy</t>
  </si>
  <si>
    <t>DoDD 3115.09</t>
  </si>
  <si>
    <t>DoD Intelligence Interrogations, Detainee Debriefings, and Tactical Questioning</t>
  </si>
  <si>
    <t>DoDD 3115.13</t>
  </si>
  <si>
    <t>DoD Support To The High-Value Detainee Interrogation Group (HIG)</t>
  </si>
  <si>
    <t>DoDD 3115.16</t>
  </si>
  <si>
    <t>The Defense Warning Network</t>
  </si>
  <si>
    <t>DoDD 3115.18</t>
  </si>
  <si>
    <t>DoD Access to and Use of Publicly Available Information (PAI)</t>
  </si>
  <si>
    <t>DoDD 3150.01</t>
  </si>
  <si>
    <t>Joint DoD-Department of Energy/National Nuclear Security Administration (DoD-DOE/NNSA) Nuclear Weapon Life-Cycle Activities</t>
  </si>
  <si>
    <t>DoDD 3150.02</t>
  </si>
  <si>
    <t>DoD Nuclear Weapons Surety Program</t>
  </si>
  <si>
    <t>CH 5</t>
  </si>
  <si>
    <t>DoDD 3150.08</t>
  </si>
  <si>
    <t>DoD Response to U.S. Nuclear Weapon and Radiological Material Incidents</t>
  </si>
  <si>
    <t>DoDD 3160.01</t>
  </si>
  <si>
    <t>Homeland Defense Activities Conducted by The National Guard</t>
  </si>
  <si>
    <t>DoDD 3200.11</t>
  </si>
  <si>
    <t>Major Range and Test Facility Base (MRTFB)</t>
  </si>
  <si>
    <t>USD(R&amp;E)</t>
  </si>
  <si>
    <t>DoDD 3200.15</t>
  </si>
  <si>
    <t>Sustaining Access to the Live Training and Test Domain</t>
  </si>
  <si>
    <t>DoDD 3210.06</t>
  </si>
  <si>
    <t>Defense Grant and Agreement Regulatory System (DGARS)</t>
  </si>
  <si>
    <t>DoDD 3222.04</t>
  </si>
  <si>
    <t>Electronic Warfare (EW) Policy</t>
  </si>
  <si>
    <t>DoDD 3230.3</t>
  </si>
  <si>
    <t>DoD Support for Commercial Space Launch Activities</t>
  </si>
  <si>
    <t>DoDD 3235.02E</t>
  </si>
  <si>
    <t>DoD Combat Feeding Research and Engineering Program</t>
  </si>
  <si>
    <t>DoDD 3300.03</t>
  </si>
  <si>
    <t>DoD Document and Media Exploitation (DOMEX)</t>
  </si>
  <si>
    <t>DoDD S-3305.17</t>
  </si>
  <si>
    <t>(U) DoD Case Officer Program</t>
  </si>
  <si>
    <t>DoDD S-3325.01</t>
  </si>
  <si>
    <t>(U) Foreign Materiel Program (FMP)</t>
  </si>
  <si>
    <t>DoDD C-3325.05</t>
  </si>
  <si>
    <t>Classified Title</t>
  </si>
  <si>
    <t>DoDD S-3325.09</t>
  </si>
  <si>
    <t>(U) Oversight Management, and Execution of Defense Clandestine Source Operation</t>
  </si>
  <si>
    <t>CH 4</t>
  </si>
  <si>
    <t>DoDD S-3325.12</t>
  </si>
  <si>
    <t>(U) Placement and Access Initiatives (P&amp;AI)</t>
  </si>
  <si>
    <t>DoDD 3600.01</t>
  </si>
  <si>
    <t>Information Operations (IO)</t>
  </si>
  <si>
    <t>OSD007024-18</t>
  </si>
  <si>
    <t>DoDD 3610.01</t>
  </si>
  <si>
    <t>Electromagnetic Spectrum Enterprise Policy</t>
  </si>
  <si>
    <t>DoD CIO</t>
  </si>
  <si>
    <t>DoDD 3700.01</t>
  </si>
  <si>
    <t>DoD Command and Control Enabling Capabilities</t>
  </si>
  <si>
    <t>DoDD S-3710.01</t>
  </si>
  <si>
    <t>(U) National Leadership Command Capability (NLCC)</t>
  </si>
  <si>
    <t>DoDD S-3730.02</t>
  </si>
  <si>
    <t>(U) The Nuclear Command, Control, and Communication Enterprise</t>
  </si>
  <si>
    <t>DoDD TS-3790.01</t>
  </si>
  <si>
    <t>(U) Undersea Cable (USC) Communications</t>
  </si>
  <si>
    <t>DoDD 3800.01E</t>
  </si>
  <si>
    <t>DoD Executive Agent for Counter Small Unmanned Aircraft Systems for Unmanned Aircraft Groups 1, 2, and 3</t>
  </si>
  <si>
    <t>USD(A&amp;S) 703-693-7986</t>
  </si>
  <si>
    <t>DoDD 3801.01</t>
  </si>
  <si>
    <t>Special Operations Policy and Oversight Council (SOPOC)</t>
  </si>
  <si>
    <t>ASD(SO/LIC)</t>
  </si>
  <si>
    <t>DoDD 3801.02</t>
  </si>
  <si>
    <t>North Atlantic Treaty Organization (NATO) Special Operations Headquarters (NSHQ)</t>
  </si>
  <si>
    <t>DoDD 4151.18</t>
  </si>
  <si>
    <t>Maintenance of Military Materiel</t>
  </si>
  <si>
    <t>DoDD 4165.06</t>
  </si>
  <si>
    <t>Real Property</t>
  </si>
  <si>
    <t>DoDD 4165.50E</t>
  </si>
  <si>
    <t>Homeowners Assistance Program (HAP)</t>
  </si>
  <si>
    <t>DoDD 4180.01</t>
  </si>
  <si>
    <t>DoD Energy Policy</t>
  </si>
  <si>
    <t>DoDD 4200.15</t>
  </si>
  <si>
    <t>Manufacturing Technology (ManTech) Program</t>
  </si>
  <si>
    <t>DoDD 4270.05</t>
  </si>
  <si>
    <t>Military Construction</t>
  </si>
  <si>
    <t>DoDD 4270.34</t>
  </si>
  <si>
    <t>Host Nation-Funded Construction Programs in the U.S. Pacific Command Area of Responsibility</t>
  </si>
  <si>
    <t>DoDD 4275.5</t>
  </si>
  <si>
    <t>Acquisition and Management of Industrial Resources</t>
  </si>
  <si>
    <t>DoDD 4400.01</t>
  </si>
  <si>
    <t>Defense Production Act Programs</t>
  </si>
  <si>
    <t>OSD007587-17</t>
  </si>
  <si>
    <t>DoDD 4500.09</t>
  </si>
  <si>
    <t>Transportation and Traffic Management</t>
  </si>
  <si>
    <t>DoDD 4500.54E</t>
  </si>
  <si>
    <t>DoD Foreign Clearance Program</t>
  </si>
  <si>
    <t>OSD009324-22</t>
  </si>
  <si>
    <t>DoDD 4500.56</t>
  </si>
  <si>
    <t>DoD Policy on the Use of Government Aircraft and Air Travel</t>
  </si>
  <si>
    <t>DoDD 4510.11</t>
  </si>
  <si>
    <t>DoD Transportation Engineering</t>
  </si>
  <si>
    <t>DoDD 4515.12</t>
  </si>
  <si>
    <t>DoD Support for Travel of Members and Employees of Congress</t>
  </si>
  <si>
    <t>ASD(LA) 703-697-6210</t>
  </si>
  <si>
    <t>DoDD 4650.05</t>
  </si>
  <si>
    <t>Positioning, Navigation, and Timing</t>
  </si>
  <si>
    <t>DoDD 4705.01E</t>
  </si>
  <si>
    <t>Management of Land-Based Water Resources in Support of Contingency Operations</t>
  </si>
  <si>
    <t>DoDD 4715.1E</t>
  </si>
  <si>
    <t>Environment, Safety, and Occupational Health (ESOH)</t>
  </si>
  <si>
    <t>DoDD 4715.11</t>
  </si>
  <si>
    <t>Environmental and Explosives Safety Management on Operational Ranges Within the United States</t>
  </si>
  <si>
    <t>DoDD 4715.12</t>
  </si>
  <si>
    <t>Environmental and Explosives Safety Management on Operational Ranges Outside the United States</t>
  </si>
  <si>
    <t>DoDD 4715.21</t>
  </si>
  <si>
    <t>Climate Change Adaptation and Resilience</t>
  </si>
  <si>
    <t>DoDD 5000.01</t>
  </si>
  <si>
    <t>The Defense Acquisition System</t>
  </si>
  <si>
    <t>DoDD 5000.59</t>
  </si>
  <si>
    <t>DoD Modeling and Simulation (M&amp;S) Management</t>
  </si>
  <si>
    <t>DoDD 5000.62</t>
  </si>
  <si>
    <t>Review of Mergers, Acquisitions, Joint Ventures, Investments, and Strategic Alliances of Major Defense Suppliers on National Security and Public Interest</t>
  </si>
  <si>
    <t>DoDD 5000.71</t>
  </si>
  <si>
    <t>Rapid Fulfillment of Combatant Commander Urgent Operational Needs and Other Quick Action Requirements</t>
  </si>
  <si>
    <t>DoDD 5010.42</t>
  </si>
  <si>
    <t>DoD-Wide Continuous Process Improvement (CPI)/Lean Six Sigma (LSS) Program</t>
  </si>
  <si>
    <t>DoDD 5030.19</t>
  </si>
  <si>
    <t>DoD Responsibilities on Federal Aviation</t>
  </si>
  <si>
    <t>DoDD 5030.61</t>
  </si>
  <si>
    <t>DoD Airworthiness Policy</t>
  </si>
  <si>
    <t>DoDD 5100.01</t>
  </si>
  <si>
    <t>Functions of the Department of Defense and its Major Components</t>
  </si>
  <si>
    <t>DoDD 5100.03</t>
  </si>
  <si>
    <t>Support of the Headquarters of Combatant and Subordinate Unified Commands</t>
  </si>
  <si>
    <t>DoDD 5100.09</t>
  </si>
  <si>
    <t>Delegation of Authority Pursuant To Executive Order 10621</t>
  </si>
  <si>
    <t>DoDD O-5100.19</t>
  </si>
  <si>
    <t>Critical Information Communications (CRITICOMM) System</t>
  </si>
  <si>
    <t>DoDD 5100.20</t>
  </si>
  <si>
    <t>National Security Agency/Central Security Service (NSA/CSS)</t>
  </si>
  <si>
    <t>DoDD 5100.46</t>
  </si>
  <si>
    <t>Foreign Disaster Relief (FDR)</t>
  </si>
  <si>
    <t>DoDD 5100.55</t>
  </si>
  <si>
    <t>United States Security Authority for North Atlantic Treaty Organization Affairs (USSAN)</t>
  </si>
  <si>
    <t>DoDD 5100.87</t>
  </si>
  <si>
    <t>Department of Defense Human Resources Activity (DoDHRA)</t>
  </si>
  <si>
    <t>DoDD 5101.01</t>
  </si>
  <si>
    <t>DoD Executive Agent</t>
  </si>
  <si>
    <t>DoDD 5101.08E</t>
  </si>
  <si>
    <t>DoD Executive Agent (DoD EA) for Bulk Petroleum</t>
  </si>
  <si>
    <t>DoDD 5101.09E</t>
  </si>
  <si>
    <t>Class VIIIA Medical Materiel Supply Management</t>
  </si>
  <si>
    <t>DoDD 5101.10E</t>
  </si>
  <si>
    <t>DoD Executive Agent (EA) for Subsistence</t>
  </si>
  <si>
    <t>DoDD 5101.11E</t>
  </si>
  <si>
    <t>DoD Executive Agent for the Military Postal Service and Official Mail Program</t>
  </si>
  <si>
    <t>DoDD 5101.12E</t>
  </si>
  <si>
    <t>DoD Executive Agent (EA) for Construction and Barrier Materiel</t>
  </si>
  <si>
    <t>DoDD 5101.13E</t>
  </si>
  <si>
    <t>DoD Executive Agent for the Unexploded Ordnance Center of Excellence (UXOCOE)</t>
  </si>
  <si>
    <t>DoDD 5101.14</t>
  </si>
  <si>
    <t>DoD Executive Agent and Single Manager for Military Ground-Based Counter Radio-Controlled Improvised Explosive Device Electronic Warfare (Crew) Technology</t>
  </si>
  <si>
    <t>DoDD 5101.16E</t>
  </si>
  <si>
    <t>DoD Executive Agent (EA) for Support to the National Science Foundation (NSF) Office of Polar Programs (OPP)</t>
  </si>
  <si>
    <t>DoDD 5101.17E</t>
  </si>
  <si>
    <t>Roles and Responsibilities Associated with the Recovery of Chemical Warfare Material</t>
  </si>
  <si>
    <t>DoDD 5101.18E</t>
  </si>
  <si>
    <t>DoD Executive Agent for Printed Circuit Board and Interconnect Technology</t>
  </si>
  <si>
    <t>DoDD 5101.19E</t>
  </si>
  <si>
    <t>DoD Executive Agents for the DoD Cyber Test and Cyber Training Ranges</t>
  </si>
  <si>
    <t>USD(P&amp;R)/USD(R&amp;E) 703-697-2525</t>
  </si>
  <si>
    <t>DoDD 5101.20E</t>
  </si>
  <si>
    <t>DoD Biological Select Agents and Toxins (BSAT) Biosafety and Biosecurity Program</t>
  </si>
  <si>
    <t>DoDD 5101.21E</t>
  </si>
  <si>
    <t>DoD Executive Agent for Unified Platform and Joint Cyber Command and Control (JCC2)</t>
  </si>
  <si>
    <t>DoDD 5101.22E</t>
  </si>
  <si>
    <t>DoD Executive Agent (DoD EA) for DoD Mission Partner Environment (MPE)</t>
  </si>
  <si>
    <t>DoDD 5101.24E</t>
  </si>
  <si>
    <t>(U) DoD executive Agent For Planning And Decision Aid System (This website is not authorized to post controlled documents. DoD PKI certificate required to access this document.)</t>
  </si>
  <si>
    <t>DoDD 5105.02</t>
  </si>
  <si>
    <t>Deputy Secretary of Defense</t>
  </si>
  <si>
    <t>DoDD 5105.19</t>
  </si>
  <si>
    <t>Defense Information Systems Agency</t>
  </si>
  <si>
    <t>DoDD 5105.20</t>
  </si>
  <si>
    <t>Defense Representation, United States Mission to the North Atlantic Treaty Organization (USNATO) and Europe</t>
  </si>
  <si>
    <t>USD(P)</t>
  </si>
  <si>
    <t>DoDD 5105.21</t>
  </si>
  <si>
    <t>Defense Intelligence Agency</t>
  </si>
  <si>
    <t>DoDD 5105.22</t>
  </si>
  <si>
    <t>Defense Logistics Agency (DLA)</t>
  </si>
  <si>
    <t>DoDD 5105.23</t>
  </si>
  <si>
    <t>National Reconnaissance Office (NRO)</t>
  </si>
  <si>
    <t>DoDD 5105.36</t>
  </si>
  <si>
    <t>Defense Contract Audit Agency</t>
  </si>
  <si>
    <t>DoDD 5105.42</t>
  </si>
  <si>
    <t>Defense Security Service (DSS)</t>
  </si>
  <si>
    <t>DoDD 5105.53</t>
  </si>
  <si>
    <t>Director of Administration and Management (DA&amp;M)</t>
  </si>
  <si>
    <t>DoDD 5105.55</t>
  </si>
  <si>
    <t>Defense Commissary Agency (DeCA)</t>
  </si>
  <si>
    <t>DoDD 5105.60</t>
  </si>
  <si>
    <t>National Geospatial-Intelligence Agency (NGA)</t>
  </si>
  <si>
    <t>DoDD 5105.62</t>
  </si>
  <si>
    <t>Defense Threat Reduction Agency (DTRA)</t>
  </si>
  <si>
    <t>DoDD 5105.64</t>
  </si>
  <si>
    <t>Defense Contract Management Agency (DCMA)</t>
  </si>
  <si>
    <t>DoDD 5105.65</t>
  </si>
  <si>
    <t>Defense Security Cooperation Agency (DSCA)</t>
  </si>
  <si>
    <t>DoDD 5105.68</t>
  </si>
  <si>
    <t>Pentagon Force Protection Agency (PFPA)</t>
  </si>
  <si>
    <t>DoDD 5105.71</t>
  </si>
  <si>
    <t>Department of Defense Test Resource Management Center (TRMC)</t>
  </si>
  <si>
    <t>DoDD 5105.72</t>
  </si>
  <si>
    <t>Defense Technology Security Administration (DTSA)</t>
  </si>
  <si>
    <t>DoDD 5105.73</t>
  </si>
  <si>
    <t>Defense Technical Information Center (DTIC)</t>
  </si>
  <si>
    <t>DoDD 5105.74</t>
  </si>
  <si>
    <t>Defense Media Activity (DMA)</t>
  </si>
  <si>
    <t>DoDD 5105.76</t>
  </si>
  <si>
    <t>Planning for Presidential Transitions and the Transition of Political Appointees and Other Officials</t>
  </si>
  <si>
    <t>DoDD 5105.77</t>
  </si>
  <si>
    <t>National Guard Bureau (NGB)</t>
  </si>
  <si>
    <t>DoDD 5105.79</t>
  </si>
  <si>
    <t>DoD Senior Governance Framework</t>
  </si>
  <si>
    <t>DoDD 5105.83</t>
  </si>
  <si>
    <t>National Guard Joint Force Headquarters - State (NG JFHQS-State)</t>
  </si>
  <si>
    <t>DoDD 5105.84</t>
  </si>
  <si>
    <t>Director of Cost Assessment and Program Evaluation</t>
  </si>
  <si>
    <t>DoDD 5105.85</t>
  </si>
  <si>
    <t>Defense Innovation Unit (DIU)</t>
  </si>
  <si>
    <t>DoDD 5105.86</t>
  </si>
  <si>
    <t>Director, Strategic Capabilities Office (SCO)</t>
  </si>
  <si>
    <t>DoDD 5105.87</t>
  </si>
  <si>
    <t>Director, Defense Digital Service (DDS)</t>
  </si>
  <si>
    <t>DoDD O-5105.88</t>
  </si>
  <si>
    <t>OSD Red Team</t>
  </si>
  <si>
    <t>DoDD 5106.01</t>
  </si>
  <si>
    <t>Inspector General of The Department of Defense (IG DoD)</t>
  </si>
  <si>
    <t>DoDD 5106.04</t>
  </si>
  <si>
    <t>Defense Inspectors General</t>
  </si>
  <si>
    <t>DoDD 5110.04</t>
  </si>
  <si>
    <t>Washington Headquarters Services (WHS)</t>
  </si>
  <si>
    <t>DoDD 5110.10</t>
  </si>
  <si>
    <t>Defense POW/MIA Accounting Agency (DPAA)</t>
  </si>
  <si>
    <t>DoDD 5111.01</t>
  </si>
  <si>
    <t>Under Secretary of Defense for Policy (USD(P))</t>
  </si>
  <si>
    <t>DoDD 5111.03</t>
  </si>
  <si>
    <t>Deputy Under Secretary of Defense for Policy (DUSD(P))</t>
  </si>
  <si>
    <t>OSD007500-16</t>
  </si>
  <si>
    <t>DoDD 5111.07</t>
  </si>
  <si>
    <t>Assistant Secretary of Defense for International Security Affairs (ASD(ISA))</t>
  </si>
  <si>
    <t>DoDD 5111.10</t>
  </si>
  <si>
    <t>Assistant Secretary of Defense for Special Operations and Low-Intensity Conflict</t>
  </si>
  <si>
    <t>OSD000017-21</t>
  </si>
  <si>
    <t>DoDD 5111.11</t>
  </si>
  <si>
    <t>Director of Net Assessment</t>
  </si>
  <si>
    <t>DoDD 5111.12E</t>
  </si>
  <si>
    <t>Western Hemisphere Institute for Security Cooperation (WHINSEC)</t>
  </si>
  <si>
    <t>DoDD 5111.13</t>
  </si>
  <si>
    <t>Assistant Secretary of Defense for Homeland Defense and Global Security (ASD(HD&amp;GS))</t>
  </si>
  <si>
    <t>DoDD 5111.17</t>
  </si>
  <si>
    <t>Assistant Secretary of Defense for Asian and Pacific Security Affairs (ASD(APSA))</t>
  </si>
  <si>
    <t>DoDD 5111.18</t>
  </si>
  <si>
    <t>Assistant Secretary of Defense for Global Strategic Affairs (ASD(GSA))</t>
  </si>
  <si>
    <t>DoDD 5111.21</t>
  </si>
  <si>
    <t>Arms Transfer and Technology Release Senior Steering Group and Technology Security and Foreign Disclosure Office</t>
  </si>
  <si>
    <t>DoDD 5118.03</t>
  </si>
  <si>
    <t>Under Secretary of Defense (Comptroller)/Chief Financial Officer, Department of Defense</t>
  </si>
  <si>
    <t>DoDD 5118.05</t>
  </si>
  <si>
    <t>Defense Finance and Accounting Service (DFAS)</t>
  </si>
  <si>
    <t>DoDD 5118.07</t>
  </si>
  <si>
    <t>Deputy Under Secretary of Defense (Comptroller) (DUSD(C))</t>
  </si>
  <si>
    <t>DoDD 5122.05</t>
  </si>
  <si>
    <t>Assistant To The Secretary of Defense for Public Affairs (ATSD(PA))</t>
  </si>
  <si>
    <t>DoDD 5122.11</t>
  </si>
  <si>
    <t>Stars and Stripes (S&amp;S) Newspapers and Business Operations</t>
  </si>
  <si>
    <t>ATSD(PA)</t>
  </si>
  <si>
    <t>DoDD 5124.02</t>
  </si>
  <si>
    <t>Under Secretary of Defense for Personnel and Readiness (USD(P&amp;R))</t>
  </si>
  <si>
    <t>DoDD 5124.03</t>
  </si>
  <si>
    <t>Armed Forces Tax Council</t>
  </si>
  <si>
    <t>DoDD 5124.08</t>
  </si>
  <si>
    <t>Deputy Under Secretary of Defense for Personnel and Readiness (DUSD(P&amp;R))</t>
  </si>
  <si>
    <t>DoDD 5124.10</t>
  </si>
  <si>
    <t>Assistant Secretary of Defense for Manpower and Reserve Affairs (ASD(M&amp;RA))</t>
  </si>
  <si>
    <t>DoDD 5124.11</t>
  </si>
  <si>
    <t>Assistant Secretary of Defense for Readiness (ASD(R))</t>
  </si>
  <si>
    <t>DoDD 5132.03</t>
  </si>
  <si>
    <t>DoD Policy and Responsibilities Relating To Security Cooperation</t>
  </si>
  <si>
    <t>DoDD 5134.08</t>
  </si>
  <si>
    <t>Assistant Secretary of Defense for Nuclear, Chemical, and Biological Defense Programs (ASD(NCB))</t>
  </si>
  <si>
    <t>DoDD 5134.09</t>
  </si>
  <si>
    <t>Missile Defense Agency (MDA)</t>
  </si>
  <si>
    <t>DoDD 5134.10</t>
  </si>
  <si>
    <t>Defense Advanced Research Projects Agency (DARPA)</t>
  </si>
  <si>
    <t>DoDD 5134.12</t>
  </si>
  <si>
    <t>Assistant Secretary of Defense for Logistics and Materiel Readiness (ASD(L&amp;MR))</t>
  </si>
  <si>
    <t>DoDD 5134.13</t>
  </si>
  <si>
    <t>Deputy Under Secretary of Defense for Acquisition and Technology (DUSD(A&amp;T))</t>
  </si>
  <si>
    <t>DoDD 5134.15</t>
  </si>
  <si>
    <t>Assistant Secretary of Defense for Operational Energy Plans and Programs (ASD(OEPP))</t>
  </si>
  <si>
    <t>DoDD 5135.02</t>
  </si>
  <si>
    <t>Under Secretary of Defense For Acquisition And Sustainment (USD(A&amp;S))</t>
  </si>
  <si>
    <t>DoDD 5135.03</t>
  </si>
  <si>
    <t>Deputy Under Secretary of Defense for Acquisition and Sustainment</t>
  </si>
  <si>
    <t>DoDD 5136.01</t>
  </si>
  <si>
    <t>Assistant Secretary of Defense for Health Affairs (ASD(HA))</t>
  </si>
  <si>
    <t>DoDD 5136.13</t>
  </si>
  <si>
    <t>Defense Health Agency</t>
  </si>
  <si>
    <t>OSD008809-22</t>
  </si>
  <si>
    <t>DoDD 5137.02</t>
  </si>
  <si>
    <t>Under Secretary of Defense for Research and Engineering (USD(R&amp;E))</t>
  </si>
  <si>
    <t>DoDD 5137.03</t>
  </si>
  <si>
    <t>Deputy Under Secretary of Defense for Research and Engineering</t>
  </si>
  <si>
    <t>DoDD 5141.02</t>
  </si>
  <si>
    <t>Director of Operational Test and Evaluation (DOT&amp;E)</t>
  </si>
  <si>
    <t>DoDD 5142.01</t>
  </si>
  <si>
    <t>Assistant Secretary of Defense (Legislative Affairs) (ASD(LA))</t>
  </si>
  <si>
    <t>DoDD 5143.01</t>
  </si>
  <si>
    <t>Under Secretary of Defense for Intelligence and Security (USD(I&amp;S))</t>
  </si>
  <si>
    <t>DoDD 5143.02</t>
  </si>
  <si>
    <t>Deputy Under Secretary of Defense for Intelligence and Security (DUSD(I&amp;S))</t>
  </si>
  <si>
    <t>DoDD 5144.02</t>
  </si>
  <si>
    <t>DoD Chief Information Officer (DoD CIO)</t>
  </si>
  <si>
    <t>DoDD 5145.01</t>
  </si>
  <si>
    <t>General Counsel of The Department of Defense (GC DoD)</t>
  </si>
  <si>
    <t>DoDD 5145.04</t>
  </si>
  <si>
    <t>Defense Legal Services Agency (DLSA)</t>
  </si>
  <si>
    <t>DoDD 5148.11</t>
  </si>
  <si>
    <t>Assistant to the Secretary of Defense for Intelligence Oversight (ATSD(IO))</t>
  </si>
  <si>
    <t>DoDD 5148.13</t>
  </si>
  <si>
    <t>Intelligence Oversight</t>
  </si>
  <si>
    <t>ATSD(PCLT)</t>
  </si>
  <si>
    <t>DoDD 5160.05E</t>
  </si>
  <si>
    <t>Roles and Responsibilities Associated with the Chemical and Biological Defense Program (CBDP)</t>
  </si>
  <si>
    <t>DoDD 5160.41E</t>
  </si>
  <si>
    <t>Defense Language, Regional Expertise, and Culture (LREC) Program</t>
  </si>
  <si>
    <t>DoDD 5160.58E</t>
  </si>
  <si>
    <t>Recruiting Facilities</t>
  </si>
  <si>
    <t>DoDD 5160.59</t>
  </si>
  <si>
    <t>Delegation of Authority Under Executive Order 11390</t>
  </si>
  <si>
    <t>DoDD 5160.62E</t>
  </si>
  <si>
    <t>Single Manager Responsibility for Military Explosive Ordnance Disposal Technology and Training (EODT&amp;T)</t>
  </si>
  <si>
    <t>OSD 005126-20</t>
  </si>
  <si>
    <t>DoDD 5160.64E</t>
  </si>
  <si>
    <t>Legal Information Technology</t>
  </si>
  <si>
    <t>DoDD 5200.27</t>
  </si>
  <si>
    <t>Acquisition of Information Concerning Persons and Organizations Not Affiliated With The Department of Defense</t>
  </si>
  <si>
    <t>DoDD 5200.31E</t>
  </si>
  <si>
    <t>DoD Military Working Dog (MWD) Program</t>
  </si>
  <si>
    <t>DoDD S-5200.37</t>
  </si>
  <si>
    <t>(U) Management and Execution of Defense Human Intelligence (HUMINT)</t>
  </si>
  <si>
    <t>DoDD 5200.41E</t>
  </si>
  <si>
    <t>DoD Regional Centers for Security Studies</t>
  </si>
  <si>
    <t>DoDD 5200.43</t>
  </si>
  <si>
    <t>Management of The Defense Security Enterprise</t>
  </si>
  <si>
    <t>DoDD 5200.47E</t>
  </si>
  <si>
    <t>Anti-Tamper (AT)</t>
  </si>
  <si>
    <t>DoDD 5205.02E</t>
  </si>
  <si>
    <t>DoD Operations Security (OPSEC) Program</t>
  </si>
  <si>
    <t>DoDD 5205.07</t>
  </si>
  <si>
    <t>Special Access Program (SAP) Policy</t>
  </si>
  <si>
    <t>DoD SAPCO</t>
  </si>
  <si>
    <t>DoDD 5205.12</t>
  </si>
  <si>
    <t>Military Intelligence Program (MIP)</t>
  </si>
  <si>
    <t>DoDD 5205.14</t>
  </si>
  <si>
    <t>DoD Counter Threat Finance (CTF) Policy</t>
  </si>
  <si>
    <t>DoDD 5205.15E</t>
  </si>
  <si>
    <t>DoD Forensic Enterprise (DFE)</t>
  </si>
  <si>
    <t>DoDD 5205.16</t>
  </si>
  <si>
    <t>The DoD Insider Threat Program</t>
  </si>
  <si>
    <t>DoDD S-5205.61</t>
  </si>
  <si>
    <t>(U) DoD Cover and Cover Support Activities</t>
  </si>
  <si>
    <t>DoDD 5205.75</t>
  </si>
  <si>
    <t>DoD Operations At U.S. Embassies</t>
  </si>
  <si>
    <t>DoDD 5205.82</t>
  </si>
  <si>
    <t>Defense Institution Building (DIB)</t>
  </si>
  <si>
    <t>DoDD S-5210.36</t>
  </si>
  <si>
    <t>(U) Provision of DoD Sensitive Support To DoD Components and Other Departments and Agencies of The U.S. Government</t>
  </si>
  <si>
    <t>DoDD 5210.41</t>
  </si>
  <si>
    <t>Security Policy for Protecting Nuclear Weapons</t>
  </si>
  <si>
    <t>DoDD 5210.48</t>
  </si>
  <si>
    <t>Credibility Assessment (CA) Program</t>
  </si>
  <si>
    <t>DoDD 5210.50</t>
  </si>
  <si>
    <t>Management of Serious Security Incidents Involving Classified Information</t>
  </si>
  <si>
    <t>DoDD 5210.55</t>
  </si>
  <si>
    <t>Department of Defense Presidential Support Program</t>
  </si>
  <si>
    <t>ES, OSD 703-692-7120</t>
  </si>
  <si>
    <t>DoDD 5210.56</t>
  </si>
  <si>
    <t>Arming and the Use of Force</t>
  </si>
  <si>
    <t>DoDD S-5210.81</t>
  </si>
  <si>
    <t>(U) U.S. Nuclear Weapons Command and Control, Safety, and Security</t>
  </si>
  <si>
    <t>USD(P) 703-697-3263</t>
  </si>
  <si>
    <t>DoDD S-5210.93</t>
  </si>
  <si>
    <t>(U) DoD Foreign Personnel Coordination Program (FPCP)</t>
  </si>
  <si>
    <t>DoDD 5220.6</t>
  </si>
  <si>
    <t>Defense Industrial Personnel Security Clearance Review Program</t>
  </si>
  <si>
    <t>DoDD 5230.11</t>
  </si>
  <si>
    <t>Disclosure of Classified Military Information To Foreign Governments and International Organizations</t>
  </si>
  <si>
    <t>DoDD 5230.20</t>
  </si>
  <si>
    <t>Visits and Assignments of Foreign Nationals</t>
  </si>
  <si>
    <t>DoDD 5230.25</t>
  </si>
  <si>
    <t>Withholding of Unclassified Technical Data From Public Disclosure</t>
  </si>
  <si>
    <t>DoDD 5240.01</t>
  </si>
  <si>
    <t>DoD Intelligence Activities</t>
  </si>
  <si>
    <t>DoDD 5240.02</t>
  </si>
  <si>
    <t>Counterintelligence (CI)</t>
  </si>
  <si>
    <t>DoDD 5240.06</t>
  </si>
  <si>
    <t>Counterintelligence Awareness and Reporting (CIAR)</t>
  </si>
  <si>
    <t>DoDD 5250.01</t>
  </si>
  <si>
    <t>Management of Intelligence Mission Data (IMD) in DoD Acquisition</t>
  </si>
  <si>
    <t>DoDD 5400.07</t>
  </si>
  <si>
    <t>DoD Freedom of Information Act (FOIA) Program</t>
  </si>
  <si>
    <t>OSD002529-23</t>
  </si>
  <si>
    <t>DoDD 5405.2</t>
  </si>
  <si>
    <t>Release of Official Information in Litigation and Testimony by DoD Personnel as Witnesses</t>
  </si>
  <si>
    <t>DoDD 5410.12</t>
  </si>
  <si>
    <t>Economic Adjustment Assistance to Defense-Impacted Communities</t>
  </si>
  <si>
    <t>DoDD 5500.01</t>
  </si>
  <si>
    <t>Preparing, Processing, and Coordinating Legislation, Executive Orders, Proclamations, Views Letters, and Testimony</t>
  </si>
  <si>
    <t>DoDD 5500.07</t>
  </si>
  <si>
    <t>Standards of Conduct</t>
  </si>
  <si>
    <t>DoDD 5500.11</t>
  </si>
  <si>
    <t>Nondiscrimination in Federally Assisted Programs</t>
  </si>
  <si>
    <t>DoDD 5500.19</t>
  </si>
  <si>
    <t>Cooperation With The United States Office of Special Counsel (OSC)</t>
  </si>
  <si>
    <t>OSD000970-18</t>
  </si>
  <si>
    <t>DoDD 5505.05</t>
  </si>
  <si>
    <t>Implementation of the Program Fraud Civil Remedies Act</t>
  </si>
  <si>
    <t>DoDD 5505.06</t>
  </si>
  <si>
    <t>Investigations of Allegations Against Senior DoD Officials</t>
  </si>
  <si>
    <t>DoDD 5505.13E</t>
  </si>
  <si>
    <t>DoD Executive Agent (EA) for The DoD Cyber Crime Center (DC3)</t>
  </si>
  <si>
    <t>DoDD 5515.03</t>
  </si>
  <si>
    <t>Settlement of Claims Under Sections 2733, 2734, 2734a and 2734b of Title 10, United States Code</t>
  </si>
  <si>
    <t>DoDD 5515.06</t>
  </si>
  <si>
    <t>Processing Claims Arising Out of Operations of Nonappropriated Fund Activities</t>
  </si>
  <si>
    <t>DoDD 5515.09</t>
  </si>
  <si>
    <t>Settlement of Tort Claims</t>
  </si>
  <si>
    <t>DoDD 5515.10</t>
  </si>
  <si>
    <t>Settlement and Payment of Claims Under 31 U.S.C. 3701 and 3721, "The Military Personnel and Civilian Employees' Claims Act of 1964"</t>
  </si>
  <si>
    <t>DoDD 5525.04</t>
  </si>
  <si>
    <t>Enforcement of State Traffic Laws on DoD Installations</t>
  </si>
  <si>
    <t>DoDD 5525.21</t>
  </si>
  <si>
    <t>Protection of Buildings, Grounds, Property, and Persons and Implementation of Section 2672 of Title 10, United States Code</t>
  </si>
  <si>
    <t>DoDD 5535.02</t>
  </si>
  <si>
    <t>DoD Patent Security Review Process</t>
  </si>
  <si>
    <t>DoDD 5535.4</t>
  </si>
  <si>
    <t>Copyrighted Sound and Video Recordings</t>
  </si>
  <si>
    <t>DoDD 5535.09</t>
  </si>
  <si>
    <t>DoD Branding and Trademark Licensing Program</t>
  </si>
  <si>
    <t>DoDD 6000.6</t>
  </si>
  <si>
    <t>Defense of Certain Medical Malpractice Claims Against Department of Defense Healthcare Providers</t>
  </si>
  <si>
    <t>DoDD 6010.04</t>
  </si>
  <si>
    <t>Healthcare for Uniformed Services Members and Beneficiaries</t>
  </si>
  <si>
    <t>DoDD 6025.21E</t>
  </si>
  <si>
    <t>Medical Research for Prevention, Mitigation, and Treatment of Blast Injuries</t>
  </si>
  <si>
    <t>DoDD 6055.09E</t>
  </si>
  <si>
    <t>Explosives Safety Management (ESM)</t>
  </si>
  <si>
    <t>DoDD 6070.01</t>
  </si>
  <si>
    <t>DoD Medicare Eligible Retiree Health Care Fund</t>
  </si>
  <si>
    <t>DoDD 6200.04</t>
  </si>
  <si>
    <t>Force Health Protection (FHP)</t>
  </si>
  <si>
    <t>DoDD 6400.04E</t>
  </si>
  <si>
    <t>DoD Veterinary Public and Animal Health Services</t>
  </si>
  <si>
    <t>DoDD 6420.02</t>
  </si>
  <si>
    <t>DoD Biosurveillance</t>
  </si>
  <si>
    <t>DoDD 6485.02E</t>
  </si>
  <si>
    <t>DoD Human Immunodeficiency Virus (HIV)/Acquired Immune Deficiency Syndrome (Aids) Prevention Program (DHAPP) To Support Foreign Militaries</t>
  </si>
  <si>
    <t>DoDD 6490.02E</t>
  </si>
  <si>
    <t>Comprehensive Health Surveillance</t>
  </si>
  <si>
    <t>DoDD 6495.01</t>
  </si>
  <si>
    <t>Sexual Assault Prevention and Response (SAPR) Program</t>
  </si>
  <si>
    <t>DoDD 7045.14</t>
  </si>
  <si>
    <t>The Planning, Programming, Budgeting, and Execution (PPBE) Process</t>
  </si>
  <si>
    <t>USD(C)</t>
  </si>
  <si>
    <t>DoDD 7045.20</t>
  </si>
  <si>
    <t>Capability Portfolio Management</t>
  </si>
  <si>
    <t>USD(A&amp;S)  703-693-7986</t>
  </si>
  <si>
    <t>DoDD 7050.06</t>
  </si>
  <si>
    <t>Military Whistleblower Protection</t>
  </si>
  <si>
    <t>DoDD 7730.65</t>
  </si>
  <si>
    <t>DoD Readiness Reporting System</t>
  </si>
  <si>
    <t>DoDD 8000.01</t>
  </si>
  <si>
    <t>Management of The Department of Defense Information Enterprise (DoD IE)</t>
  </si>
  <si>
    <t>DoDD 8100.02</t>
  </si>
  <si>
    <t>Use of Commercial Wireless Devices, Services, and Technologies In The Department of Defense (DoD) Global Information Grid (GIG)</t>
  </si>
  <si>
    <t>DoDD 8115.01</t>
  </si>
  <si>
    <t>Information Technology Portfolio Management</t>
  </si>
  <si>
    <t>DoDD 8140.01</t>
  </si>
  <si>
    <t>Cyberspace Workforce Management</t>
  </si>
  <si>
    <t>DoDD 8190.01E</t>
  </si>
  <si>
    <t>Defense Logistics Management Standards (DLMS)</t>
  </si>
  <si>
    <t>DoDD 8260.05</t>
  </si>
  <si>
    <t>Support for Strategic Analysis (SSA)</t>
  </si>
  <si>
    <t>DCAPE 703-614-3463</t>
  </si>
  <si>
    <t>DoDD 8422.01E</t>
  </si>
  <si>
    <t>DoD Public Safety Communications Capability</t>
  </si>
  <si>
    <t>DoD CIO / USD(A&amp;S) 703-693-7986</t>
  </si>
  <si>
    <t>DoDD 8470.01E</t>
  </si>
  <si>
    <t>DoD Executive Agent (DoD EA) for Commercial Software Product Management of Core Enterprise Technology Agreements (CETAs)</t>
  </si>
  <si>
    <t>DoDD 8521.01E</t>
  </si>
  <si>
    <t>DoD Biometrics</t>
  </si>
  <si>
    <t>DoDD 5101.23E</t>
  </si>
  <si>
    <t>DoD Executive Agent For Advanced Cyber Training Curricula</t>
  </si>
  <si>
    <t>USD(I&amp;S) / USD(P) 703-571-9255</t>
  </si>
  <si>
    <t>OSD002041-23, OSD006317-18</t>
  </si>
  <si>
    <t>OSD006072-23, OSD001507-23, OSD006633-23</t>
  </si>
  <si>
    <t>OSD010894-21, OSD005560-19</t>
  </si>
  <si>
    <t>00519-17, OSD007487-19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</si>
</sst>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\-mmm\-yyyy;@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15" fontId="0" fillId="0" borderId="0" xfId="0" applyNumberFormat="1"/>
    <xf numFmtId="0" fontId="3" fillId="0" borderId="0" xfId="0" applyFont="1"/>
    <xf numFmtId="164" fontId="0" fillId="0" borderId="0" xfId="0" applyNumberFormat="1"/>
    <xf numFmtId="9" fontId="0" fillId="0" borderId="0" xfId="2" applyFon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D1" max="30000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0</xdr:row>
          <xdr:rowOff>19050</xdr:rowOff>
        </xdr:from>
        <xdr:to>
          <xdr:col>4</xdr:col>
          <xdr:colOff>19050</xdr:colOff>
          <xdr:row>1</xdr:row>
          <xdr:rowOff>171450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Weko" refreshedDate="45416.477895370372" createdVersion="8" refreshedVersion="8" minRefreshableVersion="3" recordCount="490" xr:uid="{5D56447C-BBE7-4474-9B6F-037F88ECFBC1}">
  <cacheSource type="worksheet">
    <worksheetSource ref="A1:G491" sheet="Army Regulations"/>
  </cacheSource>
  <cacheFields count="7">
    <cacheField name="DOCUMENT" numFmtId="0">
      <sharedItems/>
    </cacheField>
    <cacheField name="ADP STATUS" numFmtId="0">
      <sharedItems count="2">
        <s v="ACTIVE"/>
        <s v="PENDING"/>
      </sharedItems>
    </cacheField>
    <cacheField name="EFF. DATE" numFmtId="14">
      <sharedItems containsSemiMixedTypes="0" containsNonDate="0" containsDate="1" containsString="0" minDate="1968-11-05T00:00:00" maxDate="2024-04-23T00:00:00"/>
    </cacheField>
    <cacheField name="DOC TYPE" numFmtId="14">
      <sharedItems containsBlank="1" count="4">
        <m/>
        <s v="NAFPR"/>
        <s v="PUBLIC ARMY"/>
        <s v="MS-ARMY"/>
      </sharedItems>
    </cacheField>
    <cacheField name="TITLE" numFmtId="0">
      <sharedItems longText="1"/>
    </cacheField>
    <cacheField name="PROPONENT" numFmtId="0">
      <sharedItems/>
    </cacheField>
    <cacheField name="TFL STATUS" numFmtId="0">
      <sharedItems containsBlank="1" count="3">
        <s v="PDF"/>
        <s v="REDIRECT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s v="AR 1-1"/>
    <x v="0"/>
    <d v="2016-05-23T00:00:00"/>
    <x v="0"/>
    <s v="PLANNING, PROGRAMMING, BUDGETING, AND EXECUTION"/>
    <s v="ASA (FM&amp;C)"/>
    <x v="0"/>
  </r>
  <r>
    <s v="AR 1-9"/>
    <x v="0"/>
    <d v="2014-05-28T00:00:00"/>
    <x v="0"/>
    <s v="WHITE HOUSE LIAISON AND COMMUNICATIONS"/>
    <s v="DAS"/>
    <x v="0"/>
  </r>
  <r>
    <s v="AR 1-10"/>
    <x v="0"/>
    <d v="2022-12-16T00:00:00"/>
    <x v="0"/>
    <s v="FUNDRAISING WITHIN THE DEPARTMENT OF THE ARMY"/>
    <s v="AASA"/>
    <x v="0"/>
  </r>
  <r>
    <s v="AR 1-15"/>
    <x v="0"/>
    <d v="2023-02-16T00:00:00"/>
    <x v="0"/>
    <s v="CIVILIAN AIDES TO THE SECRETARY OF THE ARMY"/>
    <s v="AASA"/>
    <x v="0"/>
  </r>
  <r>
    <s v="AR 1-19"/>
    <x v="0"/>
    <d v="2024-03-27T00:00:00"/>
    <x v="0"/>
    <s v="SECRETARY OF THE ARMY DELEGATIONS OF AUTHORITY"/>
    <s v="AASA"/>
    <x v="0"/>
  </r>
  <r>
    <s v="AR 1-20"/>
    <x v="0"/>
    <d v="2021-08-25T00:00:00"/>
    <x v="0"/>
    <s v="LEGISLATIVE LIAISON"/>
    <s v="OCLL"/>
    <x v="0"/>
  </r>
  <r>
    <s v="AR 1-21"/>
    <x v="0"/>
    <d v="2024-02-16T00:00:00"/>
    <x v="0"/>
    <s v="ADMINISTRATIVE SPACE MANAGEMENT IN THE NATIONAL CAPITAL REGION"/>
    <s v="AASA"/>
    <x v="0"/>
  </r>
  <r>
    <s v="AR 1-33"/>
    <x v="0"/>
    <d v="2018-10-25T00:00:00"/>
    <x v="0"/>
    <s v="THE ARMY MEMORIAL PROGRAM"/>
    <s v="G-1"/>
    <x v="0"/>
  </r>
  <r>
    <s v="AR 1-50"/>
    <x v="0"/>
    <d v="2024-02-29T00:00:00"/>
    <x v="0"/>
    <s v="ARMY CONFERENCE POLICY"/>
    <s v="AASA"/>
    <x v="0"/>
  </r>
  <r>
    <s v="AR 1-100"/>
    <x v="0"/>
    <d v="2023-05-12T00:00:00"/>
    <x v="0"/>
    <s v="THE ARMY GIFT PROGRAM"/>
    <s v="AASA"/>
    <x v="0"/>
  </r>
  <r>
    <s v="AR 1-201"/>
    <x v="0"/>
    <d v="2023-11-01T00:00:00"/>
    <x v="0"/>
    <s v="ARMY INSPECTION POLICY"/>
    <s v="TIG"/>
    <x v="0"/>
  </r>
  <r>
    <s v="AR 1-202"/>
    <x v="0"/>
    <d v="2017-04-07T00:00:00"/>
    <x v="0"/>
    <s v="ARMY CONGRESSIONAL FELLOWSHIP PROGRAM"/>
    <s v="OCLL"/>
    <x v="0"/>
  </r>
  <r>
    <s v="AR 5-1"/>
    <x v="0"/>
    <d v="2015-11-12T00:00:00"/>
    <x v="0"/>
    <s v="MANAGEMENT OF ARMY BUSINESS OPERATIONS"/>
    <s v="USA"/>
    <x v="0"/>
  </r>
  <r>
    <s v="AR 5-9"/>
    <x v="0"/>
    <d v="2018-04-17T00:00:00"/>
    <x v="0"/>
    <s v="INSTALLATION AGREEMENTS"/>
    <s v="G-9"/>
    <x v="0"/>
  </r>
  <r>
    <s v="AR 5-10"/>
    <x v="0"/>
    <d v="2010-08-20T00:00:00"/>
    <x v="0"/>
    <s v="STATIONING"/>
    <s v="G-3/5/7"/>
    <x v="0"/>
  </r>
  <r>
    <s v="AR 5-11"/>
    <x v="0"/>
    <d v="2014-05-30T00:00:00"/>
    <x v="0"/>
    <s v="MANAGEMENT OF ARMY MODELS AND SIMULATIONS"/>
    <s v="G-8"/>
    <x v="0"/>
  </r>
  <r>
    <s v="AR 5-12"/>
    <x v="0"/>
    <d v="2020-02-08T00:00:00"/>
    <x v="0"/>
    <s v="ARMY USE OF THE ELECTROMAGNETIC SPECTRUM"/>
    <s v="CIO"/>
    <x v="0"/>
  </r>
  <r>
    <s v="AR 5-13"/>
    <x v="0"/>
    <d v="2021-03-31T00:00:00"/>
    <x v="0"/>
    <s v="ARMY MUNITIONS REQUIREMENTS, PRIORITIZATION, AND AUTHORIZATIONS MANAGEMENT POLICY"/>
    <s v="G-3/5/7"/>
    <x v="0"/>
  </r>
  <r>
    <s v="AR 5-18"/>
    <x v="0"/>
    <d v="2022-08-05T00:00:00"/>
    <x v="0"/>
    <s v="ARMY STATIONING AND INSTALLATION PLAN"/>
    <s v="G-9"/>
    <x v="0"/>
  </r>
  <r>
    <s v="AR 5-21"/>
    <x v="0"/>
    <d v="2018-06-29T00:00:00"/>
    <x v="0"/>
    <s v="RAND ARROYO CENTER"/>
    <s v="G-8"/>
    <x v="0"/>
  </r>
  <r>
    <s v="AR 5-22"/>
    <x v="0"/>
    <d v="2023-06-13T00:00:00"/>
    <x v="0"/>
    <s v="THE ARMY FORCE MODERNIZATION PROPONENT SYSTEM"/>
    <s v="G-3/5/7"/>
    <x v="0"/>
  </r>
  <r>
    <s v="AR 5-25"/>
    <x v="0"/>
    <d v="2023-08-14T00:00:00"/>
    <x v="0"/>
    <s v="ARMY WEATHER FUNCTIONAL ACTIVITIES"/>
    <s v="G-2"/>
    <x v="0"/>
  </r>
  <r>
    <s v="AR 10-16"/>
    <x v="0"/>
    <d v="2019-08-29T00:00:00"/>
    <x v="0"/>
    <s v="U.S. ARMY NUCLEAR AND COUNTERING WEAPONS OF MASS DESTRUCTION AGENCY"/>
    <s v="G-3/5/7"/>
    <x v="0"/>
  </r>
  <r>
    <s v="AR 10-47"/>
    <x v="0"/>
    <d v="2010-10-26T00:00:00"/>
    <x v="0"/>
    <s v="U.S. ARMY COMMAND AND CONTROL SUPPORT AGENCY"/>
    <s v="G-3/5/7"/>
    <x v="0"/>
  </r>
  <r>
    <s v="AR 10-82"/>
    <x v="0"/>
    <d v="2018-06-18T00:00:00"/>
    <x v="0"/>
    <s v="ARMY NATIONAL GUARD INFORMATION TECHNOLOGY"/>
    <s v="NGB"/>
    <x v="0"/>
  </r>
  <r>
    <s v="AR 10-87"/>
    <x v="0"/>
    <d v="2017-12-11T00:00:00"/>
    <x v="0"/>
    <s v="ARMY COMMANDS, ARMY SERVICE COMPONENT COMMANDS, DIRECT REPORTING UNITS"/>
    <s v="G-3/5/7"/>
    <x v="0"/>
  </r>
  <r>
    <s v="AR 10-89"/>
    <x v="0"/>
    <d v="2022-09-08T00:00:00"/>
    <x v="0"/>
    <s v="U.S. ARMY CIVILIAN PERSONNEL EVALUATION AND ANALYSIS OFFICE"/>
    <s v="ASA (M&amp;RA)"/>
    <x v="0"/>
  </r>
  <r>
    <s v="AR 11-2"/>
    <x v="0"/>
    <d v="2010-01-04T00:00:00"/>
    <x v="0"/>
    <s v="MANAGERS` INTERNAL CONTROL PROGRAM"/>
    <s v="ASA (FM&amp;C)"/>
    <x v="0"/>
  </r>
  <r>
    <s v="AR 11-6"/>
    <x v="0"/>
    <d v="2022-02-25T00:00:00"/>
    <x v="0"/>
    <s v="ARMY FOREIGN LANGUAGE PROGRAM"/>
    <s v="G-2"/>
    <x v="0"/>
  </r>
  <r>
    <s v="AR 11-7"/>
    <x v="0"/>
    <d v="2017-03-29T00:00:00"/>
    <x v="0"/>
    <s v="INTERNAL REVIEW PROGRAM"/>
    <s v="ASA (FM&amp;C)"/>
    <x v="0"/>
  </r>
  <r>
    <s v="AR 11-18"/>
    <x v="0"/>
    <d v="2019-08-29T00:00:00"/>
    <x v="0"/>
    <s v="THE COST AND ECONOMIC ANALYSIS PROGRAM"/>
    <s v="ASA (FM&amp;C)"/>
    <x v="0"/>
  </r>
  <r>
    <s v="AR 11-31"/>
    <x v="0"/>
    <d v="2013-03-21T00:00:00"/>
    <x v="0"/>
    <s v="ARMY SECURITY COOPERATION POLICY"/>
    <s v="G-3/5/7"/>
    <x v="0"/>
  </r>
  <r>
    <s v="AR 11-33"/>
    <x v="0"/>
    <d v="2022-07-28T00:00:00"/>
    <x v="0"/>
    <s v="ARMY LESSONS LEARNED PROGRAM"/>
    <s v="G-3/5/7"/>
    <x v="0"/>
  </r>
  <r>
    <s v="AR 11-34"/>
    <x v="0"/>
    <d v="2013-07-25T00:00:00"/>
    <x v="0"/>
    <s v="THE ARMY RESPIRATORY PROTECTION PROGRAM"/>
    <s v="TSG"/>
    <x v="0"/>
  </r>
  <r>
    <s v="AR 11-35"/>
    <x v="0"/>
    <d v="2016-05-11T00:00:00"/>
    <x v="0"/>
    <s v="OCCUPATIONAL AND ENVIRONMENTAL HEALTH RISK MANAGEMENT"/>
    <s v="ASA (IE&amp;E)"/>
    <x v="0"/>
  </r>
  <r>
    <s v="AR 11-41"/>
    <x v="0"/>
    <d v="2024-01-22T00:00:00"/>
    <x v="1"/>
    <s v="THE COUNTER-IMPROVISED EXPLOSIVE DEVICE PROGRAM"/>
    <s v="G-3/5/7"/>
    <x v="1"/>
  </r>
  <r>
    <s v="AR 11-42"/>
    <x v="0"/>
    <d v="2022-01-07T00:00:00"/>
    <x v="0"/>
    <s v="ARMY CORROSION PREVENTION AND CONTROL PROGRAM"/>
    <s v="ASA (AL&amp;T)"/>
    <x v="0"/>
  </r>
  <r>
    <s v="AR 12-1"/>
    <x v="0"/>
    <d v="2024-02-29T00:00:00"/>
    <x v="0"/>
    <s v="SECURITY ASSISTANCE, TRAINING, AND EXPORT POLICY"/>
    <s v="ASA (AL&amp;T)"/>
    <x v="0"/>
  </r>
  <r>
    <s v="AR 12-7"/>
    <x v="0"/>
    <d v="2009-06-23T00:00:00"/>
    <x v="0"/>
    <s v="SECURITY ASSISTANCE TEAMS"/>
    <s v="ASA (AL&amp;T)"/>
    <x v="0"/>
  </r>
  <r>
    <s v="AR 12-15"/>
    <x v="0"/>
    <d v="2011-01-03T00:00:00"/>
    <x v="0"/>
    <s v="JOINT SECURITY COOPERATION EDUCATION AND TRAINING {SECNAVINST 4950.4B; AFI 16-105}"/>
    <s v="ASA (AL&amp;T)"/>
    <x v="0"/>
  </r>
  <r>
    <s v="AR 15-1"/>
    <x v="0"/>
    <d v="2023-11-20T00:00:00"/>
    <x v="0"/>
    <s v="DEPARTMENT OF THE ARMY FEDERAL ADVISORY COMMITTEE MANAGEMENT PROGRAM"/>
    <s v="AASA"/>
    <x v="0"/>
  </r>
  <r>
    <s v="AR 15-6"/>
    <x v="0"/>
    <d v="2016-04-01T00:00:00"/>
    <x v="2"/>
    <s v="PROCEDURES FOR ADMINISTRATIVE INVESTIGATIONS AND BOARDS OF OFFICERS"/>
    <s v="TJAG"/>
    <x v="0"/>
  </r>
  <r>
    <s v="AR 15-34"/>
    <x v="0"/>
    <d v="2021-03-19T00:00:00"/>
    <x v="0"/>
    <s v="DEPARTMENT OF THE ARMY INDIVIDUAL SERVICE REVIEW BOARD"/>
    <s v="G-1"/>
    <x v="0"/>
  </r>
  <r>
    <s v="AR 15-39"/>
    <x v="0"/>
    <d v="2023-11-16T00:00:00"/>
    <x v="0"/>
    <s v="DEPARTMENT OF THE ARMY INTERGOVERNMENTAL AND INTRAGOVERNMENTAL COMMITTEE MANAGEMENT PROGRAM"/>
    <s v="AASA"/>
    <x v="0"/>
  </r>
  <r>
    <s v="AR 15-41"/>
    <x v="0"/>
    <d v="2018-05-08T00:00:00"/>
    <x v="0"/>
    <s v="CHEMICAL, BIOLOGICAL, RADIOLOGICAL, AND NUCLEAR SURVIVABILITY COMMITTEE"/>
    <s v="G-3/5/7"/>
    <x v="0"/>
  </r>
  <r>
    <s v="AR 15-80"/>
    <x v="0"/>
    <d v="2020-02-12T00:00:00"/>
    <x v="0"/>
    <s v="ARMY GRADE DETERMINATION REVIEW BOARD AND GRADE DETERMINATIONS"/>
    <s v="ASA (M&amp;RA)"/>
    <x v="0"/>
  </r>
  <r>
    <s v="AR 15-130"/>
    <x v="0"/>
    <d v="2022-03-24T00:00:00"/>
    <x v="0"/>
    <s v="ARMY CLEMENCY AND PAROLE BOARD"/>
    <s v="ASA (M&amp;RA)"/>
    <x v="0"/>
  </r>
  <r>
    <s v="AR 15-180"/>
    <x v="0"/>
    <d v="2021-07-21T00:00:00"/>
    <x v="0"/>
    <s v="ARMY DISCHARGE REVIEW BOARD"/>
    <s v="ASA (M&amp;RA)"/>
    <x v="0"/>
  </r>
  <r>
    <s v="AR 15-185"/>
    <x v="0"/>
    <d v="2006-03-31T00:00:00"/>
    <x v="0"/>
    <s v="ARMY BOARD FOR CORRECTION OF MILITARY RECORDS"/>
    <s v="ASA (M&amp;RA)"/>
    <x v="0"/>
  </r>
  <r>
    <s v="AR 20-1"/>
    <x v="0"/>
    <d v="2020-03-23T00:00:00"/>
    <x v="0"/>
    <s v="INSPECTOR GENERAL ACTIVITIES AND PROCEDURES"/>
    <s v="TIG"/>
    <x v="0"/>
  </r>
  <r>
    <s v="AR 25-1"/>
    <x v="0"/>
    <d v="2019-07-15T00:00:00"/>
    <x v="0"/>
    <s v="ARMY INFORMATION TECHNOLOGY"/>
    <s v="CIO"/>
    <x v="0"/>
  </r>
  <r>
    <s v="AR 25-2"/>
    <x v="0"/>
    <d v="2019-04-04T00:00:00"/>
    <x v="0"/>
    <s v="ARMY CYBERSECURITY"/>
    <s v="CIO"/>
    <x v="0"/>
  </r>
  <r>
    <s v="AR 25-6"/>
    <x v="0"/>
    <d v="2019-10-09T00:00:00"/>
    <x v="0"/>
    <s v="MILITARY AUXILIARY RADIO SYSTEM AND AMATEUR RADIO PROGRAM"/>
    <s v="CIO"/>
    <x v="0"/>
  </r>
  <r>
    <s v="AR 25-12"/>
    <x v="0"/>
    <d v="2019-12-23T00:00:00"/>
    <x v="1"/>
    <s v="COMMUNICATIONS SECURITY EQUIPMENT MAINTENANCE AND MAINTENANCE TRAINING"/>
    <s v="CIO"/>
    <x v="1"/>
  </r>
  <r>
    <s v="AR 25-13"/>
    <x v="0"/>
    <d v="2017-05-11T00:00:00"/>
    <x v="0"/>
    <s v="ARMY TELECOMMUNICATIONS AND UNIFIED CAPABILITIES"/>
    <s v="CIO"/>
    <x v="0"/>
  </r>
  <r>
    <s v="AR 25-22"/>
    <x v="0"/>
    <d v="2022-09-30T00:00:00"/>
    <x v="2"/>
    <s v="THE ARMY PRIVACY AND CIVIL LIBERTIES PROGRAM"/>
    <s v="CIO"/>
    <x v="0"/>
  </r>
  <r>
    <s v="AR 25-30"/>
    <x v="0"/>
    <d v="2021-06-14T00:00:00"/>
    <x v="0"/>
    <s v="ARMY PUBLISHING PROGRAM"/>
    <s v="CIO"/>
    <x v="0"/>
  </r>
  <r>
    <s v="AR 25-35"/>
    <x v="0"/>
    <d v="1996-07-01T00:00:00"/>
    <x v="3"/>
    <s v="JOINT TECHNICAL COORDINATING GROUP FOR MUNITIONS EFFECTIVENESS (JTCG/ME) PUBLICATIONS {AFJI 10-411; NAVMATINST 5600.23; MCO 5600.43B}"/>
    <s v="AMC"/>
    <x v="0"/>
  </r>
  <r>
    <s v="AR 25-36"/>
    <x v="0"/>
    <d v="2016-02-03T00:00:00"/>
    <x v="0"/>
    <s v="INSTRUCTIONS FOR THE INTERSERVICING OF TECHNICAL MANUALS AND RELATED TECHNOLOGY PROGRAM {AFI 20-118; AR 25-36; OPNAVINST 4160.1; MCO 5215.16B; DLAR 4151.9}"/>
    <s v="CIO"/>
    <x v="0"/>
  </r>
  <r>
    <s v="AR 25-38"/>
    <x v="0"/>
    <d v="2021-06-14T00:00:00"/>
    <x v="2"/>
    <s v="ARMY PRINTING AND DISTRIBUTION PROGRAM"/>
    <s v="CIO"/>
    <x v="0"/>
  </r>
  <r>
    <s v="AR 25-50"/>
    <x v="0"/>
    <d v="2020-10-10T00:00:00"/>
    <x v="2"/>
    <s v="PREPARING AND MANAGING CORRESPONDENCE"/>
    <s v="CIO"/>
    <x v="0"/>
  </r>
  <r>
    <s v="AR 25-51"/>
    <x v="0"/>
    <d v="2023-01-30T00:00:00"/>
    <x v="0"/>
    <s v="OFFICIAL MAIL AND DISTRIBUTION MANAGEMENT"/>
    <s v="G-1"/>
    <x v="0"/>
  </r>
  <r>
    <s v="AR 25-55"/>
    <x v="0"/>
    <d v="2020-10-19T00:00:00"/>
    <x v="0"/>
    <s v="THE DEPARTMENT OF THE ARMY FREEDOM OF INFORMATION ACT PROGRAM"/>
    <s v="CIO"/>
    <x v="0"/>
  </r>
  <r>
    <s v="AR 25-58"/>
    <x v="0"/>
    <d v="2015-08-07T00:00:00"/>
    <x v="0"/>
    <s v="PUBLISHING IN THE FEDERAL REGISTER"/>
    <s v="CIO"/>
    <x v="0"/>
  </r>
  <r>
    <s v="AR 25-59"/>
    <x v="0"/>
    <d v="2024-02-15T00:00:00"/>
    <x v="0"/>
    <s v="OFFICE SYMBOLS"/>
    <s v="CIO"/>
    <x v="0"/>
  </r>
  <r>
    <s v="AR 25-98"/>
    <x v="0"/>
    <d v="2019-02-08T00:00:00"/>
    <x v="0"/>
    <s v="INFORMATION MANAGEMENT CONTROL REQUIREMENTS PROGRAM"/>
    <s v="CIO"/>
    <x v="0"/>
  </r>
  <r>
    <s v="AR 25-400-2"/>
    <x v="0"/>
    <d v="2022-10-18T00:00:00"/>
    <x v="0"/>
    <s v="ARMY RECORDS MANAGEMENT PROGRAM"/>
    <s v="CIO"/>
    <x v="0"/>
  </r>
  <r>
    <s v="AR 27-1"/>
    <x v="0"/>
    <d v="2017-01-24T00:00:00"/>
    <x v="0"/>
    <s v="LEGAL SERVICES, JUDGE ADVOCATE LEGAL SERVICES"/>
    <s v="TJAG"/>
    <x v="0"/>
  </r>
  <r>
    <s v="AR 27-3"/>
    <x v="0"/>
    <d v="2020-03-26T00:00:00"/>
    <x v="0"/>
    <s v="THE ARMY LEGAL ASSISTANCE PROGRAM"/>
    <s v="TJAG"/>
    <x v="0"/>
  </r>
  <r>
    <s v="AR 27-10"/>
    <x v="0"/>
    <d v="2024-03-20T00:00:00"/>
    <x v="0"/>
    <s v="MILITARY JUSTICE"/>
    <s v="TJAG"/>
    <x v="0"/>
  </r>
  <r>
    <s v="AR 27-20"/>
    <x v="0"/>
    <d v="2008-02-08T00:00:00"/>
    <x v="0"/>
    <s v="CLAIMS"/>
    <s v="TJAG"/>
    <x v="0"/>
  </r>
  <r>
    <s v="AR 27-26"/>
    <x v="0"/>
    <d v="2018-06-28T00:00:00"/>
    <x v="0"/>
    <s v="RULES OF PROFESSIONAL CONDUCT FOR LAWYERS"/>
    <s v="TJAG"/>
    <x v="0"/>
  </r>
  <r>
    <s v="AR 27-40"/>
    <x v="0"/>
    <d v="1994-09-19T00:00:00"/>
    <x v="0"/>
    <s v="LITIGATION"/>
    <s v="TJAG"/>
    <x v="0"/>
  </r>
  <r>
    <s v="AR 27-50"/>
    <x v="0"/>
    <d v="1989-12-15T00:00:00"/>
    <x v="0"/>
    <s v="STATUS OF FORCES POLICIES, PROCEDURES, AND INFORMATION {SECNAVINST 5820.4G}"/>
    <s v="TJAG"/>
    <x v="0"/>
  </r>
  <r>
    <s v="AR 27-52"/>
    <x v="0"/>
    <d v="1968-11-05T00:00:00"/>
    <x v="0"/>
    <s v="CONSULAR PROTECTION OF FOREIGN NATIONALS SUBJECT TO THE UNIFORM CODE OF MILITARY JUSTICE {SECNAVINST 5820.6; AFR 110-13} (REPRINTED W/BASIC INCL C1)"/>
    <s v="TJAG"/>
    <x v="0"/>
  </r>
  <r>
    <s v="AR 27-53"/>
    <x v="0"/>
    <d v="2019-09-23T00:00:00"/>
    <x v="0"/>
    <s v="LEGAL REVIEW OF WEAPONS AND WEAPON SYSTEMS"/>
    <s v="TJAG"/>
    <x v="0"/>
  </r>
  <r>
    <s v="AR 27-55"/>
    <x v="0"/>
    <d v="2020-01-24T00:00:00"/>
    <x v="0"/>
    <s v="NOTARIAL SERVICES"/>
    <s v="TJAG"/>
    <x v="0"/>
  </r>
  <r>
    <s v="AR 27-60"/>
    <x v="0"/>
    <d v="1993-06-01T00:00:00"/>
    <x v="0"/>
    <s v="INTELLECTUAL PROPERTY"/>
    <s v="TJAG"/>
    <x v="0"/>
  </r>
  <r>
    <s v="AR 27-70"/>
    <x v="0"/>
    <d v="2022-08-03T00:00:00"/>
    <x v="0"/>
    <s v="DEPARTMENT OF DEFENSE FOREIGN TAX RELIEF PROGRAM"/>
    <s v="TJAG"/>
    <x v="0"/>
  </r>
  <r>
    <s v="AR 30-22"/>
    <x v="0"/>
    <d v="2019-07-17T00:00:00"/>
    <x v="2"/>
    <s v="ARMY FOOD PROGRAM"/>
    <s v="G-4"/>
    <x v="0"/>
  </r>
  <r>
    <s v="AR 34-1"/>
    <x v="0"/>
    <d v="2020-04-09T00:00:00"/>
    <x v="0"/>
    <s v="INTEROPERABILITY"/>
    <s v="G-3/5/7"/>
    <x v="0"/>
  </r>
  <r>
    <s v="AR 36-2"/>
    <x v="0"/>
    <d v="2023-08-14T00:00:00"/>
    <x v="0"/>
    <s v="AUDIT SERVICES IN THE DEPARTMENT OF THE ARMY"/>
    <s v="AAG"/>
    <x v="0"/>
  </r>
  <r>
    <s v="AR 37-47"/>
    <x v="0"/>
    <d v="2023-11-17T00:00:00"/>
    <x v="0"/>
    <s v="OFFICIAL REPRESENTATION FUNDS OF THE SECRETARY OF THE ARMY"/>
    <s v="AASA"/>
    <x v="0"/>
  </r>
  <r>
    <s v="AR 37-64"/>
    <x v="0"/>
    <d v="2023-02-15T00:00:00"/>
    <x v="1"/>
    <s v="FINANCE AND ACCOUNTING FOR SENSITIVE MISSION FUNDING (C)"/>
    <s v="ASA (FM&amp;C)"/>
    <x v="1"/>
  </r>
  <r>
    <s v="AR 40-1"/>
    <x v="0"/>
    <d v="2019-05-24T00:00:00"/>
    <x v="0"/>
    <s v="COMPOSITION, MISSION, AND FUNCTIONS OF THE ARMY MEDICAL DEPARTMENT"/>
    <s v="TSG"/>
    <x v="0"/>
  </r>
  <r>
    <s v="AR 40-3"/>
    <x v="0"/>
    <d v="2013-04-23T00:00:00"/>
    <x v="0"/>
    <s v="MEDICAL, DENTAL, AND VETERINARY CARE"/>
    <s v="TSG"/>
    <x v="0"/>
  </r>
  <r>
    <s v="AR 40-5"/>
    <x v="0"/>
    <d v="2020-05-12T00:00:00"/>
    <x v="0"/>
    <s v="ARMY PUBLIC HEALTH PROGRAM"/>
    <s v="TSG"/>
    <x v="0"/>
  </r>
  <r>
    <s v="AR 40-7"/>
    <x v="0"/>
    <d v="2009-10-19T00:00:00"/>
    <x v="0"/>
    <s v="USE OF U.S. FOOD AND DRUG ADMINISTRATION-REGULATED INVESTIGATIONAL PRODUCTS IN HUMANS INCLUDING SCHEDULE I CONTROLLED SUBSTANCES"/>
    <s v="TSG"/>
    <x v="0"/>
  </r>
  <r>
    <s v="AR 40-8"/>
    <x v="0"/>
    <d v="2022-02-02T00:00:00"/>
    <x v="0"/>
    <s v="TEMPORARY FLYING RESTRICTION DUE TO EXOGENOUS FACTORS AFFECTING AIRCREW EFFICIENCY"/>
    <s v="TSG"/>
    <x v="0"/>
  </r>
  <r>
    <s v="AR 40-10"/>
    <x v="0"/>
    <d v="2007-07-27T00:00:00"/>
    <x v="0"/>
    <s v="HEALTH HAZARD ASSESSMENT PROGRAM IN SUPPORT OF THE ARMY ACQUISITION PROCESS"/>
    <s v="TSG"/>
    <x v="0"/>
  </r>
  <r>
    <s v="AR 40-13"/>
    <x v="0"/>
    <d v="2019-07-15T00:00:00"/>
    <x v="0"/>
    <s v="RADIOLOGICAL ADVISORY MEDICAL TEAMS"/>
    <s v="TSG"/>
    <x v="0"/>
  </r>
  <r>
    <s v="AR 40-21"/>
    <x v="0"/>
    <d v="2019-06-07T00:00:00"/>
    <x v="0"/>
    <s v="MEDICAL ASPECTS OF ARMY AIRCRAFT ACCIDENT INVESTIGATION"/>
    <s v="TSG"/>
    <x v="0"/>
  </r>
  <r>
    <s v="AR 40-25"/>
    <x v="0"/>
    <d v="2017-01-03T00:00:00"/>
    <x v="0"/>
    <s v="NUTRITION STANDARDS AND EDUCATION {OPNAVINST 10110.1; MCO 10110.49; AFI 44–141}"/>
    <s v="TSG"/>
    <x v="0"/>
  </r>
  <r>
    <s v="AR 40-33"/>
    <x v="0"/>
    <d v="2005-02-16T00:00:00"/>
    <x v="0"/>
    <s v="THE CARE AND USE OF LABORATORY ANIMALS IN DOD PROGRAMS {SECNAVINST 3900.38C; AFMAN 40-401(I); DARPAINST 18; USUHSINST 3203}"/>
    <s v="TSG"/>
    <x v="0"/>
  </r>
  <r>
    <s v="AR 40-35"/>
    <x v="0"/>
    <d v="2016-07-21T00:00:00"/>
    <x v="0"/>
    <s v="PREVENTIVE DENTISTRY AND DENTAL READINESS"/>
    <s v="TSG"/>
    <x v="0"/>
  </r>
  <r>
    <s v="AR 40-58"/>
    <x v="0"/>
    <d v="2020-05-12T00:00:00"/>
    <x v="0"/>
    <s v="ARMY RECOVERY CARE PROGRAM"/>
    <s v="TSG"/>
    <x v="0"/>
  </r>
  <r>
    <s v="AR 40-60"/>
    <x v="0"/>
    <d v="2014-05-06T00:00:00"/>
    <x v="0"/>
    <s v="ARMY MEDICAL MATERIEL ACQUISITION POLICY"/>
    <s v="TSG"/>
    <x v="0"/>
  </r>
  <r>
    <s v="AR 40-61"/>
    <x v="0"/>
    <d v="2005-01-28T00:00:00"/>
    <x v="0"/>
    <s v="MEDICAL LOGISTICS POLICIES"/>
    <s v="TSG"/>
    <x v="0"/>
  </r>
  <r>
    <s v="AR 40-63"/>
    <x v="0"/>
    <d v="2015-04-14T00:00:00"/>
    <x v="0"/>
    <s v="OPHTHALMIC SERVICES {SECNAVINST 6810.1; AFI 44 117}"/>
    <s v="TSG"/>
    <x v="0"/>
  </r>
  <r>
    <s v="AR 40-66"/>
    <x v="0"/>
    <d v="2008-06-17T00:00:00"/>
    <x v="0"/>
    <s v="MEDICAL RECORD ADMINISTRATION AND HEALTH CARE DOCUMENTATION"/>
    <s v="TSG"/>
    <x v="0"/>
  </r>
  <r>
    <s v="AR 40-68"/>
    <x v="0"/>
    <d v="2004-02-26T00:00:00"/>
    <x v="0"/>
    <s v="CLINICAL QUALITY MANAGEMENT"/>
    <s v="TSG"/>
    <x v="0"/>
  </r>
  <r>
    <s v="AR 40-400"/>
    <x v="0"/>
    <d v="2014-07-08T00:00:00"/>
    <x v="0"/>
    <s v="PATIENT ADMINISTRATION"/>
    <s v="TSG"/>
    <x v="0"/>
  </r>
  <r>
    <s v="AR 40-501"/>
    <x v="0"/>
    <d v="2019-06-27T00:00:00"/>
    <x v="0"/>
    <s v="STANDARDS OF MEDICAL FITNESS"/>
    <s v="TSG"/>
    <x v="0"/>
  </r>
  <r>
    <s v="AR 40-502"/>
    <x v="0"/>
    <d v="2019-06-27T00:00:00"/>
    <x v="0"/>
    <s v="MEDICAL READINESS"/>
    <s v="TSG"/>
    <x v="0"/>
  </r>
  <r>
    <s v="AR 40-562"/>
    <x v="0"/>
    <d v="2013-10-07T00:00:00"/>
    <x v="0"/>
    <s v="IMMUNIZATIONS AND CHEMOPROPHYLAXIS FOR THE PREVENTION OF INFECTIOUS DISEASES {BUMEDINST 6230.15B; AFI 48-110_IP; CG COMDTINST M6230.4G}"/>
    <s v="TSG"/>
    <x v="0"/>
  </r>
  <r>
    <s v="AR 40-656"/>
    <x v="0"/>
    <d v="2006-08-28T00:00:00"/>
    <x v="0"/>
    <s v="VETERINARY SURVEILLANCE INSPECTION OF SUBSISTENCE {NAVSUPINST 4355.10A; MCO 10110.48}"/>
    <s v="TSG"/>
    <x v="0"/>
  </r>
  <r>
    <s v="AR 40-657"/>
    <x v="0"/>
    <d v="2005-01-21T00:00:00"/>
    <x v="0"/>
    <s v="VETERINARY/MEDICAL FOOD SAFETY, QUALITY ASSURANCE, AND LABORATORY SERVICE {NAVSUP 4355.4H; MCO P10110.31H}"/>
    <s v="TSG"/>
    <x v="0"/>
  </r>
  <r>
    <s v="AR 40-660"/>
    <x v="0"/>
    <d v="2018-09-06T00:00:00"/>
    <x v="0"/>
    <s v="DOD HAZARDOUS FOOD AND NONPRESCRIPTION DRUG RECALL SYSTEM {DHA-MSR 6025.01; DLAR 6025.01; NAVSUPINST 10110.8D; AFI 48-161_IP; MCO 10110.38D}"/>
    <s v="TSG"/>
    <x v="0"/>
  </r>
  <r>
    <s v="AR 40-905"/>
    <x v="0"/>
    <d v="2006-08-29T00:00:00"/>
    <x v="0"/>
    <s v="VETERINARY HEALTH SERVICES {SECNAVINST 6401.1B; AFI 48-131}"/>
    <s v="TSG"/>
    <x v="0"/>
  </r>
  <r>
    <s v="AR 50-5"/>
    <x v="0"/>
    <d v="2018-11-09T00:00:00"/>
    <x v="0"/>
    <s v="NUCLEAR SURETY"/>
    <s v="G-3/5/7"/>
    <x v="0"/>
  </r>
  <r>
    <s v="AR 50-6"/>
    <x v="0"/>
    <d v="2022-10-13T00:00:00"/>
    <x v="0"/>
    <s v="CHEMICAL SURETY"/>
    <s v="G-3/5/7"/>
    <x v="0"/>
  </r>
  <r>
    <s v="AR 50-7"/>
    <x v="0"/>
    <d v="2016-11-17T00:00:00"/>
    <x v="0"/>
    <s v="ARMY REACTOR PROGRAM"/>
    <s v="G-3/5/7"/>
    <x v="0"/>
  </r>
  <r>
    <s v="AR 55-46"/>
    <x v="0"/>
    <d v="2020-10-15T00:00:00"/>
    <x v="0"/>
    <s v="TRAVEL OVERSEAS"/>
    <s v="G-1"/>
    <x v="0"/>
  </r>
  <r>
    <s v="AR 55-48"/>
    <x v="0"/>
    <d v="2024-03-19T00:00:00"/>
    <x v="2"/>
    <s v="TRANSPORTATION OF PERSONAL PROPERTY AND RELATED SERVICES"/>
    <s v="G-4"/>
    <x v="0"/>
  </r>
  <r>
    <s v="AR 55-80"/>
    <x v="0"/>
    <d v="2003-11-17T00:00:00"/>
    <x v="0"/>
    <s v="DOD TRANSPORTATION ENGINEERING PROGRAM {OPNAVINST 11210.2; AFMAN 32-1017; MCO 11210.2D; DLAR 4500.19}"/>
    <s v="G-4"/>
    <x v="0"/>
  </r>
  <r>
    <s v="AR 56-3"/>
    <x v="0"/>
    <d v="2009-08-31T00:00:00"/>
    <x v="0"/>
    <s v="MANAGEMENT OF ARMY RAIL EQUIPMENT"/>
    <s v="G-4"/>
    <x v="0"/>
  </r>
  <r>
    <s v="AR 56-4"/>
    <x v="0"/>
    <d v="2014-09-17T00:00:00"/>
    <x v="0"/>
    <s v="DISTRIBUTION OF MATERIEL AND DISTRIBUTION PLATFORM MANAGEMENT"/>
    <s v="G-4"/>
    <x v="0"/>
  </r>
  <r>
    <s v="AR 56-9"/>
    <x v="0"/>
    <d v="2020-10-02T00:00:00"/>
    <x v="0"/>
    <s v="ARMY INTRATHEATER WATERCRAFT SYSTEMS"/>
    <s v="G-4"/>
    <x v="0"/>
  </r>
  <r>
    <s v="AR 58-1"/>
    <x v="0"/>
    <d v="2020-03-23T00:00:00"/>
    <x v="0"/>
    <s v="MANAGEMENT, ACQUISITION, AND USE OF MOTOR VEHICLES"/>
    <s v="G-9"/>
    <x v="0"/>
  </r>
  <r>
    <s v="AR 59-3"/>
    <x v="0"/>
    <d v="2017-03-23T00:00:00"/>
    <x v="0"/>
    <s v="MOVEMENT OF CARGO BY SCHEDULED MILITARY AIR TRANSPORTATION"/>
    <s v="G-4"/>
    <x v="0"/>
  </r>
  <r>
    <s v="AR 59-4"/>
    <x v="0"/>
    <d v="2008-04-08T00:00:00"/>
    <x v="0"/>
    <s v="JOINT AIRDROP INSPECTION RECORDS, MALFUNCTION/INCIDENT INVESTIGATIONS, AND ACTIVITY REPORTING {OPNAVINST 4630.24D; AFJ 13 210(I); MCO 13480.1D}"/>
    <s v="G-4"/>
    <x v="0"/>
  </r>
  <r>
    <s v="AR 59-9"/>
    <x v="0"/>
    <d v="2018-07-12T00:00:00"/>
    <x v="0"/>
    <s v="SPECIAL ASSIGNMENT AIRLIFT MISSION REQUIREMENTS"/>
    <s v="G-4"/>
    <x v="0"/>
  </r>
  <r>
    <s v="AR 70-1"/>
    <x v="0"/>
    <d v="2023-11-28T00:00:00"/>
    <x v="0"/>
    <s v="ARMY OPERATION OF THE ADAPTIVE ACQUISITION FRAMEWORK"/>
    <s v="ASA (AL&amp;T)"/>
    <x v="0"/>
  </r>
  <r>
    <s v="AR 70-12"/>
    <x v="0"/>
    <d v="2022-05-06T00:00:00"/>
    <x v="0"/>
    <s v="FUELS AND LUBRICANTS"/>
    <s v="ASA (AL&amp;T)"/>
    <x v="0"/>
  </r>
  <r>
    <s v="AR 70-13"/>
    <x v="0"/>
    <d v="2010-07-30T00:00:00"/>
    <x v="0"/>
    <s v="MANAGEMENT AND OVERSIGHT OF SERVICE ACQUISITIONS"/>
    <s v="ASA (AL&amp;T)"/>
    <x v="0"/>
  </r>
  <r>
    <s v="AR 70-25"/>
    <x v="0"/>
    <d v="1990-01-25T00:00:00"/>
    <x v="0"/>
    <s v="USE OF VOLUNTEERS AS SUBJECTS OF RESEARCH (REPRINTED W/BASIC INCL C1-2)"/>
    <s v="TSG"/>
    <x v="0"/>
  </r>
  <r>
    <s v="AR 70-31"/>
    <x v="0"/>
    <d v="2024-01-18T00:00:00"/>
    <x v="0"/>
    <s v="STANDARDS FOR TECHNICAL REPORTING"/>
    <s v="ASA (AL&amp;T)"/>
    <x v="0"/>
  </r>
  <r>
    <s v="AR 70-38"/>
    <x v="0"/>
    <d v="2020-06-26T00:00:00"/>
    <x v="0"/>
    <s v="RESEARCH, DEVELOPMENT, TEST AND EVALUATION OF MATERIEL FOR WORLDWIDE USE"/>
    <s v="COE"/>
    <x v="0"/>
  </r>
  <r>
    <s v="AR 70-41"/>
    <x v="0"/>
    <d v="2019-06-17T00:00:00"/>
    <x v="0"/>
    <s v="ARMAMENTS COOPERATION"/>
    <s v="ASA (AL&amp;T)"/>
    <x v="0"/>
  </r>
  <r>
    <s v="AR 70-43"/>
    <x v="0"/>
    <d v="2010-11-15T00:00:00"/>
    <x v="0"/>
    <s v="SPACE TEST PROGRAM (STP) MANAGEMENT {AFI 10–1202(I)/AR 70–43/OPNAVINST 3913.1A}"/>
    <s v="G-3/5/7"/>
    <x v="0"/>
  </r>
  <r>
    <s v="AR 70-47"/>
    <x v="0"/>
    <d v="2024-03-27T00:00:00"/>
    <x v="0"/>
    <s v="ENGINEERING FOR TRANSPORTABILITY PROGRAM"/>
    <s v="ASA (AL&amp;T)"/>
    <x v="0"/>
  </r>
  <r>
    <s v="AR 70-50"/>
    <x v="0"/>
    <d v="2020-11-03T00:00:00"/>
    <x v="0"/>
    <s v="DESIGNATING AND NAMING DEFENSE MILITARY AEROSPACE VEHICLES {AFI 16-401; NAVAIRINST 13100.16}"/>
    <s v="ASA (AL&amp;T)"/>
    <x v="0"/>
  </r>
  <r>
    <s v="AR 70-57"/>
    <x v="0"/>
    <d v="2022-03-02T00:00:00"/>
    <x v="0"/>
    <s v="ARMY TECHNOLOGY TRANSFER"/>
    <s v="ASA (AL&amp;T)"/>
    <x v="0"/>
  </r>
  <r>
    <s v="AR 70-62"/>
    <x v="0"/>
    <d v="2016-05-11T00:00:00"/>
    <x v="0"/>
    <s v="AIRWORTHINESS OF AIRCRAFT SYSTEMS"/>
    <s v="G-4"/>
    <x v="0"/>
  </r>
  <r>
    <s v="AR 70-75"/>
    <x v="0"/>
    <d v="2019-04-29T00:00:00"/>
    <x v="0"/>
    <s v="SURVIVABILITY OF ARMY PERSONNEL AND MATERIEL"/>
    <s v="ASA (AL&amp;T)"/>
    <x v="0"/>
  </r>
  <r>
    <s v="AR 70-76"/>
    <x v="0"/>
    <d v="2018-06-19T00:00:00"/>
    <x v="0"/>
    <s v="JOINT ELECTRONICS TYPE DESIGNATION AUTOMATED SYSTEM {SECNAVINST 2830.1; AFI 60–105} (CERTIFIED CURRENT BY ARMY ON 19 JUNE 2018)"/>
    <s v="ASA (AL&amp;T)"/>
    <x v="0"/>
  </r>
  <r>
    <s v="AR 70-77"/>
    <x v="0"/>
    <d v="2018-06-08T00:00:00"/>
    <x v="0"/>
    <s v="PROGRAM PROTECTION"/>
    <s v="ASA (AL&amp;T)"/>
    <x v="0"/>
  </r>
  <r>
    <s v="AR 71-9"/>
    <x v="0"/>
    <d v="2021-06-29T00:00:00"/>
    <x v="0"/>
    <s v="WARFIGHTING CAPABILITIES DETERMINATION"/>
    <s v="G-8"/>
    <x v="0"/>
  </r>
  <r>
    <s v="AR 71-32"/>
    <x v="0"/>
    <d v="2019-03-20T00:00:00"/>
    <x v="2"/>
    <s v="FORCE DEVELOPMENT AND DOCUMENTATION CONSOLIDATED POLICIES"/>
    <s v="G-3/5/7"/>
    <x v="0"/>
  </r>
  <r>
    <s v="AR 73-1"/>
    <x v="0"/>
    <d v="2018-06-08T00:00:00"/>
    <x v="0"/>
    <s v="TEST AND EVALUATION POLICY"/>
    <s v="ASA (AL&amp;T)"/>
    <x v="0"/>
  </r>
  <r>
    <s v="AR 75-1"/>
    <x v="0"/>
    <d v="2023-07-17T00:00:00"/>
    <x v="0"/>
    <s v="MALFUNCTIONS INVOLVING AMMUNITION AND EXPLOSIVES"/>
    <s v="G-4"/>
    <x v="0"/>
  </r>
  <r>
    <s v="AR 75-14"/>
    <x v="0"/>
    <d v="2020-03-17T00:00:00"/>
    <x v="1"/>
    <s v="INTER-SERVICE RESPONSIBILITIES FOR EXPLOSIVE ORDNANCE DISPOSAL {OPNAVINST 8027.7; AFI 32–3002–O; MCO 8027.1E}"/>
    <s v="G-3/5/7"/>
    <x v="1"/>
  </r>
  <r>
    <s v="AR 75-15"/>
    <x v="0"/>
    <d v="2019-12-17T00:00:00"/>
    <x v="1"/>
    <s v="POLICY FOR EXPLOSIVE ORDNANCE DISPOSAL"/>
    <s v="G-3/5/7"/>
    <x v="1"/>
  </r>
  <r>
    <s v="AR 95-1"/>
    <x v="0"/>
    <d v="2018-03-22T00:00:00"/>
    <x v="2"/>
    <s v="FLIGHT REGULATIONS"/>
    <s v="G-3/5/7"/>
    <x v="0"/>
  </r>
  <r>
    <s v="AR 95-2"/>
    <x v="0"/>
    <d v="2016-03-31T00:00:00"/>
    <x v="2"/>
    <s v="AIR TRAFFIC CONTROL, AIRFIELD/HELIPORT, AND AIRSPACE OPERATIONS"/>
    <s v="G-3/5/7"/>
    <x v="0"/>
  </r>
  <r>
    <s v="AR 95-10"/>
    <x v="0"/>
    <d v="2018-02-13T00:00:00"/>
    <x v="0"/>
    <s v="DEPARTMENT OF DEFENSE NOTICE TO AIRMEN SYSTEM {AFI 11-208; OPNAVINST 3721.20D}"/>
    <s v="G-3/5/7"/>
    <x v="0"/>
  </r>
  <r>
    <s v="AR 95-11"/>
    <x v="0"/>
    <d v="2018-06-14T00:00:00"/>
    <x v="0"/>
    <s v="MILITARY FLIGHT PLAN AND FLIGHT MOVEMENT DATA COMMUNICATIONS {AFMAN 11-213, NAVAIR 00-80T-114}"/>
    <s v="G-3/5/7"/>
    <x v="0"/>
  </r>
  <r>
    <s v="AR 95-20"/>
    <x v="0"/>
    <d v="2023-02-06T00:00:00"/>
    <x v="0"/>
    <s v="CONTRACTOR`S FLIGHT AND GROUND OPERATIONS {DCMA INST 8210-1D; AFI 10-220; NAVAIRINST 3710.1H; COMDTINST M13020.3B}"/>
    <s v="G-4"/>
    <x v="0"/>
  </r>
  <r>
    <s v="AR 95-27"/>
    <x v="0"/>
    <d v="2020-11-11T00:00:00"/>
    <x v="0"/>
    <s v="OPERATIONAL PROCEDURES FOR AIRCRAFT CARRYING HAZARDOUS MATERIALS {AFJI 11-204}"/>
    <s v="G-3/5/7"/>
    <x v="0"/>
  </r>
  <r>
    <s v="AR 95-30"/>
    <x v="0"/>
    <d v="2004-07-08T00:00:00"/>
    <x v="0"/>
    <s v="PARTICIPATION IN A MILITARY OR CIVILIAN AIRCRAFT ACCIDENT SAFETY INVESTIGATION {OPNAVIST 3750.16C, COMDTINST 5100.28, AFI 91-206} HTTPS://WWW.SECNAV.NAVY.MIL/DONI/DIRECTIVES/ THE NAVY IS THE LEAD PROPONENT FOR THIS REGULATION."/>
    <s v="CSA"/>
    <x v="0"/>
  </r>
  <r>
    <s v="AR 115-10"/>
    <x v="0"/>
    <d v="2021-09-02T00:00:00"/>
    <x v="0"/>
    <s v="WEATHER SUPPORT FOR THE U.S. ARMY {AFI 15-157 (IP)}"/>
    <s v="G-2"/>
    <x v="0"/>
  </r>
  <r>
    <s v="AR 115-13"/>
    <x v="0"/>
    <d v="2017-03-24T00:00:00"/>
    <x v="0"/>
    <s v="INSTALLATION GEOSPATIAL INFORMATION AND SERVICES"/>
    <s v="G-9"/>
    <x v="0"/>
  </r>
  <r>
    <s v="AR 135-5"/>
    <x v="0"/>
    <d v="2021-02-23T00:00:00"/>
    <x v="0"/>
    <s v="ARMY RESERVE FORCES POLICY COMMITTEE"/>
    <s v="ASA (M&amp;RA)"/>
    <x v="0"/>
  </r>
  <r>
    <s v="AR 135-9"/>
    <x v="0"/>
    <d v="2006-10-30T00:00:00"/>
    <x v="0"/>
    <s v="PARTICIPATION IN JOINT SERVICE RESERVE COMPONENT FACILITY BOARDS"/>
    <s v="CAR"/>
    <x v="0"/>
  </r>
  <r>
    <s v="AR 135-18"/>
    <x v="0"/>
    <d v="2019-10-11T00:00:00"/>
    <x v="0"/>
    <s v="THE ACTIVE GUARD RESERVE PROGRAM"/>
    <s v="G-1"/>
    <x v="0"/>
  </r>
  <r>
    <s v="AR 135-32"/>
    <x v="0"/>
    <d v="2019-07-29T00:00:00"/>
    <x v="0"/>
    <s v="RETENTION IN AN ACTIVE STATUS AFTER QUALIFICATION FOR RETIRED PAY"/>
    <s v="G-1"/>
    <x v="0"/>
  </r>
  <r>
    <s v="AR 135-91"/>
    <x v="0"/>
    <d v="2016-03-14T00:00:00"/>
    <x v="0"/>
    <s v="SERVICE OBLIGATIONS, METHODS OF FULFILLMENT, PARTICIPATION REQUIREMENTS, AND ENFORCEMENT PROVISIONS"/>
    <s v="G-1"/>
    <x v="0"/>
  </r>
  <r>
    <s v="AR 135-100"/>
    <x v="0"/>
    <d v="1994-09-01T00:00:00"/>
    <x v="0"/>
    <s v="APPOINTMENT OF COMMISSIONED AND WARRANT OFFICERS OF THE ARMY (REPRINTED W/BASIC INCL C1-13)"/>
    <s v="G-1"/>
    <x v="0"/>
  </r>
  <r>
    <s v="AR 135-101"/>
    <x v="0"/>
    <d v="1984-02-15T00:00:00"/>
    <x v="0"/>
    <s v="APPOINTMENT OF RESERVE COMMISSIONED OFFICERS FOR ASSIGNMENT TO ARMY MEDICAL DEPARTMENT BRANCHES (REPRINTED W/BASIC INCL C1-4)"/>
    <s v="TSG"/>
    <x v="0"/>
  </r>
  <r>
    <s v="AR 135-133"/>
    <x v="0"/>
    <d v="2019-10-03T00:00:00"/>
    <x v="0"/>
    <s v="READY RESERVE SCREENING, QUALIFICATION RECORDS SYSTEM, AND CHANGE OF ADDRESS REPORTING"/>
    <s v="G-1"/>
    <x v="0"/>
  </r>
  <r>
    <s v="AR 135-155"/>
    <x v="0"/>
    <d v="2022-12-13T00:00:00"/>
    <x v="0"/>
    <s v="PROMOTION OF COMMISSIONED OFFICERS AND WARRANT OFFICERS"/>
    <s v="G-1"/>
    <x v="0"/>
  </r>
  <r>
    <s v="AR 135-156"/>
    <x v="0"/>
    <d v="2007-05-17T00:00:00"/>
    <x v="0"/>
    <s v="RESERVE COMPONENT GENERAL OFFICER PERSONNEL MANAGEMENT"/>
    <s v="CSA"/>
    <x v="0"/>
  </r>
  <r>
    <s v="AR 135-175"/>
    <x v="0"/>
    <d v="2020-03-30T00:00:00"/>
    <x v="0"/>
    <s v="SEPARATION OF OFFICERS"/>
    <s v="G-1"/>
    <x v="0"/>
  </r>
  <r>
    <s v="AR 135-178"/>
    <x v="0"/>
    <d v="2022-11-07T00:00:00"/>
    <x v="0"/>
    <s v="ENLISTED ADMINISTRATIVE SEPARATIONS"/>
    <s v="G-1"/>
    <x v="0"/>
  </r>
  <r>
    <s v="AR 135-180"/>
    <x v="0"/>
    <d v="2024-02-09T00:00:00"/>
    <x v="0"/>
    <s v="RETIREMENT FOR REGULAR AND NON-REGULAR SERVICE"/>
    <s v="G-1"/>
    <x v="0"/>
  </r>
  <r>
    <s v="AR 135-200"/>
    <x v="0"/>
    <d v="2024-01-17T00:00:00"/>
    <x v="0"/>
    <s v="ACTIVE DUTY FOR MISSIONS, PROJECTS, AND TRAINING FOR RESERVE COMPONENT SOLDIERS"/>
    <s v="G-1"/>
    <x v="0"/>
  </r>
  <r>
    <s v="AR 135-210"/>
    <x v="0"/>
    <d v="2019-09-17T00:00:00"/>
    <x v="0"/>
    <s v="ORDER TO ACTIVE DUTY AS INDIVIDUALS FOR OTHER THAN A PRESIDENTIAL RESERVE CALL-UP, PARTIAL OR FULL MOBILIZATION"/>
    <s v="G-1"/>
    <x v="0"/>
  </r>
  <r>
    <s v="AR 135-381"/>
    <x v="0"/>
    <d v="2021-01-03T00:00:00"/>
    <x v="0"/>
    <s v="INCAPACITATION OF RESERVE COMPONENT SOLDIERS"/>
    <s v="G-1"/>
    <x v="0"/>
  </r>
  <r>
    <s v="AR 140-1"/>
    <x v="0"/>
    <d v="2004-01-20T00:00:00"/>
    <x v="0"/>
    <s v="MISSION, ORGANIZATION, AND TRAINING"/>
    <s v="CAR"/>
    <x v="0"/>
  </r>
  <r>
    <s v="AR 140-10"/>
    <x v="0"/>
    <d v="2021-07-16T00:00:00"/>
    <x v="0"/>
    <s v="ASSIGNMENTS, ATTACHMENTS, DETAILS, AND TRANSFERS"/>
    <s v="G-1"/>
    <x v="0"/>
  </r>
  <r>
    <s v="AR 140-50"/>
    <x v="0"/>
    <d v="1999-10-15T00:00:00"/>
    <x v="0"/>
    <s v="OFFICER CANDIDATE SCHOOL, ARMY RESERVE"/>
    <s v="G-1"/>
    <x v="0"/>
  </r>
  <r>
    <s v="AR 140-111"/>
    <x v="0"/>
    <d v="2018-03-02T00:00:00"/>
    <x v="0"/>
    <s v="U.S. ARMY RESERVE REENLISTMENT PROGRAM"/>
    <s v="G-1"/>
    <x v="0"/>
  </r>
  <r>
    <s v="AR 140-145"/>
    <x v="0"/>
    <d v="2022-03-21T00:00:00"/>
    <x v="0"/>
    <s v="INDIVIDUAL MOBILIZATION AUGMENTATION PROGRAM"/>
    <s v="G-1"/>
    <x v="0"/>
  </r>
  <r>
    <s v="AR 140-185"/>
    <x v="0"/>
    <d v="2018-08-03T00:00:00"/>
    <x v="0"/>
    <s v="TRAINING AND RETIREMENT POINT CREDITS AND UNIT LEVEL STRENGTH ACCOUNTING RECORDS"/>
    <s v="G-1"/>
    <x v="0"/>
  </r>
  <r>
    <s v="AR 140-483"/>
    <x v="0"/>
    <d v="2020-01-24T00:00:00"/>
    <x v="0"/>
    <s v="ARMY RESERVE LAND AND FACILITIES MANAGEMENT"/>
    <s v="CAR"/>
    <x v="0"/>
  </r>
  <r>
    <s v="AR 145-1"/>
    <x v="0"/>
    <d v="2023-04-28T00:00:00"/>
    <x v="0"/>
    <s v="SENIOR RESERVE OFFICERS' TRAINING CORPS PROGRAM: ORGANIZATION, ADMINISTRATION, AND TRAINING"/>
    <s v="G-1"/>
    <x v="0"/>
  </r>
  <r>
    <s v="AR 145-2"/>
    <x v="0"/>
    <d v="2023-04-28T00:00:00"/>
    <x v="0"/>
    <s v="JUNIOR RESERVE OFFICERS' TRAINING CORPS PROGRAM: ORGANIZATION, ADMINISTRATION, OPERATION, AND SUPPORT"/>
    <s v="G-1"/>
    <x v="0"/>
  </r>
  <r>
    <s v="AR 150-1"/>
    <x v="0"/>
    <d v="2021-01-12T00:00:00"/>
    <x v="0"/>
    <s v="ORGANIZATION, ADMINISTRATION, AND OPERATION"/>
    <s v="G-1"/>
    <x v="0"/>
  </r>
  <r>
    <s v="AR 165-1"/>
    <x v="0"/>
    <d v="2024-02-05T00:00:00"/>
    <x v="0"/>
    <s v="ARMY CHAPLAIN CORPS ACTIVITIES"/>
    <s v="CCH"/>
    <x v="0"/>
  </r>
  <r>
    <s v="AR 190-5"/>
    <x v="0"/>
    <d v="2006-05-22T00:00:00"/>
    <x v="0"/>
    <s v="MOTOR VEHICLE TRAFFIC SUPERVISION {OPNAV 11200.5D; AFI 31-218(I); MCO 5110.1D; DLAR 5720.1}"/>
    <s v="PMG"/>
    <x v="0"/>
  </r>
  <r>
    <s v="AR 190-6"/>
    <x v="0"/>
    <d v="2006-02-09T00:00:00"/>
    <x v="0"/>
    <s v="OBTAINING INFORMATION FROM FINANCIAL INSTITUTIONS"/>
    <s v="PMG"/>
    <x v="0"/>
  </r>
  <r>
    <s v="AR 190-8"/>
    <x v="0"/>
    <d v="1997-10-01T00:00:00"/>
    <x v="0"/>
    <s v="ENEMY PRISONERS OF WAR, RETAINED PERSONNEL, CIVILIAN INTERNEES AND OTHER DETAINEES {OPNAVINST 3461.6; AFJI 31-304; MCO 3461.1}"/>
    <s v="PMG"/>
    <x v="0"/>
  </r>
  <r>
    <s v="AR 190-9"/>
    <x v="0"/>
    <d v="2015-09-28T00:00:00"/>
    <x v="0"/>
    <s v="ABSENTEE DESERTER APPREHENSION PROGRAM AND SURRENDER OF MILITARY PERSONNEL TO CIVILIAN LAW ENFORCEMENT AGENCIES"/>
    <s v="PMG"/>
    <x v="0"/>
  </r>
  <r>
    <s v="AR 190-11"/>
    <x v="0"/>
    <d v="2019-01-17T00:00:00"/>
    <x v="1"/>
    <s v="PHYSICAL SECURITY OF ARMS, AMMUNITION, AND EXPLOSIVES"/>
    <s v="PMG"/>
    <x v="1"/>
  </r>
  <r>
    <s v="AR 190-12"/>
    <x v="0"/>
    <d v="2019-10-23T00:00:00"/>
    <x v="0"/>
    <s v="MILITARY WORKING DOG PROGRAM"/>
    <s v="PMG"/>
    <x v="0"/>
  </r>
  <r>
    <s v="AR 190-13"/>
    <x v="0"/>
    <d v="2019-06-27T00:00:00"/>
    <x v="1"/>
    <s v="THE ARMY PHYSICAL SECURITY PROGRAM"/>
    <s v="PMG"/>
    <x v="1"/>
  </r>
  <r>
    <s v="AR 190-14"/>
    <x v="0"/>
    <d v="2024-03-01T00:00:00"/>
    <x v="0"/>
    <s v="ARMING AND THE USE OF FORCE"/>
    <s v="PMG"/>
    <x v="0"/>
  </r>
  <r>
    <s v="AR 190-17"/>
    <x v="0"/>
    <d v="2019-03-05T00:00:00"/>
    <x v="0"/>
    <s v="BIOLOGICAL SELECT AGENTS AND TOXINS SECURITY PROGRAM"/>
    <s v="PMG"/>
    <x v="0"/>
  </r>
  <r>
    <s v="AR 190-24"/>
    <x v="0"/>
    <d v="2006-07-27T00:00:00"/>
    <x v="0"/>
    <s v="ARMED FORCES DISCIPLINARY CONTROL BOARDS AND OFF-INSTALLATION LIAISON AND OPERATIONS {OPNAVINST 1620.2A; AFI 31-213; MCO 1620.2D; COMDTINST 1620.1E}"/>
    <s v="PMG"/>
    <x v="0"/>
  </r>
  <r>
    <s v="AR 190-30"/>
    <x v="0"/>
    <d v="2005-11-01T00:00:00"/>
    <x v="0"/>
    <s v="MILITARY POLICE INVESTIGATIONS"/>
    <s v="PMG"/>
    <x v="0"/>
  </r>
  <r>
    <s v="AR 190-45"/>
    <x v="0"/>
    <d v="2016-09-27T00:00:00"/>
    <x v="0"/>
    <s v="LAW ENFORCEMENT REPORTING"/>
    <s v="PMG"/>
    <x v="0"/>
  </r>
  <r>
    <s v="AR 190-47"/>
    <x v="0"/>
    <d v="2023-03-17T00:00:00"/>
    <x v="0"/>
    <s v="THE ARMY CORRECTIONS SYSTEM"/>
    <s v="PMG"/>
    <x v="0"/>
  </r>
  <r>
    <s v="AR 190-48"/>
    <x v="0"/>
    <d v="2019-05-24T00:00:00"/>
    <x v="1"/>
    <s v="PROTECTION OF FEDERAL WITNESSES ON ARMY INSTALLATIONS"/>
    <s v="PMG"/>
    <x v="1"/>
  </r>
  <r>
    <s v="AR 190-51"/>
    <x v="0"/>
    <d v="2019-06-27T00:00:00"/>
    <x v="0"/>
    <s v="SECURITY OF UNCLASSIFIED ARMY RESOURCES (SENSITIVE AND NONSENSITIVE)"/>
    <s v="PMG"/>
    <x v="0"/>
  </r>
  <r>
    <s v="AR 190-53"/>
    <x v="0"/>
    <d v="2018-07-16T00:00:00"/>
    <x v="0"/>
    <s v="INTERCEPTION OF WIRE AND ORAL COMMUNICATIONS FOR LAW ENFORCEMENT PURPOSES"/>
    <s v="CID"/>
    <x v="0"/>
  </r>
  <r>
    <s v="AR 190-54"/>
    <x v="0"/>
    <d v="2006-06-19T00:00:00"/>
    <x v="1"/>
    <s v="SECURITY OF NUCLEAR REACTORS AND SPECIAL NUCLEAR MATERIALS"/>
    <s v="PMG"/>
    <x v="1"/>
  </r>
  <r>
    <s v="AR 190-55"/>
    <x v="0"/>
    <d v="2023-10-30T00:00:00"/>
    <x v="0"/>
    <s v="U.S. ARMY CORRECTIONS SYSTEM: PROCEDURES FOR MILITARY EXECUTIONS"/>
    <s v="PMG"/>
    <x v="0"/>
  </r>
  <r>
    <s v="AR 190-56"/>
    <x v="0"/>
    <d v="2023-11-16T00:00:00"/>
    <x v="0"/>
    <s v="THE ARMY CIVILIAN POLICE AND SECURITY GUARD PROGRAM"/>
    <s v="PMG"/>
    <x v="0"/>
  </r>
  <r>
    <s v="AR 190-58"/>
    <x v="0"/>
    <d v="2018-02-25T00:00:00"/>
    <x v="1"/>
    <s v="DESIGNATION AND PROTECTION OF HIGH RISK PERSONNEL"/>
    <s v="CID"/>
    <x v="1"/>
  </r>
  <r>
    <s v="AR 190-59"/>
    <x v="0"/>
    <d v="2012-04-10T00:00:00"/>
    <x v="1"/>
    <s v="CHEMICAL AGENT SECURITY PROGRAM"/>
    <s v="PMG"/>
    <x v="1"/>
  </r>
  <r>
    <s v="AR 195-2"/>
    <x v="0"/>
    <d v="2020-07-21T00:00:00"/>
    <x v="0"/>
    <s v="CRIMINAL INVESTIGATION ACTIVITIES"/>
    <s v="CID"/>
    <x v="0"/>
  </r>
  <r>
    <s v="AR 195-3"/>
    <x v="0"/>
    <d v="2017-01-19T00:00:00"/>
    <x v="0"/>
    <s v="THE CRIMINAL INVESTIGATION COMMAND SPECIAL AGENT PROGRAM"/>
    <s v="CID"/>
    <x v="0"/>
  </r>
  <r>
    <s v="AR 195-4"/>
    <x v="0"/>
    <d v="2020-03-30T00:00:00"/>
    <x v="0"/>
    <s v="USE OF CONTINGENCY LIMITATION .0015 FUNDS FOR CRIMINAL INVESTIGATIVE ACTIVITIES"/>
    <s v="CID"/>
    <x v="0"/>
  </r>
  <r>
    <s v="AR 195-5"/>
    <x v="0"/>
    <d v="2019-08-25T00:00:00"/>
    <x v="0"/>
    <s v="EVIDENCE PROCEDURES"/>
    <s v="CID"/>
    <x v="0"/>
  </r>
  <r>
    <s v="AR 195-6"/>
    <x v="0"/>
    <d v="2016-04-21T00:00:00"/>
    <x v="0"/>
    <s v="DEPARTMENT OF THE ARMY POLYGRAPH ACTIVITIES"/>
    <s v="CID"/>
    <x v="0"/>
  </r>
  <r>
    <s v="AR 200-1"/>
    <x v="0"/>
    <d v="2007-12-13T00:00:00"/>
    <x v="0"/>
    <s v="ENVIRONMENTAL PROTECTION AND ENHANCEMENT"/>
    <s v="G-9"/>
    <x v="0"/>
  </r>
  <r>
    <s v="AR 210-7"/>
    <x v="0"/>
    <d v="2021-05-11T00:00:00"/>
    <x v="0"/>
    <s v="PERSONAL COMMERCIAL SOLICITATION ON ARMY INSTALLATIONS"/>
    <s v="G-9"/>
    <x v="0"/>
  </r>
  <r>
    <s v="AR 210-14"/>
    <x v="0"/>
    <d v="2019-06-11T00:00:00"/>
    <x v="2"/>
    <s v="INSTALLATION STATUS REPORT PROGRAM"/>
    <s v="G-9"/>
    <x v="0"/>
  </r>
  <r>
    <s v="AR 210-20"/>
    <x v="0"/>
    <d v="2005-05-16T00:00:00"/>
    <x v="2"/>
    <s v="REAL PROPERTY MASTER PLANNING FOR ARMY INSTALLATIONS"/>
    <s v="G-9"/>
    <x v="0"/>
  </r>
  <r>
    <s v="AR 210-22"/>
    <x v="0"/>
    <d v="2022-05-12T00:00:00"/>
    <x v="2"/>
    <s v="SUPPORT FOR NON-FEDERAL ENTITIES AUTHORIZED TO OPERATE ON DEPARTMENT OF THE ARMY INSTALLATIONS"/>
    <s v="G-9"/>
    <x v="0"/>
  </r>
  <r>
    <s v="AR 210-25"/>
    <x v="0"/>
    <d v="2021-06-17T00:00:00"/>
    <x v="0"/>
    <s v="VENDING FACILITY PROGRAM FOR THE BLIND ON FEDERAL PROPERTY"/>
    <s v="G-9"/>
    <x v="0"/>
  </r>
  <r>
    <s v="AR 210-27"/>
    <x v="0"/>
    <d v="2017-06-14T00:00:00"/>
    <x v="0"/>
    <s v="BASIC POLICIES AND PRINCIPLES FOR CARRYING OUT AN ECONOMIC ADJUSTMENT PROGRAM"/>
    <s v="G-9"/>
    <x v="0"/>
  </r>
  <r>
    <s v="AR 210-35"/>
    <x v="0"/>
    <d v="2005-01-14T00:00:00"/>
    <x v="0"/>
    <s v="CIVILIAN INMATE LABOR PROGRAM - THIS EDITION REMAINS IN EFFECT UNTIL 9 MAY 2024"/>
    <s v="G-9"/>
    <x v="0"/>
  </r>
  <r>
    <s v="AR 210-35"/>
    <x v="1"/>
    <d v="2024-04-09T00:00:00"/>
    <x v="2"/>
    <s v="CIVILIAN INMATE LABOR PROGRAM AND CIVILIAN INMATE PRISON CAMPS ON ARMY INSTALLATIONS"/>
    <s v="G-9"/>
    <x v="0"/>
  </r>
  <r>
    <s v="AR 210-130"/>
    <x v="0"/>
    <d v="2005-02-22T00:00:00"/>
    <x v="0"/>
    <s v="LAUNDRY AND DRY CLEANING OPERATIONS"/>
    <s v="G-9"/>
    <x v="0"/>
  </r>
  <r>
    <s v="AR 215-1"/>
    <x v="0"/>
    <d v="2010-09-24T00:00:00"/>
    <x v="0"/>
    <s v="MILITARY MORALE, WELFARE, AND RECREATION PROGRAMS AND NONAPPROPRIATED FUND INSTRUMENTALITIES"/>
    <s v="G-9"/>
    <x v="0"/>
  </r>
  <r>
    <s v="AR 215-3"/>
    <x v="0"/>
    <d v="2019-08-29T00:00:00"/>
    <x v="0"/>
    <s v="NONAPPROPRIATED FUNDS INSTRUMENTALITIES PERSONNEL POLICY"/>
    <s v="G-1"/>
    <x v="0"/>
  </r>
  <r>
    <s v="AR 215-4"/>
    <x v="0"/>
    <d v="2021-06-25T00:00:00"/>
    <x v="0"/>
    <s v="NONAPPROPRIATED FUND CONTRACTING"/>
    <s v="G-9"/>
    <x v="0"/>
  </r>
  <r>
    <s v="AR 215-7"/>
    <x v="0"/>
    <d v="2019-08-30T00:00:00"/>
    <x v="0"/>
    <s v="CIVILIAN NONAPPROPRIATED FUNDS AND MORALE, WELFARE, AND RECREATION ACTIVITIES"/>
    <s v="ASA (M&amp;RA)"/>
    <x v="0"/>
  </r>
  <r>
    <s v="AR 215-8"/>
    <x v="0"/>
    <d v="2023-07-14T00:00:00"/>
    <x v="0"/>
    <s v="ARMY AND AIR FORCE EXCHANGE SERVICE OPERATIONS {DAFI 34-110(I)}"/>
    <s v="G-9"/>
    <x v="0"/>
  </r>
  <r>
    <s v="AR 220-1"/>
    <x v="0"/>
    <d v="2022-08-16T00:00:00"/>
    <x v="0"/>
    <s v="ARMY UNIT STATUS REPORTING AND FORCE REGISTRATION-CONSOLIDATED POLICIES"/>
    <s v="G-3/5/7"/>
    <x v="0"/>
  </r>
  <r>
    <s v="AR 220-5"/>
    <x v="0"/>
    <d v="2024-02-14T00:00:00"/>
    <x v="0"/>
    <s v="DESIGNATION, CLASSIFICATION, AND CHANGE IN STATUS OF UNITS"/>
    <s v="AASA"/>
    <x v="0"/>
  </r>
  <r>
    <s v="AR 220-45"/>
    <x v="0"/>
    <d v="2024-04-09T00:00:00"/>
    <x v="0"/>
    <s v="DUTY ROSTERS"/>
    <s v="G-1"/>
    <x v="0"/>
  </r>
  <r>
    <s v="AR 220-90"/>
    <x v="0"/>
    <d v="2016-11-09T00:00:00"/>
    <x v="0"/>
    <s v="ARMY BANDS"/>
    <s v="OCPA"/>
    <x v="0"/>
  </r>
  <r>
    <s v="AR 230-3"/>
    <x v="0"/>
    <d v="2023-10-16T00:00:00"/>
    <x v="0"/>
    <s v="DEPARTMENT OF THE ARMY WELFARE FUND"/>
    <s v="AASA"/>
    <x v="0"/>
  </r>
  <r>
    <s v="AR 290-5"/>
    <x v="0"/>
    <d v="2020-10-21T00:00:00"/>
    <x v="0"/>
    <s v="ARMY CEMETERIES"/>
    <s v="OAC"/>
    <x v="0"/>
  </r>
  <r>
    <s v="AR 350-1"/>
    <x v="0"/>
    <d v="2017-12-10T00:00:00"/>
    <x v="2"/>
    <s v="ARMY TRAINING AND LEADER DEVELOPMENT"/>
    <s v="G-3/5/7"/>
    <x v="0"/>
  </r>
  <r>
    <s v="AR 350-2"/>
    <x v="0"/>
    <d v="2024-03-12T00:00:00"/>
    <x v="0"/>
    <s v="OPERATIONAL ENVIRONMENT AND OPPOSING FORCE PROGRAM"/>
    <s v="G-2"/>
    <x v="0"/>
  </r>
  <r>
    <s v="AR 350-9"/>
    <x v="0"/>
    <d v="2004-11-08T00:00:00"/>
    <x v="0"/>
    <s v="OVERSEAS DEPLOYMENT TRAINING"/>
    <s v="G-3/5/7"/>
    <x v="0"/>
  </r>
  <r>
    <s v="AR 350-10"/>
    <x v="0"/>
    <d v="2023-11-20T00:00:00"/>
    <x v="0"/>
    <s v="MANAGEMENT OF ARMY INDIVIDUAL TRAINING REQUIREMENTS AND RESOURCES"/>
    <s v="G-1"/>
    <x v="0"/>
  </r>
  <r>
    <s v="AR 350-19"/>
    <x v="0"/>
    <d v="2005-08-30T00:00:00"/>
    <x v="0"/>
    <s v="THE ARMY SUSTAINABLE RANGE PROGRAM"/>
    <s v="G-3/5/7"/>
    <x v="0"/>
  </r>
  <r>
    <s v="AR 350-20"/>
    <x v="0"/>
    <d v="2018-03-12T00:00:00"/>
    <x v="0"/>
    <s v="MANAGEMENT OF DEFENSE FOREIGN LANGUAGE TRAINING {OPNAVINST 1550.13; AFI 35–4004; MCO 1550.4E}"/>
    <s v="G-3/5/7"/>
    <x v="0"/>
  </r>
  <r>
    <s v="AR 350-28"/>
    <x v="0"/>
    <d v="1997-12-09T00:00:00"/>
    <x v="0"/>
    <s v="ARMY EXERCISES"/>
    <s v="G-3/5/7"/>
    <x v="0"/>
  </r>
  <r>
    <s v="AR 350-32"/>
    <x v="0"/>
    <d v="2015-06-02T00:00:00"/>
    <x v="0"/>
    <s v="ARMY FOUNDRY INTELLIGENCE TRAINING PROGRAM"/>
    <s v="G-2"/>
    <x v="0"/>
  </r>
  <r>
    <s v="AR 350-38"/>
    <x v="0"/>
    <d v="2018-02-02T00:00:00"/>
    <x v="0"/>
    <s v="POLICIES AND MANAGEMENT FOR TRAINING AIDS, DEVICES, SIMULATORS, AND SIMULATIONS"/>
    <s v="G-3/5/7"/>
    <x v="0"/>
  </r>
  <r>
    <s v="AR 350-50"/>
    <x v="0"/>
    <d v="2018-05-02T00:00:00"/>
    <x v="0"/>
    <s v="COMBAT TRAINING CENTER PROGRAM"/>
    <s v="G-3/5/7"/>
    <x v="0"/>
  </r>
  <r>
    <s v="AR 350-51"/>
    <x v="0"/>
    <d v="2001-06-11T00:00:00"/>
    <x v="0"/>
    <s v="UNITED STATES ARMY OFFICER CANDIDATE SCHOOL"/>
    <s v="G-1"/>
    <x v="0"/>
  </r>
  <r>
    <s v="AR 350-52"/>
    <x v="0"/>
    <d v="2014-01-17T00:00:00"/>
    <x v="0"/>
    <s v="ARMY TRAINING SUPPORT SYSTEM"/>
    <s v="G-3/5/7"/>
    <x v="0"/>
  </r>
  <r>
    <s v="AR 350-53"/>
    <x v="0"/>
    <d v="2024-03-25T00:00:00"/>
    <x v="0"/>
    <s v="COMPREHENSIVE SOLDIER AND FAMILY FITNESS"/>
    <s v="G-9"/>
    <x v="0"/>
  </r>
  <r>
    <s v="AR 350-66"/>
    <x v="0"/>
    <d v="2019-09-23T00:00:00"/>
    <x v="0"/>
    <s v="SMALL ARMS COMPETITIVE MARKSMANSHIP PROGRAM"/>
    <s v="G-3/5/7"/>
    <x v="0"/>
  </r>
  <r>
    <s v="AR 350-100"/>
    <x v="0"/>
    <d v="2023-07-21T00:00:00"/>
    <x v="0"/>
    <s v="OFFICER ACTIVE DUTY SERVICE OBLIGATIONS"/>
    <s v="G-1"/>
    <x v="0"/>
  </r>
  <r>
    <s v="AR 351-3"/>
    <x v="0"/>
    <d v="2007-10-15T00:00:00"/>
    <x v="0"/>
    <s v="PROFESSIONAL EDUCATION AND TRAINING PROGRAMS OF THE ARMY MEDICAL DEPARTMENT"/>
    <s v="TSG"/>
    <x v="0"/>
  </r>
  <r>
    <s v="AR 351-9"/>
    <x v="0"/>
    <d v="2024-01-22T00:00:00"/>
    <x v="0"/>
    <s v="INTER-SERVICE TRAINING {OPNAVINST 1500.27H; DAFI 36-2657; MCO 1580.7F; COMDTINST 1580.1A}"/>
    <s v="G-3/5/7"/>
    <x v="0"/>
  </r>
  <r>
    <s v="AR 360-1"/>
    <x v="0"/>
    <d v="2020-10-08T00:00:00"/>
    <x v="0"/>
    <s v="THE ARMY PUBLIC AFFAIRS PROGRAM"/>
    <s v="OCPA"/>
    <x v="0"/>
  </r>
  <r>
    <s v="AR 370-2"/>
    <x v="0"/>
    <d v="2024-02-05T00:00:00"/>
    <x v="0"/>
    <s v="THE ARMY LIBRARY PROGRAM"/>
    <s v="G-1"/>
    <x v="0"/>
  </r>
  <r>
    <s v="AR 380-5"/>
    <x v="0"/>
    <d v="2022-03-25T00:00:00"/>
    <x v="0"/>
    <s v="ARMY INFORMATION SECURITY PROGRAM"/>
    <s v="G-2"/>
    <x v="0"/>
  </r>
  <r>
    <s v="AR 380-10"/>
    <x v="0"/>
    <d v="2015-07-14T00:00:00"/>
    <x v="0"/>
    <s v="FOREIGN DISCLOSURE AND CONTACTS WITH FOREIGN REPRESENTATIVES"/>
    <s v="G-2"/>
    <x v="0"/>
  </r>
  <r>
    <s v="AR 380-13"/>
    <x v="0"/>
    <d v="1974-09-30T00:00:00"/>
    <x v="2"/>
    <s v="ACQUISITION AND STORAGE OF INFORMATION CONCERNING NONAFFILIATED PERSONS AND ORGANIZATIONS"/>
    <s v="G-2"/>
    <x v="0"/>
  </r>
  <r>
    <s v="AR 380-27"/>
    <x v="0"/>
    <d v="2014-07-22T00:00:00"/>
    <x v="1"/>
    <s v="CONTROL OF COMPROMISING EMANATIONS"/>
    <s v="G-2"/>
    <x v="1"/>
  </r>
  <r>
    <s v="AR 380-28"/>
    <x v="0"/>
    <d v="2018-08-13T00:00:00"/>
    <x v="0"/>
    <s v="ARMY SENSITIVE COMPARTMENTED INFORMATION SECURITY PROGRAM"/>
    <s v="G-2"/>
    <x v="0"/>
  </r>
  <r>
    <s v="AR 380-40"/>
    <x v="0"/>
    <d v="2022-09-06T00:00:00"/>
    <x v="1"/>
    <s v="SAFEGUARDING AND CONTROLLING COMMUNICATIONS SECURITY MATERIAL"/>
    <s v="G-2"/>
    <x v="1"/>
  </r>
  <r>
    <s v="AR 380-49"/>
    <x v="0"/>
    <d v="2013-03-20T00:00:00"/>
    <x v="0"/>
    <s v="INDUSTRIAL SECURITY PROGRAM"/>
    <s v="G-2"/>
    <x v="0"/>
  </r>
  <r>
    <s v="AR 380-53"/>
    <x v="0"/>
    <d v="2011-12-23T00:00:00"/>
    <x v="0"/>
    <s v="COMMUNICATIONS SECURITY MONITORING"/>
    <s v="G-2"/>
    <x v="0"/>
  </r>
  <r>
    <s v="AR 380-67"/>
    <x v="0"/>
    <d v="2014-01-24T00:00:00"/>
    <x v="0"/>
    <s v="PERSONNEL SECURITY PROGRAM"/>
    <s v="G-2"/>
    <x v="0"/>
  </r>
  <r>
    <s v="AR 380-381"/>
    <x v="0"/>
    <d v="2004-04-21T00:00:00"/>
    <x v="0"/>
    <s v="SPECIAL ACCESS PROGRAMS (SAPS) AND SENSITIVE ACTIVITIES"/>
    <s v="CSA"/>
    <x v="0"/>
  </r>
  <r>
    <s v="AR 381-10"/>
    <x v="0"/>
    <d v="2023-01-27T00:00:00"/>
    <x v="0"/>
    <s v="THE CONDUCT AND OVERSIGHT OF U.S. ARMY INTELLIGENCE ACTIVITIES"/>
    <s v="G-2"/>
    <x v="0"/>
  </r>
  <r>
    <s v="AR 381-11"/>
    <x v="0"/>
    <d v="2019-01-30T00:00:00"/>
    <x v="0"/>
    <s v="INTELLIGENCE SUPPORT TO CAPABILITY DEVELOPMENT"/>
    <s v="G-2"/>
    <x v="0"/>
  </r>
  <r>
    <s v="AR 381-12"/>
    <x v="0"/>
    <d v="2016-06-01T00:00:00"/>
    <x v="0"/>
    <s v="THREAT AWARENESS AND REPORTING PROGRAM"/>
    <s v="G-2"/>
    <x v="0"/>
  </r>
  <r>
    <s v="AR 381-14"/>
    <x v="0"/>
    <d v="2015-02-17T00:00:00"/>
    <x v="1"/>
    <s v="TECHNICAL SURVEILLANCE COUNTERMEASURES"/>
    <s v="G-2"/>
    <x v="1"/>
  </r>
  <r>
    <s v="AR 381-20"/>
    <x v="0"/>
    <d v="2022-06-09T00:00:00"/>
    <x v="1"/>
    <s v="THE ARMY COUNTERINTELLIGENCE PROGRAM (U)"/>
    <s v="G-2"/>
    <x v="1"/>
  </r>
  <r>
    <s v="AR 381-26"/>
    <x v="0"/>
    <d v="2023-01-30T00:00:00"/>
    <x v="1"/>
    <s v="ARMY FOREIGN MATERIEL PROGRAM (U)"/>
    <s v="G-2"/>
    <x v="1"/>
  </r>
  <r>
    <s v="AR 381-45"/>
    <x v="0"/>
    <d v="2023-04-19T00:00:00"/>
    <x v="0"/>
    <s v="U.S. ARMY INTELLIGENCE AND SECURITY RECORDS REPOSITORY"/>
    <s v="G-2"/>
    <x v="0"/>
  </r>
  <r>
    <s v="AR 381-47"/>
    <x v="0"/>
    <d v="2022-09-27T00:00:00"/>
    <x v="1"/>
    <s v="OFFENSIVE COUNTERINTELLIGENCE OPERATIONS"/>
    <s v="G-2"/>
    <x v="1"/>
  </r>
  <r>
    <s v="AR 381-100"/>
    <x v="0"/>
    <d v="2020-08-27T00:00:00"/>
    <x v="1"/>
    <s v="THE ARMY HUMAN INTELLIGENCE (HUMINT) COLLECTION PROGRAM (U)"/>
    <s v="G-2"/>
    <x v="1"/>
  </r>
  <r>
    <s v="AR 381-102"/>
    <x v="0"/>
    <d v="2022-04-04T00:00:00"/>
    <x v="1"/>
    <s v="U.S. ARMY COVER PROGRAM (U)"/>
    <s v="G-2"/>
    <x v="1"/>
  </r>
  <r>
    <s v="AR 381-141"/>
    <x v="0"/>
    <d v="2020-06-29T00:00:00"/>
    <x v="1"/>
    <s v="INTELLIGENCE CONTINGENCY FUNDS (ICF) (U)"/>
    <s v="G-2"/>
    <x v="1"/>
  </r>
  <r>
    <s v="AR 381-143"/>
    <x v="0"/>
    <d v="2015-04-28T00:00:00"/>
    <x v="1"/>
    <s v="NON-STANDARD MATERIEL POLICY AND INTELLIGENCE PROCEDURES (U) (ONLY AVAILABLE ON SIPRNET)"/>
    <s v="G-2"/>
    <x v="1"/>
  </r>
  <r>
    <s v="AR 385-10"/>
    <x v="0"/>
    <d v="2023-07-24T00:00:00"/>
    <x v="0"/>
    <s v="THE ARMY SAFETY AND OCCUPATIONAL HEALTH PROGRAM"/>
    <s v="ASA (IE&amp;E)"/>
    <x v="0"/>
  </r>
  <r>
    <s v="AR 385-63"/>
    <x v="0"/>
    <d v="2012-01-30T00:00:00"/>
    <x v="0"/>
    <s v="RANGE SAFETY {MCO 3570.1C}"/>
    <s v="DAS"/>
    <x v="0"/>
  </r>
  <r>
    <s v="AR 405-10"/>
    <x v="0"/>
    <d v="1970-05-14T00:00:00"/>
    <x v="0"/>
    <s v="ACQUISITION OF REAL PROPERTY AND INTERESTS THEREIN (REPRINTED W/BASIC INCL C1-2)"/>
    <s v="COE"/>
    <x v="0"/>
  </r>
  <r>
    <s v="AR 405-16"/>
    <x v="0"/>
    <d v="2016-09-29T00:00:00"/>
    <x v="0"/>
    <s v="HOMEOWNERS ASSISTANCE PROGRAM"/>
    <s v="COE"/>
    <x v="0"/>
  </r>
  <r>
    <s v="AR 405-20"/>
    <x v="0"/>
    <d v="1974-02-21T00:00:00"/>
    <x v="0"/>
    <s v="FEDERAL LEGISLATIVE JURISDICTION (REPRINTED W/BASIC INCL C1) - THIS EDITION REMAINS IN EFFECT UNTIL 22 MAY 2024"/>
    <s v="COE"/>
    <x v="0"/>
  </r>
  <r>
    <s v="AR 405-25"/>
    <x v="0"/>
    <d v="1973-09-25T00:00:00"/>
    <x v="0"/>
    <s v="ANNEXATION (REPRINTED W/BASIC INCL C1) - THIS EDITION REMAINS IN EFFECT UNTIL 22 MAY 2024"/>
    <s v="COE"/>
    <x v="0"/>
  </r>
  <r>
    <s v="AR 405-30"/>
    <x v="0"/>
    <d v="1984-07-15T00:00:00"/>
    <x v="0"/>
    <s v="MINERAL EXPLORATION AND EXTRACTION - THIS EDITION REMAINS IN EFFECT UNTIL 22 MAY 2024"/>
    <s v="COE"/>
    <x v="0"/>
  </r>
  <r>
    <s v="AR 405-45"/>
    <x v="0"/>
    <d v="2004-11-01T00:00:00"/>
    <x v="0"/>
    <s v="REAL PROPERTY INVENTORY MANAGEMENT"/>
    <s v="G-9"/>
    <x v="0"/>
  </r>
  <r>
    <s v="AR 405-70"/>
    <x v="0"/>
    <d v="2006-05-12T00:00:00"/>
    <x v="0"/>
    <s v="UTILIZATION OF REAL PROPERTY"/>
    <s v="G-9"/>
    <x v="0"/>
  </r>
  <r>
    <s v="AR 405-80"/>
    <x v="0"/>
    <d v="1997-10-10T00:00:00"/>
    <x v="0"/>
    <s v="MANAGEMENT OF TITLE AND GRANTING USE OF REAL PROPERTY - THIS EDITION REMAINS IN EFFECT UNTIL 22 MAY 2024"/>
    <s v="COE"/>
    <x v="0"/>
  </r>
  <r>
    <s v="AR 405-80"/>
    <x v="1"/>
    <d v="2024-04-22T00:00:00"/>
    <x v="2"/>
    <s v="MANAGEMENT OF TITLE AND GRANTING USE OF REAL PROPERTY"/>
    <s v="COE"/>
    <x v="0"/>
  </r>
  <r>
    <s v="AR 405-90"/>
    <x v="0"/>
    <d v="2020-06-08T00:00:00"/>
    <x v="0"/>
    <s v="DISPOSAL OF REAL PROPERTY"/>
    <s v="COE"/>
    <x v="0"/>
  </r>
  <r>
    <s v="AR 415-16"/>
    <x v="0"/>
    <d v="2018-01-05T00:00:00"/>
    <x v="0"/>
    <s v="ARMY FACILITIES COMPONENTS SYSTEM"/>
    <s v="COE"/>
    <x v="0"/>
  </r>
  <r>
    <s v="AR 415-28"/>
    <x v="0"/>
    <d v="2014-04-15T00:00:00"/>
    <x v="0"/>
    <s v="REAL PROPERTY CATEGORY CODES"/>
    <s v="G-9"/>
    <x v="0"/>
  </r>
  <r>
    <s v="AR 415-32"/>
    <x v="0"/>
    <d v="2018-06-18T00:00:00"/>
    <x v="0"/>
    <s v="ENGINEER TROOP UNIT CONSTRUCTION IN CONNECTION WITH TRAINING ACTIVITIES"/>
    <s v="COE"/>
    <x v="0"/>
  </r>
  <r>
    <s v="AR 420-1"/>
    <x v="0"/>
    <d v="2008-02-12T00:00:00"/>
    <x v="0"/>
    <s v="ARMY FACILITIES MANAGEMENT"/>
    <s v="G-9"/>
    <x v="0"/>
  </r>
  <r>
    <s v="AR 420-41"/>
    <x v="0"/>
    <d v="2015-03-03T00:00:00"/>
    <x v="0"/>
    <s v="ACQUISITION AND SALE OF UTILITIES SERVICES"/>
    <s v="COE"/>
    <x v="0"/>
  </r>
  <r>
    <s v="AR 500-3"/>
    <x v="0"/>
    <d v="2021-07-02T00:00:00"/>
    <x v="0"/>
    <s v="U.S. ARMY CONTINUITY OF OPERATIONS PROGRAM"/>
    <s v="G-3/5/7"/>
    <x v="0"/>
  </r>
  <r>
    <s v="AR 500-5"/>
    <x v="0"/>
    <d v="2015-04-16T00:00:00"/>
    <x v="0"/>
    <s v="ARMY MOBILIZATION"/>
    <s v="G-3/5/7"/>
    <x v="0"/>
  </r>
  <r>
    <s v="AR 525-2"/>
    <x v="0"/>
    <d v="2023-06-09T00:00:00"/>
    <x v="0"/>
    <s v="THE ARMY PROTECTION PROGRAM"/>
    <s v="G-3/5/7"/>
    <x v="0"/>
  </r>
  <r>
    <s v="AR 525-13"/>
    <x v="0"/>
    <d v="2019-12-03T00:00:00"/>
    <x v="1"/>
    <s v="ANTITERRORISM"/>
    <s v="PMG"/>
    <x v="1"/>
  </r>
  <r>
    <s v="AR 525-17"/>
    <x v="0"/>
    <d v="2013-10-23T00:00:00"/>
    <x v="1"/>
    <s v="SPECIAL MISSION BADGES AND CREDENTIALS (U)"/>
    <s v="G-3/5/7"/>
    <x v="1"/>
  </r>
  <r>
    <s v="AR 525-20"/>
    <x v="0"/>
    <d v="2010-09-29T00:00:00"/>
    <x v="1"/>
    <s v="INFORMATION OPERATIONS"/>
    <s v="G-3/5/7"/>
    <x v="1"/>
  </r>
  <r>
    <s v="AR 525-21"/>
    <x v="0"/>
    <d v="2013-10-28T00:00:00"/>
    <x v="1"/>
    <s v="ARMY MILITARY DECEPTION (MILDEC) PROGRAM (U)"/>
    <s v="G-3/5/7"/>
    <x v="1"/>
  </r>
  <r>
    <s v="AR 525-24"/>
    <x v="0"/>
    <d v="2023-07-12T00:00:00"/>
    <x v="1"/>
    <s v="U.S. ARMY CYBERSPACE AND ELECTROMAGNETIC WARFARE OPERATIONS"/>
    <s v="G-3/5/7"/>
    <x v="1"/>
  </r>
  <r>
    <s v="AR 525-26"/>
    <x v="0"/>
    <d v="2004-06-22T00:00:00"/>
    <x v="0"/>
    <s v="INFRASTRUCTURE RISK MANAGEMENT (ARMY)"/>
    <s v="G-3/5/7"/>
    <x v="0"/>
  </r>
  <r>
    <s v="AR 525-27"/>
    <x v="0"/>
    <d v="2019-03-29T00:00:00"/>
    <x v="0"/>
    <s v="ARMY EMERGENCY MANAGEMENT PROGRAM"/>
    <s v="G-3/5/7"/>
    <x v="0"/>
  </r>
  <r>
    <s v="AR 525-28"/>
    <x v="0"/>
    <d v="2010-03-05T00:00:00"/>
    <x v="0"/>
    <s v="PERSONNEL RECOVERY"/>
    <s v="G-3/5/7"/>
    <x v="0"/>
  </r>
  <r>
    <s v="AR 525-29"/>
    <x v="0"/>
    <d v="2019-10-01T00:00:00"/>
    <x v="0"/>
    <s v="FORCE GENERATION - SUSTAINABLE READINESS"/>
    <s v="G-3/5/7"/>
    <x v="0"/>
  </r>
  <r>
    <s v="AR 525-30"/>
    <x v="0"/>
    <d v="2020-04-09T00:00:00"/>
    <x v="0"/>
    <s v="ARMY STRATEGIC AND OPERATIONAL READINESS"/>
    <s v="G-3/5/7"/>
    <x v="0"/>
  </r>
  <r>
    <s v="AR 525-92"/>
    <x v="0"/>
    <d v="2021-09-27T00:00:00"/>
    <x v="0"/>
    <s v="ARMY ARMS CONTROL IMPLEMENTATION AND COMPLIANCE POLICY"/>
    <s v="G-3/5/7"/>
    <x v="0"/>
  </r>
  <r>
    <s v="AR 525-93"/>
    <x v="0"/>
    <d v="2023-10-06T00:00:00"/>
    <x v="0"/>
    <s v="ARMY DEPLOYMENT AND REDEPLOYMENT"/>
    <s v="G-3/5/7"/>
    <x v="0"/>
  </r>
  <r>
    <s v="AR 525-94"/>
    <x v="0"/>
    <d v="2020-03-23T00:00:00"/>
    <x v="0"/>
    <s v="EVACUATION OF U.S. CITIZENS AND DESIGNATED ALIENS FROM THREATENED AREAS"/>
    <s v="G-1"/>
    <x v="0"/>
  </r>
  <r>
    <s v="AR 525-95"/>
    <x v="0"/>
    <d v="2022-07-26T00:00:00"/>
    <x v="0"/>
    <s v="ARMY GEOSPATIAL-INTELLIGENCE AND GEOSPATIAL INFORMATION AND SERVICES"/>
    <s v="G-2"/>
    <x v="0"/>
  </r>
  <r>
    <s v="AR 530-1"/>
    <x v="0"/>
    <d v="2014-09-26T00:00:00"/>
    <x v="0"/>
    <s v="OPERATIONS SECURITY"/>
    <s v="G-3/5/7"/>
    <x v="0"/>
  </r>
  <r>
    <s v="AR 550-1"/>
    <x v="0"/>
    <d v="2004-06-21T00:00:00"/>
    <x v="0"/>
    <s v="PROCESSING REQUESTS FOR POLITICAL ASYLUM AND TEMPORARY REFUGE"/>
    <s v="G-3/5/7"/>
    <x v="0"/>
  </r>
  <r>
    <s v="AR 550-51"/>
    <x v="0"/>
    <d v="2008-05-02T00:00:00"/>
    <x v="0"/>
    <s v="INTERNATIONAL AGREEMENTS"/>
    <s v="TJAG"/>
    <x v="0"/>
  </r>
  <r>
    <s v="AR 550-52"/>
    <x v="0"/>
    <d v="2020-10-16T00:00:00"/>
    <x v="0"/>
    <s v="ACQUISITION AND CROSS-SERVICING AGREEMENTS"/>
    <s v="G-4"/>
    <x v="0"/>
  </r>
  <r>
    <s v="AR 570-4"/>
    <x v="0"/>
    <d v="2006-02-08T00:00:00"/>
    <x v="0"/>
    <s v="MANPOWER MANAGEMENT"/>
    <s v="ASA (M&amp;RA)"/>
    <x v="0"/>
  </r>
  <r>
    <s v="AR 600-3"/>
    <x v="0"/>
    <d v="2023-04-14T00:00:00"/>
    <x v="2"/>
    <s v="THE ARMY PERSONNEL DEVELOPMENT SYSTEM"/>
    <s v="G-1"/>
    <x v="0"/>
  </r>
  <r>
    <s v="AR 600-4"/>
    <x v="0"/>
    <d v="2021-04-20T00:00:00"/>
    <x v="0"/>
    <s v="REMISSION OR CANCELLATION OF INDEBTEDNESS"/>
    <s v="G-1"/>
    <x v="0"/>
  </r>
  <r>
    <s v="AR 600-7"/>
    <x v="0"/>
    <d v="2020-03-10T00:00:00"/>
    <x v="0"/>
    <s v="UNLAWFUL DISCRIMINATION ON THE BASIS OF DISABILITY IN PROGRAMS AND ACTIVITIES RECEIVING FEDERAL FINANCIAL ASSISTANCE FROM OR CONDUCTED BY THE DEPARTMENT OF THE ARMY"/>
    <s v="ASA (M&amp;RA)"/>
    <x v="0"/>
  </r>
  <r>
    <s v="AR 600-8"/>
    <x v="0"/>
    <d v="2019-07-09T00:00:00"/>
    <x v="0"/>
    <s v="MILITARY HUMAN RESOURCES MANAGEMENT"/>
    <s v="G-1"/>
    <x v="0"/>
  </r>
  <r>
    <s v="AR 600-8-2"/>
    <x v="0"/>
    <d v="2021-04-05T00:00:00"/>
    <x v="0"/>
    <s v="SUSPENSION OF FAVORABLE PERSONNEL ACTIONS (FLAG)"/>
    <s v="G-1"/>
    <x v="0"/>
  </r>
  <r>
    <s v="AR 600-8-3"/>
    <x v="0"/>
    <d v="2019-12-17T00:00:00"/>
    <x v="0"/>
    <s v="POSTAL OPERATIONS"/>
    <s v="G-1"/>
    <x v="0"/>
  </r>
  <r>
    <s v="AR 600-8-4"/>
    <x v="0"/>
    <d v="2020-11-12T00:00:00"/>
    <x v="0"/>
    <s v="LINE OF DUTY POLICY, PROCEDURES, AND INVESTIGATIONS"/>
    <s v="G-1"/>
    <x v="0"/>
  </r>
  <r>
    <s v="AR 600-8-6"/>
    <x v="0"/>
    <d v="2022-06-27T00:00:00"/>
    <x v="0"/>
    <s v="PERSONNEL ACCOUNTING AND STRENGTH REPORTING"/>
    <s v="G-1"/>
    <x v="0"/>
  </r>
  <r>
    <s v="AR 600-8-7"/>
    <x v="0"/>
    <d v="2022-09-20T00:00:00"/>
    <x v="0"/>
    <s v="RETIREMENT SERVICES PROGRAM"/>
    <s v="G-1"/>
    <x v="0"/>
  </r>
  <r>
    <s v="AR 600-8-8"/>
    <x v="0"/>
    <d v="2019-06-28T00:00:00"/>
    <x v="0"/>
    <s v="THE TOTAL ARMY SPONSORSHIP PROGRAM"/>
    <s v="G-9"/>
    <x v="0"/>
  </r>
  <r>
    <s v="AR 600-8-10"/>
    <x v="0"/>
    <d v="2020-06-03T00:00:00"/>
    <x v="2"/>
    <s v="LEAVES AND PASSES"/>
    <s v="G-1"/>
    <x v="0"/>
  </r>
  <r>
    <s v="AR 600-8-11"/>
    <x v="0"/>
    <d v="2007-05-01T00:00:00"/>
    <x v="0"/>
    <s v="REASSIGNMENT"/>
    <s v="G-1"/>
    <x v="0"/>
  </r>
  <r>
    <s v="AR 600-8-14"/>
    <x v="0"/>
    <d v="2020-10-21T00:00:00"/>
    <x v="0"/>
    <s v="IDENTIFICATION CARDS FOR MEMBERS OF THE UNIFORMED SERVICES, THEIR FAMILY MEMBERS, AND OTHER ELIGIBLE PERSONNEL {AFI 36–3026_IPV1/AR 600–8–14/BUPERS INST 1750.10D/MCO 5512.11E/COMDTINST M5512.1B/NOAA CORPS DIRECTIVES, CHAPTER 1, PART 5/COMMISSIONED CORPS MANUAL 29.2/INSTRUCTIONS 1 AND 2} (CERTIFIED CURRENT BY ARMY ON 10/21/2020.)"/>
    <s v="G-1"/>
    <x v="0"/>
  </r>
  <r>
    <s v="AR 600-8-19"/>
    <x v="0"/>
    <d v="2023-10-26T00:00:00"/>
    <x v="0"/>
    <s v="ENLISTED PROMOTIONS AND DEMOTIONS"/>
    <s v="G-1"/>
    <x v="0"/>
  </r>
  <r>
    <s v="AR 600-8-22"/>
    <x v="0"/>
    <d v="2024-01-19T00:00:00"/>
    <x v="0"/>
    <s v="MILITARY AWARDS"/>
    <s v="G-1"/>
    <x v="0"/>
  </r>
  <r>
    <s v="AR 600-8-24"/>
    <x v="0"/>
    <d v="2020-02-08T00:00:00"/>
    <x v="0"/>
    <s v="OFFICER TRANSFERS AND DISCHARGES"/>
    <s v="G-1"/>
    <x v="0"/>
  </r>
  <r>
    <s v="AR 600-8-29"/>
    <x v="0"/>
    <d v="2020-09-09T00:00:00"/>
    <x v="0"/>
    <s v="OFFICER PROMOTIONS"/>
    <s v="G-1"/>
    <x v="0"/>
  </r>
  <r>
    <s v="AR 600-8-101"/>
    <x v="0"/>
    <d v="2018-03-06T00:00:00"/>
    <x v="0"/>
    <s v="PERSONNEL READINESS PROCESSING"/>
    <s v="G-1"/>
    <x v="0"/>
  </r>
  <r>
    <s v="AR 600-8-104"/>
    <x v="0"/>
    <d v="2023-06-29T00:00:00"/>
    <x v="0"/>
    <s v="ARMY MILITARY HUMAN RESOURCE RECORDS MANAGEMENT"/>
    <s v="G-1"/>
    <x v="0"/>
  </r>
  <r>
    <s v="AR 600-8-105"/>
    <x v="0"/>
    <d v="2022-12-20T00:00:00"/>
    <x v="0"/>
    <s v="MILITARY ORDERS"/>
    <s v="G-1"/>
    <x v="0"/>
  </r>
  <r>
    <s v="AR 600-8-111"/>
    <x v="0"/>
    <d v="2024-02-22T00:00:00"/>
    <x v="0"/>
    <s v="ARMY MOBILIZATION, MANNING, AND WARTIME REPLACEMENT OPERATIONS"/>
    <s v="G-1"/>
    <x v="0"/>
  </r>
  <r>
    <s v="AR 600-9"/>
    <x v="0"/>
    <d v="2019-07-16T00:00:00"/>
    <x v="0"/>
    <s v="THE ARMY BODY COMPOSITION PROGRAM"/>
    <s v="G-1"/>
    <x v="0"/>
  </r>
  <r>
    <s v="AR 600-20"/>
    <x v="0"/>
    <d v="2020-07-24T00:00:00"/>
    <x v="0"/>
    <s v="ARMY COMMAND POLICY (PARAGRAPHS 4-14 THRU 4-16 SUPERSEDED BY AR 600-32 DATED 12/18/2023)"/>
    <s v="G-1"/>
    <x v="0"/>
  </r>
  <r>
    <s v="AR 600-25"/>
    <x v="0"/>
    <d v="2019-09-10T00:00:00"/>
    <x v="0"/>
    <s v="SALUTES, HONORS, AND COURTESY"/>
    <s v="CSA"/>
    <x v="0"/>
  </r>
  <r>
    <s v="AR 600-32"/>
    <x v="0"/>
    <d v="2023-12-18T00:00:00"/>
    <x v="0"/>
    <s v="CONDUCT BETWEEN SOLDIERS OF DIFFERENT GRADES"/>
    <s v="G-1"/>
    <x v="0"/>
  </r>
  <r>
    <s v="AR 600-37"/>
    <x v="0"/>
    <d v="2020-10-02T00:00:00"/>
    <x v="0"/>
    <s v="UNFAVORABLE INFORMATION"/>
    <s v="G-1"/>
    <x v="0"/>
  </r>
  <r>
    <s v="AR 600-38"/>
    <x v="0"/>
    <d v="2023-11-01T00:00:00"/>
    <x v="0"/>
    <s v="THE MEAL ENTITLEMENT MANAGEMENT SYSTEM"/>
    <s v="G-4"/>
    <x v="0"/>
  </r>
  <r>
    <s v="AR 600-43"/>
    <x v="0"/>
    <d v="2023-02-22T00:00:00"/>
    <x v="0"/>
    <s v="CONSCIENTIOUS OBJECTION"/>
    <s v="ASA (M&amp;RA)"/>
    <x v="0"/>
  </r>
  <r>
    <s v="AR 600-55"/>
    <x v="0"/>
    <d v="2019-09-17T00:00:00"/>
    <x v="0"/>
    <s v="THE ARMY DRIVER AND OPERATOR STANDARDIZATION PROGRAM (SELECTION, TRAINING, TESTING, AND LICENSING)"/>
    <s v="G-3/5/7"/>
    <x v="0"/>
  </r>
  <r>
    <s v="AR 600-62"/>
    <x v="0"/>
    <d v="2024-03-18T00:00:00"/>
    <x v="0"/>
    <s v="U.S. ARMY PERSONNEL CONTROL FACILITY PROCEDURES FOR ADMINISTERING ASSIGNED AND ATTACHED PERSONNEL"/>
    <s v="PMG"/>
    <x v="0"/>
  </r>
  <r>
    <s v="AR 600-63"/>
    <x v="0"/>
    <d v="2015-04-14T00:00:00"/>
    <x v="0"/>
    <s v="ARMY HEALTH PROMOTION"/>
    <s v="G-9"/>
    <x v="0"/>
  </r>
  <r>
    <s v="AR 600-77"/>
    <x v="0"/>
    <d v="2019-03-05T00:00:00"/>
    <x v="0"/>
    <s v="ADMINISTRATIVE MANAGEMENT OF WOUNDED, ILL, OR INJURED SOLDIERS"/>
    <s v="G-1"/>
    <x v="0"/>
  </r>
  <r>
    <s v="AR 600-78"/>
    <x v="0"/>
    <d v="2024-03-08T00:00:00"/>
    <x v="0"/>
    <s v="ARMY SUITABILITY, FITNESS, AND CREDENTIALING PROGRAM"/>
    <s v="G-1"/>
    <x v="0"/>
  </r>
  <r>
    <s v="AR 600-81"/>
    <x v="0"/>
    <d v="2024-03-12T00:00:00"/>
    <x v="0"/>
    <s v="TRANSITION ASSISTANCE PROGRAM"/>
    <s v="G-1"/>
    <x v="0"/>
  </r>
  <r>
    <s v="AR 600-85"/>
    <x v="0"/>
    <d v="2020-07-23T00:00:00"/>
    <x v="0"/>
    <s v="THE ARMY SUBSTANCE ABUSE PROGRAM"/>
    <s v="G-1"/>
    <x v="0"/>
  </r>
  <r>
    <s v="AR 600-86"/>
    <x v="0"/>
    <d v="2020-11-23T00:00:00"/>
    <x v="0"/>
    <s v="ARMY DISASTER PERSONNEL ACCOUNTABILITY AND ASSESSMENT PROGRAM"/>
    <s v="G-1"/>
    <x v="0"/>
  </r>
  <r>
    <s v="AR 600-88"/>
    <x v="0"/>
    <d v="2021-09-23T00:00:00"/>
    <x v="0"/>
    <s v="SEA DUTY"/>
    <s v="G-1"/>
    <x v="0"/>
  </r>
  <r>
    <s v="AR 600-89"/>
    <x v="0"/>
    <d v="2022-12-14T00:00:00"/>
    <x v="0"/>
    <s v="GENERAL DOUGLAS MACARTHUR LEADERSHIP AWARD PROGRAM"/>
    <s v="G-1"/>
    <x v="0"/>
  </r>
  <r>
    <s v="AR 600-91"/>
    <x v="0"/>
    <d v="2023-05-25T00:00:00"/>
    <x v="0"/>
    <s v="ARMY CAREER INTERMISSION PROGRAM"/>
    <s v="G-1"/>
    <x v="0"/>
  </r>
  <r>
    <s v="AR 600-92"/>
    <x v="0"/>
    <d v="2023-08-08T00:00:00"/>
    <x v="0"/>
    <s v="ARMY SUICIDE PREVENTION PROGRAM"/>
    <s v="G-9"/>
    <x v="0"/>
  </r>
  <r>
    <s v="AR 600-100"/>
    <x v="0"/>
    <d v="2017-04-05T00:00:00"/>
    <x v="0"/>
    <s v="ARMY PROFESSION AND LEADERSHIP POLICY"/>
    <s v="ASA (M&amp;RA)"/>
    <x v="0"/>
  </r>
  <r>
    <s v="AR 600-105"/>
    <x v="0"/>
    <d v="2020-06-05T00:00:00"/>
    <x v="0"/>
    <s v="AVIATION SERVICE OF RATED ARMY OFFICERS"/>
    <s v="G-1"/>
    <x v="0"/>
  </r>
  <r>
    <s v="AR 600-106"/>
    <x v="0"/>
    <d v="2022-02-02T00:00:00"/>
    <x v="0"/>
    <s v="FLYING STATUS FOR NONRATED ARMY AVIATION PERSONNEL"/>
    <s v="G-1"/>
    <x v="0"/>
  </r>
  <r>
    <s v="AR 600-110"/>
    <x v="0"/>
    <d v="2014-04-22T00:00:00"/>
    <x v="0"/>
    <s v="IDENTIFICATION, SURVEILLANCE, AND ADMINISTRATION OF PERSONNEL INFECTED WITH HUMAN IMMUNODEFICIENCY VIRUS"/>
    <s v="G-1"/>
    <x v="0"/>
  </r>
  <r>
    <s v="AR 600-291"/>
    <x v="0"/>
    <d v="2020-09-07T00:00:00"/>
    <x v="0"/>
    <s v="FOREIGN GOVERNMENT EMPLOYMENT"/>
    <s v="G-1"/>
    <x v="0"/>
  </r>
  <r>
    <s v="AR 601-1"/>
    <x v="0"/>
    <d v="2023-05-04T00:00:00"/>
    <x v="0"/>
    <s v="ASSIGNMENT OF PERSONNEL TO ARMY RECRUITING ACTIVITIES"/>
    <s v="G-1"/>
    <x v="0"/>
  </r>
  <r>
    <s v="AR 601-2"/>
    <x v="0"/>
    <d v="2020-04-13T00:00:00"/>
    <x v="0"/>
    <s v="ARMY RECRUITING SUPPORT PROGRAMS"/>
    <s v="G-1"/>
    <x v="0"/>
  </r>
  <r>
    <s v="AR 601-10"/>
    <x v="0"/>
    <d v="2019-06-07T00:00:00"/>
    <x v="0"/>
    <s v="MANAGEMENT AND RECALL TO ACTIVE DUTY OF RETIRED SOLDIERS OF THE ARMY IN SUPPORT OF MOBILIZATION AND PEACETIME OPERATIONS"/>
    <s v="G-1"/>
    <x v="0"/>
  </r>
  <r>
    <s v="AR 601-20"/>
    <x v="0"/>
    <d v="2009-08-14T00:00:00"/>
    <x v="0"/>
    <s v="THE INTERSERVICE PHYSICIAN ASSISTANT TRAINING PROGRAM"/>
    <s v="TSG"/>
    <x v="0"/>
  </r>
  <r>
    <s v="AR 601-25"/>
    <x v="0"/>
    <d v="2023-10-18T00:00:00"/>
    <x v="0"/>
    <s v="DELAY IN REPORTING FOR AND EXEMPTION FROM ACTIVE DUTY, INITIAL ACTIVE DUTY FOR TRAINING, AND RESERVE FORCES DUTY"/>
    <s v="G-1"/>
    <x v="0"/>
  </r>
  <r>
    <s v="AR 601-50"/>
    <x v="0"/>
    <d v="1987-12-04T00:00:00"/>
    <x v="0"/>
    <s v="APPOINTMENT OF TEMPORARY OFFICERS IN THE ARMY OF THE UNITED STATES UPON MOBILIZATION (REPRINTED W/BASIC INCL C1-2)"/>
    <s v="G-1"/>
    <x v="0"/>
  </r>
  <r>
    <s v="AR 601-100"/>
    <x v="0"/>
    <d v="2006-11-21T00:00:00"/>
    <x v="0"/>
    <s v="APPOINTMENT OF COMMISSIONED AND WARRANT OFFICERS IN THE REGULAR ARMY"/>
    <s v="G-1"/>
    <x v="0"/>
  </r>
  <r>
    <s v="AR 601-141"/>
    <x v="0"/>
    <d v="2006-09-19T00:00:00"/>
    <x v="2"/>
    <s v="U.S. ARMY HEALTH PROFESSIONS SCHOLARSHIP, FINANCIAL ASSISTANCE, AND ACTIVE DUTY HEALTH PROFESSIONS LOAN REPAYMENT PROGRAMS"/>
    <s v="TSG"/>
    <x v="0"/>
  </r>
  <r>
    <s v="AR 601-142"/>
    <x v="0"/>
    <d v="2015-10-22T00:00:00"/>
    <x v="2"/>
    <s v="ARMY MEDICAL DEPARTMENT PROFESSIONAL FILLER SYSTEM"/>
    <s v="TSG"/>
    <x v="0"/>
  </r>
  <r>
    <s v="AR 601-208"/>
    <x v="0"/>
    <d v="2021-11-10T00:00:00"/>
    <x v="2"/>
    <s v="THE ARMY MARKETING PROGRAM"/>
    <s v="ASA (M&amp;RA)"/>
    <x v="0"/>
  </r>
  <r>
    <s v="AR 601-210"/>
    <x v="0"/>
    <d v="2023-11-08T00:00:00"/>
    <x v="0"/>
    <s v="REGULAR ARMY AND RESERVE COMPONENTS ENLISTMENT PROGRAM"/>
    <s v="G-1"/>
    <x v="0"/>
  </r>
  <r>
    <s v="AR 601-280"/>
    <x v="0"/>
    <d v="2023-04-14T00:00:00"/>
    <x v="2"/>
    <s v="ARMY RETENTION PROGRAM"/>
    <s v="G-1"/>
    <x v="0"/>
  </r>
  <r>
    <s v="AR 602-2"/>
    <x v="0"/>
    <d v="2022-06-29T00:00:00"/>
    <x v="0"/>
    <s v="HUMAN SYSTEMS INTEGRATION IN THE SYSTEM ACQUISITION PROCESS"/>
    <s v="G-1"/>
    <x v="0"/>
  </r>
  <r>
    <s v="AR 608-1"/>
    <x v="0"/>
    <d v="2017-10-19T00:00:00"/>
    <x v="0"/>
    <s v="ARMY COMMUNITY SERVICE"/>
    <s v="G-9"/>
    <x v="0"/>
  </r>
  <r>
    <s v="AR 608-10"/>
    <x v="0"/>
    <d v="2017-05-11T00:00:00"/>
    <x v="0"/>
    <s v="CHILD DEVELOPMENT SERVICES"/>
    <s v="G-9"/>
    <x v="0"/>
  </r>
  <r>
    <s v="AR 608-18"/>
    <x v="0"/>
    <d v="2007-10-30T00:00:00"/>
    <x v="0"/>
    <s v="THE ARMY FAMILY ADVOCACY PROGRAM"/>
    <s v="G-9"/>
    <x v="0"/>
  </r>
  <r>
    <s v="AR 608-20"/>
    <x v="0"/>
    <d v="2020-11-13T00:00:00"/>
    <x v="0"/>
    <s v="ARMY VOTING ASSISTANCE PROGRAM"/>
    <s v="G-1"/>
    <x v="0"/>
  </r>
  <r>
    <s v="AR 608-75"/>
    <x v="0"/>
    <d v="2017-01-27T00:00:00"/>
    <x v="0"/>
    <s v="EXCEPTIONAL FAMILY MEMBER PROGRAM"/>
    <s v="G-9"/>
    <x v="0"/>
  </r>
  <r>
    <s v="AR 608-99"/>
    <x v="0"/>
    <d v="2020-11-13T00:00:00"/>
    <x v="0"/>
    <s v="FAMILY SUPPORT, CHILD CUSTODY, AND PARENTAGE"/>
    <s v="TJAG"/>
    <x v="0"/>
  </r>
  <r>
    <s v="AR 611-1"/>
    <x v="0"/>
    <d v="2022-12-20T00:00:00"/>
    <x v="0"/>
    <s v="MILITARY OCCUPATIONAL CLASSIFICATION STRUCTURE DEVELOPMENT AND IMPLEMENTATION"/>
    <s v="G-1"/>
    <x v="0"/>
  </r>
  <r>
    <s v="AR 611-5"/>
    <x v="0"/>
    <d v="2022-04-25T00:00:00"/>
    <x v="0"/>
    <s v="PERSONNEL AND CLASSIFICATION TESTING"/>
    <s v="G-1"/>
    <x v="0"/>
  </r>
  <r>
    <s v="AR 611-60"/>
    <x v="0"/>
    <d v="2020-02-12T00:00:00"/>
    <x v="0"/>
    <s v="ASSIGNMENT OF ARMY PERSONNEL TO THE DEFENSE ATTACHE SERVICE"/>
    <s v="G-2"/>
    <x v="0"/>
  </r>
  <r>
    <s v="AR 611-75"/>
    <x v="0"/>
    <d v="2020-02-13T00:00:00"/>
    <x v="0"/>
    <s v="MANAGEMENT OF ARMY DIVERS"/>
    <s v="G-1"/>
    <x v="0"/>
  </r>
  <r>
    <s v="AR 611-105"/>
    <x v="0"/>
    <d v="2017-07-18T00:00:00"/>
    <x v="0"/>
    <s v="SELECTION, TRAINING, AND SUITABILITY FOR EXPLOSIVE ORDNANCE DISPOSAL"/>
    <s v="G-3/5/7"/>
    <x v="0"/>
  </r>
  <r>
    <s v="AR 611-110"/>
    <x v="0"/>
    <d v="2023-08-09T00:00:00"/>
    <x v="0"/>
    <s v="SELECTION OF ARMY AVIATION OFFICERS AND WARRANT OFFICERS"/>
    <s v="G-1"/>
    <x v="0"/>
  </r>
  <r>
    <s v="AR 612-201"/>
    <x v="0"/>
    <d v="2024-03-11T00:00:00"/>
    <x v="0"/>
    <s v="INITIAL ENTRY/PRIOR SERVICE TRAINEE SUPPORT"/>
    <s v="G-1"/>
    <x v="0"/>
  </r>
  <r>
    <s v="AR 614-10"/>
    <x v="0"/>
    <d v="2011-07-14T00:00:00"/>
    <x v="0"/>
    <s v="ARMY MILITARY PERSONNEL EXCHANGE PROGRAM WITH MILITARY SERVICES OF OTHER NATION"/>
    <s v="G-3/5/7"/>
    <x v="0"/>
  </r>
  <r>
    <s v="AR 614-30"/>
    <x v="0"/>
    <d v="2016-12-22T00:00:00"/>
    <x v="0"/>
    <s v="OVERSEAS SERVICE"/>
    <s v="G-1"/>
    <x v="0"/>
  </r>
  <r>
    <s v="AR 614-100"/>
    <x v="0"/>
    <d v="2019-12-03T00:00:00"/>
    <x v="0"/>
    <s v="OFFICER ASSIGNMENT POLICIES, DETAILS, AND TRANSFERS"/>
    <s v="G-1"/>
    <x v="0"/>
  </r>
  <r>
    <s v="AR 614-115"/>
    <x v="0"/>
    <d v="2010-04-30T00:00:00"/>
    <x v="1"/>
    <s v="MILITARY INTELLIGENCE EXCEPTED CAREER PROGRAM (GREAT SKILL)"/>
    <s v="G-2"/>
    <x v="1"/>
  </r>
  <r>
    <s v="AR 614-120"/>
    <x v="0"/>
    <d v="2022-01-21T00:00:00"/>
    <x v="0"/>
    <s v="INTER-SERVICE TRANSFER OF COMMISSIONED OFFICERS"/>
    <s v="G-1"/>
    <x v="0"/>
  </r>
  <r>
    <s v="AR 614-200"/>
    <x v="0"/>
    <d v="2019-01-25T00:00:00"/>
    <x v="0"/>
    <s v="ENLISTED ASSIGNMENTS AND UTILIZATION MANAGEMENT"/>
    <s v="G-1"/>
    <x v="0"/>
  </r>
  <r>
    <s v="AR 616-110"/>
    <x v="0"/>
    <d v="2018-04-25T00:00:00"/>
    <x v="0"/>
    <s v="SELECTION, TRAINING, UTILIZATION AND CAREER GUIDANCE FOR ARMY MEDICAL CORPS OFFICERS AS FLIGHT SURGEONS"/>
    <s v="TSG"/>
    <x v="0"/>
  </r>
  <r>
    <s v="AR 621-1"/>
    <x v="0"/>
    <d v="2019-12-11T00:00:00"/>
    <x v="0"/>
    <s v="ADVANCED EDUCATION PROGRAMS AND REQUIREMENTS FOR MILITARY PERSONNEL"/>
    <s v="G-1"/>
    <x v="0"/>
  </r>
  <r>
    <s v="AR 621-5"/>
    <x v="0"/>
    <d v="2019-10-28T00:00:00"/>
    <x v="0"/>
    <s v="ARMY CONTINUING EDUCATION SYSTEM"/>
    <s v="G-1"/>
    <x v="0"/>
  </r>
  <r>
    <s v="AR 621-7"/>
    <x v="0"/>
    <d v="2019-03-12T00:00:00"/>
    <x v="0"/>
    <s v="THE ARMY FELLOWSHIP AND SCHOLARSHIP PROGRAM"/>
    <s v="G-3/5/7"/>
    <x v="0"/>
  </r>
  <r>
    <s v="AR 621-8"/>
    <x v="0"/>
    <d v="2020-12-16T00:00:00"/>
    <x v="0"/>
    <s v="MANAGING THE DEFENSE ENGLISH LANGUAGE PROGRAM {AFI36–4003; MCO1550.24–A;OPNAV1550.12A}"/>
    <s v="G-1"/>
    <x v="0"/>
  </r>
  <r>
    <s v="AR 621-202"/>
    <x v="0"/>
    <d v="2023-11-13T00:00:00"/>
    <x v="0"/>
    <s v="ARMY EDUCATIONAL INCENTIVES AND ENTITLEMENTS"/>
    <s v="G-1"/>
    <x v="0"/>
  </r>
  <r>
    <s v="AR 623-3"/>
    <x v="0"/>
    <d v="2019-06-14T00:00:00"/>
    <x v="0"/>
    <s v="EVALUATION REPORTING SYSTEM"/>
    <s v="G-1"/>
    <x v="0"/>
  </r>
  <r>
    <s v="AR 630-10"/>
    <x v="0"/>
    <d v="2006-01-13T00:00:00"/>
    <x v="0"/>
    <s v="ABSENCE WITHOUT LEAVE, DESERTION, AND ADMINISTRATION OF PERSONNEL INVOLVED IN CIVILIAN COURT PROCEEDINGS"/>
    <s v="PMG"/>
    <x v="0"/>
  </r>
  <r>
    <s v="AR 633-30"/>
    <x v="0"/>
    <d v="2015-12-02T00:00:00"/>
    <x v="0"/>
    <s v="MILITARY SENTENCES TO CONFINEMENT {AFR 125-30}"/>
    <s v="PMG"/>
    <x v="0"/>
  </r>
  <r>
    <s v="AR 635-5-1"/>
    <x v="0"/>
    <d v="2022-03-02T00:00:00"/>
    <x v="1"/>
    <s v="SEPARATION PROGRAM DESIGNATOR CODES"/>
    <s v="G-1"/>
    <x v="1"/>
  </r>
  <r>
    <s v="AR 635-8"/>
    <x v="0"/>
    <d v="2019-09-17T00:00:00"/>
    <x v="0"/>
    <s v="SEPARATION PROCESSING AND DOCUMENTS"/>
    <s v="G-1"/>
    <x v="0"/>
  </r>
  <r>
    <s v="AR 635-40"/>
    <x v="0"/>
    <d v="2017-01-19T00:00:00"/>
    <x v="0"/>
    <s v="DISABILITY EVALUATION FOR RETENTION, RETIREMENT, OR SEPARATION"/>
    <s v="G-1"/>
    <x v="0"/>
  </r>
  <r>
    <s v="AR 635-200"/>
    <x v="0"/>
    <d v="2021-06-28T00:00:00"/>
    <x v="2"/>
    <s v="ACTIVE DUTY ENLISTED ADMINISTRATIVE SEPARATIONS"/>
    <s v="G-1"/>
    <x v="0"/>
  </r>
  <r>
    <s v="AR 637-1"/>
    <x v="0"/>
    <d v="2021-07-26T00:00:00"/>
    <x v="0"/>
    <s v="ARMY COMPENSATION AND ENTITLEMENTS POLICY"/>
    <s v="G-1"/>
    <x v="0"/>
  </r>
  <r>
    <s v="AR 637-2"/>
    <x v="0"/>
    <d v="2022-08-18T00:00:00"/>
    <x v="0"/>
    <s v="SEPARATION PAY (NONDISABILITY) AND LEVELS OF PAYMENT"/>
    <s v="G-1"/>
    <x v="0"/>
  </r>
  <r>
    <s v="AR 638-2"/>
    <x v="0"/>
    <d v="2023-03-03T00:00:00"/>
    <x v="0"/>
    <s v="ARMY MORTUARY AFFAIRS PROGRAM"/>
    <s v="G-1"/>
    <x v="0"/>
  </r>
  <r>
    <s v="AR 638-8"/>
    <x v="0"/>
    <d v="2019-06-07T00:00:00"/>
    <x v="0"/>
    <s v="ARMY CASUALTY PROGRAM"/>
    <s v="G-1"/>
    <x v="0"/>
  </r>
  <r>
    <s v="AR 638-34"/>
    <x v="0"/>
    <d v="2023-04-26T00:00:00"/>
    <x v="0"/>
    <s v="ARMY FATAL INCIDENT FAMILY BRIEF PROGRAM"/>
    <s v="G-1"/>
    <x v="0"/>
  </r>
  <r>
    <s v="AR 640-30"/>
    <x v="0"/>
    <d v="2019-12-06T00:00:00"/>
    <x v="0"/>
    <s v="OFFICIAL ARMY PHOTOGRAPHS"/>
    <s v="G-1"/>
    <x v="0"/>
  </r>
  <r>
    <s v="AR 670-1"/>
    <x v="0"/>
    <d v="2021-01-26T00:00:00"/>
    <x v="2"/>
    <s v="WEAR AND APPEARANCE OF ARMY UNIFORMS AND INSIGNIA"/>
    <s v="G-1"/>
    <x v="0"/>
  </r>
  <r>
    <s v="AR 670-10"/>
    <x v="0"/>
    <d v="2021-07-09T00:00:00"/>
    <x v="0"/>
    <s v="FURNISHING UNIFORMS, OR PAYING UNIFORM ALLOWANCES, TO CIVILIAN EMPLOYEES"/>
    <s v="G-1"/>
    <x v="0"/>
  </r>
  <r>
    <s v="AR 672-8"/>
    <x v="0"/>
    <d v="2022-07-08T00:00:00"/>
    <x v="0"/>
    <s v="MANUFACTURE, SALE, WEAR, AND QUALITY CONTROL OF HERALDIC ITEMS"/>
    <s v="G-1"/>
    <x v="0"/>
  </r>
  <r>
    <s v="AR 672-11"/>
    <x v="0"/>
    <d v="2013-02-20T00:00:00"/>
    <x v="0"/>
    <s v="BRIGADIER GENERAL JEREMIAH P. HOLLAND AWARD"/>
    <s v="PMG"/>
    <x v="0"/>
  </r>
  <r>
    <s v="AR 672-16"/>
    <x v="0"/>
    <d v="2019-12-05T00:00:00"/>
    <x v="0"/>
    <s v="ZACHARY AND ELIZABETH FISHER DISTINGUISHED CIVILIAN HUMANITARIAN AWARD {SECNAVINST 5061.16A; AFMAN 36-2806}"/>
    <s v="ASA (M&amp;RA)"/>
    <x v="0"/>
  </r>
  <r>
    <s v="AR 672-20"/>
    <x v="0"/>
    <d v="2020-09-17T00:00:00"/>
    <x v="0"/>
    <s v="INCENTIVE AWARDS"/>
    <s v="G-1"/>
    <x v="0"/>
  </r>
  <r>
    <s v="AR 690-11"/>
    <x v="0"/>
    <d v="2023-01-25T00:00:00"/>
    <x v="0"/>
    <s v="DEPARTMENT OF THE ARMY EXPEDITIONARY CIVILIAN WORKFORCE AND CIVILIAN DEPLOYMENTS, IN SUPPORT OF MILITARY CONTINGENCY AND EMERGENCY OPERATIONS"/>
    <s v="G-1"/>
    <x v="0"/>
  </r>
  <r>
    <s v="AR 690-12"/>
    <x v="0"/>
    <d v="2019-12-12T00:00:00"/>
    <x v="0"/>
    <s v="EQUAL EMPLOYMENT OPPORTUNITY AND DIVERSITY"/>
    <s v="ASA (M&amp;RA)"/>
    <x v="0"/>
  </r>
  <r>
    <s v="AR 690-200"/>
    <x v="0"/>
    <d v="2020-01-29T00:00:00"/>
    <x v="0"/>
    <s v="GENERAL PERSONNEL PROVISIONS"/>
    <s v="G-1"/>
    <x v="0"/>
  </r>
  <r>
    <s v="AR 690-300"/>
    <x v="0"/>
    <d v="2019-04-03T00:00:00"/>
    <x v="0"/>
    <s v="EMPLOYMENT"/>
    <s v="G-1"/>
    <x v="0"/>
  </r>
  <r>
    <s v="AR 690-500"/>
    <x v="0"/>
    <d v="2022-06-30T00:00:00"/>
    <x v="0"/>
    <s v="PAY AND ALLOWANCES ADMINISTRATION"/>
    <s v="G-1"/>
    <x v="0"/>
  </r>
  <r>
    <s v="AR 690-600"/>
    <x v="0"/>
    <d v="2004-02-09T00:00:00"/>
    <x v="0"/>
    <s v="EQUAL EMPLOYMENT OPPORTUNITY DISCRIMINATION COMPLAINTS"/>
    <s v="ASA (M&amp;RA)"/>
    <x v="0"/>
  </r>
  <r>
    <s v="AR 690-610"/>
    <x v="0"/>
    <d v="2021-08-18T00:00:00"/>
    <x v="0"/>
    <s v="HOURS OF DUTY, ALTERNATIVE WORK SCHEDULES, AND HOLIDAYS"/>
    <s v="G-1"/>
    <x v="0"/>
  </r>
  <r>
    <s v="AR 690-630"/>
    <x v="0"/>
    <d v="2023-08-18T00:00:00"/>
    <x v="2"/>
    <s v="ABSENCE AND LEAVE"/>
    <s v="G-1"/>
    <x v="0"/>
  </r>
  <r>
    <s v="AR 690-752"/>
    <x v="0"/>
    <d v="2022-02-10T00:00:00"/>
    <x v="0"/>
    <s v="DISCIPLINARY AND ADVERSE ACTIONS"/>
    <s v="G-1"/>
    <x v="0"/>
  </r>
  <r>
    <s v="AR 690-950"/>
    <x v="0"/>
    <d v="2016-11-16T00:00:00"/>
    <x v="0"/>
    <s v="CAREER PROGRAM MANAGEMENT"/>
    <s v="ASA (M&amp;RA)"/>
    <x v="0"/>
  </r>
  <r>
    <s v="AR 690-950-4"/>
    <x v="0"/>
    <d v="2022-01-21T00:00:00"/>
    <x v="0"/>
    <s v="MILITARY INTELLIGENCE CIVILIAN EXCEPTED CAREER PROGRAM"/>
    <s v="G-2"/>
    <x v="0"/>
  </r>
  <r>
    <s v="AR 700-4"/>
    <x v="0"/>
    <d v="2023-04-28T00:00:00"/>
    <x v="2"/>
    <s v="LOGISTICS ASSISTANCE PROGRAM"/>
    <s v="G-4"/>
    <x v="0"/>
  </r>
  <r>
    <s v="AR 700-8"/>
    <x v="0"/>
    <d v="2021-07-21T00:00:00"/>
    <x v="0"/>
    <s v="LOGISTICS PLANNING FACTORS AND DATA MANAGEMENT"/>
    <s v="G-4"/>
    <x v="0"/>
  </r>
  <r>
    <s v="AR 700-13"/>
    <x v="0"/>
    <d v="2020-12-15T00:00:00"/>
    <x v="0"/>
    <s v="WORLDWIDE DEPARTMENT OF DEFENSE MILITARY MUNITIONS (AMMUNITION) LOGISTICS/SURVEILLANCE/EXPLOSIVES SAFETY REVIEW AND TECHNICAL ASSISTANCE PROGRAM"/>
    <s v="G-4"/>
    <x v="0"/>
  </r>
  <r>
    <s v="AR 700-15"/>
    <x v="0"/>
    <d v="2020-07-28T00:00:00"/>
    <x v="0"/>
    <s v="PACKAGING OF MATERIEL {OPNAVINST 4030.2; AFMAN 24 - 206; MCO 4030.33F; DLAR 4145.7/DCMA - 1101}"/>
    <s v="G-4"/>
    <x v="0"/>
  </r>
  <r>
    <s v="AR 700-18"/>
    <x v="0"/>
    <d v="2020-08-29T00:00:00"/>
    <x v="0"/>
    <s v="PROVISIONING OF U.S. ARMY EQUIPMENT"/>
    <s v="G-4"/>
    <x v="0"/>
  </r>
  <r>
    <s v="AR 700-20"/>
    <x v="0"/>
    <d v="2022-12-06T00:00:00"/>
    <x v="1"/>
    <s v="AMMUNITION PECULIAR EQUIPMENT"/>
    <s v="G-4"/>
    <x v="1"/>
  </r>
  <r>
    <s v="AR 700-28"/>
    <x v="0"/>
    <d v="2020-10-09T00:00:00"/>
    <x v="2"/>
    <s v="AMMUNITION MANAGEMENT"/>
    <s v="G-4"/>
    <x v="0"/>
  </r>
  <r>
    <s v="AR 700-37"/>
    <x v="0"/>
    <d v="2017-03-23T00:00:00"/>
    <x v="2"/>
    <s v="PACKAGING OF ARMY MATERIEL"/>
    <s v="G-4"/>
    <x v="0"/>
  </r>
  <r>
    <s v="AR 700-48"/>
    <x v="0"/>
    <d v="2020-08-12T00:00:00"/>
    <x v="0"/>
    <s v="MANAGEMENT OF RADIOLOGICALLY CONTAMINATED EQUIPMENT OUTSIDE THE UNITED STATES"/>
    <s v="G-4"/>
    <x v="0"/>
  </r>
  <r>
    <s v="AR 700-68"/>
    <x v="0"/>
    <d v="2018-07-17T00:00:00"/>
    <x v="0"/>
    <s v="STORAGE AND HANDLING OF LIQUEFIED AND GASEOUS COMPRESSED GASSES AND THEIR FULL AND EMPTY CYLINDERS {DLAR (JS) 4145.25/AR 700-68/NAVSUPINST 4440.128/MCO 10330.2D}"/>
    <s v="G-4"/>
    <x v="0"/>
  </r>
  <r>
    <s v="AR 700-80"/>
    <x v="0"/>
    <d v="2015-09-30T00:00:00"/>
    <x v="0"/>
    <s v="ARMY IN-TRANSIT VISIBILITY"/>
    <s v="G-4"/>
    <x v="0"/>
  </r>
  <r>
    <s v="AR 700-81"/>
    <x v="0"/>
    <d v="2019-01-17T00:00:00"/>
    <x v="0"/>
    <s v="DOD MILITARY WORKING DOG (MWD) PROGRAM {AFI 31-126/AR 700-81/OPNAVINST 5585.3B/MCO 5585.6}"/>
    <s v="PMG"/>
    <x v="0"/>
  </r>
  <r>
    <s v="AR 700-82"/>
    <x v="0"/>
    <d v="2020-08-29T00:00:00"/>
    <x v="0"/>
    <s v="JOINT REGULATION GOVERNING THE USE AND APPLICATION OF UNIFORM SOURCE, MAINTENANCE, AND RECOVERABILITY CODES {SECNAVINST 4410.23A; AFMAN 21-106}"/>
    <s v="G-4"/>
    <x v="0"/>
  </r>
  <r>
    <s v="AR 700-84"/>
    <x v="0"/>
    <d v="2014-07-22T00:00:00"/>
    <x v="0"/>
    <s v="ISSUE AND SALE OF PERSONAL CLOTHING"/>
    <s v="G-4"/>
    <x v="0"/>
  </r>
  <r>
    <s v="AR 700-90"/>
    <x v="0"/>
    <d v="2020-01-30T00:00:00"/>
    <x v="0"/>
    <s v="ARMY INDUSTRIAL BASE PROCESS"/>
    <s v="ASA (AL&amp;T)"/>
    <x v="0"/>
  </r>
  <r>
    <s v="AR 700-100"/>
    <x v="0"/>
    <d v="2019-10-01T00:00:00"/>
    <x v="0"/>
    <s v="MUNITIONS SUPPORT FOR JOINT OPERATIONS {MCO 8012.1}"/>
    <s v="G-4"/>
    <x v="0"/>
  </r>
  <r>
    <s v="AR 700-127"/>
    <x v="0"/>
    <d v="2024-02-20T00:00:00"/>
    <x v="0"/>
    <s v="INTEGRATED PRODUCT SUPPORT"/>
    <s v="ASA (AL&amp;T)"/>
    <x v="0"/>
  </r>
  <r>
    <s v="AR 700-131"/>
    <x v="0"/>
    <d v="2004-08-23T00:00:00"/>
    <x v="0"/>
    <s v="LOAN, LEASE, AND DONATION OF ARMY MATERIEL"/>
    <s v="G-4"/>
    <x v="0"/>
  </r>
  <r>
    <s v="AR 700-132"/>
    <x v="0"/>
    <d v="2024-03-01T00:00:00"/>
    <x v="0"/>
    <s v="JOINT OIL ANALYSIS PROGRAM {OPNAVINST 4731.2A; AFI 21-31}"/>
    <s v="G-4"/>
    <x v="0"/>
  </r>
  <r>
    <s v="AR 700-135"/>
    <x v="0"/>
    <d v="2009-02-05T00:00:00"/>
    <x v="0"/>
    <s v="SOLDIER SUPPORT IN THE FIELD"/>
    <s v="G-4"/>
    <x v="0"/>
  </r>
  <r>
    <s v="AR 700-136"/>
    <x v="0"/>
    <d v="2009-06-05T00:00:00"/>
    <x v="0"/>
    <s v="TACTICAL LAND-BASED WATER RESOURCES MANAGEMENT"/>
    <s v="G-4"/>
    <x v="0"/>
  </r>
  <r>
    <s v="AR 700-137"/>
    <x v="0"/>
    <d v="2017-03-23T00:00:00"/>
    <x v="0"/>
    <s v="LOGISTICS CIVIL AUGMENTATION PROGRAM"/>
    <s v="G-4"/>
    <x v="0"/>
  </r>
  <r>
    <s v="AR 700-138"/>
    <x v="0"/>
    <d v="2018-04-23T00:00:00"/>
    <x v="0"/>
    <s v="ARMY LOGISTICS READINESS AND SUSTAINABILITY"/>
    <s v="G-4"/>
    <x v="0"/>
  </r>
  <r>
    <s v="AR 700-139"/>
    <x v="0"/>
    <d v="2015-02-02T00:00:00"/>
    <x v="0"/>
    <s v="ARMY WARRANTY PROGRAM"/>
    <s v="G-4"/>
    <x v="0"/>
  </r>
  <r>
    <s v="AR 700-141"/>
    <x v="0"/>
    <d v="2015-09-30T00:00:00"/>
    <x v="0"/>
    <s v="HAZARDOUS MATERIALS INFORMATION RESOURCE SYSTEM"/>
    <s v="G-4"/>
    <x v="0"/>
  </r>
  <r>
    <s v="AR 700-143"/>
    <x v="0"/>
    <d v="2015-04-13T00:00:00"/>
    <x v="0"/>
    <s v="PACKAGING OF HAZARDOUS MATERIAL {DLAR 4145.41; NAVSUPINST 4030.55D; AFI 24-210_IP; MCO 4030.40C}"/>
    <s v="G-4"/>
    <x v="0"/>
  </r>
  <r>
    <s v="AR 700-144"/>
    <x v="0"/>
    <d v="2022-12-15T00:00:00"/>
    <x v="0"/>
    <s v="DEMILITARIZATION AND TRADE SECURITY CONTROLS"/>
    <s v="G-4"/>
    <x v="0"/>
  </r>
  <r>
    <s v="AR 700-145"/>
    <x v="0"/>
    <d v="2020-12-16T00:00:00"/>
    <x v="0"/>
    <s v="ITEM UNIQUE IDENTIFICATION"/>
    <s v="ASA (AL&amp;T)"/>
    <x v="0"/>
  </r>
  <r>
    <s v="AR 700-146"/>
    <x v="0"/>
    <d v="2023-04-14T00:00:00"/>
    <x v="0"/>
    <s v="INDIVIDUAL CHEMICAL EQUIPMENT MANAGEMENT PROGRAM"/>
    <s v="G-4"/>
    <x v="0"/>
  </r>
  <r>
    <s v="AR 700-147"/>
    <x v="0"/>
    <d v="2019-02-24T00:00:00"/>
    <x v="0"/>
    <s v="CONTINGENCY BASING"/>
    <s v="G-4"/>
    <x v="0"/>
  </r>
  <r>
    <s v="AR 702-6"/>
    <x v="0"/>
    <d v="2016-12-02T00:00:00"/>
    <x v="0"/>
    <s v="AMMUNITION STOCKPILE RELIABILITY PROGRAM"/>
    <s v="G-4"/>
    <x v="0"/>
  </r>
  <r>
    <s v="AR 702-7"/>
    <x v="0"/>
    <d v="2018-04-10T00:00:00"/>
    <x v="0"/>
    <s v="PRODUCT QUALITY DEFICIENCY REPORT PROGRAM {DLAR 4155.24; SECNAVINST 4855.5B; AFI 21-115; DCMA INST 1102}"/>
    <s v="G-4"/>
    <x v="0"/>
  </r>
  <r>
    <s v="AR 702-7-1"/>
    <x v="0"/>
    <d v="2020-04-13T00:00:00"/>
    <x v="0"/>
    <s v="REPORTING OF PRODUCT QUALITY DEFICIENCIES WITHIN THE U.S. ARMY"/>
    <s v="G-4"/>
    <x v="0"/>
  </r>
  <r>
    <s v="AR 702-11"/>
    <x v="0"/>
    <d v="2023-12-12T00:00:00"/>
    <x v="0"/>
    <s v="ARMY QUALITY PROGRAM"/>
    <s v="ASA (AL&amp;T)"/>
    <x v="0"/>
  </r>
  <r>
    <s v="AR 702-12"/>
    <x v="0"/>
    <d v="2021-07-02T00:00:00"/>
    <x v="0"/>
    <s v="QUALITY ASSURANCE SPECIALIST (AMMUNITION SURVEILLANCE) PROGRAM"/>
    <s v="G-4"/>
    <x v="0"/>
  </r>
  <r>
    <s v="AR 702-16"/>
    <x v="0"/>
    <d v="2023-01-23T00:00:00"/>
    <x v="0"/>
    <s v="CHEMICAL BIOLOGICAL DEFENSE MATERIEL RELIABILITY PROGRAM"/>
    <s v="G-4"/>
    <x v="0"/>
  </r>
  <r>
    <s v="AR 702-18"/>
    <x v="0"/>
    <d v="2015-07-28T00:00:00"/>
    <x v="0"/>
    <s v="DEPARTMENT OF DEFENSE (DOD) SHELF LIFE MATERIEL QUALITY CONTROL STORAGE STANDARDS {DLAR (JP) 4155.37; NAVSUPINST 4410.56B; AFMAN 23-232(IP); MCO 4450.I 3B}"/>
    <s v="G-4"/>
    <x v="0"/>
  </r>
  <r>
    <s v="AR 702-19"/>
    <x v="0"/>
    <d v="2024-03-25T00:00:00"/>
    <x v="2"/>
    <s v="RELIABILITY, AVAILABILITY, AND MAINTAINABILITY"/>
    <s v="ASA (AL&amp;T)"/>
    <x v="0"/>
  </r>
  <r>
    <s v="AR 702-20"/>
    <x v="0"/>
    <d v="2023-01-09T00:00:00"/>
    <x v="0"/>
    <s v="COUNTERFEIT RISK MANAGEMENT PRODUCT ASSURANCE"/>
    <s v="ASA (AL&amp;T)"/>
    <x v="0"/>
  </r>
  <r>
    <s v="AR 708-1"/>
    <x v="0"/>
    <d v="2024-02-07T00:00:00"/>
    <x v="0"/>
    <s v="LOGISTICS MANAGEMENT DATA AND CATALOGING POLICY FOR ARMY OPERATING MATERIALS, SUPPLIES, AND EQUIPMENT"/>
    <s v="G-4"/>
    <x v="0"/>
  </r>
  <r>
    <s v="AR 710-1"/>
    <x v="0"/>
    <d v="2016-11-28T00:00:00"/>
    <x v="0"/>
    <s v="CENTRALIZED INVENTORY MANAGEMENT OF THE ARMY SUPPLY SYSTEM"/>
    <s v="G-4"/>
    <x v="0"/>
  </r>
  <r>
    <s v="AR 710-2"/>
    <x v="0"/>
    <d v="2008-03-28T00:00:00"/>
    <x v="0"/>
    <s v="SUPPLY POLICY BELOW THE NATIONAL LEVEL"/>
    <s v="G-4"/>
    <x v="0"/>
  </r>
  <r>
    <s v="AR 710-3"/>
    <x v="0"/>
    <d v="2021-09-02T00:00:00"/>
    <x v="0"/>
    <s v="INVENTORY MANAGEMENT ASSET AND TRANSACTION REPORTING SYSTEM"/>
    <s v="G-4"/>
    <x v="0"/>
  </r>
  <r>
    <s v="AR 710-4"/>
    <x v="0"/>
    <d v="2023-12-26T00:00:00"/>
    <x v="2"/>
    <s v="PROPERTY ACCOUNTABILITY"/>
    <s v="G-4"/>
    <x v="0"/>
  </r>
  <r>
    <s v="AR 711-6"/>
    <x v="0"/>
    <d v="2022-09-26T00:00:00"/>
    <x v="0"/>
    <s v="ARMY PARTICIPATION IN THE DEFENSE LOGISTICS AGENCY WEAPON SYSTEM SUPPORT PROGRAM"/>
    <s v="G-4"/>
    <x v="0"/>
  </r>
  <r>
    <s v="AR 715-9"/>
    <x v="0"/>
    <d v="2017-03-24T00:00:00"/>
    <x v="0"/>
    <s v="OPERATIONAL CONTRACT SUPPORT PLANNING AND MANAGEMENT"/>
    <s v="G-4"/>
    <x v="0"/>
  </r>
  <r>
    <s v="AR 715-30"/>
    <x v="0"/>
    <d v="2019-09-23T00:00:00"/>
    <x v="0"/>
    <s v="SECURE ENVIRONMENT CONTRACTING"/>
    <s v="ASA (AL&amp;T)"/>
    <x v="0"/>
  </r>
  <r>
    <s v="AR 715-31"/>
    <x v="0"/>
    <d v="2016-11-28T00:00:00"/>
    <x v="0"/>
    <s v="ARMY COMPETITION ADVOCACY PROGRAM"/>
    <s v="ASA (AL&amp;T)"/>
    <x v="0"/>
  </r>
  <r>
    <s v="AR 725-1"/>
    <x v="0"/>
    <d v="2003-10-17T00:00:00"/>
    <x v="0"/>
    <s v="SPECIAL AUTHORIZATION AND PROCEDURES FOR ISSUES, SALES, AND LOANS"/>
    <s v="G-4"/>
    <x v="0"/>
  </r>
  <r>
    <s v="AR 725-50"/>
    <x v="0"/>
    <d v="1995-11-15T00:00:00"/>
    <x v="0"/>
    <s v="REQUISITION, RECEIPT, AND ISSUE SYSTEM"/>
    <s v="G-4"/>
    <x v="0"/>
  </r>
  <r>
    <s v="AR 735-5"/>
    <x v="0"/>
    <d v="2024-03-10T00:00:00"/>
    <x v="0"/>
    <s v="RELIEF OF RESPONSIBILITY AND ACCOUNTABILITY"/>
    <s v="G-4"/>
    <x v="0"/>
  </r>
  <r>
    <s v="AR 735-17"/>
    <x v="0"/>
    <d v="2021-06-16T00:00:00"/>
    <x v="0"/>
    <s v="ACCOUNTING FOR LIBRARY MATERIALS"/>
    <s v="G-1"/>
    <x v="0"/>
  </r>
  <r>
    <s v="AR 740-1"/>
    <x v="0"/>
    <d v="2024-02-09T00:00:00"/>
    <x v="0"/>
    <s v="STORAGE AND SUPPLY ACTIVITY OPERATIONS"/>
    <s v="G-4"/>
    <x v="0"/>
  </r>
  <r>
    <s v="AR 740-3"/>
    <x v="0"/>
    <d v="2020-10-21T00:00:00"/>
    <x v="0"/>
    <s v="STOCK READINESS {DLAR (JSR) 4145.04/AR 740–3/AFMAN 23-125/NAVSUPINST 4400.100B/MCO 4450.15B}"/>
    <s v="G-4"/>
    <x v="0"/>
  </r>
  <r>
    <s v="AR 740-26"/>
    <x v="0"/>
    <d v="2017-03-23T00:00:00"/>
    <x v="0"/>
    <s v="PHYSICAL INVENTORY CONTROL"/>
    <s v="G-4"/>
    <x v="0"/>
  </r>
  <r>
    <s v="AR 750-1"/>
    <x v="0"/>
    <d v="2023-02-02T00:00:00"/>
    <x v="0"/>
    <s v="ARMY MATERIEL MAINTENANCE POLICY"/>
    <s v="G-4"/>
    <x v="0"/>
  </r>
  <r>
    <s v="AR 750-6"/>
    <x v="0"/>
    <d v="2018-01-12T00:00:00"/>
    <x v="0"/>
    <s v="ARMY EQUIPMENT SAFETY AND MAINTENANCE NOTIFICATION SYSTEM"/>
    <s v="G-4"/>
    <x v="0"/>
  </r>
  <r>
    <s v="AR 750-10"/>
    <x v="0"/>
    <d v="2019-10-23T00:00:00"/>
    <x v="0"/>
    <s v="ARMY MODIFICATION PROGRAM"/>
    <s v="G-4"/>
    <x v="0"/>
  </r>
  <r>
    <s v="AR 750-32"/>
    <x v="0"/>
    <d v="2008-06-18T00:00:00"/>
    <x v="0"/>
    <s v="AIRDROP, PARACHUTE RECOVERY, AND AIRCRAFT PERSONNEL ESCAPE SYSTEMS (*RAR 001 04/04/2011)"/>
    <s v="G-4"/>
    <x v="0"/>
  </r>
  <r>
    <s v="AR 750-43"/>
    <x v="0"/>
    <d v="2014-01-24T00:00:00"/>
    <x v="0"/>
    <s v="ARMY TEST, MEASUREMENT, AND DIAGNOSTIC EQUIPMENT"/>
    <s v="G-4"/>
    <x v="0"/>
  </r>
  <r>
    <s v="AR 750-59"/>
    <x v="0"/>
    <d v="2020-06-22T00:00:00"/>
    <x v="0"/>
    <s v="CORROSION PREVENTION AND CONTROL FOR ARMY MATERIEL"/>
    <s v="G-4"/>
    <x v="0"/>
  </r>
  <r>
    <s v="AR 770-2"/>
    <x v="0"/>
    <d v="2021-07-16T00:00:00"/>
    <x v="0"/>
    <s v="MATERIEL FIELDING"/>
    <s v="ASA (AL&amp;T)"/>
    <x v="0"/>
  </r>
  <r>
    <s v="AR 770-3"/>
    <x v="0"/>
    <d v="2021-07-16T00:00:00"/>
    <x v="0"/>
    <s v="TYPE CLASSIFICATION AND MATERIEL RELEASE"/>
    <s v="ASA (AL&amp;T)"/>
    <x v="0"/>
  </r>
  <r>
    <s v="AR 840-1"/>
    <x v="0"/>
    <d v="2022-07-18T00:00:00"/>
    <x v="0"/>
    <s v="DEPARTMENT OF THE ARMY SEAL, EMBLEM, AND BRANCH OF SERVICE PLAQUES"/>
    <s v="G-1"/>
    <x v="0"/>
  </r>
  <r>
    <s v="AR 840-2"/>
    <x v="0"/>
    <d v="2023-09-28T00:00:00"/>
    <x v="0"/>
    <s v="HERALDIC SERVICES"/>
    <s v="G-1"/>
    <x v="0"/>
  </r>
  <r>
    <s v="AR 840-10"/>
    <x v="0"/>
    <d v="2023-10-02T00:00:00"/>
    <x v="0"/>
    <s v="FLAGS, GUIDONS, STREAMERS, TABARDS, AND AUTOMOBILE AND AIRCRAFT PLATES"/>
    <s v="G-1"/>
    <x v="0"/>
  </r>
  <r>
    <s v="AR 870-5"/>
    <x v="0"/>
    <d v="2021-09-16T00:00:00"/>
    <x v="0"/>
    <s v="MILITARY HISTORY: RESPONSIBILITIES, POLICIES, AND PROCEDURES"/>
    <s v="AASA"/>
    <x v="0"/>
  </r>
  <r>
    <s v="AR 870-20"/>
    <x v="0"/>
    <d v="2022-06-27T00:00:00"/>
    <x v="0"/>
    <s v="ARMY MUSEUM ENTERPRISE AND ARMY ARTIFACT COLLECTION"/>
    <s v="AASA"/>
    <x v="0"/>
  </r>
  <r>
    <s v="AR 870-21"/>
    <x v="0"/>
    <d v="2023-12-11T00:00:00"/>
    <x v="0"/>
    <s v="THE U.S. ARMY REGIMENTAL SYSTEM"/>
    <s v="AASA"/>
    <x v="0"/>
  </r>
  <r>
    <s v="AR 900-1"/>
    <x v="0"/>
    <d v="2017-04-21T00:00:00"/>
    <x v="0"/>
    <s v="DEPARTMENT OF THE ARMY SPACE POLICY"/>
    <s v="G-3/5/7"/>
    <x v="0"/>
  </r>
  <r>
    <s v="AR 930-4"/>
    <x v="0"/>
    <d v="2019-05-05T00:00:00"/>
    <x v="0"/>
    <s v="ARMY EMERGENCY RELIEF"/>
    <s v="G-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D2526-5A5F-4A0C-A42F-6DA5547BE5B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numFmtId="14"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axis="axisCol" showAll="0">
      <items count="4">
        <item m="1" x="2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" item="0" hier="-1"/>
  </pageFields>
  <dataFields count="1">
    <dataField name="Count of TITL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BDD1-EF8E-4B91-8BC1-DC6D6E044BFD}">
  <sheetPr codeName="Sheet1"/>
  <dimension ref="A1:D9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16.85546875" bestFit="1" customWidth="1"/>
    <col min="3" max="3" width="10.28515625" bestFit="1" customWidth="1"/>
    <col min="4" max="5" width="11.28515625" bestFit="1" customWidth="1"/>
  </cols>
  <sheetData>
    <row r="1" spans="1:4" x14ac:dyDescent="0.25">
      <c r="A1" s="2" t="s">
        <v>1011</v>
      </c>
      <c r="B1" t="s">
        <v>3</v>
      </c>
    </row>
    <row r="3" spans="1:4" x14ac:dyDescent="0.25">
      <c r="A3" s="2" t="s">
        <v>1025</v>
      </c>
      <c r="B3" s="2" t="s">
        <v>1029</v>
      </c>
    </row>
    <row r="4" spans="1:4" x14ac:dyDescent="0.25">
      <c r="A4" s="2" t="s">
        <v>1026</v>
      </c>
      <c r="B4" t="s">
        <v>1021</v>
      </c>
      <c r="C4" t="s">
        <v>1020</v>
      </c>
      <c r="D4" t="s">
        <v>1028</v>
      </c>
    </row>
    <row r="5" spans="1:4" x14ac:dyDescent="0.25">
      <c r="A5" s="3" t="s">
        <v>1015</v>
      </c>
      <c r="C5">
        <v>29</v>
      </c>
      <c r="D5">
        <v>29</v>
      </c>
    </row>
    <row r="6" spans="1:4" x14ac:dyDescent="0.25">
      <c r="A6" s="3" t="s">
        <v>1027</v>
      </c>
      <c r="B6">
        <v>430</v>
      </c>
      <c r="D6">
        <v>430</v>
      </c>
    </row>
    <row r="7" spans="1:4" x14ac:dyDescent="0.25">
      <c r="A7" s="3" t="s">
        <v>1023</v>
      </c>
      <c r="B7">
        <v>28</v>
      </c>
      <c r="D7">
        <v>28</v>
      </c>
    </row>
    <row r="8" spans="1:4" x14ac:dyDescent="0.25">
      <c r="A8" s="3" t="s">
        <v>1017</v>
      </c>
      <c r="B8">
        <v>1</v>
      </c>
      <c r="D8">
        <v>1</v>
      </c>
    </row>
    <row r="9" spans="1:4" x14ac:dyDescent="0.25">
      <c r="A9" s="3" t="s">
        <v>1028</v>
      </c>
      <c r="B9">
        <v>459</v>
      </c>
      <c r="C9">
        <v>29</v>
      </c>
      <c r="D9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64D7-44C9-4800-8B67-BCC636C393F4}">
  <sheetPr codeName="Sheet2"/>
  <dimension ref="A1:J498"/>
  <sheetViews>
    <sheetView workbookViewId="0">
      <pane ySplit="1" topLeftCell="A2" activePane="bottomLeft" state="frozen"/>
      <selection pane="bottomLeft" activeCell="B389" sqref="B389"/>
    </sheetView>
  </sheetViews>
  <sheetFormatPr defaultRowHeight="15" x14ac:dyDescent="0.25"/>
  <cols>
    <col min="1" max="1" width="12.140625" bestFit="1" customWidth="1"/>
    <col min="2" max="2" width="13.7109375" bestFit="1" customWidth="1"/>
    <col min="3" max="4" width="10.42578125" customWidth="1"/>
    <col min="5" max="5" width="75.5703125" customWidth="1"/>
    <col min="6" max="6" width="12.140625" customWidth="1"/>
    <col min="9" max="10" width="11.42578125" bestFit="1" customWidth="1"/>
  </cols>
  <sheetData>
    <row r="1" spans="1:10" x14ac:dyDescent="0.25">
      <c r="A1" t="s">
        <v>1010</v>
      </c>
      <c r="B1" t="s">
        <v>1011</v>
      </c>
      <c r="C1" t="s">
        <v>1012</v>
      </c>
      <c r="D1" t="s">
        <v>1013</v>
      </c>
      <c r="E1" t="s">
        <v>0</v>
      </c>
      <c r="F1" t="s">
        <v>1</v>
      </c>
      <c r="G1" t="s">
        <v>1014</v>
      </c>
      <c r="I1" t="s">
        <v>1076</v>
      </c>
      <c r="J1" s="9">
        <f>MAX(C:C)</f>
        <v>45421</v>
      </c>
    </row>
    <row r="2" spans="1:10" x14ac:dyDescent="0.25">
      <c r="A2" t="s">
        <v>59</v>
      </c>
      <c r="B2" t="s">
        <v>3</v>
      </c>
      <c r="C2" s="1">
        <v>43706</v>
      </c>
      <c r="D2" s="1" t="s">
        <v>1023</v>
      </c>
      <c r="E2" t="s">
        <v>60</v>
      </c>
      <c r="F2" t="s">
        <v>41</v>
      </c>
      <c r="G2" t="s">
        <v>1021</v>
      </c>
    </row>
    <row r="3" spans="1:10" x14ac:dyDescent="0.25">
      <c r="A3" t="s">
        <v>61</v>
      </c>
      <c r="B3" t="s">
        <v>3</v>
      </c>
      <c r="C3" s="1">
        <v>40477</v>
      </c>
      <c r="D3" s="1" t="s">
        <v>1023</v>
      </c>
      <c r="E3" t="s">
        <v>62</v>
      </c>
      <c r="F3" t="s">
        <v>41</v>
      </c>
      <c r="G3" t="s">
        <v>1021</v>
      </c>
    </row>
    <row r="4" spans="1:10" x14ac:dyDescent="0.25">
      <c r="A4" t="s">
        <v>63</v>
      </c>
      <c r="B4" t="s">
        <v>3</v>
      </c>
      <c r="C4" s="1">
        <v>43269</v>
      </c>
      <c r="D4" s="1" t="s">
        <v>1023</v>
      </c>
      <c r="E4" t="s">
        <v>64</v>
      </c>
      <c r="F4" t="s">
        <v>65</v>
      </c>
      <c r="G4" t="s">
        <v>1021</v>
      </c>
    </row>
    <row r="5" spans="1:10" x14ac:dyDescent="0.25">
      <c r="A5" t="s">
        <v>66</v>
      </c>
      <c r="B5" t="s">
        <v>3</v>
      </c>
      <c r="C5" s="1">
        <v>43080</v>
      </c>
      <c r="D5" s="1" t="s">
        <v>1023</v>
      </c>
      <c r="E5" t="s">
        <v>67</v>
      </c>
      <c r="F5" t="s">
        <v>41</v>
      </c>
      <c r="G5" t="s">
        <v>1021</v>
      </c>
    </row>
    <row r="6" spans="1:10" x14ac:dyDescent="0.25">
      <c r="A6" t="s">
        <v>68</v>
      </c>
      <c r="B6" t="s">
        <v>3</v>
      </c>
      <c r="C6" s="1">
        <v>44812</v>
      </c>
      <c r="D6" s="1" t="s">
        <v>1023</v>
      </c>
      <c r="E6" t="s">
        <v>69</v>
      </c>
      <c r="F6" t="s">
        <v>70</v>
      </c>
      <c r="G6" t="s">
        <v>1021</v>
      </c>
    </row>
    <row r="7" spans="1:10" x14ac:dyDescent="0.25">
      <c r="A7" t="s">
        <v>2</v>
      </c>
      <c r="B7" t="s">
        <v>3</v>
      </c>
      <c r="C7" s="1">
        <v>42513</v>
      </c>
      <c r="D7" s="1" t="s">
        <v>1023</v>
      </c>
      <c r="E7" t="s">
        <v>4</v>
      </c>
      <c r="F7" t="s">
        <v>5</v>
      </c>
      <c r="G7" t="s">
        <v>1021</v>
      </c>
    </row>
    <row r="8" spans="1:10" x14ac:dyDescent="0.25">
      <c r="A8" t="s">
        <v>9</v>
      </c>
      <c r="B8" t="s">
        <v>3</v>
      </c>
      <c r="C8" s="1">
        <v>44911</v>
      </c>
      <c r="D8" s="1" t="s">
        <v>1023</v>
      </c>
      <c r="E8" t="s">
        <v>10</v>
      </c>
      <c r="F8" t="s">
        <v>11</v>
      </c>
      <c r="G8" t="s">
        <v>1021</v>
      </c>
    </row>
    <row r="9" spans="1:10" x14ac:dyDescent="0.25">
      <c r="A9" t="s">
        <v>26</v>
      </c>
      <c r="B9" t="s">
        <v>3</v>
      </c>
      <c r="C9" s="1">
        <v>45058</v>
      </c>
      <c r="D9" s="1" t="s">
        <v>1023</v>
      </c>
      <c r="E9" t="s">
        <v>27</v>
      </c>
      <c r="F9" t="s">
        <v>11</v>
      </c>
      <c r="G9" t="s">
        <v>1021</v>
      </c>
    </row>
    <row r="10" spans="1:10" x14ac:dyDescent="0.25">
      <c r="A10" t="s">
        <v>77</v>
      </c>
      <c r="B10" t="s">
        <v>3</v>
      </c>
      <c r="C10" s="1">
        <v>43706</v>
      </c>
      <c r="D10" s="1" t="s">
        <v>1023</v>
      </c>
      <c r="E10" t="s">
        <v>78</v>
      </c>
      <c r="F10" t="s">
        <v>5</v>
      </c>
      <c r="G10" t="s">
        <v>1021</v>
      </c>
    </row>
    <row r="11" spans="1:10" x14ac:dyDescent="0.25">
      <c r="A11" t="s">
        <v>71</v>
      </c>
      <c r="B11" t="s">
        <v>3</v>
      </c>
      <c r="C11" s="1">
        <v>40182</v>
      </c>
      <c r="D11" s="1" t="s">
        <v>1023</v>
      </c>
      <c r="E11" t="s">
        <v>72</v>
      </c>
      <c r="F11" t="s">
        <v>5</v>
      </c>
      <c r="G11" t="s">
        <v>1021</v>
      </c>
    </row>
    <row r="12" spans="1:10" x14ac:dyDescent="0.25">
      <c r="A12" t="s">
        <v>79</v>
      </c>
      <c r="B12" t="s">
        <v>3</v>
      </c>
      <c r="C12" s="1">
        <v>41354</v>
      </c>
      <c r="D12" s="1" t="s">
        <v>1023</v>
      </c>
      <c r="E12" t="s">
        <v>80</v>
      </c>
      <c r="F12" t="s">
        <v>41</v>
      </c>
      <c r="G12" t="s">
        <v>1021</v>
      </c>
    </row>
    <row r="13" spans="1:10" x14ac:dyDescent="0.25">
      <c r="A13" t="s">
        <v>81</v>
      </c>
      <c r="B13" t="s">
        <v>3</v>
      </c>
      <c r="C13" s="1">
        <v>44770</v>
      </c>
      <c r="D13" s="1" t="s">
        <v>1023</v>
      </c>
      <c r="E13" t="s">
        <v>82</v>
      </c>
      <c r="F13" t="s">
        <v>41</v>
      </c>
      <c r="G13" t="s">
        <v>1021</v>
      </c>
    </row>
    <row r="14" spans="1:10" x14ac:dyDescent="0.25">
      <c r="A14" t="s">
        <v>83</v>
      </c>
      <c r="B14" t="s">
        <v>3</v>
      </c>
      <c r="C14" s="1">
        <v>41480</v>
      </c>
      <c r="D14" s="1" t="s">
        <v>1023</v>
      </c>
      <c r="E14" t="s">
        <v>84</v>
      </c>
      <c r="F14" t="s">
        <v>85</v>
      </c>
      <c r="G14" t="s">
        <v>1021</v>
      </c>
    </row>
    <row r="15" spans="1:10" x14ac:dyDescent="0.25">
      <c r="A15" t="s">
        <v>86</v>
      </c>
      <c r="B15" t="s">
        <v>3</v>
      </c>
      <c r="C15" s="1">
        <v>42501</v>
      </c>
      <c r="D15" s="1" t="s">
        <v>1023</v>
      </c>
      <c r="E15" t="s">
        <v>87</v>
      </c>
      <c r="F15" t="s">
        <v>88</v>
      </c>
      <c r="G15" t="s">
        <v>1021</v>
      </c>
    </row>
    <row r="16" spans="1:10" x14ac:dyDescent="0.25">
      <c r="A16" t="s">
        <v>89</v>
      </c>
      <c r="B16" t="s">
        <v>3</v>
      </c>
      <c r="C16" s="1">
        <v>45313</v>
      </c>
      <c r="D16" s="1" t="s">
        <v>1015</v>
      </c>
      <c r="E16" t="s">
        <v>90</v>
      </c>
      <c r="F16" t="s">
        <v>41</v>
      </c>
      <c r="G16" t="s">
        <v>1020</v>
      </c>
    </row>
    <row r="17" spans="1:7" x14ac:dyDescent="0.25">
      <c r="A17" t="s">
        <v>91</v>
      </c>
      <c r="B17" t="s">
        <v>3</v>
      </c>
      <c r="C17" s="1">
        <v>44568</v>
      </c>
      <c r="D17" s="1" t="s">
        <v>1023</v>
      </c>
      <c r="E17" t="s">
        <v>92</v>
      </c>
      <c r="F17" t="s">
        <v>93</v>
      </c>
      <c r="G17" t="s">
        <v>1021</v>
      </c>
    </row>
    <row r="18" spans="1:7" x14ac:dyDescent="0.25">
      <c r="A18" t="s">
        <v>12</v>
      </c>
      <c r="B18" t="s">
        <v>3</v>
      </c>
      <c r="C18" s="1">
        <v>44973</v>
      </c>
      <c r="D18" s="1" t="s">
        <v>1023</v>
      </c>
      <c r="E18" t="s">
        <v>13</v>
      </c>
      <c r="F18" t="s">
        <v>11</v>
      </c>
      <c r="G18" t="s">
        <v>1021</v>
      </c>
    </row>
    <row r="19" spans="1:7" x14ac:dyDescent="0.25">
      <c r="A19" t="s">
        <v>326</v>
      </c>
      <c r="B19" t="s">
        <v>3</v>
      </c>
      <c r="C19" s="1">
        <v>44441</v>
      </c>
      <c r="D19" s="1" t="s">
        <v>1017</v>
      </c>
      <c r="E19" t="s">
        <v>327</v>
      </c>
      <c r="F19" t="s">
        <v>58</v>
      </c>
      <c r="G19" t="s">
        <v>1021</v>
      </c>
    </row>
    <row r="20" spans="1:7" x14ac:dyDescent="0.25">
      <c r="A20" t="s">
        <v>328</v>
      </c>
      <c r="B20" t="s">
        <v>3</v>
      </c>
      <c r="C20" s="1">
        <v>42818</v>
      </c>
      <c r="D20" s="1" t="s">
        <v>1023</v>
      </c>
      <c r="E20" t="s">
        <v>329</v>
      </c>
      <c r="F20" t="s">
        <v>38</v>
      </c>
      <c r="G20" t="s">
        <v>1021</v>
      </c>
    </row>
    <row r="21" spans="1:7" x14ac:dyDescent="0.25">
      <c r="A21" t="s">
        <v>73</v>
      </c>
      <c r="B21" t="s">
        <v>1030</v>
      </c>
      <c r="C21" s="1">
        <v>44617</v>
      </c>
      <c r="D21" s="1" t="s">
        <v>1023</v>
      </c>
      <c r="E21" t="s">
        <v>74</v>
      </c>
      <c r="F21" t="s">
        <v>58</v>
      </c>
      <c r="G21" t="s">
        <v>1021</v>
      </c>
    </row>
    <row r="22" spans="1:7" x14ac:dyDescent="0.25">
      <c r="A22" t="s">
        <v>73</v>
      </c>
      <c r="B22" t="s">
        <v>3</v>
      </c>
      <c r="C22" s="1">
        <v>45421</v>
      </c>
      <c r="D22" t="s">
        <v>1023</v>
      </c>
      <c r="E22" t="s">
        <v>74</v>
      </c>
      <c r="F22" t="s">
        <v>58</v>
      </c>
      <c r="G22" t="s">
        <v>1021</v>
      </c>
    </row>
    <row r="23" spans="1:7" x14ac:dyDescent="0.25">
      <c r="A23" t="s">
        <v>75</v>
      </c>
      <c r="B23" t="s">
        <v>3</v>
      </c>
      <c r="C23" s="1">
        <v>42823</v>
      </c>
      <c r="D23" s="1" t="s">
        <v>1023</v>
      </c>
      <c r="E23" t="s">
        <v>76</v>
      </c>
      <c r="F23" t="s">
        <v>5</v>
      </c>
      <c r="G23" t="s">
        <v>1021</v>
      </c>
    </row>
    <row r="24" spans="1:7" x14ac:dyDescent="0.25">
      <c r="A24" t="s">
        <v>14</v>
      </c>
      <c r="B24" t="s">
        <v>3</v>
      </c>
      <c r="C24" s="1">
        <v>45378</v>
      </c>
      <c r="D24" s="1" t="s">
        <v>1023</v>
      </c>
      <c r="E24" t="s">
        <v>15</v>
      </c>
      <c r="F24" t="s">
        <v>11</v>
      </c>
      <c r="G24" t="s">
        <v>1021</v>
      </c>
    </row>
    <row r="25" spans="1:7" x14ac:dyDescent="0.25">
      <c r="A25" t="s">
        <v>16</v>
      </c>
      <c r="B25" t="s">
        <v>3</v>
      </c>
      <c r="C25" s="1">
        <v>44433</v>
      </c>
      <c r="D25" s="1" t="s">
        <v>1023</v>
      </c>
      <c r="E25" t="s">
        <v>17</v>
      </c>
      <c r="F25" t="s">
        <v>18</v>
      </c>
      <c r="G25" t="s">
        <v>1021</v>
      </c>
    </row>
    <row r="26" spans="1:7" x14ac:dyDescent="0.25">
      <c r="A26" t="s">
        <v>28</v>
      </c>
      <c r="B26" t="s">
        <v>3</v>
      </c>
      <c r="C26" s="1">
        <v>45231</v>
      </c>
      <c r="D26" s="1" t="s">
        <v>1023</v>
      </c>
      <c r="E26" t="s">
        <v>29</v>
      </c>
      <c r="F26" t="s">
        <v>30</v>
      </c>
      <c r="G26" t="s">
        <v>1021</v>
      </c>
    </row>
    <row r="27" spans="1:7" x14ac:dyDescent="0.25">
      <c r="A27" t="s">
        <v>31</v>
      </c>
      <c r="B27" t="s">
        <v>3</v>
      </c>
      <c r="C27" s="1">
        <v>42832</v>
      </c>
      <c r="D27" s="1" t="s">
        <v>1023</v>
      </c>
      <c r="E27" t="s">
        <v>32</v>
      </c>
      <c r="F27" t="s">
        <v>18</v>
      </c>
      <c r="G27" t="s">
        <v>1021</v>
      </c>
    </row>
    <row r="28" spans="1:7" x14ac:dyDescent="0.25">
      <c r="A28" t="s">
        <v>94</v>
      </c>
      <c r="B28" t="s">
        <v>3</v>
      </c>
      <c r="C28" s="1">
        <v>45351</v>
      </c>
      <c r="D28" s="1" t="s">
        <v>1023</v>
      </c>
      <c r="E28" t="s">
        <v>95</v>
      </c>
      <c r="F28" t="s">
        <v>93</v>
      </c>
      <c r="G28" t="s">
        <v>1021</v>
      </c>
    </row>
    <row r="29" spans="1:7" x14ac:dyDescent="0.25">
      <c r="A29" t="s">
        <v>19</v>
      </c>
      <c r="B29" t="s">
        <v>3</v>
      </c>
      <c r="C29" s="1">
        <v>45338</v>
      </c>
      <c r="D29" s="1" t="s">
        <v>1023</v>
      </c>
      <c r="E29" t="s">
        <v>20</v>
      </c>
      <c r="F29" t="s">
        <v>11</v>
      </c>
      <c r="G29" t="s">
        <v>1021</v>
      </c>
    </row>
    <row r="30" spans="1:7" x14ac:dyDescent="0.25">
      <c r="A30" t="s">
        <v>98</v>
      </c>
      <c r="B30" t="s">
        <v>3</v>
      </c>
      <c r="C30" s="1">
        <v>40546</v>
      </c>
      <c r="D30" s="1" t="s">
        <v>1017</v>
      </c>
      <c r="E30" t="s">
        <v>99</v>
      </c>
      <c r="F30" t="s">
        <v>93</v>
      </c>
      <c r="G30" t="s">
        <v>1021</v>
      </c>
    </row>
    <row r="31" spans="1:7" x14ac:dyDescent="0.25">
      <c r="A31" t="s">
        <v>96</v>
      </c>
      <c r="B31" t="s">
        <v>3</v>
      </c>
      <c r="C31" s="1">
        <v>39987</v>
      </c>
      <c r="D31" s="1" t="s">
        <v>1023</v>
      </c>
      <c r="E31" t="s">
        <v>97</v>
      </c>
      <c r="F31" t="s">
        <v>93</v>
      </c>
      <c r="G31" t="s">
        <v>1021</v>
      </c>
    </row>
    <row r="32" spans="1:7" x14ac:dyDescent="0.25">
      <c r="A32" t="s">
        <v>21</v>
      </c>
      <c r="B32" t="s">
        <v>3</v>
      </c>
      <c r="C32" s="1">
        <v>43398</v>
      </c>
      <c r="D32" s="1" t="s">
        <v>1023</v>
      </c>
      <c r="E32" t="s">
        <v>22</v>
      </c>
      <c r="F32" t="s">
        <v>23</v>
      </c>
      <c r="G32" t="s">
        <v>1021</v>
      </c>
    </row>
    <row r="33" spans="1:7" x14ac:dyDescent="0.25">
      <c r="A33" t="s">
        <v>341</v>
      </c>
      <c r="B33" t="s">
        <v>3</v>
      </c>
      <c r="C33" s="1">
        <v>34578</v>
      </c>
      <c r="D33" s="1" t="s">
        <v>1023</v>
      </c>
      <c r="E33" t="s">
        <v>342</v>
      </c>
      <c r="F33" t="s">
        <v>23</v>
      </c>
      <c r="G33" t="s">
        <v>1021</v>
      </c>
    </row>
    <row r="34" spans="1:7" x14ac:dyDescent="0.25">
      <c r="A34" t="s">
        <v>343</v>
      </c>
      <c r="B34" t="s">
        <v>3</v>
      </c>
      <c r="C34" s="1">
        <v>30727</v>
      </c>
      <c r="D34" s="1" t="s">
        <v>1023</v>
      </c>
      <c r="E34" t="s">
        <v>344</v>
      </c>
      <c r="F34" t="s">
        <v>85</v>
      </c>
      <c r="G34" t="s">
        <v>1021</v>
      </c>
    </row>
    <row r="35" spans="1:7" x14ac:dyDescent="0.25">
      <c r="A35" t="s">
        <v>345</v>
      </c>
      <c r="B35" t="s">
        <v>3</v>
      </c>
      <c r="C35" s="1">
        <v>43741</v>
      </c>
      <c r="D35" s="1" t="s">
        <v>1023</v>
      </c>
      <c r="E35" t="s">
        <v>346</v>
      </c>
      <c r="F35" t="s">
        <v>23</v>
      </c>
      <c r="G35" t="s">
        <v>1021</v>
      </c>
    </row>
    <row r="36" spans="1:7" x14ac:dyDescent="0.25">
      <c r="A36" t="s">
        <v>347</v>
      </c>
      <c r="B36" t="s">
        <v>3</v>
      </c>
      <c r="C36" s="1">
        <v>44908</v>
      </c>
      <c r="D36" s="1" t="s">
        <v>1023</v>
      </c>
      <c r="E36" t="s">
        <v>348</v>
      </c>
      <c r="F36" t="s">
        <v>23</v>
      </c>
      <c r="G36" t="s">
        <v>1021</v>
      </c>
    </row>
    <row r="37" spans="1:7" x14ac:dyDescent="0.25">
      <c r="A37" t="s">
        <v>349</v>
      </c>
      <c r="B37" t="s">
        <v>3</v>
      </c>
      <c r="C37" s="1">
        <v>39219</v>
      </c>
      <c r="D37" s="1" t="s">
        <v>1023</v>
      </c>
      <c r="E37" t="s">
        <v>350</v>
      </c>
      <c r="F37" t="s">
        <v>325</v>
      </c>
      <c r="G37" t="s">
        <v>1021</v>
      </c>
    </row>
    <row r="38" spans="1:7" x14ac:dyDescent="0.25">
      <c r="A38" t="s">
        <v>351</v>
      </c>
      <c r="B38" t="s">
        <v>3</v>
      </c>
      <c r="C38" s="1">
        <v>43920</v>
      </c>
      <c r="D38" s="1" t="s">
        <v>1023</v>
      </c>
      <c r="E38" t="s">
        <v>352</v>
      </c>
      <c r="F38" t="s">
        <v>23</v>
      </c>
      <c r="G38" t="s">
        <v>1021</v>
      </c>
    </row>
    <row r="39" spans="1:7" x14ac:dyDescent="0.25">
      <c r="A39" t="s">
        <v>353</v>
      </c>
      <c r="B39" t="s">
        <v>3</v>
      </c>
      <c r="C39" s="1">
        <v>44872</v>
      </c>
      <c r="D39" s="1" t="s">
        <v>1023</v>
      </c>
      <c r="E39" t="s">
        <v>354</v>
      </c>
      <c r="F39" t="s">
        <v>23</v>
      </c>
      <c r="G39" t="s">
        <v>1021</v>
      </c>
    </row>
    <row r="40" spans="1:7" x14ac:dyDescent="0.25">
      <c r="A40" t="s">
        <v>335</v>
      </c>
      <c r="B40" t="s">
        <v>3</v>
      </c>
      <c r="C40" s="1">
        <v>43749</v>
      </c>
      <c r="D40" s="1" t="s">
        <v>1023</v>
      </c>
      <c r="E40" t="s">
        <v>336</v>
      </c>
      <c r="F40" t="s">
        <v>23</v>
      </c>
      <c r="G40" t="s">
        <v>1021</v>
      </c>
    </row>
    <row r="41" spans="1:7" x14ac:dyDescent="0.25">
      <c r="A41" t="s">
        <v>355</v>
      </c>
      <c r="B41" t="s">
        <v>3</v>
      </c>
      <c r="C41" s="1">
        <v>45331</v>
      </c>
      <c r="D41" s="1" t="s">
        <v>1023</v>
      </c>
      <c r="E41" t="s">
        <v>356</v>
      </c>
      <c r="F41" t="s">
        <v>23</v>
      </c>
      <c r="G41" t="s">
        <v>1021</v>
      </c>
    </row>
    <row r="42" spans="1:7" x14ac:dyDescent="0.25">
      <c r="A42" t="s">
        <v>357</v>
      </c>
      <c r="B42" t="s">
        <v>3</v>
      </c>
      <c r="C42" s="1">
        <v>45308</v>
      </c>
      <c r="D42" s="1" t="s">
        <v>1023</v>
      </c>
      <c r="E42" t="s">
        <v>358</v>
      </c>
      <c r="F42" t="s">
        <v>23</v>
      </c>
      <c r="G42" t="s">
        <v>1021</v>
      </c>
    </row>
    <row r="43" spans="1:7" x14ac:dyDescent="0.25">
      <c r="A43" t="s">
        <v>359</v>
      </c>
      <c r="B43" t="s">
        <v>3</v>
      </c>
      <c r="C43" s="1">
        <v>43725</v>
      </c>
      <c r="D43" s="1" t="s">
        <v>1023</v>
      </c>
      <c r="E43" t="s">
        <v>360</v>
      </c>
      <c r="F43" t="s">
        <v>23</v>
      </c>
      <c r="G43" t="s">
        <v>1021</v>
      </c>
    </row>
    <row r="44" spans="1:7" x14ac:dyDescent="0.25">
      <c r="A44" t="s">
        <v>337</v>
      </c>
      <c r="B44" t="s">
        <v>3</v>
      </c>
      <c r="C44" s="1">
        <v>43675</v>
      </c>
      <c r="D44" s="1" t="s">
        <v>1023</v>
      </c>
      <c r="E44" t="s">
        <v>338</v>
      </c>
      <c r="F44" t="s">
        <v>23</v>
      </c>
      <c r="G44" t="s">
        <v>1021</v>
      </c>
    </row>
    <row r="45" spans="1:7" x14ac:dyDescent="0.25">
      <c r="A45" t="s">
        <v>361</v>
      </c>
      <c r="B45" t="s">
        <v>3</v>
      </c>
      <c r="C45" s="1">
        <v>44199</v>
      </c>
      <c r="D45" s="1" t="s">
        <v>1023</v>
      </c>
      <c r="E45" t="s">
        <v>362</v>
      </c>
      <c r="F45" t="s">
        <v>23</v>
      </c>
      <c r="G45" t="s">
        <v>1021</v>
      </c>
    </row>
    <row r="46" spans="1:7" x14ac:dyDescent="0.25">
      <c r="A46" t="s">
        <v>330</v>
      </c>
      <c r="B46" t="s">
        <v>3</v>
      </c>
      <c r="C46" s="1">
        <v>44250</v>
      </c>
      <c r="D46" s="1" t="s">
        <v>1023</v>
      </c>
      <c r="E46" t="s">
        <v>331</v>
      </c>
      <c r="F46" t="s">
        <v>70</v>
      </c>
      <c r="G46" t="s">
        <v>1021</v>
      </c>
    </row>
    <row r="47" spans="1:7" x14ac:dyDescent="0.25">
      <c r="A47" t="s">
        <v>332</v>
      </c>
      <c r="B47" t="s">
        <v>3</v>
      </c>
      <c r="C47" s="1">
        <v>39020</v>
      </c>
      <c r="D47" s="1" t="s">
        <v>1023</v>
      </c>
      <c r="E47" t="s">
        <v>333</v>
      </c>
      <c r="F47" t="s">
        <v>334</v>
      </c>
      <c r="G47" t="s">
        <v>1021</v>
      </c>
    </row>
    <row r="48" spans="1:7" x14ac:dyDescent="0.25">
      <c r="A48" t="s">
        <v>339</v>
      </c>
      <c r="B48" t="s">
        <v>3</v>
      </c>
      <c r="C48" s="1">
        <v>42443</v>
      </c>
      <c r="D48" s="1" t="s">
        <v>1023</v>
      </c>
      <c r="E48" t="s">
        <v>340</v>
      </c>
      <c r="F48" t="s">
        <v>23</v>
      </c>
      <c r="G48" t="s">
        <v>1021</v>
      </c>
    </row>
    <row r="49" spans="1:7" x14ac:dyDescent="0.25">
      <c r="A49" t="s">
        <v>363</v>
      </c>
      <c r="B49" t="s">
        <v>3</v>
      </c>
      <c r="C49" s="1">
        <v>38006</v>
      </c>
      <c r="D49" s="1" t="s">
        <v>1023</v>
      </c>
      <c r="E49" t="s">
        <v>364</v>
      </c>
      <c r="F49" t="s">
        <v>334</v>
      </c>
      <c r="G49" t="s">
        <v>1021</v>
      </c>
    </row>
    <row r="50" spans="1:7" x14ac:dyDescent="0.25">
      <c r="A50" t="s">
        <v>365</v>
      </c>
      <c r="B50" t="s">
        <v>3</v>
      </c>
      <c r="C50" s="1">
        <v>44393</v>
      </c>
      <c r="D50" s="1" t="s">
        <v>1023</v>
      </c>
      <c r="E50" t="s">
        <v>366</v>
      </c>
      <c r="F50" t="s">
        <v>23</v>
      </c>
      <c r="G50" t="s">
        <v>1021</v>
      </c>
    </row>
    <row r="51" spans="1:7" x14ac:dyDescent="0.25">
      <c r="A51" t="s">
        <v>369</v>
      </c>
      <c r="B51" t="s">
        <v>3</v>
      </c>
      <c r="C51" s="1">
        <v>43161</v>
      </c>
      <c r="D51" s="1" t="s">
        <v>1023</v>
      </c>
      <c r="E51" t="s">
        <v>370</v>
      </c>
      <c r="F51" t="s">
        <v>23</v>
      </c>
      <c r="G51" t="s">
        <v>1021</v>
      </c>
    </row>
    <row r="52" spans="1:7" x14ac:dyDescent="0.25">
      <c r="A52" t="s">
        <v>371</v>
      </c>
      <c r="B52" t="s">
        <v>3</v>
      </c>
      <c r="C52" s="1">
        <v>44641</v>
      </c>
      <c r="D52" s="1" t="s">
        <v>1023</v>
      </c>
      <c r="E52" t="s">
        <v>372</v>
      </c>
      <c r="F52" t="s">
        <v>23</v>
      </c>
      <c r="G52" t="s">
        <v>1021</v>
      </c>
    </row>
    <row r="53" spans="1:7" x14ac:dyDescent="0.25">
      <c r="A53" t="s">
        <v>373</v>
      </c>
      <c r="B53" t="s">
        <v>3</v>
      </c>
      <c r="C53" s="1">
        <v>43315</v>
      </c>
      <c r="D53" s="1" t="s">
        <v>1023</v>
      </c>
      <c r="E53" t="s">
        <v>374</v>
      </c>
      <c r="F53" t="s">
        <v>23</v>
      </c>
      <c r="G53" t="s">
        <v>1021</v>
      </c>
    </row>
    <row r="54" spans="1:7" x14ac:dyDescent="0.25">
      <c r="A54" t="s">
        <v>375</v>
      </c>
      <c r="B54" t="s">
        <v>3</v>
      </c>
      <c r="C54" s="1">
        <v>43854</v>
      </c>
      <c r="D54" s="1" t="s">
        <v>1023</v>
      </c>
      <c r="E54" t="s">
        <v>376</v>
      </c>
      <c r="F54" t="s">
        <v>334</v>
      </c>
      <c r="G54" t="s">
        <v>1021</v>
      </c>
    </row>
    <row r="55" spans="1:7" x14ac:dyDescent="0.25">
      <c r="A55" t="s">
        <v>367</v>
      </c>
      <c r="B55" t="s">
        <v>3</v>
      </c>
      <c r="C55" s="1">
        <v>36448</v>
      </c>
      <c r="D55" s="1" t="s">
        <v>1023</v>
      </c>
      <c r="E55" t="s">
        <v>368</v>
      </c>
      <c r="F55" t="s">
        <v>23</v>
      </c>
      <c r="G55" t="s">
        <v>1021</v>
      </c>
    </row>
    <row r="56" spans="1:7" x14ac:dyDescent="0.25">
      <c r="A56" t="s">
        <v>377</v>
      </c>
      <c r="B56" t="s">
        <v>3</v>
      </c>
      <c r="C56" s="1">
        <v>45044</v>
      </c>
      <c r="D56" s="1" t="s">
        <v>1023</v>
      </c>
      <c r="E56" t="s">
        <v>378</v>
      </c>
      <c r="F56" t="s">
        <v>23</v>
      </c>
      <c r="G56" t="s">
        <v>1021</v>
      </c>
    </row>
    <row r="57" spans="1:7" x14ac:dyDescent="0.25">
      <c r="A57" t="s">
        <v>379</v>
      </c>
      <c r="B57" t="s">
        <v>3</v>
      </c>
      <c r="C57" s="1">
        <v>45044</v>
      </c>
      <c r="D57" s="1" t="s">
        <v>1023</v>
      </c>
      <c r="E57" t="s">
        <v>380</v>
      </c>
      <c r="F57" t="s">
        <v>23</v>
      </c>
      <c r="G57" t="s">
        <v>1021</v>
      </c>
    </row>
    <row r="58" spans="1:7" x14ac:dyDescent="0.25">
      <c r="A58" t="s">
        <v>24</v>
      </c>
      <c r="B58" t="s">
        <v>3</v>
      </c>
      <c r="C58" s="1">
        <v>45351</v>
      </c>
      <c r="D58" s="1" t="s">
        <v>1023</v>
      </c>
      <c r="E58" t="s">
        <v>25</v>
      </c>
      <c r="F58" t="s">
        <v>11</v>
      </c>
      <c r="G58" t="s">
        <v>1021</v>
      </c>
    </row>
    <row r="59" spans="1:7" x14ac:dyDescent="0.25">
      <c r="A59" t="s">
        <v>381</v>
      </c>
      <c r="B59" t="s">
        <v>3</v>
      </c>
      <c r="C59" s="1">
        <v>44208</v>
      </c>
      <c r="D59" s="1" t="s">
        <v>1023</v>
      </c>
      <c r="E59" t="s">
        <v>382</v>
      </c>
      <c r="F59" t="s">
        <v>23</v>
      </c>
      <c r="G59" t="s">
        <v>1021</v>
      </c>
    </row>
    <row r="60" spans="1:7" x14ac:dyDescent="0.25">
      <c r="A60" t="s">
        <v>100</v>
      </c>
      <c r="B60" t="s">
        <v>3</v>
      </c>
      <c r="C60" s="1">
        <v>45250</v>
      </c>
      <c r="D60" s="1" t="s">
        <v>1023</v>
      </c>
      <c r="E60" t="s">
        <v>101</v>
      </c>
      <c r="F60" t="s">
        <v>11</v>
      </c>
      <c r="G60" t="s">
        <v>1021</v>
      </c>
    </row>
    <row r="61" spans="1:7" x14ac:dyDescent="0.25">
      <c r="A61" t="s">
        <v>113</v>
      </c>
      <c r="B61" t="s">
        <v>3</v>
      </c>
      <c r="C61" s="1">
        <v>44644</v>
      </c>
      <c r="D61" s="1" t="s">
        <v>1023</v>
      </c>
      <c r="E61" t="s">
        <v>114</v>
      </c>
      <c r="F61" t="s">
        <v>70</v>
      </c>
      <c r="G61" t="s">
        <v>1021</v>
      </c>
    </row>
    <row r="62" spans="1:7" x14ac:dyDescent="0.25">
      <c r="A62" t="s">
        <v>115</v>
      </c>
      <c r="B62" t="s">
        <v>3</v>
      </c>
      <c r="C62" s="1">
        <v>44398</v>
      </c>
      <c r="D62" s="1" t="s">
        <v>1023</v>
      </c>
      <c r="E62" t="s">
        <v>116</v>
      </c>
      <c r="F62" t="s">
        <v>70</v>
      </c>
      <c r="G62" t="s">
        <v>1021</v>
      </c>
    </row>
    <row r="63" spans="1:7" x14ac:dyDescent="0.25">
      <c r="A63" t="s">
        <v>117</v>
      </c>
      <c r="B63" t="s">
        <v>3</v>
      </c>
      <c r="C63" s="1">
        <v>38807</v>
      </c>
      <c r="D63" s="1" t="s">
        <v>1023</v>
      </c>
      <c r="E63" t="s">
        <v>118</v>
      </c>
      <c r="F63" t="s">
        <v>70</v>
      </c>
      <c r="G63" t="s">
        <v>1021</v>
      </c>
    </row>
    <row r="64" spans="1:7" x14ac:dyDescent="0.25">
      <c r="A64" t="s">
        <v>105</v>
      </c>
      <c r="B64" t="s">
        <v>3</v>
      </c>
      <c r="C64" s="1">
        <v>44274</v>
      </c>
      <c r="D64" s="1" t="s">
        <v>1023</v>
      </c>
      <c r="E64" t="s">
        <v>106</v>
      </c>
      <c r="F64" t="s">
        <v>23</v>
      </c>
      <c r="G64" t="s">
        <v>1021</v>
      </c>
    </row>
    <row r="65" spans="1:7" x14ac:dyDescent="0.25">
      <c r="A65" t="s">
        <v>107</v>
      </c>
      <c r="B65" t="s">
        <v>3</v>
      </c>
      <c r="C65" s="1">
        <v>45246</v>
      </c>
      <c r="D65" s="1" t="s">
        <v>1023</v>
      </c>
      <c r="E65" t="s">
        <v>108</v>
      </c>
      <c r="F65" t="s">
        <v>11</v>
      </c>
      <c r="G65" t="s">
        <v>1021</v>
      </c>
    </row>
    <row r="66" spans="1:7" x14ac:dyDescent="0.25">
      <c r="A66" t="s">
        <v>109</v>
      </c>
      <c r="B66" t="s">
        <v>3</v>
      </c>
      <c r="C66" s="1">
        <v>43228</v>
      </c>
      <c r="D66" s="1" t="s">
        <v>1023</v>
      </c>
      <c r="E66" t="s">
        <v>110</v>
      </c>
      <c r="F66" t="s">
        <v>41</v>
      </c>
      <c r="G66" t="s">
        <v>1021</v>
      </c>
    </row>
    <row r="67" spans="1:7" x14ac:dyDescent="0.25">
      <c r="A67" t="s">
        <v>102</v>
      </c>
      <c r="B67" t="s">
        <v>3</v>
      </c>
      <c r="C67" s="1">
        <v>42461</v>
      </c>
      <c r="D67" s="1" t="s">
        <v>1023</v>
      </c>
      <c r="E67" t="s">
        <v>103</v>
      </c>
      <c r="F67" t="s">
        <v>104</v>
      </c>
      <c r="G67" t="s">
        <v>1021</v>
      </c>
    </row>
    <row r="68" spans="1:7" x14ac:dyDescent="0.25">
      <c r="A68" t="s">
        <v>111</v>
      </c>
      <c r="B68" t="s">
        <v>3</v>
      </c>
      <c r="C68" s="1">
        <v>43873</v>
      </c>
      <c r="D68" s="1" t="s">
        <v>1023</v>
      </c>
      <c r="E68" t="s">
        <v>112</v>
      </c>
      <c r="F68" t="s">
        <v>70</v>
      </c>
      <c r="G68" t="s">
        <v>1021</v>
      </c>
    </row>
    <row r="69" spans="1:7" x14ac:dyDescent="0.25">
      <c r="A69" t="s">
        <v>383</v>
      </c>
      <c r="B69" t="s">
        <v>3</v>
      </c>
      <c r="C69" s="1">
        <v>45327</v>
      </c>
      <c r="D69" s="1" t="s">
        <v>1023</v>
      </c>
      <c r="E69" t="s">
        <v>384</v>
      </c>
      <c r="F69" t="s">
        <v>385</v>
      </c>
      <c r="G69" t="s">
        <v>1021</v>
      </c>
    </row>
    <row r="70" spans="1:7" x14ac:dyDescent="0.25">
      <c r="A70" t="s">
        <v>6</v>
      </c>
      <c r="B70" t="s">
        <v>3</v>
      </c>
      <c r="C70" s="1">
        <v>41787</v>
      </c>
      <c r="D70" s="1" t="s">
        <v>1023</v>
      </c>
      <c r="E70" t="s">
        <v>7</v>
      </c>
      <c r="F70" t="s">
        <v>8</v>
      </c>
      <c r="G70" t="s">
        <v>1021</v>
      </c>
    </row>
    <row r="71" spans="1:7" x14ac:dyDescent="0.25">
      <c r="A71" t="s">
        <v>395</v>
      </c>
      <c r="B71" t="s">
        <v>3</v>
      </c>
      <c r="C71" s="1">
        <v>43482</v>
      </c>
      <c r="D71" s="1" t="s">
        <v>1015</v>
      </c>
      <c r="E71" t="s">
        <v>396</v>
      </c>
      <c r="F71" t="s">
        <v>388</v>
      </c>
      <c r="G71" t="s">
        <v>1020</v>
      </c>
    </row>
    <row r="72" spans="1:7" x14ac:dyDescent="0.25">
      <c r="A72" t="s">
        <v>397</v>
      </c>
      <c r="B72" t="s">
        <v>3</v>
      </c>
      <c r="C72" s="1">
        <v>43761</v>
      </c>
      <c r="D72" s="1" t="s">
        <v>1023</v>
      </c>
      <c r="E72" t="s">
        <v>398</v>
      </c>
      <c r="F72" t="s">
        <v>388</v>
      </c>
      <c r="G72" t="s">
        <v>1021</v>
      </c>
    </row>
    <row r="73" spans="1:7" x14ac:dyDescent="0.25">
      <c r="A73" t="s">
        <v>399</v>
      </c>
      <c r="B73" t="s">
        <v>3</v>
      </c>
      <c r="C73" s="1">
        <v>43643</v>
      </c>
      <c r="D73" s="1" t="s">
        <v>1015</v>
      </c>
      <c r="E73" t="s">
        <v>400</v>
      </c>
      <c r="F73" t="s">
        <v>388</v>
      </c>
      <c r="G73" t="s">
        <v>1020</v>
      </c>
    </row>
    <row r="74" spans="1:7" x14ac:dyDescent="0.25">
      <c r="A74" t="s">
        <v>401</v>
      </c>
      <c r="B74" t="s">
        <v>3</v>
      </c>
      <c r="C74" s="1">
        <v>45352</v>
      </c>
      <c r="D74" s="1" t="s">
        <v>1023</v>
      </c>
      <c r="E74" t="s">
        <v>402</v>
      </c>
      <c r="F74" t="s">
        <v>388</v>
      </c>
      <c r="G74" t="s">
        <v>1021</v>
      </c>
    </row>
    <row r="75" spans="1:7" x14ac:dyDescent="0.25">
      <c r="A75" t="s">
        <v>403</v>
      </c>
      <c r="B75" t="s">
        <v>3</v>
      </c>
      <c r="C75" s="1">
        <v>43529</v>
      </c>
      <c r="D75" s="1" t="s">
        <v>1023</v>
      </c>
      <c r="E75" t="s">
        <v>404</v>
      </c>
      <c r="F75" t="s">
        <v>388</v>
      </c>
      <c r="G75" t="s">
        <v>1021</v>
      </c>
    </row>
    <row r="76" spans="1:7" x14ac:dyDescent="0.25">
      <c r="A76" t="s">
        <v>405</v>
      </c>
      <c r="B76" t="s">
        <v>3</v>
      </c>
      <c r="C76" s="1">
        <v>38925</v>
      </c>
      <c r="D76" s="1" t="s">
        <v>1017</v>
      </c>
      <c r="E76" t="s">
        <v>406</v>
      </c>
      <c r="F76" t="s">
        <v>388</v>
      </c>
      <c r="G76" t="s">
        <v>1021</v>
      </c>
    </row>
    <row r="77" spans="1:7" x14ac:dyDescent="0.25">
      <c r="A77" t="s">
        <v>407</v>
      </c>
      <c r="B77" t="s">
        <v>3</v>
      </c>
      <c r="C77" s="1">
        <v>38657</v>
      </c>
      <c r="D77" s="1" t="s">
        <v>1023</v>
      </c>
      <c r="E77" t="s">
        <v>408</v>
      </c>
      <c r="F77" t="s">
        <v>388</v>
      </c>
      <c r="G77" t="s">
        <v>1021</v>
      </c>
    </row>
    <row r="78" spans="1:7" x14ac:dyDescent="0.25">
      <c r="A78" t="s">
        <v>409</v>
      </c>
      <c r="B78" t="s">
        <v>3</v>
      </c>
      <c r="C78" s="1">
        <v>42640</v>
      </c>
      <c r="D78" s="1" t="s">
        <v>1023</v>
      </c>
      <c r="E78" t="s">
        <v>410</v>
      </c>
      <c r="F78" t="s">
        <v>388</v>
      </c>
      <c r="G78" t="s">
        <v>1021</v>
      </c>
    </row>
    <row r="79" spans="1:7" x14ac:dyDescent="0.25">
      <c r="A79" t="s">
        <v>411</v>
      </c>
      <c r="B79" t="s">
        <v>3</v>
      </c>
      <c r="C79" s="1">
        <v>45002</v>
      </c>
      <c r="D79" s="1" t="s">
        <v>1023</v>
      </c>
      <c r="E79" t="s">
        <v>412</v>
      </c>
      <c r="F79" t="s">
        <v>388</v>
      </c>
      <c r="G79" t="s">
        <v>1021</v>
      </c>
    </row>
    <row r="80" spans="1:7" x14ac:dyDescent="0.25">
      <c r="A80" t="s">
        <v>413</v>
      </c>
      <c r="B80" t="s">
        <v>3</v>
      </c>
      <c r="C80" s="1">
        <v>43609</v>
      </c>
      <c r="D80" s="1" t="s">
        <v>1015</v>
      </c>
      <c r="E80" t="s">
        <v>414</v>
      </c>
      <c r="F80" t="s">
        <v>388</v>
      </c>
      <c r="G80" t="s">
        <v>1020</v>
      </c>
    </row>
    <row r="81" spans="1:7" x14ac:dyDescent="0.25">
      <c r="A81" t="s">
        <v>386</v>
      </c>
      <c r="B81" t="s">
        <v>3</v>
      </c>
      <c r="C81" s="1">
        <v>38859</v>
      </c>
      <c r="D81" s="1" t="s">
        <v>1017</v>
      </c>
      <c r="E81" t="s">
        <v>387</v>
      </c>
      <c r="F81" t="s">
        <v>388</v>
      </c>
      <c r="G81" t="s">
        <v>1021</v>
      </c>
    </row>
    <row r="82" spans="1:7" x14ac:dyDescent="0.25">
      <c r="A82" t="s">
        <v>415</v>
      </c>
      <c r="B82" t="s">
        <v>3</v>
      </c>
      <c r="C82" s="1">
        <v>43643</v>
      </c>
      <c r="D82" s="1" t="s">
        <v>1023</v>
      </c>
      <c r="E82" t="s">
        <v>416</v>
      </c>
      <c r="F82" t="s">
        <v>388</v>
      </c>
      <c r="G82" t="s">
        <v>1021</v>
      </c>
    </row>
    <row r="83" spans="1:7" x14ac:dyDescent="0.25">
      <c r="A83" t="s">
        <v>417</v>
      </c>
      <c r="B83" t="s">
        <v>3</v>
      </c>
      <c r="C83" s="1">
        <v>43297</v>
      </c>
      <c r="D83" s="1" t="s">
        <v>1023</v>
      </c>
      <c r="E83" t="s">
        <v>418</v>
      </c>
      <c r="F83" t="s">
        <v>419</v>
      </c>
      <c r="G83" t="s">
        <v>1021</v>
      </c>
    </row>
    <row r="84" spans="1:7" x14ac:dyDescent="0.25">
      <c r="A84" t="s">
        <v>420</v>
      </c>
      <c r="B84" t="s">
        <v>3</v>
      </c>
      <c r="C84" s="1">
        <v>38887</v>
      </c>
      <c r="D84" s="1" t="s">
        <v>1015</v>
      </c>
      <c r="E84" t="s">
        <v>421</v>
      </c>
      <c r="F84" t="s">
        <v>388</v>
      </c>
      <c r="G84" t="s">
        <v>1020</v>
      </c>
    </row>
    <row r="85" spans="1:7" x14ac:dyDescent="0.25">
      <c r="A85" t="s">
        <v>422</v>
      </c>
      <c r="B85" t="s">
        <v>3</v>
      </c>
      <c r="C85" s="1">
        <v>45229</v>
      </c>
      <c r="D85" s="1" t="s">
        <v>1023</v>
      </c>
      <c r="E85" t="s">
        <v>423</v>
      </c>
      <c r="F85" t="s">
        <v>388</v>
      </c>
      <c r="G85" t="s">
        <v>1021</v>
      </c>
    </row>
    <row r="86" spans="1:7" x14ac:dyDescent="0.25">
      <c r="A86" t="s">
        <v>424</v>
      </c>
      <c r="B86" t="s">
        <v>3</v>
      </c>
      <c r="C86" s="1">
        <v>45246</v>
      </c>
      <c r="D86" s="1" t="s">
        <v>1023</v>
      </c>
      <c r="E86" t="s">
        <v>425</v>
      </c>
      <c r="F86" t="s">
        <v>388</v>
      </c>
      <c r="G86" t="s">
        <v>1021</v>
      </c>
    </row>
    <row r="87" spans="1:7" x14ac:dyDescent="0.25">
      <c r="A87" t="s">
        <v>426</v>
      </c>
      <c r="B87" t="s">
        <v>3</v>
      </c>
      <c r="C87" s="1">
        <v>43156</v>
      </c>
      <c r="D87" s="1" t="s">
        <v>1015</v>
      </c>
      <c r="E87" t="s">
        <v>427</v>
      </c>
      <c r="F87" t="s">
        <v>419</v>
      </c>
      <c r="G87" t="s">
        <v>1020</v>
      </c>
    </row>
    <row r="88" spans="1:7" x14ac:dyDescent="0.25">
      <c r="A88" t="s">
        <v>428</v>
      </c>
      <c r="B88" t="s">
        <v>3</v>
      </c>
      <c r="C88" s="1">
        <v>41009</v>
      </c>
      <c r="D88" s="1" t="s">
        <v>1015</v>
      </c>
      <c r="E88" t="s">
        <v>429</v>
      </c>
      <c r="F88" t="s">
        <v>388</v>
      </c>
      <c r="G88" t="s">
        <v>1020</v>
      </c>
    </row>
    <row r="89" spans="1:7" x14ac:dyDescent="0.25">
      <c r="A89" t="s">
        <v>389</v>
      </c>
      <c r="B89" t="s">
        <v>3</v>
      </c>
      <c r="C89" s="1">
        <v>38757</v>
      </c>
      <c r="D89" s="1" t="s">
        <v>1023</v>
      </c>
      <c r="E89" t="s">
        <v>390</v>
      </c>
      <c r="F89" t="s">
        <v>388</v>
      </c>
      <c r="G89" t="s">
        <v>1021</v>
      </c>
    </row>
    <row r="90" spans="1:7" x14ac:dyDescent="0.25">
      <c r="A90" t="s">
        <v>391</v>
      </c>
      <c r="B90" t="s">
        <v>3</v>
      </c>
      <c r="C90" s="1">
        <v>35704</v>
      </c>
      <c r="D90" s="1" t="s">
        <v>1017</v>
      </c>
      <c r="E90" t="s">
        <v>392</v>
      </c>
      <c r="F90" t="s">
        <v>388</v>
      </c>
      <c r="G90" t="s">
        <v>1021</v>
      </c>
    </row>
    <row r="91" spans="1:7" x14ac:dyDescent="0.25">
      <c r="A91" t="s">
        <v>393</v>
      </c>
      <c r="B91" t="s">
        <v>3</v>
      </c>
      <c r="C91" s="1">
        <v>42275</v>
      </c>
      <c r="D91" s="1" t="s">
        <v>1023</v>
      </c>
      <c r="E91" t="s">
        <v>394</v>
      </c>
      <c r="F91" t="s">
        <v>388</v>
      </c>
      <c r="G91" t="s">
        <v>1021</v>
      </c>
    </row>
    <row r="92" spans="1:7" x14ac:dyDescent="0.25">
      <c r="A92" t="s">
        <v>430</v>
      </c>
      <c r="B92" t="s">
        <v>3</v>
      </c>
      <c r="C92" s="1">
        <v>44033</v>
      </c>
      <c r="D92" s="1" t="s">
        <v>1023</v>
      </c>
      <c r="E92" t="s">
        <v>431</v>
      </c>
      <c r="F92" t="s">
        <v>419</v>
      </c>
      <c r="G92" t="s">
        <v>1021</v>
      </c>
    </row>
    <row r="93" spans="1:7" x14ac:dyDescent="0.25">
      <c r="A93" t="s">
        <v>432</v>
      </c>
      <c r="B93" t="s">
        <v>3</v>
      </c>
      <c r="C93" s="1">
        <v>42754</v>
      </c>
      <c r="D93" s="1" t="s">
        <v>1023</v>
      </c>
      <c r="E93" t="s">
        <v>433</v>
      </c>
      <c r="F93" t="s">
        <v>419</v>
      </c>
      <c r="G93" t="s">
        <v>1021</v>
      </c>
    </row>
    <row r="94" spans="1:7" x14ac:dyDescent="0.25">
      <c r="A94" t="s">
        <v>434</v>
      </c>
      <c r="B94" t="s">
        <v>3</v>
      </c>
      <c r="C94" s="1">
        <v>43920</v>
      </c>
      <c r="D94" s="1" t="s">
        <v>1023</v>
      </c>
      <c r="E94" t="s">
        <v>435</v>
      </c>
      <c r="F94" t="s">
        <v>419</v>
      </c>
      <c r="G94" t="s">
        <v>1021</v>
      </c>
    </row>
    <row r="95" spans="1:7" x14ac:dyDescent="0.25">
      <c r="A95" t="s">
        <v>436</v>
      </c>
      <c r="B95" t="s">
        <v>3</v>
      </c>
      <c r="C95" s="1">
        <v>43702</v>
      </c>
      <c r="D95" s="1" t="s">
        <v>1023</v>
      </c>
      <c r="E95" t="s">
        <v>437</v>
      </c>
      <c r="F95" t="s">
        <v>419</v>
      </c>
      <c r="G95" t="s">
        <v>1021</v>
      </c>
    </row>
    <row r="96" spans="1:7" x14ac:dyDescent="0.25">
      <c r="A96" t="s">
        <v>438</v>
      </c>
      <c r="B96" t="s">
        <v>3</v>
      </c>
      <c r="C96" s="1">
        <v>42481</v>
      </c>
      <c r="D96" s="1" t="s">
        <v>1023</v>
      </c>
      <c r="E96" t="s">
        <v>439</v>
      </c>
      <c r="F96" t="s">
        <v>419</v>
      </c>
      <c r="G96" t="s">
        <v>1021</v>
      </c>
    </row>
    <row r="97" spans="1:7" x14ac:dyDescent="0.25">
      <c r="A97" t="s">
        <v>440</v>
      </c>
      <c r="B97" t="s">
        <v>3</v>
      </c>
      <c r="C97" s="1">
        <v>39429</v>
      </c>
      <c r="D97" s="1" t="s">
        <v>1023</v>
      </c>
      <c r="E97" t="s">
        <v>441</v>
      </c>
      <c r="F97" t="s">
        <v>38</v>
      </c>
      <c r="G97" t="s">
        <v>1021</v>
      </c>
    </row>
    <row r="98" spans="1:7" x14ac:dyDescent="0.25">
      <c r="A98" t="s">
        <v>119</v>
      </c>
      <c r="B98" t="s">
        <v>3</v>
      </c>
      <c r="C98" s="1">
        <v>43913</v>
      </c>
      <c r="D98" s="1" t="s">
        <v>1023</v>
      </c>
      <c r="E98" t="s">
        <v>120</v>
      </c>
      <c r="F98" t="s">
        <v>30</v>
      </c>
      <c r="G98" t="s">
        <v>1021</v>
      </c>
    </row>
    <row r="99" spans="1:7" x14ac:dyDescent="0.25">
      <c r="A99" t="s">
        <v>457</v>
      </c>
      <c r="B99" t="s">
        <v>3</v>
      </c>
      <c r="C99" s="1">
        <v>38405</v>
      </c>
      <c r="D99" s="1" t="s">
        <v>1023</v>
      </c>
      <c r="E99" t="s">
        <v>458</v>
      </c>
      <c r="F99" t="s">
        <v>38</v>
      </c>
      <c r="G99" t="s">
        <v>1021</v>
      </c>
    </row>
    <row r="100" spans="1:7" x14ac:dyDescent="0.25">
      <c r="A100" t="s">
        <v>444</v>
      </c>
      <c r="B100" t="s">
        <v>3</v>
      </c>
      <c r="C100" s="1">
        <v>43627</v>
      </c>
      <c r="D100" s="1" t="s">
        <v>1023</v>
      </c>
      <c r="E100" t="s">
        <v>445</v>
      </c>
      <c r="F100" t="s">
        <v>38</v>
      </c>
      <c r="G100" t="s">
        <v>1021</v>
      </c>
    </row>
    <row r="101" spans="1:7" x14ac:dyDescent="0.25">
      <c r="A101" t="s">
        <v>446</v>
      </c>
      <c r="B101" t="s">
        <v>3</v>
      </c>
      <c r="C101" s="1">
        <v>38488</v>
      </c>
      <c r="D101" s="1" t="s">
        <v>1023</v>
      </c>
      <c r="E101" t="s">
        <v>447</v>
      </c>
      <c r="F101" t="s">
        <v>38</v>
      </c>
      <c r="G101" t="s">
        <v>1021</v>
      </c>
    </row>
    <row r="102" spans="1:7" x14ac:dyDescent="0.25">
      <c r="A102" t="s">
        <v>448</v>
      </c>
      <c r="B102" t="s">
        <v>3</v>
      </c>
      <c r="C102" s="1">
        <v>44693</v>
      </c>
      <c r="D102" s="1" t="s">
        <v>1023</v>
      </c>
      <c r="E102" t="s">
        <v>449</v>
      </c>
      <c r="F102" t="s">
        <v>38</v>
      </c>
      <c r="G102" t="s">
        <v>1021</v>
      </c>
    </row>
    <row r="103" spans="1:7" x14ac:dyDescent="0.25">
      <c r="A103" t="s">
        <v>450</v>
      </c>
      <c r="B103" t="s">
        <v>3</v>
      </c>
      <c r="C103" s="1">
        <v>44364</v>
      </c>
      <c r="D103" s="1" t="s">
        <v>1023</v>
      </c>
      <c r="E103" t="s">
        <v>451</v>
      </c>
      <c r="F103" t="s">
        <v>38</v>
      </c>
      <c r="G103" t="s">
        <v>1021</v>
      </c>
    </row>
    <row r="104" spans="1:7" x14ac:dyDescent="0.25">
      <c r="A104" t="s">
        <v>452</v>
      </c>
      <c r="B104" t="s">
        <v>3</v>
      </c>
      <c r="C104" s="1">
        <v>42900</v>
      </c>
      <c r="D104" s="1" t="s">
        <v>1023</v>
      </c>
      <c r="E104" t="s">
        <v>453</v>
      </c>
      <c r="F104" t="s">
        <v>38</v>
      </c>
      <c r="G104" t="s">
        <v>1021</v>
      </c>
    </row>
    <row r="105" spans="1:7" x14ac:dyDescent="0.25">
      <c r="A105" t="s">
        <v>454</v>
      </c>
      <c r="B105" t="s">
        <v>1030</v>
      </c>
      <c r="C105" s="1">
        <v>38366</v>
      </c>
      <c r="D105" s="1" t="s">
        <v>1023</v>
      </c>
      <c r="E105" t="s">
        <v>455</v>
      </c>
      <c r="F105" t="s">
        <v>38</v>
      </c>
      <c r="G105" t="s">
        <v>1021</v>
      </c>
    </row>
    <row r="106" spans="1:7" x14ac:dyDescent="0.25">
      <c r="A106" t="s">
        <v>454</v>
      </c>
      <c r="B106" t="s">
        <v>3</v>
      </c>
      <c r="C106" s="1">
        <v>45391</v>
      </c>
      <c r="D106" s="1" t="s">
        <v>1023</v>
      </c>
      <c r="E106" t="s">
        <v>456</v>
      </c>
      <c r="F106" t="s">
        <v>38</v>
      </c>
      <c r="G106" t="s">
        <v>1021</v>
      </c>
    </row>
    <row r="107" spans="1:7" x14ac:dyDescent="0.25">
      <c r="A107" t="s">
        <v>442</v>
      </c>
      <c r="B107" t="s">
        <v>3</v>
      </c>
      <c r="C107" s="1">
        <v>44327</v>
      </c>
      <c r="D107" s="1" t="s">
        <v>1023</v>
      </c>
      <c r="E107" t="s">
        <v>443</v>
      </c>
      <c r="F107" t="s">
        <v>38</v>
      </c>
      <c r="G107" t="s">
        <v>1021</v>
      </c>
    </row>
    <row r="108" spans="1:7" x14ac:dyDescent="0.25">
      <c r="A108" t="s">
        <v>459</v>
      </c>
      <c r="B108" t="s">
        <v>3</v>
      </c>
      <c r="C108" s="1">
        <v>40445</v>
      </c>
      <c r="D108" s="1" t="s">
        <v>1023</v>
      </c>
      <c r="E108" t="s">
        <v>460</v>
      </c>
      <c r="F108" t="s">
        <v>38</v>
      </c>
      <c r="G108" t="s">
        <v>1021</v>
      </c>
    </row>
    <row r="109" spans="1:7" x14ac:dyDescent="0.25">
      <c r="A109" t="s">
        <v>461</v>
      </c>
      <c r="B109" t="s">
        <v>1030</v>
      </c>
      <c r="C109" s="1">
        <v>43706</v>
      </c>
      <c r="D109" s="1" t="s">
        <v>1023</v>
      </c>
      <c r="E109" t="s">
        <v>462</v>
      </c>
      <c r="F109" t="s">
        <v>23</v>
      </c>
      <c r="G109" t="s">
        <v>1021</v>
      </c>
    </row>
    <row r="110" spans="1:7" x14ac:dyDescent="0.25">
      <c r="A110" t="s">
        <v>461</v>
      </c>
      <c r="B110" t="s">
        <v>3</v>
      </c>
      <c r="C110" s="1">
        <v>45419</v>
      </c>
      <c r="D110" t="s">
        <v>1023</v>
      </c>
      <c r="E110" t="s">
        <v>462</v>
      </c>
      <c r="F110" t="s">
        <v>23</v>
      </c>
      <c r="G110" t="s">
        <v>1021</v>
      </c>
    </row>
    <row r="111" spans="1:7" x14ac:dyDescent="0.25">
      <c r="A111" t="s">
        <v>463</v>
      </c>
      <c r="B111" t="s">
        <v>3</v>
      </c>
      <c r="C111" s="1">
        <v>44372</v>
      </c>
      <c r="D111" s="1" t="s">
        <v>1023</v>
      </c>
      <c r="E111" t="s">
        <v>464</v>
      </c>
      <c r="F111" t="s">
        <v>38</v>
      </c>
      <c r="G111" t="s">
        <v>1021</v>
      </c>
    </row>
    <row r="112" spans="1:7" x14ac:dyDescent="0.25">
      <c r="A112" t="s">
        <v>465</v>
      </c>
      <c r="B112" t="s">
        <v>3</v>
      </c>
      <c r="C112" s="1">
        <v>43707</v>
      </c>
      <c r="D112" s="1" t="s">
        <v>1023</v>
      </c>
      <c r="E112" t="s">
        <v>466</v>
      </c>
      <c r="F112" t="s">
        <v>70</v>
      </c>
      <c r="G112" t="s">
        <v>1021</v>
      </c>
    </row>
    <row r="113" spans="1:7" x14ac:dyDescent="0.25">
      <c r="A113" t="s">
        <v>467</v>
      </c>
      <c r="B113" t="s">
        <v>3</v>
      </c>
      <c r="C113" s="1">
        <v>45121</v>
      </c>
      <c r="D113" s="1" t="s">
        <v>1017</v>
      </c>
      <c r="E113" t="s">
        <v>468</v>
      </c>
      <c r="F113" t="s">
        <v>38</v>
      </c>
      <c r="G113" t="s">
        <v>1021</v>
      </c>
    </row>
    <row r="114" spans="1:7" x14ac:dyDescent="0.25">
      <c r="A114" t="s">
        <v>469</v>
      </c>
      <c r="B114" t="s">
        <v>3</v>
      </c>
      <c r="C114" s="1">
        <v>44789</v>
      </c>
      <c r="D114" s="1" t="s">
        <v>1023</v>
      </c>
      <c r="E114" t="s">
        <v>470</v>
      </c>
      <c r="F114" t="s">
        <v>41</v>
      </c>
      <c r="G114" t="s">
        <v>1021</v>
      </c>
    </row>
    <row r="115" spans="1:7" x14ac:dyDescent="0.25">
      <c r="A115" t="s">
        <v>473</v>
      </c>
      <c r="B115" t="s">
        <v>3</v>
      </c>
      <c r="C115" s="1">
        <v>45391</v>
      </c>
      <c r="D115" s="1" t="s">
        <v>1023</v>
      </c>
      <c r="E115" t="s">
        <v>474</v>
      </c>
      <c r="F115" t="s">
        <v>23</v>
      </c>
      <c r="G115" t="s">
        <v>1021</v>
      </c>
    </row>
    <row r="116" spans="1:7" x14ac:dyDescent="0.25">
      <c r="A116" t="s">
        <v>471</v>
      </c>
      <c r="B116" t="s">
        <v>3</v>
      </c>
      <c r="C116" s="1">
        <v>45336</v>
      </c>
      <c r="D116" s="1" t="s">
        <v>1023</v>
      </c>
      <c r="E116" t="s">
        <v>472</v>
      </c>
      <c r="F116" t="s">
        <v>11</v>
      </c>
      <c r="G116" t="s">
        <v>1021</v>
      </c>
    </row>
    <row r="117" spans="1:7" x14ac:dyDescent="0.25">
      <c r="A117" t="s">
        <v>475</v>
      </c>
      <c r="B117" t="s">
        <v>3</v>
      </c>
      <c r="C117" s="1">
        <v>42683</v>
      </c>
      <c r="D117" s="1" t="s">
        <v>1023</v>
      </c>
      <c r="E117" t="s">
        <v>476</v>
      </c>
      <c r="F117" t="s">
        <v>477</v>
      </c>
      <c r="G117" t="s">
        <v>1021</v>
      </c>
    </row>
    <row r="118" spans="1:7" x14ac:dyDescent="0.25">
      <c r="A118" t="s">
        <v>478</v>
      </c>
      <c r="B118" t="s">
        <v>3</v>
      </c>
      <c r="C118" s="1">
        <v>45215</v>
      </c>
      <c r="D118" s="1" t="s">
        <v>1023</v>
      </c>
      <c r="E118" t="s">
        <v>479</v>
      </c>
      <c r="F118" t="s">
        <v>11</v>
      </c>
      <c r="G118" t="s">
        <v>1021</v>
      </c>
    </row>
    <row r="119" spans="1:7" x14ac:dyDescent="0.25">
      <c r="A119" t="s">
        <v>121</v>
      </c>
      <c r="B119" t="s">
        <v>3</v>
      </c>
      <c r="C119" s="1">
        <v>43661</v>
      </c>
      <c r="D119" s="1" t="s">
        <v>1023</v>
      </c>
      <c r="E119" t="s">
        <v>122</v>
      </c>
      <c r="F119" t="s">
        <v>47</v>
      </c>
      <c r="G119" t="s">
        <v>1021</v>
      </c>
    </row>
    <row r="120" spans="1:7" x14ac:dyDescent="0.25">
      <c r="A120" t="s">
        <v>127</v>
      </c>
      <c r="B120" t="s">
        <v>3</v>
      </c>
      <c r="C120" s="1">
        <v>43822</v>
      </c>
      <c r="D120" s="1" t="s">
        <v>1015</v>
      </c>
      <c r="E120" t="s">
        <v>128</v>
      </c>
      <c r="F120" t="s">
        <v>47</v>
      </c>
      <c r="G120" t="s">
        <v>1020</v>
      </c>
    </row>
    <row r="121" spans="1:7" x14ac:dyDescent="0.25">
      <c r="A121" t="s">
        <v>129</v>
      </c>
      <c r="B121" t="s">
        <v>3</v>
      </c>
      <c r="C121" s="1">
        <v>42866</v>
      </c>
      <c r="D121" s="1" t="s">
        <v>1023</v>
      </c>
      <c r="E121" t="s">
        <v>130</v>
      </c>
      <c r="F121" t="s">
        <v>47</v>
      </c>
      <c r="G121" t="s">
        <v>1021</v>
      </c>
    </row>
    <row r="122" spans="1:7" x14ac:dyDescent="0.25">
      <c r="A122" t="s">
        <v>123</v>
      </c>
      <c r="B122" t="s">
        <v>3</v>
      </c>
      <c r="C122" s="1">
        <v>43559</v>
      </c>
      <c r="D122" s="1" t="s">
        <v>1023</v>
      </c>
      <c r="E122" t="s">
        <v>124</v>
      </c>
      <c r="F122" t="s">
        <v>47</v>
      </c>
      <c r="G122" t="s">
        <v>1021</v>
      </c>
    </row>
    <row r="123" spans="1:7" x14ac:dyDescent="0.25">
      <c r="A123" t="s">
        <v>131</v>
      </c>
      <c r="B123" t="s">
        <v>3</v>
      </c>
      <c r="C123" s="1">
        <v>44834</v>
      </c>
      <c r="D123" s="1" t="s">
        <v>1023</v>
      </c>
      <c r="E123" t="s">
        <v>132</v>
      </c>
      <c r="F123" t="s">
        <v>47</v>
      </c>
      <c r="G123" t="s">
        <v>1021</v>
      </c>
    </row>
    <row r="124" spans="1:7" x14ac:dyDescent="0.25">
      <c r="A124" t="s">
        <v>133</v>
      </c>
      <c r="B124" t="s">
        <v>3</v>
      </c>
      <c r="C124" s="1">
        <v>44361</v>
      </c>
      <c r="D124" s="1" t="s">
        <v>1023</v>
      </c>
      <c r="E124" t="s">
        <v>134</v>
      </c>
      <c r="F124" t="s">
        <v>47</v>
      </c>
      <c r="G124" t="s">
        <v>1021</v>
      </c>
    </row>
    <row r="125" spans="1:7" x14ac:dyDescent="0.25">
      <c r="A125" t="s">
        <v>135</v>
      </c>
      <c r="B125" t="s">
        <v>3</v>
      </c>
      <c r="C125" s="1">
        <v>35247</v>
      </c>
      <c r="D125" s="1" t="s">
        <v>1017</v>
      </c>
      <c r="E125" t="s">
        <v>136</v>
      </c>
      <c r="F125" t="s">
        <v>137</v>
      </c>
      <c r="G125" t="s">
        <v>1021</v>
      </c>
    </row>
    <row r="126" spans="1:7" x14ac:dyDescent="0.25">
      <c r="A126" t="s">
        <v>138</v>
      </c>
      <c r="B126" t="s">
        <v>3</v>
      </c>
      <c r="C126" s="1">
        <v>42403</v>
      </c>
      <c r="D126" s="1" t="s">
        <v>1071</v>
      </c>
      <c r="E126" t="s">
        <v>139</v>
      </c>
      <c r="F126" t="s">
        <v>47</v>
      </c>
      <c r="G126" t="s">
        <v>1021</v>
      </c>
    </row>
    <row r="127" spans="1:7" x14ac:dyDescent="0.25">
      <c r="A127" t="s">
        <v>140</v>
      </c>
      <c r="B127" t="s">
        <v>3</v>
      </c>
      <c r="C127" s="1">
        <v>44361</v>
      </c>
      <c r="D127" s="1" t="s">
        <v>1023</v>
      </c>
      <c r="E127" t="s">
        <v>141</v>
      </c>
      <c r="F127" t="s">
        <v>47</v>
      </c>
      <c r="G127" t="s">
        <v>1021</v>
      </c>
    </row>
    <row r="128" spans="1:7" x14ac:dyDescent="0.25">
      <c r="A128" t="s">
        <v>154</v>
      </c>
      <c r="B128" t="s">
        <v>3</v>
      </c>
      <c r="C128" s="1">
        <v>44852</v>
      </c>
      <c r="D128" s="1" t="s">
        <v>1023</v>
      </c>
      <c r="E128" t="s">
        <v>155</v>
      </c>
      <c r="F128" t="s">
        <v>47</v>
      </c>
      <c r="G128" t="s">
        <v>1021</v>
      </c>
    </row>
    <row r="129" spans="1:7" x14ac:dyDescent="0.25">
      <c r="A129" t="s">
        <v>142</v>
      </c>
      <c r="B129" t="s">
        <v>3</v>
      </c>
      <c r="C129" s="1">
        <v>44114</v>
      </c>
      <c r="D129" s="1" t="s">
        <v>1023</v>
      </c>
      <c r="E129" t="s">
        <v>143</v>
      </c>
      <c r="F129" t="s">
        <v>47</v>
      </c>
      <c r="G129" t="s">
        <v>1021</v>
      </c>
    </row>
    <row r="130" spans="1:7" x14ac:dyDescent="0.25">
      <c r="A130" t="s">
        <v>144</v>
      </c>
      <c r="B130" t="s">
        <v>3</v>
      </c>
      <c r="C130" s="1">
        <v>44956</v>
      </c>
      <c r="D130" s="1" t="s">
        <v>1023</v>
      </c>
      <c r="E130" t="s">
        <v>145</v>
      </c>
      <c r="F130" t="s">
        <v>23</v>
      </c>
      <c r="G130" t="s">
        <v>1021</v>
      </c>
    </row>
    <row r="131" spans="1:7" x14ac:dyDescent="0.25">
      <c r="A131" t="s">
        <v>146</v>
      </c>
      <c r="B131" t="s">
        <v>3</v>
      </c>
      <c r="C131" s="1">
        <v>44123</v>
      </c>
      <c r="D131" s="1" t="s">
        <v>1023</v>
      </c>
      <c r="E131" t="s">
        <v>147</v>
      </c>
      <c r="F131" t="s">
        <v>47</v>
      </c>
      <c r="G131" t="s">
        <v>1021</v>
      </c>
    </row>
    <row r="132" spans="1:7" x14ac:dyDescent="0.25">
      <c r="A132" t="s">
        <v>148</v>
      </c>
      <c r="B132" t="s">
        <v>3</v>
      </c>
      <c r="C132" s="1">
        <v>42223</v>
      </c>
      <c r="D132" s="1" t="s">
        <v>1023</v>
      </c>
      <c r="E132" t="s">
        <v>149</v>
      </c>
      <c r="F132" t="s">
        <v>47</v>
      </c>
      <c r="G132" t="s">
        <v>1021</v>
      </c>
    </row>
    <row r="133" spans="1:7" x14ac:dyDescent="0.25">
      <c r="A133" t="s">
        <v>150</v>
      </c>
      <c r="B133" t="s">
        <v>3</v>
      </c>
      <c r="C133" s="1">
        <v>45337</v>
      </c>
      <c r="D133" s="1" t="s">
        <v>1023</v>
      </c>
      <c r="E133" t="s">
        <v>151</v>
      </c>
      <c r="F133" t="s">
        <v>47</v>
      </c>
      <c r="G133" t="s">
        <v>1021</v>
      </c>
    </row>
    <row r="134" spans="1:7" x14ac:dyDescent="0.25">
      <c r="A134" t="s">
        <v>125</v>
      </c>
      <c r="B134" t="s">
        <v>3</v>
      </c>
      <c r="C134" s="1">
        <v>43747</v>
      </c>
      <c r="D134" s="1" t="s">
        <v>1023</v>
      </c>
      <c r="E134" t="s">
        <v>126</v>
      </c>
      <c r="F134" t="s">
        <v>47</v>
      </c>
      <c r="G134" t="s">
        <v>1021</v>
      </c>
    </row>
    <row r="135" spans="1:7" x14ac:dyDescent="0.25">
      <c r="A135" t="s">
        <v>152</v>
      </c>
      <c r="B135" t="s">
        <v>3</v>
      </c>
      <c r="C135" s="1">
        <v>43504</v>
      </c>
      <c r="D135" s="1" t="s">
        <v>1023</v>
      </c>
      <c r="E135" t="s">
        <v>153</v>
      </c>
      <c r="F135" t="s">
        <v>47</v>
      </c>
      <c r="G135" t="s">
        <v>1021</v>
      </c>
    </row>
    <row r="136" spans="1:7" x14ac:dyDescent="0.25">
      <c r="A136" t="s">
        <v>156</v>
      </c>
      <c r="B136" t="s">
        <v>3</v>
      </c>
      <c r="C136" s="1">
        <v>42759</v>
      </c>
      <c r="D136" s="1" t="s">
        <v>1023</v>
      </c>
      <c r="E136" t="s">
        <v>157</v>
      </c>
      <c r="F136" t="s">
        <v>104</v>
      </c>
      <c r="G136" t="s">
        <v>1021</v>
      </c>
    </row>
    <row r="137" spans="1:7" x14ac:dyDescent="0.25">
      <c r="A137" t="s">
        <v>160</v>
      </c>
      <c r="B137" t="s">
        <v>3</v>
      </c>
      <c r="C137" s="1">
        <v>45371</v>
      </c>
      <c r="D137" s="1" t="s">
        <v>1023</v>
      </c>
      <c r="E137" t="s">
        <v>161</v>
      </c>
      <c r="F137" t="s">
        <v>104</v>
      </c>
      <c r="G137" t="s">
        <v>1021</v>
      </c>
    </row>
    <row r="138" spans="1:7" x14ac:dyDescent="0.25">
      <c r="A138" t="s">
        <v>162</v>
      </c>
      <c r="B138" t="s">
        <v>3</v>
      </c>
      <c r="C138" s="1">
        <v>39486</v>
      </c>
      <c r="D138" s="1" t="s">
        <v>1023</v>
      </c>
      <c r="E138" t="s">
        <v>163</v>
      </c>
      <c r="F138" t="s">
        <v>104</v>
      </c>
      <c r="G138" t="s">
        <v>1021</v>
      </c>
    </row>
    <row r="139" spans="1:7" x14ac:dyDescent="0.25">
      <c r="A139" t="s">
        <v>164</v>
      </c>
      <c r="B139" t="s">
        <v>3</v>
      </c>
      <c r="C139" s="1">
        <v>43279</v>
      </c>
      <c r="D139" s="1" t="s">
        <v>1023</v>
      </c>
      <c r="E139" t="s">
        <v>165</v>
      </c>
      <c r="F139" t="s">
        <v>104</v>
      </c>
      <c r="G139" t="s">
        <v>1021</v>
      </c>
    </row>
    <row r="140" spans="1:7" x14ac:dyDescent="0.25">
      <c r="A140" t="s">
        <v>158</v>
      </c>
      <c r="B140" t="s">
        <v>1030</v>
      </c>
      <c r="C140" s="1">
        <v>43916</v>
      </c>
      <c r="D140" s="1" t="s">
        <v>1023</v>
      </c>
      <c r="E140" t="s">
        <v>159</v>
      </c>
      <c r="F140" t="s">
        <v>104</v>
      </c>
      <c r="G140" t="s">
        <v>1021</v>
      </c>
    </row>
    <row r="141" spans="1:7" x14ac:dyDescent="0.25">
      <c r="A141" t="s">
        <v>158</v>
      </c>
      <c r="B141" t="s">
        <v>3</v>
      </c>
      <c r="C141" s="1">
        <v>45413</v>
      </c>
      <c r="D141" t="s">
        <v>1023</v>
      </c>
      <c r="E141" t="s">
        <v>159</v>
      </c>
      <c r="F141" t="s">
        <v>104</v>
      </c>
      <c r="G141" t="s">
        <v>1021</v>
      </c>
    </row>
    <row r="142" spans="1:7" x14ac:dyDescent="0.25">
      <c r="A142" t="s">
        <v>166</v>
      </c>
      <c r="B142" t="s">
        <v>3</v>
      </c>
      <c r="C142" s="1">
        <v>34596</v>
      </c>
      <c r="D142" s="1" t="s">
        <v>1023</v>
      </c>
      <c r="E142" t="s">
        <v>167</v>
      </c>
      <c r="F142" t="s">
        <v>104</v>
      </c>
      <c r="G142" t="s">
        <v>1021</v>
      </c>
    </row>
    <row r="143" spans="1:7" x14ac:dyDescent="0.25">
      <c r="A143" t="s">
        <v>168</v>
      </c>
      <c r="B143" t="s">
        <v>3</v>
      </c>
      <c r="C143" s="1">
        <v>32857</v>
      </c>
      <c r="D143" s="1" t="s">
        <v>1017</v>
      </c>
      <c r="E143" t="s">
        <v>169</v>
      </c>
      <c r="F143" t="s">
        <v>104</v>
      </c>
      <c r="G143" t="s">
        <v>1021</v>
      </c>
    </row>
    <row r="144" spans="1:7" x14ac:dyDescent="0.25">
      <c r="A144" t="s">
        <v>170</v>
      </c>
      <c r="B144" t="s">
        <v>3</v>
      </c>
      <c r="C144" s="1">
        <v>25147</v>
      </c>
      <c r="D144" s="1" t="s">
        <v>1017</v>
      </c>
      <c r="E144" t="s">
        <v>171</v>
      </c>
      <c r="F144" t="s">
        <v>104</v>
      </c>
      <c r="G144" t="s">
        <v>1021</v>
      </c>
    </row>
    <row r="145" spans="1:7" x14ac:dyDescent="0.25">
      <c r="A145" t="s">
        <v>172</v>
      </c>
      <c r="B145" t="s">
        <v>3</v>
      </c>
      <c r="C145" s="1">
        <v>43731</v>
      </c>
      <c r="D145" s="1" t="s">
        <v>1023</v>
      </c>
      <c r="E145" t="s">
        <v>173</v>
      </c>
      <c r="F145" t="s">
        <v>104</v>
      </c>
      <c r="G145" t="s">
        <v>1021</v>
      </c>
    </row>
    <row r="146" spans="1:7" x14ac:dyDescent="0.25">
      <c r="A146" t="s">
        <v>174</v>
      </c>
      <c r="B146" t="s">
        <v>3</v>
      </c>
      <c r="C146" s="1">
        <v>43854</v>
      </c>
      <c r="D146" s="1" t="s">
        <v>1023</v>
      </c>
      <c r="E146" t="s">
        <v>175</v>
      </c>
      <c r="F146" t="s">
        <v>104</v>
      </c>
      <c r="G146" t="s">
        <v>1021</v>
      </c>
    </row>
    <row r="147" spans="1:7" x14ac:dyDescent="0.25">
      <c r="A147" t="s">
        <v>176</v>
      </c>
      <c r="B147" t="s">
        <v>3</v>
      </c>
      <c r="C147" s="1">
        <v>34121</v>
      </c>
      <c r="D147" s="1" t="s">
        <v>1023</v>
      </c>
      <c r="E147" t="s">
        <v>177</v>
      </c>
      <c r="F147" t="s">
        <v>104</v>
      </c>
      <c r="G147" t="s">
        <v>1021</v>
      </c>
    </row>
    <row r="148" spans="1:7" x14ac:dyDescent="0.25">
      <c r="A148" t="s">
        <v>178</v>
      </c>
      <c r="B148" t="s">
        <v>3</v>
      </c>
      <c r="C148" s="1">
        <v>44776</v>
      </c>
      <c r="D148" s="1" t="s">
        <v>1023</v>
      </c>
      <c r="E148" t="s">
        <v>179</v>
      </c>
      <c r="F148" t="s">
        <v>104</v>
      </c>
      <c r="G148" t="s">
        <v>1021</v>
      </c>
    </row>
    <row r="149" spans="1:7" x14ac:dyDescent="0.25">
      <c r="A149" t="s">
        <v>480</v>
      </c>
      <c r="B149" t="s">
        <v>3</v>
      </c>
      <c r="C149" s="1">
        <v>44125</v>
      </c>
      <c r="D149" s="1" t="s">
        <v>1023</v>
      </c>
      <c r="E149" t="s">
        <v>481</v>
      </c>
      <c r="F149" t="s">
        <v>482</v>
      </c>
      <c r="G149" t="s">
        <v>1021</v>
      </c>
    </row>
    <row r="150" spans="1:7" x14ac:dyDescent="0.25">
      <c r="A150" t="s">
        <v>180</v>
      </c>
      <c r="B150" t="s">
        <v>3</v>
      </c>
      <c r="C150" s="1">
        <v>43663</v>
      </c>
      <c r="D150" s="1" t="s">
        <v>1023</v>
      </c>
      <c r="E150" t="s">
        <v>181</v>
      </c>
      <c r="F150" t="s">
        <v>182</v>
      </c>
      <c r="G150" t="s">
        <v>1021</v>
      </c>
    </row>
    <row r="151" spans="1:7" x14ac:dyDescent="0.25">
      <c r="A151" t="s">
        <v>183</v>
      </c>
      <c r="B151" t="s">
        <v>3</v>
      </c>
      <c r="C151" s="1">
        <v>43930</v>
      </c>
      <c r="D151" s="1" t="s">
        <v>1023</v>
      </c>
      <c r="E151" t="s">
        <v>184</v>
      </c>
      <c r="F151" t="s">
        <v>41</v>
      </c>
      <c r="G151" t="s">
        <v>1021</v>
      </c>
    </row>
    <row r="152" spans="1:7" x14ac:dyDescent="0.25">
      <c r="A152" t="s">
        <v>483</v>
      </c>
      <c r="B152" t="s">
        <v>3</v>
      </c>
      <c r="C152" s="1">
        <v>43079</v>
      </c>
      <c r="D152" s="1" t="s">
        <v>1023</v>
      </c>
      <c r="E152" t="s">
        <v>484</v>
      </c>
      <c r="F152" t="s">
        <v>41</v>
      </c>
      <c r="G152" t="s">
        <v>1021</v>
      </c>
    </row>
    <row r="153" spans="1:7" x14ac:dyDescent="0.25">
      <c r="A153" t="s">
        <v>489</v>
      </c>
      <c r="B153" t="s">
        <v>3</v>
      </c>
      <c r="C153" s="1">
        <v>45250</v>
      </c>
      <c r="D153" s="1" t="s">
        <v>1023</v>
      </c>
      <c r="E153" t="s">
        <v>490</v>
      </c>
      <c r="F153" t="s">
        <v>23</v>
      </c>
      <c r="G153" t="s">
        <v>1021</v>
      </c>
    </row>
    <row r="154" spans="1:7" x14ac:dyDescent="0.25">
      <c r="A154" t="s">
        <v>511</v>
      </c>
      <c r="B154" t="s">
        <v>3</v>
      </c>
      <c r="C154" s="1">
        <v>45128</v>
      </c>
      <c r="D154" s="1" t="s">
        <v>1023</v>
      </c>
      <c r="E154" t="s">
        <v>512</v>
      </c>
      <c r="F154" t="s">
        <v>23</v>
      </c>
      <c r="G154" t="s">
        <v>1021</v>
      </c>
    </row>
    <row r="155" spans="1:7" x14ac:dyDescent="0.25">
      <c r="A155" t="s">
        <v>491</v>
      </c>
      <c r="B155" t="s">
        <v>3</v>
      </c>
      <c r="C155" s="1">
        <v>38594</v>
      </c>
      <c r="D155" s="1" t="s">
        <v>1023</v>
      </c>
      <c r="E155" t="s">
        <v>492</v>
      </c>
      <c r="F155" t="s">
        <v>41</v>
      </c>
      <c r="G155" t="s">
        <v>1021</v>
      </c>
    </row>
    <row r="156" spans="1:7" x14ac:dyDescent="0.25">
      <c r="A156" t="s">
        <v>485</v>
      </c>
      <c r="B156" t="s">
        <v>3</v>
      </c>
      <c r="C156" s="1">
        <v>45363</v>
      </c>
      <c r="D156" s="1" t="s">
        <v>1023</v>
      </c>
      <c r="E156" t="s">
        <v>486</v>
      </c>
      <c r="F156" t="s">
        <v>58</v>
      </c>
      <c r="G156" t="s">
        <v>1021</v>
      </c>
    </row>
    <row r="157" spans="1:7" x14ac:dyDescent="0.25">
      <c r="A157" t="s">
        <v>493</v>
      </c>
      <c r="B157" t="s">
        <v>3</v>
      </c>
      <c r="C157" s="1">
        <v>43171</v>
      </c>
      <c r="D157" s="1" t="s">
        <v>1017</v>
      </c>
      <c r="E157" t="s">
        <v>494</v>
      </c>
      <c r="F157" t="s">
        <v>41</v>
      </c>
      <c r="G157" t="s">
        <v>1021</v>
      </c>
    </row>
    <row r="158" spans="1:7" x14ac:dyDescent="0.25">
      <c r="A158" t="s">
        <v>495</v>
      </c>
      <c r="B158" t="s">
        <v>3</v>
      </c>
      <c r="C158" s="1">
        <v>35773</v>
      </c>
      <c r="D158" s="1" t="s">
        <v>1023</v>
      </c>
      <c r="E158" t="s">
        <v>496</v>
      </c>
      <c r="F158" t="s">
        <v>41</v>
      </c>
      <c r="G158" t="s">
        <v>1021</v>
      </c>
    </row>
    <row r="159" spans="1:7" x14ac:dyDescent="0.25">
      <c r="A159" t="s">
        <v>497</v>
      </c>
      <c r="B159" t="s">
        <v>3</v>
      </c>
      <c r="C159" s="1">
        <v>42157</v>
      </c>
      <c r="D159" s="1" t="s">
        <v>1023</v>
      </c>
      <c r="E159" t="s">
        <v>498</v>
      </c>
      <c r="F159" t="s">
        <v>58</v>
      </c>
      <c r="G159" t="s">
        <v>1021</v>
      </c>
    </row>
    <row r="160" spans="1:7" x14ac:dyDescent="0.25">
      <c r="A160" t="s">
        <v>499</v>
      </c>
      <c r="B160" t="s">
        <v>3</v>
      </c>
      <c r="C160" s="1">
        <v>43133</v>
      </c>
      <c r="D160" s="1" t="s">
        <v>1023</v>
      </c>
      <c r="E160" t="s">
        <v>500</v>
      </c>
      <c r="F160" t="s">
        <v>41</v>
      </c>
      <c r="G160" t="s">
        <v>1021</v>
      </c>
    </row>
    <row r="161" spans="1:7" x14ac:dyDescent="0.25">
      <c r="A161" t="s">
        <v>501</v>
      </c>
      <c r="B161" t="s">
        <v>3</v>
      </c>
      <c r="C161" s="1">
        <v>43222</v>
      </c>
      <c r="D161" s="1" t="s">
        <v>1023</v>
      </c>
      <c r="E161" t="s">
        <v>502</v>
      </c>
      <c r="F161" t="s">
        <v>41</v>
      </c>
      <c r="G161" t="s">
        <v>1021</v>
      </c>
    </row>
    <row r="162" spans="1:7" x14ac:dyDescent="0.25">
      <c r="A162" t="s">
        <v>503</v>
      </c>
      <c r="B162" t="s">
        <v>3</v>
      </c>
      <c r="C162" s="1">
        <v>37053</v>
      </c>
      <c r="D162" s="1" t="s">
        <v>1023</v>
      </c>
      <c r="E162" t="s">
        <v>504</v>
      </c>
      <c r="F162" t="s">
        <v>23</v>
      </c>
      <c r="G162" t="s">
        <v>1021</v>
      </c>
    </row>
    <row r="163" spans="1:7" x14ac:dyDescent="0.25">
      <c r="A163" t="s">
        <v>505</v>
      </c>
      <c r="B163" t="s">
        <v>3</v>
      </c>
      <c r="C163" s="1">
        <v>41656</v>
      </c>
      <c r="D163" s="1" t="s">
        <v>1023</v>
      </c>
      <c r="E163" t="s">
        <v>506</v>
      </c>
      <c r="F163" t="s">
        <v>41</v>
      </c>
      <c r="G163" t="s">
        <v>1021</v>
      </c>
    </row>
    <row r="164" spans="1:7" x14ac:dyDescent="0.25">
      <c r="A164" t="s">
        <v>507</v>
      </c>
      <c r="B164" t="s">
        <v>3</v>
      </c>
      <c r="C164" s="1">
        <v>45376</v>
      </c>
      <c r="D164" s="1" t="s">
        <v>1023</v>
      </c>
      <c r="E164" t="s">
        <v>508</v>
      </c>
      <c r="F164" t="s">
        <v>38</v>
      </c>
      <c r="G164" t="s">
        <v>1021</v>
      </c>
    </row>
    <row r="165" spans="1:7" x14ac:dyDescent="0.25">
      <c r="A165" t="s">
        <v>509</v>
      </c>
      <c r="B165" t="s">
        <v>3</v>
      </c>
      <c r="C165" s="1">
        <v>43731</v>
      </c>
      <c r="D165" s="1" t="s">
        <v>1023</v>
      </c>
      <c r="E165" t="s">
        <v>510</v>
      </c>
      <c r="F165" t="s">
        <v>41</v>
      </c>
      <c r="G165" t="s">
        <v>1021</v>
      </c>
    </row>
    <row r="166" spans="1:7" x14ac:dyDescent="0.25">
      <c r="A166" t="s">
        <v>487</v>
      </c>
      <c r="B166" t="s">
        <v>3</v>
      </c>
      <c r="C166" s="1">
        <v>38299</v>
      </c>
      <c r="D166" s="1" t="s">
        <v>1023</v>
      </c>
      <c r="E166" t="s">
        <v>488</v>
      </c>
      <c r="F166" t="s">
        <v>41</v>
      </c>
      <c r="G166" t="s">
        <v>1021</v>
      </c>
    </row>
    <row r="167" spans="1:7" x14ac:dyDescent="0.25">
      <c r="A167" t="s">
        <v>513</v>
      </c>
      <c r="B167" t="s">
        <v>3</v>
      </c>
      <c r="C167" s="1">
        <v>39370</v>
      </c>
      <c r="D167" s="1" t="s">
        <v>1023</v>
      </c>
      <c r="E167" t="s">
        <v>514</v>
      </c>
      <c r="F167" t="s">
        <v>85</v>
      </c>
      <c r="G167" t="s">
        <v>1021</v>
      </c>
    </row>
    <row r="168" spans="1:7" x14ac:dyDescent="0.25">
      <c r="A168" t="s">
        <v>515</v>
      </c>
      <c r="B168" t="s">
        <v>3</v>
      </c>
      <c r="C168" s="1">
        <v>45313</v>
      </c>
      <c r="D168" s="1" t="s">
        <v>1017</v>
      </c>
      <c r="E168" t="s">
        <v>516</v>
      </c>
      <c r="F168" t="s">
        <v>41</v>
      </c>
      <c r="G168" t="s">
        <v>1021</v>
      </c>
    </row>
    <row r="169" spans="1:7" x14ac:dyDescent="0.25">
      <c r="A169" t="s">
        <v>517</v>
      </c>
      <c r="B169" t="s">
        <v>3</v>
      </c>
      <c r="C169" s="1">
        <v>44112</v>
      </c>
      <c r="D169" s="1" t="s">
        <v>1023</v>
      </c>
      <c r="E169" t="s">
        <v>518</v>
      </c>
      <c r="F169" t="s">
        <v>477</v>
      </c>
      <c r="G169" t="s">
        <v>1021</v>
      </c>
    </row>
    <row r="170" spans="1:7" x14ac:dyDescent="0.25">
      <c r="A170" t="s">
        <v>185</v>
      </c>
      <c r="B170" t="s">
        <v>3</v>
      </c>
      <c r="C170" s="1">
        <v>45152</v>
      </c>
      <c r="D170" s="1" t="s">
        <v>1023</v>
      </c>
      <c r="E170" t="s">
        <v>186</v>
      </c>
      <c r="F170" t="s">
        <v>187</v>
      </c>
      <c r="G170" t="s">
        <v>1021</v>
      </c>
    </row>
    <row r="171" spans="1:7" x14ac:dyDescent="0.25">
      <c r="A171" t="s">
        <v>519</v>
      </c>
      <c r="B171" t="s">
        <v>3</v>
      </c>
      <c r="C171" s="1">
        <v>45327</v>
      </c>
      <c r="D171" s="1" t="s">
        <v>1023</v>
      </c>
      <c r="E171" t="s">
        <v>520</v>
      </c>
      <c r="F171" t="s">
        <v>23</v>
      </c>
      <c r="G171" t="s">
        <v>1021</v>
      </c>
    </row>
    <row r="172" spans="1:7" x14ac:dyDescent="0.25">
      <c r="A172" t="s">
        <v>188</v>
      </c>
      <c r="B172" t="s">
        <v>3</v>
      </c>
      <c r="C172" s="1">
        <v>45247</v>
      </c>
      <c r="D172" s="1" t="s">
        <v>1023</v>
      </c>
      <c r="E172" t="s">
        <v>189</v>
      </c>
      <c r="F172" t="s">
        <v>11</v>
      </c>
      <c r="G172" t="s">
        <v>1021</v>
      </c>
    </row>
    <row r="173" spans="1:7" x14ac:dyDescent="0.25">
      <c r="A173" t="s">
        <v>190</v>
      </c>
      <c r="B173" t="s">
        <v>3</v>
      </c>
      <c r="C173" s="1">
        <v>44972</v>
      </c>
      <c r="D173" s="1" t="s">
        <v>1015</v>
      </c>
      <c r="E173" t="s">
        <v>191</v>
      </c>
      <c r="F173" t="s">
        <v>5</v>
      </c>
      <c r="G173" t="s">
        <v>1020</v>
      </c>
    </row>
    <row r="174" spans="1:7" x14ac:dyDescent="0.25">
      <c r="A174" t="s">
        <v>523</v>
      </c>
      <c r="B174" t="s">
        <v>3</v>
      </c>
      <c r="C174" s="1">
        <v>42199</v>
      </c>
      <c r="D174" s="1" t="s">
        <v>1023</v>
      </c>
      <c r="E174" t="s">
        <v>524</v>
      </c>
      <c r="F174" t="s">
        <v>58</v>
      </c>
      <c r="G174" t="s">
        <v>1021</v>
      </c>
    </row>
    <row r="175" spans="1:7" x14ac:dyDescent="0.25">
      <c r="A175" t="s">
        <v>525</v>
      </c>
      <c r="B175" t="s">
        <v>3</v>
      </c>
      <c r="C175" s="1">
        <v>27302</v>
      </c>
      <c r="D175" s="1" t="s">
        <v>1023</v>
      </c>
      <c r="E175" t="s">
        <v>526</v>
      </c>
      <c r="F175" t="s">
        <v>58</v>
      </c>
      <c r="G175" t="s">
        <v>1021</v>
      </c>
    </row>
    <row r="176" spans="1:7" x14ac:dyDescent="0.25">
      <c r="A176" t="s">
        <v>527</v>
      </c>
      <c r="B176" t="s">
        <v>3</v>
      </c>
      <c r="C176" s="1">
        <v>41842</v>
      </c>
      <c r="D176" s="1" t="s">
        <v>1015</v>
      </c>
      <c r="E176" t="s">
        <v>528</v>
      </c>
      <c r="F176" t="s">
        <v>58</v>
      </c>
      <c r="G176" t="s">
        <v>1020</v>
      </c>
    </row>
    <row r="177" spans="1:7" x14ac:dyDescent="0.25">
      <c r="A177" t="s">
        <v>529</v>
      </c>
      <c r="B177" t="s">
        <v>3</v>
      </c>
      <c r="C177" s="1">
        <v>43325</v>
      </c>
      <c r="D177" s="1" t="s">
        <v>1023</v>
      </c>
      <c r="E177" t="s">
        <v>530</v>
      </c>
      <c r="F177" t="s">
        <v>58</v>
      </c>
      <c r="G177" t="s">
        <v>1021</v>
      </c>
    </row>
    <row r="178" spans="1:7" x14ac:dyDescent="0.25">
      <c r="A178" t="s">
        <v>539</v>
      </c>
      <c r="B178" t="s">
        <v>3</v>
      </c>
      <c r="C178" s="1">
        <v>38098</v>
      </c>
      <c r="D178" s="1" t="s">
        <v>1023</v>
      </c>
      <c r="E178" t="s">
        <v>540</v>
      </c>
      <c r="F178" t="s">
        <v>325</v>
      </c>
      <c r="G178" t="s">
        <v>1021</v>
      </c>
    </row>
    <row r="179" spans="1:7" x14ac:dyDescent="0.25">
      <c r="A179" t="s">
        <v>531</v>
      </c>
      <c r="B179" t="s">
        <v>3</v>
      </c>
      <c r="C179" s="1">
        <v>44810</v>
      </c>
      <c r="D179" s="1" t="s">
        <v>1015</v>
      </c>
      <c r="E179" t="s">
        <v>532</v>
      </c>
      <c r="F179" t="s">
        <v>58</v>
      </c>
      <c r="G179" t="s">
        <v>1020</v>
      </c>
    </row>
    <row r="180" spans="1:7" x14ac:dyDescent="0.25">
      <c r="A180" t="s">
        <v>533</v>
      </c>
      <c r="B180" t="s">
        <v>3</v>
      </c>
      <c r="C180" s="1">
        <v>41353</v>
      </c>
      <c r="D180" s="1" t="s">
        <v>1023</v>
      </c>
      <c r="E180" t="s">
        <v>534</v>
      </c>
      <c r="F180" t="s">
        <v>58</v>
      </c>
      <c r="G180" t="s">
        <v>1021</v>
      </c>
    </row>
    <row r="181" spans="1:7" x14ac:dyDescent="0.25">
      <c r="A181" t="s">
        <v>521</v>
      </c>
      <c r="B181" t="s">
        <v>3</v>
      </c>
      <c r="C181" s="1">
        <v>44645</v>
      </c>
      <c r="D181" s="1" t="s">
        <v>1023</v>
      </c>
      <c r="E181" t="s">
        <v>522</v>
      </c>
      <c r="F181" t="s">
        <v>58</v>
      </c>
      <c r="G181" t="s">
        <v>1021</v>
      </c>
    </row>
    <row r="182" spans="1:7" x14ac:dyDescent="0.25">
      <c r="A182" t="s">
        <v>535</v>
      </c>
      <c r="B182" t="s">
        <v>3</v>
      </c>
      <c r="C182" s="1">
        <v>40900</v>
      </c>
      <c r="D182" s="1" t="s">
        <v>1023</v>
      </c>
      <c r="E182" t="s">
        <v>536</v>
      </c>
      <c r="F182" t="s">
        <v>58</v>
      </c>
      <c r="G182" t="s">
        <v>1021</v>
      </c>
    </row>
    <row r="183" spans="1:7" x14ac:dyDescent="0.25">
      <c r="A183" t="s">
        <v>537</v>
      </c>
      <c r="B183" t="s">
        <v>3</v>
      </c>
      <c r="C183" s="1">
        <v>41663</v>
      </c>
      <c r="D183" s="1" t="s">
        <v>1023</v>
      </c>
      <c r="E183" t="s">
        <v>538</v>
      </c>
      <c r="F183" t="s">
        <v>58</v>
      </c>
      <c r="G183" t="s">
        <v>1021</v>
      </c>
    </row>
    <row r="184" spans="1:7" x14ac:dyDescent="0.25">
      <c r="A184" t="s">
        <v>541</v>
      </c>
      <c r="B184" t="s">
        <v>3</v>
      </c>
      <c r="C184" s="1">
        <v>44953</v>
      </c>
      <c r="D184" s="1" t="s">
        <v>1023</v>
      </c>
      <c r="E184" t="s">
        <v>542</v>
      </c>
      <c r="F184" t="s">
        <v>58</v>
      </c>
      <c r="G184" t="s">
        <v>1021</v>
      </c>
    </row>
    <row r="185" spans="1:7" x14ac:dyDescent="0.25">
      <c r="A185" t="s">
        <v>557</v>
      </c>
      <c r="B185" t="s">
        <v>3</v>
      </c>
      <c r="C185" s="1">
        <v>44070</v>
      </c>
      <c r="D185" s="1" t="s">
        <v>1015</v>
      </c>
      <c r="E185" t="s">
        <v>558</v>
      </c>
      <c r="F185" t="s">
        <v>58</v>
      </c>
      <c r="G185" t="s">
        <v>1020</v>
      </c>
    </row>
    <row r="186" spans="1:7" x14ac:dyDescent="0.25">
      <c r="A186" t="s">
        <v>559</v>
      </c>
      <c r="B186" t="s">
        <v>3</v>
      </c>
      <c r="C186" s="1">
        <v>44655</v>
      </c>
      <c r="D186" s="1" t="s">
        <v>1015</v>
      </c>
      <c r="E186" t="s">
        <v>560</v>
      </c>
      <c r="F186" t="s">
        <v>58</v>
      </c>
      <c r="G186" t="s">
        <v>1020</v>
      </c>
    </row>
    <row r="187" spans="1:7" x14ac:dyDescent="0.25">
      <c r="A187" t="s">
        <v>543</v>
      </c>
      <c r="B187" t="s">
        <v>3</v>
      </c>
      <c r="C187" s="1">
        <v>43495</v>
      </c>
      <c r="D187" s="1" t="s">
        <v>1023</v>
      </c>
      <c r="E187" t="s">
        <v>544</v>
      </c>
      <c r="F187" t="s">
        <v>58</v>
      </c>
      <c r="G187" t="s">
        <v>1021</v>
      </c>
    </row>
    <row r="188" spans="1:7" x14ac:dyDescent="0.25">
      <c r="A188" t="s">
        <v>545</v>
      </c>
      <c r="B188" t="s">
        <v>3</v>
      </c>
      <c r="C188" s="1">
        <v>42522</v>
      </c>
      <c r="D188" s="1" t="s">
        <v>1023</v>
      </c>
      <c r="E188" t="s">
        <v>546</v>
      </c>
      <c r="F188" t="s">
        <v>58</v>
      </c>
      <c r="G188" t="s">
        <v>1021</v>
      </c>
    </row>
    <row r="189" spans="1:7" x14ac:dyDescent="0.25">
      <c r="A189" t="s">
        <v>547</v>
      </c>
      <c r="B189" t="s">
        <v>3</v>
      </c>
      <c r="C189" s="1">
        <v>42052</v>
      </c>
      <c r="D189" s="1" t="s">
        <v>1015</v>
      </c>
      <c r="E189" t="s">
        <v>548</v>
      </c>
      <c r="F189" t="s">
        <v>58</v>
      </c>
      <c r="G189" t="s">
        <v>1020</v>
      </c>
    </row>
    <row r="190" spans="1:7" x14ac:dyDescent="0.25">
      <c r="A190" t="s">
        <v>561</v>
      </c>
      <c r="B190" t="s">
        <v>3</v>
      </c>
      <c r="C190" s="1">
        <v>44011</v>
      </c>
      <c r="D190" s="1" t="s">
        <v>1015</v>
      </c>
      <c r="E190" t="s">
        <v>562</v>
      </c>
      <c r="F190" t="s">
        <v>58</v>
      </c>
      <c r="G190" t="s">
        <v>1020</v>
      </c>
    </row>
    <row r="191" spans="1:7" x14ac:dyDescent="0.25">
      <c r="A191" t="s">
        <v>563</v>
      </c>
      <c r="B191" t="s">
        <v>3</v>
      </c>
      <c r="C191" s="1">
        <v>42122</v>
      </c>
      <c r="D191" s="1" t="s">
        <v>1015</v>
      </c>
      <c r="E191" t="s">
        <v>564</v>
      </c>
      <c r="F191" t="s">
        <v>58</v>
      </c>
      <c r="G191" t="s">
        <v>1020</v>
      </c>
    </row>
    <row r="192" spans="1:7" x14ac:dyDescent="0.25">
      <c r="A192" t="s">
        <v>549</v>
      </c>
      <c r="B192" t="s">
        <v>3</v>
      </c>
      <c r="C192" s="1">
        <v>44721</v>
      </c>
      <c r="D192" s="1" t="s">
        <v>1015</v>
      </c>
      <c r="E192" t="s">
        <v>550</v>
      </c>
      <c r="F192" t="s">
        <v>58</v>
      </c>
      <c r="G192" t="s">
        <v>1020</v>
      </c>
    </row>
    <row r="193" spans="1:7" x14ac:dyDescent="0.25">
      <c r="A193" t="s">
        <v>551</v>
      </c>
      <c r="B193" t="s">
        <v>3</v>
      </c>
      <c r="C193" s="1">
        <v>44956</v>
      </c>
      <c r="D193" s="1" t="s">
        <v>1015</v>
      </c>
      <c r="E193" t="s">
        <v>552</v>
      </c>
      <c r="F193" t="s">
        <v>58</v>
      </c>
      <c r="G193" t="s">
        <v>1020</v>
      </c>
    </row>
    <row r="194" spans="1:7" x14ac:dyDescent="0.25">
      <c r="A194" t="s">
        <v>553</v>
      </c>
      <c r="B194" t="s">
        <v>3</v>
      </c>
      <c r="C194" s="1">
        <v>45035</v>
      </c>
      <c r="D194" s="1" t="s">
        <v>1023</v>
      </c>
      <c r="E194" t="s">
        <v>554</v>
      </c>
      <c r="F194" t="s">
        <v>58</v>
      </c>
      <c r="G194" t="s">
        <v>1021</v>
      </c>
    </row>
    <row r="195" spans="1:7" x14ac:dyDescent="0.25">
      <c r="A195" t="s">
        <v>555</v>
      </c>
      <c r="B195" t="s">
        <v>3</v>
      </c>
      <c r="C195" s="1">
        <v>44831</v>
      </c>
      <c r="D195" s="1" t="s">
        <v>1015</v>
      </c>
      <c r="E195" t="s">
        <v>556</v>
      </c>
      <c r="F195" t="s">
        <v>58</v>
      </c>
      <c r="G195" t="s">
        <v>1020</v>
      </c>
    </row>
    <row r="196" spans="1:7" x14ac:dyDescent="0.25">
      <c r="A196" t="s">
        <v>565</v>
      </c>
      <c r="B196" t="s">
        <v>3</v>
      </c>
      <c r="C196" s="1">
        <v>45131</v>
      </c>
      <c r="D196" s="1" t="s">
        <v>1023</v>
      </c>
      <c r="E196" t="s">
        <v>566</v>
      </c>
      <c r="F196" t="s">
        <v>88</v>
      </c>
      <c r="G196" t="s">
        <v>1021</v>
      </c>
    </row>
    <row r="197" spans="1:7" x14ac:dyDescent="0.25">
      <c r="A197" t="s">
        <v>567</v>
      </c>
      <c r="B197" t="s">
        <v>3</v>
      </c>
      <c r="C197" s="1">
        <v>40938</v>
      </c>
      <c r="D197" s="1" t="s">
        <v>1017</v>
      </c>
      <c r="E197" t="s">
        <v>568</v>
      </c>
      <c r="F197" t="s">
        <v>8</v>
      </c>
      <c r="G197" t="s">
        <v>1021</v>
      </c>
    </row>
    <row r="198" spans="1:7" x14ac:dyDescent="0.25">
      <c r="A198" t="s">
        <v>192</v>
      </c>
      <c r="B198" t="s">
        <v>3</v>
      </c>
      <c r="C198" s="1">
        <v>43609</v>
      </c>
      <c r="D198" s="1" t="s">
        <v>1023</v>
      </c>
      <c r="E198" t="s">
        <v>193</v>
      </c>
      <c r="F198" t="s">
        <v>85</v>
      </c>
      <c r="G198" t="s">
        <v>1021</v>
      </c>
    </row>
    <row r="199" spans="1:7" x14ac:dyDescent="0.25">
      <c r="A199" t="s">
        <v>202</v>
      </c>
      <c r="B199" t="s">
        <v>3</v>
      </c>
      <c r="C199" s="1">
        <v>39290</v>
      </c>
      <c r="D199" s="1" t="s">
        <v>1023</v>
      </c>
      <c r="E199" t="s">
        <v>203</v>
      </c>
      <c r="F199" t="s">
        <v>85</v>
      </c>
      <c r="G199" t="s">
        <v>1021</v>
      </c>
    </row>
    <row r="200" spans="1:7" x14ac:dyDescent="0.25">
      <c r="A200" t="s">
        <v>204</v>
      </c>
      <c r="B200" t="s">
        <v>3</v>
      </c>
      <c r="C200" s="1">
        <v>43661</v>
      </c>
      <c r="D200" s="1" t="s">
        <v>1023</v>
      </c>
      <c r="E200" t="s">
        <v>205</v>
      </c>
      <c r="F200" t="s">
        <v>85</v>
      </c>
      <c r="G200" t="s">
        <v>1021</v>
      </c>
    </row>
    <row r="201" spans="1:7" x14ac:dyDescent="0.25">
      <c r="A201" t="s">
        <v>206</v>
      </c>
      <c r="B201" t="s">
        <v>3</v>
      </c>
      <c r="C201" s="1">
        <v>43623</v>
      </c>
      <c r="D201" s="1" t="s">
        <v>1023</v>
      </c>
      <c r="E201" t="s">
        <v>207</v>
      </c>
      <c r="F201" t="s">
        <v>85</v>
      </c>
      <c r="G201" t="s">
        <v>1021</v>
      </c>
    </row>
    <row r="202" spans="1:7" x14ac:dyDescent="0.25">
      <c r="A202" t="s">
        <v>208</v>
      </c>
      <c r="B202" t="s">
        <v>3</v>
      </c>
      <c r="C202" s="1">
        <v>42738</v>
      </c>
      <c r="D202" s="1" t="s">
        <v>1017</v>
      </c>
      <c r="E202" t="s">
        <v>209</v>
      </c>
      <c r="F202" t="s">
        <v>85</v>
      </c>
      <c r="G202" t="s">
        <v>1021</v>
      </c>
    </row>
    <row r="203" spans="1:7" x14ac:dyDescent="0.25">
      <c r="A203" t="s">
        <v>194</v>
      </c>
      <c r="B203" t="s">
        <v>3</v>
      </c>
      <c r="C203" s="1">
        <v>41387</v>
      </c>
      <c r="D203" s="1" t="s">
        <v>1023</v>
      </c>
      <c r="E203" t="s">
        <v>195</v>
      </c>
      <c r="F203" t="s">
        <v>85</v>
      </c>
      <c r="G203" t="s">
        <v>1021</v>
      </c>
    </row>
    <row r="204" spans="1:7" x14ac:dyDescent="0.25">
      <c r="A204" t="s">
        <v>210</v>
      </c>
      <c r="B204" t="s">
        <v>3</v>
      </c>
      <c r="C204" s="1">
        <v>38399</v>
      </c>
      <c r="D204" s="1" t="s">
        <v>1017</v>
      </c>
      <c r="E204" t="s">
        <v>211</v>
      </c>
      <c r="F204" t="s">
        <v>85</v>
      </c>
      <c r="G204" t="s">
        <v>1021</v>
      </c>
    </row>
    <row r="205" spans="1:7" x14ac:dyDescent="0.25">
      <c r="A205" t="s">
        <v>212</v>
      </c>
      <c r="B205" t="s">
        <v>3</v>
      </c>
      <c r="C205" s="1">
        <v>42572</v>
      </c>
      <c r="D205" s="1" t="s">
        <v>1023</v>
      </c>
      <c r="E205" t="s">
        <v>213</v>
      </c>
      <c r="F205" t="s">
        <v>85</v>
      </c>
      <c r="G205" t="s">
        <v>1021</v>
      </c>
    </row>
    <row r="206" spans="1:7" x14ac:dyDescent="0.25">
      <c r="A206" t="s">
        <v>226</v>
      </c>
      <c r="B206" t="s">
        <v>3</v>
      </c>
      <c r="C206" s="1">
        <v>41828</v>
      </c>
      <c r="D206" s="1" t="s">
        <v>1023</v>
      </c>
      <c r="E206" t="s">
        <v>227</v>
      </c>
      <c r="F206" t="s">
        <v>85</v>
      </c>
      <c r="G206" t="s">
        <v>1021</v>
      </c>
    </row>
    <row r="207" spans="1:7" x14ac:dyDescent="0.25">
      <c r="A207" t="s">
        <v>196</v>
      </c>
      <c r="B207" t="s">
        <v>3</v>
      </c>
      <c r="C207" s="1">
        <v>43963</v>
      </c>
      <c r="D207" s="1" t="s">
        <v>1023</v>
      </c>
      <c r="E207" t="s">
        <v>197</v>
      </c>
      <c r="F207" t="s">
        <v>85</v>
      </c>
      <c r="G207" t="s">
        <v>1021</v>
      </c>
    </row>
    <row r="208" spans="1:7" x14ac:dyDescent="0.25">
      <c r="A208" t="s">
        <v>228</v>
      </c>
      <c r="B208" t="s">
        <v>3</v>
      </c>
      <c r="C208" s="1">
        <v>43643</v>
      </c>
      <c r="D208" s="1" t="s">
        <v>1023</v>
      </c>
      <c r="E208" t="s">
        <v>229</v>
      </c>
      <c r="F208" t="s">
        <v>85</v>
      </c>
      <c r="G208" t="s">
        <v>1021</v>
      </c>
    </row>
    <row r="209" spans="1:7" x14ac:dyDescent="0.25">
      <c r="A209" t="s">
        <v>230</v>
      </c>
      <c r="B209" t="s">
        <v>3</v>
      </c>
      <c r="C209" s="1">
        <v>43643</v>
      </c>
      <c r="D209" s="1" t="s">
        <v>1023</v>
      </c>
      <c r="E209" t="s">
        <v>231</v>
      </c>
      <c r="F209" t="s">
        <v>85</v>
      </c>
      <c r="G209" t="s">
        <v>1021</v>
      </c>
    </row>
    <row r="210" spans="1:7" x14ac:dyDescent="0.25">
      <c r="A210" t="s">
        <v>569</v>
      </c>
      <c r="B210" t="s">
        <v>3</v>
      </c>
      <c r="C210" s="1">
        <v>25702</v>
      </c>
      <c r="D210" s="1" t="s">
        <v>1023</v>
      </c>
      <c r="E210" t="s">
        <v>570</v>
      </c>
      <c r="F210" t="s">
        <v>280</v>
      </c>
      <c r="G210" t="s">
        <v>1021</v>
      </c>
    </row>
    <row r="211" spans="1:7" x14ac:dyDescent="0.25">
      <c r="A211" t="s">
        <v>571</v>
      </c>
      <c r="B211" t="s">
        <v>3</v>
      </c>
      <c r="C211" s="1">
        <v>42642</v>
      </c>
      <c r="D211" s="1" t="s">
        <v>1023</v>
      </c>
      <c r="E211" t="s">
        <v>572</v>
      </c>
      <c r="F211" t="s">
        <v>280</v>
      </c>
      <c r="G211" t="s">
        <v>1021</v>
      </c>
    </row>
    <row r="212" spans="1:7" x14ac:dyDescent="0.25">
      <c r="A212" t="s">
        <v>573</v>
      </c>
      <c r="B212" t="s">
        <v>3</v>
      </c>
      <c r="C212" s="1">
        <v>27081</v>
      </c>
      <c r="D212" s="1" t="s">
        <v>1023</v>
      </c>
      <c r="E212" t="s">
        <v>574</v>
      </c>
      <c r="F212" t="s">
        <v>280</v>
      </c>
      <c r="G212" t="s">
        <v>1021</v>
      </c>
    </row>
    <row r="213" spans="1:7" x14ac:dyDescent="0.25">
      <c r="A213" t="s">
        <v>575</v>
      </c>
      <c r="B213" t="s">
        <v>3</v>
      </c>
      <c r="C213" s="1">
        <v>26932</v>
      </c>
      <c r="D213" s="1" t="s">
        <v>1023</v>
      </c>
      <c r="E213" t="s">
        <v>576</v>
      </c>
      <c r="F213" t="s">
        <v>280</v>
      </c>
      <c r="G213" t="s">
        <v>1021</v>
      </c>
    </row>
    <row r="214" spans="1:7" x14ac:dyDescent="0.25">
      <c r="A214" t="s">
        <v>577</v>
      </c>
      <c r="B214" t="s">
        <v>3</v>
      </c>
      <c r="C214" s="1">
        <v>30878</v>
      </c>
      <c r="D214" s="1" t="s">
        <v>1023</v>
      </c>
      <c r="E214" t="s">
        <v>578</v>
      </c>
      <c r="F214" t="s">
        <v>280</v>
      </c>
      <c r="G214" t="s">
        <v>1021</v>
      </c>
    </row>
    <row r="215" spans="1:7" x14ac:dyDescent="0.25">
      <c r="A215" t="s">
        <v>579</v>
      </c>
      <c r="B215" t="s">
        <v>3</v>
      </c>
      <c r="C215" s="1">
        <v>38292</v>
      </c>
      <c r="D215" s="1" t="s">
        <v>1023</v>
      </c>
      <c r="E215" t="s">
        <v>580</v>
      </c>
      <c r="F215" t="s">
        <v>38</v>
      </c>
      <c r="G215" t="s">
        <v>1021</v>
      </c>
    </row>
    <row r="216" spans="1:7" x14ac:dyDescent="0.25">
      <c r="A216" t="s">
        <v>232</v>
      </c>
      <c r="B216" t="s">
        <v>3</v>
      </c>
      <c r="C216" s="1">
        <v>41554</v>
      </c>
      <c r="D216" s="1" t="s">
        <v>1017</v>
      </c>
      <c r="E216" t="s">
        <v>233</v>
      </c>
      <c r="F216" t="s">
        <v>85</v>
      </c>
      <c r="G216" t="s">
        <v>1021</v>
      </c>
    </row>
    <row r="217" spans="1:7" x14ac:dyDescent="0.25">
      <c r="A217" t="s">
        <v>581</v>
      </c>
      <c r="B217" t="s">
        <v>3</v>
      </c>
      <c r="C217" s="1">
        <v>38849</v>
      </c>
      <c r="D217" s="1" t="s">
        <v>1023</v>
      </c>
      <c r="E217" t="s">
        <v>582</v>
      </c>
      <c r="F217" t="s">
        <v>38</v>
      </c>
      <c r="G217" t="s">
        <v>1021</v>
      </c>
    </row>
    <row r="218" spans="1:7" x14ac:dyDescent="0.25">
      <c r="A218" t="s">
        <v>214</v>
      </c>
      <c r="B218" t="s">
        <v>3</v>
      </c>
      <c r="C218" s="1">
        <v>43963</v>
      </c>
      <c r="D218" s="1" t="s">
        <v>1023</v>
      </c>
      <c r="E218" t="s">
        <v>215</v>
      </c>
      <c r="F218" t="s">
        <v>85</v>
      </c>
      <c r="G218" t="s">
        <v>1021</v>
      </c>
    </row>
    <row r="219" spans="1:7" x14ac:dyDescent="0.25">
      <c r="A219" t="s">
        <v>583</v>
      </c>
      <c r="B219" t="s">
        <v>1030</v>
      </c>
      <c r="C219" s="1">
        <v>35713</v>
      </c>
      <c r="D219" s="1" t="s">
        <v>1023</v>
      </c>
      <c r="E219" t="s">
        <v>584</v>
      </c>
      <c r="F219" t="s">
        <v>280</v>
      </c>
      <c r="G219" t="s">
        <v>1021</v>
      </c>
    </row>
    <row r="220" spans="1:7" x14ac:dyDescent="0.25">
      <c r="A220" t="s">
        <v>583</v>
      </c>
      <c r="B220" t="s">
        <v>3</v>
      </c>
      <c r="C220" s="1">
        <v>45404</v>
      </c>
      <c r="D220" s="1" t="s">
        <v>1023</v>
      </c>
      <c r="E220" t="s">
        <v>585</v>
      </c>
      <c r="F220" t="s">
        <v>280</v>
      </c>
      <c r="G220" t="s">
        <v>1021</v>
      </c>
    </row>
    <row r="221" spans="1:7" x14ac:dyDescent="0.25">
      <c r="A221" t="s">
        <v>586</v>
      </c>
      <c r="B221" t="s">
        <v>3</v>
      </c>
      <c r="C221" s="1">
        <v>43990</v>
      </c>
      <c r="D221" s="1" t="s">
        <v>1023</v>
      </c>
      <c r="E221" t="s">
        <v>587</v>
      </c>
      <c r="F221" t="s">
        <v>280</v>
      </c>
      <c r="G221" t="s">
        <v>1021</v>
      </c>
    </row>
    <row r="222" spans="1:7" x14ac:dyDescent="0.25">
      <c r="A222" t="s">
        <v>216</v>
      </c>
      <c r="B222" t="s">
        <v>3</v>
      </c>
      <c r="C222" s="1">
        <v>41765</v>
      </c>
      <c r="D222" s="1" t="s">
        <v>1023</v>
      </c>
      <c r="E222" t="s">
        <v>217</v>
      </c>
      <c r="F222" t="s">
        <v>85</v>
      </c>
      <c r="G222" t="s">
        <v>1021</v>
      </c>
    </row>
    <row r="223" spans="1:7" x14ac:dyDescent="0.25">
      <c r="A223" t="s">
        <v>218</v>
      </c>
      <c r="B223" t="s">
        <v>3</v>
      </c>
      <c r="C223" s="1">
        <v>38380</v>
      </c>
      <c r="D223" s="1" t="s">
        <v>1023</v>
      </c>
      <c r="E223" t="s">
        <v>219</v>
      </c>
      <c r="F223" t="s">
        <v>85</v>
      </c>
      <c r="G223" t="s">
        <v>1021</v>
      </c>
    </row>
    <row r="224" spans="1:7" x14ac:dyDescent="0.25">
      <c r="A224" t="s">
        <v>220</v>
      </c>
      <c r="B224" t="s">
        <v>3</v>
      </c>
      <c r="C224" s="1">
        <v>42108</v>
      </c>
      <c r="D224" s="1" t="s">
        <v>1017</v>
      </c>
      <c r="E224" t="s">
        <v>221</v>
      </c>
      <c r="F224" t="s">
        <v>85</v>
      </c>
      <c r="G224" t="s">
        <v>1021</v>
      </c>
    </row>
    <row r="225" spans="1:7" x14ac:dyDescent="0.25">
      <c r="A225" t="s">
        <v>234</v>
      </c>
      <c r="B225" t="s">
        <v>3</v>
      </c>
      <c r="C225" s="1">
        <v>38957</v>
      </c>
      <c r="D225" s="1" t="s">
        <v>1017</v>
      </c>
      <c r="E225" t="s">
        <v>235</v>
      </c>
      <c r="F225" t="s">
        <v>85</v>
      </c>
      <c r="G225" t="s">
        <v>1021</v>
      </c>
    </row>
    <row r="226" spans="1:7" x14ac:dyDescent="0.25">
      <c r="A226" t="s">
        <v>236</v>
      </c>
      <c r="B226" t="s">
        <v>3</v>
      </c>
      <c r="C226" s="1">
        <v>38373</v>
      </c>
      <c r="D226" s="1" t="s">
        <v>1017</v>
      </c>
      <c r="E226" t="s">
        <v>237</v>
      </c>
      <c r="F226" t="s">
        <v>85</v>
      </c>
      <c r="G226" t="s">
        <v>1021</v>
      </c>
    </row>
    <row r="227" spans="1:7" x14ac:dyDescent="0.25">
      <c r="A227" t="s">
        <v>222</v>
      </c>
      <c r="B227" t="s">
        <v>3</v>
      </c>
      <c r="C227" s="1">
        <v>39616</v>
      </c>
      <c r="D227" s="1" t="s">
        <v>1023</v>
      </c>
      <c r="E227" t="s">
        <v>223</v>
      </c>
      <c r="F227" t="s">
        <v>85</v>
      </c>
      <c r="G227" t="s">
        <v>1021</v>
      </c>
    </row>
    <row r="228" spans="1:7" x14ac:dyDescent="0.25">
      <c r="A228" t="s">
        <v>238</v>
      </c>
      <c r="B228" t="s">
        <v>3</v>
      </c>
      <c r="C228" s="1">
        <v>43349</v>
      </c>
      <c r="D228" s="1" t="s">
        <v>1019</v>
      </c>
      <c r="E228" t="s">
        <v>239</v>
      </c>
      <c r="F228" t="s">
        <v>85</v>
      </c>
      <c r="G228" t="s">
        <v>1021</v>
      </c>
    </row>
    <row r="229" spans="1:7" x14ac:dyDescent="0.25">
      <c r="A229" t="s">
        <v>224</v>
      </c>
      <c r="B229" t="s">
        <v>3</v>
      </c>
      <c r="C229" s="1">
        <v>38043</v>
      </c>
      <c r="D229" s="1" t="s">
        <v>1023</v>
      </c>
      <c r="E229" t="s">
        <v>225</v>
      </c>
      <c r="F229" t="s">
        <v>85</v>
      </c>
      <c r="G229" t="s">
        <v>1021</v>
      </c>
    </row>
    <row r="230" spans="1:7" x14ac:dyDescent="0.25">
      <c r="A230" t="s">
        <v>198</v>
      </c>
      <c r="B230" t="s">
        <v>3</v>
      </c>
      <c r="C230" s="1">
        <v>40105</v>
      </c>
      <c r="D230" s="1" t="s">
        <v>1023</v>
      </c>
      <c r="E230" t="s">
        <v>199</v>
      </c>
      <c r="F230" t="s">
        <v>85</v>
      </c>
      <c r="G230" t="s">
        <v>1021</v>
      </c>
    </row>
    <row r="231" spans="1:7" x14ac:dyDescent="0.25">
      <c r="A231" t="s">
        <v>200</v>
      </c>
      <c r="B231" t="s">
        <v>3</v>
      </c>
      <c r="C231" s="1">
        <v>44594</v>
      </c>
      <c r="D231" s="1" t="s">
        <v>1023</v>
      </c>
      <c r="E231" t="s">
        <v>201</v>
      </c>
      <c r="F231" t="s">
        <v>85</v>
      </c>
      <c r="G231" t="s">
        <v>1021</v>
      </c>
    </row>
    <row r="232" spans="1:7" x14ac:dyDescent="0.25">
      <c r="A232" t="s">
        <v>240</v>
      </c>
      <c r="B232" t="s">
        <v>3</v>
      </c>
      <c r="C232" s="1">
        <v>38958</v>
      </c>
      <c r="D232" s="1" t="s">
        <v>1017</v>
      </c>
      <c r="E232" t="s">
        <v>241</v>
      </c>
      <c r="F232" t="s">
        <v>85</v>
      </c>
      <c r="G232" t="s">
        <v>1021</v>
      </c>
    </row>
    <row r="233" spans="1:7" x14ac:dyDescent="0.25">
      <c r="A233" t="s">
        <v>588</v>
      </c>
      <c r="B233" t="s">
        <v>3</v>
      </c>
      <c r="C233" s="1">
        <v>43105</v>
      </c>
      <c r="D233" s="1" t="s">
        <v>1023</v>
      </c>
      <c r="E233" t="s">
        <v>589</v>
      </c>
      <c r="F233" t="s">
        <v>280</v>
      </c>
      <c r="G233" t="s">
        <v>1021</v>
      </c>
    </row>
    <row r="234" spans="1:7" x14ac:dyDescent="0.25">
      <c r="A234" t="s">
        <v>590</v>
      </c>
      <c r="B234" t="s">
        <v>3</v>
      </c>
      <c r="C234" s="1">
        <v>41744</v>
      </c>
      <c r="D234" s="1" t="s">
        <v>1023</v>
      </c>
      <c r="E234" t="s">
        <v>591</v>
      </c>
      <c r="F234" t="s">
        <v>38</v>
      </c>
      <c r="G234" t="s">
        <v>1021</v>
      </c>
    </row>
    <row r="235" spans="1:7" x14ac:dyDescent="0.25">
      <c r="A235" t="s">
        <v>592</v>
      </c>
      <c r="B235" t="s">
        <v>3</v>
      </c>
      <c r="C235" s="1">
        <v>43269</v>
      </c>
      <c r="D235" s="1" t="s">
        <v>1023</v>
      </c>
      <c r="E235" t="s">
        <v>593</v>
      </c>
      <c r="F235" t="s">
        <v>280</v>
      </c>
      <c r="G235" t="s">
        <v>1021</v>
      </c>
    </row>
    <row r="236" spans="1:7" x14ac:dyDescent="0.25">
      <c r="A236" t="s">
        <v>594</v>
      </c>
      <c r="B236" t="s">
        <v>3</v>
      </c>
      <c r="C236" s="1">
        <v>39490</v>
      </c>
      <c r="D236" s="1" t="s">
        <v>1023</v>
      </c>
      <c r="E236" t="s">
        <v>595</v>
      </c>
      <c r="F236" t="s">
        <v>38</v>
      </c>
      <c r="G236" t="s">
        <v>1021</v>
      </c>
    </row>
    <row r="237" spans="1:7" x14ac:dyDescent="0.25">
      <c r="A237" t="s">
        <v>596</v>
      </c>
      <c r="B237" t="s">
        <v>3</v>
      </c>
      <c r="C237" s="1">
        <v>42066</v>
      </c>
      <c r="D237" s="1" t="s">
        <v>1023</v>
      </c>
      <c r="E237" t="s">
        <v>597</v>
      </c>
      <c r="F237" t="s">
        <v>280</v>
      </c>
      <c r="G237" t="s">
        <v>1021</v>
      </c>
    </row>
    <row r="238" spans="1:7" x14ac:dyDescent="0.25">
      <c r="A238" t="s">
        <v>598</v>
      </c>
      <c r="B238" t="s">
        <v>3</v>
      </c>
      <c r="C238" s="1">
        <v>44379</v>
      </c>
      <c r="D238" s="1" t="s">
        <v>1023</v>
      </c>
      <c r="E238" t="s">
        <v>599</v>
      </c>
      <c r="F238" t="s">
        <v>41</v>
      </c>
      <c r="G238" t="s">
        <v>1021</v>
      </c>
    </row>
    <row r="239" spans="1:7" x14ac:dyDescent="0.25">
      <c r="A239" t="s">
        <v>600</v>
      </c>
      <c r="B239" t="s">
        <v>3</v>
      </c>
      <c r="C239" s="1">
        <v>42110</v>
      </c>
      <c r="D239" s="1" t="s">
        <v>1023</v>
      </c>
      <c r="E239" t="s">
        <v>601</v>
      </c>
      <c r="F239" t="s">
        <v>41</v>
      </c>
      <c r="G239" t="s">
        <v>1021</v>
      </c>
    </row>
    <row r="240" spans="1:7" x14ac:dyDescent="0.25">
      <c r="A240" t="s">
        <v>242</v>
      </c>
      <c r="B240" t="s">
        <v>3</v>
      </c>
      <c r="C240" s="1">
        <v>43413</v>
      </c>
      <c r="D240" s="1" t="s">
        <v>1023</v>
      </c>
      <c r="E240" t="s">
        <v>243</v>
      </c>
      <c r="F240" t="s">
        <v>41</v>
      </c>
      <c r="G240" t="s">
        <v>1021</v>
      </c>
    </row>
    <row r="241" spans="1:7" x14ac:dyDescent="0.25">
      <c r="A241" t="s">
        <v>244</v>
      </c>
      <c r="B241" t="s">
        <v>3</v>
      </c>
      <c r="C241" s="1">
        <v>44847</v>
      </c>
      <c r="D241" s="1" t="s">
        <v>1023</v>
      </c>
      <c r="E241" t="s">
        <v>245</v>
      </c>
      <c r="F241" t="s">
        <v>41</v>
      </c>
      <c r="G241" t="s">
        <v>1021</v>
      </c>
    </row>
    <row r="242" spans="1:7" x14ac:dyDescent="0.25">
      <c r="A242" t="s">
        <v>246</v>
      </c>
      <c r="B242" t="s">
        <v>3</v>
      </c>
      <c r="C242" s="1">
        <v>42691</v>
      </c>
      <c r="D242" s="1" t="s">
        <v>1023</v>
      </c>
      <c r="E242" t="s">
        <v>247</v>
      </c>
      <c r="F242" t="s">
        <v>41</v>
      </c>
      <c r="G242" t="s">
        <v>1021</v>
      </c>
    </row>
    <row r="243" spans="1:7" x14ac:dyDescent="0.25">
      <c r="A243" t="s">
        <v>33</v>
      </c>
      <c r="B243" t="s">
        <v>3</v>
      </c>
      <c r="C243" s="1">
        <v>42320</v>
      </c>
      <c r="D243" s="1" t="s">
        <v>1023</v>
      </c>
      <c r="E243" t="s">
        <v>34</v>
      </c>
      <c r="F243" t="s">
        <v>35</v>
      </c>
      <c r="G243" t="s">
        <v>1021</v>
      </c>
    </row>
    <row r="244" spans="1:7" x14ac:dyDescent="0.25">
      <c r="A244" t="s">
        <v>39</v>
      </c>
      <c r="B244" t="s">
        <v>3</v>
      </c>
      <c r="C244" s="1">
        <v>40410</v>
      </c>
      <c r="D244" s="1" t="s">
        <v>1023</v>
      </c>
      <c r="E244" t="s">
        <v>40</v>
      </c>
      <c r="F244" t="s">
        <v>41</v>
      </c>
      <c r="G244" t="s">
        <v>1021</v>
      </c>
    </row>
    <row r="245" spans="1:7" x14ac:dyDescent="0.25">
      <c r="A245" t="s">
        <v>42</v>
      </c>
      <c r="B245" t="s">
        <v>3</v>
      </c>
      <c r="C245" s="1">
        <v>41789</v>
      </c>
      <c r="D245" s="1" t="s">
        <v>1023</v>
      </c>
      <c r="E245" t="s">
        <v>43</v>
      </c>
      <c r="F245" t="s">
        <v>44</v>
      </c>
      <c r="G245" t="s">
        <v>1021</v>
      </c>
    </row>
    <row r="246" spans="1:7" x14ac:dyDescent="0.25">
      <c r="A246" t="s">
        <v>45</v>
      </c>
      <c r="B246" t="s">
        <v>3</v>
      </c>
      <c r="C246" s="1">
        <v>43869</v>
      </c>
      <c r="D246" s="1" t="s">
        <v>1023</v>
      </c>
      <c r="E246" t="s">
        <v>46</v>
      </c>
      <c r="F246" t="s">
        <v>47</v>
      </c>
      <c r="G246" t="s">
        <v>1021</v>
      </c>
    </row>
    <row r="247" spans="1:7" x14ac:dyDescent="0.25">
      <c r="A247" t="s">
        <v>48</v>
      </c>
      <c r="B247" t="s">
        <v>3</v>
      </c>
      <c r="C247" s="1">
        <v>44286</v>
      </c>
      <c r="D247" s="1" t="s">
        <v>1023</v>
      </c>
      <c r="E247" t="s">
        <v>49</v>
      </c>
      <c r="F247" t="s">
        <v>41</v>
      </c>
      <c r="G247" t="s">
        <v>1021</v>
      </c>
    </row>
    <row r="248" spans="1:7" x14ac:dyDescent="0.25">
      <c r="A248" t="s">
        <v>50</v>
      </c>
      <c r="B248" t="s">
        <v>3</v>
      </c>
      <c r="C248" s="1">
        <v>44778</v>
      </c>
      <c r="D248" s="1" t="s">
        <v>1023</v>
      </c>
      <c r="E248" t="s">
        <v>51</v>
      </c>
      <c r="F248" t="s">
        <v>38</v>
      </c>
      <c r="G248" t="s">
        <v>1021</v>
      </c>
    </row>
    <row r="249" spans="1:7" x14ac:dyDescent="0.25">
      <c r="A249" t="s">
        <v>52</v>
      </c>
      <c r="B249" t="s">
        <v>3</v>
      </c>
      <c r="C249" s="1">
        <v>43280</v>
      </c>
      <c r="D249" s="1" t="s">
        <v>1023</v>
      </c>
      <c r="E249" t="s">
        <v>53</v>
      </c>
      <c r="F249" t="s">
        <v>44</v>
      </c>
      <c r="G249" t="s">
        <v>1021</v>
      </c>
    </row>
    <row r="250" spans="1:7" x14ac:dyDescent="0.25">
      <c r="A250" t="s">
        <v>54</v>
      </c>
      <c r="B250" t="s">
        <v>3</v>
      </c>
      <c r="C250" s="1">
        <v>45090</v>
      </c>
      <c r="D250" s="1" t="s">
        <v>1023</v>
      </c>
      <c r="E250" t="s">
        <v>55</v>
      </c>
      <c r="F250" t="s">
        <v>41</v>
      </c>
      <c r="G250" t="s">
        <v>1021</v>
      </c>
    </row>
    <row r="251" spans="1:7" x14ac:dyDescent="0.25">
      <c r="A251" t="s">
        <v>56</v>
      </c>
      <c r="B251" t="s">
        <v>3</v>
      </c>
      <c r="C251" s="1">
        <v>45152</v>
      </c>
      <c r="D251" s="1" t="s">
        <v>1023</v>
      </c>
      <c r="E251" t="s">
        <v>57</v>
      </c>
      <c r="F251" t="s">
        <v>58</v>
      </c>
      <c r="G251" t="s">
        <v>1021</v>
      </c>
    </row>
    <row r="252" spans="1:7" x14ac:dyDescent="0.25">
      <c r="A252" t="s">
        <v>604</v>
      </c>
      <c r="B252" t="s">
        <v>3</v>
      </c>
      <c r="C252" s="1">
        <v>43802</v>
      </c>
      <c r="D252" s="1" t="s">
        <v>1015</v>
      </c>
      <c r="E252" t="s">
        <v>605</v>
      </c>
      <c r="F252" t="s">
        <v>388</v>
      </c>
      <c r="G252" t="s">
        <v>1020</v>
      </c>
    </row>
    <row r="253" spans="1:7" x14ac:dyDescent="0.25">
      <c r="A253" t="s">
        <v>606</v>
      </c>
      <c r="B253" t="s">
        <v>3</v>
      </c>
      <c r="C253" s="1">
        <v>41570</v>
      </c>
      <c r="D253" s="1" t="s">
        <v>1015</v>
      </c>
      <c r="E253" t="s">
        <v>607</v>
      </c>
      <c r="F253" t="s">
        <v>41</v>
      </c>
      <c r="G253" t="s">
        <v>1020</v>
      </c>
    </row>
    <row r="254" spans="1:7" x14ac:dyDescent="0.25">
      <c r="A254" t="s">
        <v>602</v>
      </c>
      <c r="B254" t="s">
        <v>3</v>
      </c>
      <c r="C254" s="1">
        <v>45086</v>
      </c>
      <c r="D254" s="1" t="s">
        <v>1023</v>
      </c>
      <c r="E254" t="s">
        <v>603</v>
      </c>
      <c r="F254" t="s">
        <v>41</v>
      </c>
      <c r="G254" t="s">
        <v>1021</v>
      </c>
    </row>
    <row r="255" spans="1:7" x14ac:dyDescent="0.25">
      <c r="A255" t="s">
        <v>608</v>
      </c>
      <c r="B255" t="s">
        <v>3</v>
      </c>
      <c r="C255" s="1">
        <v>40450</v>
      </c>
      <c r="D255" s="1" t="s">
        <v>1015</v>
      </c>
      <c r="E255" t="s">
        <v>609</v>
      </c>
      <c r="F255" t="s">
        <v>41</v>
      </c>
      <c r="G255" t="s">
        <v>1020</v>
      </c>
    </row>
    <row r="256" spans="1:7" x14ac:dyDescent="0.25">
      <c r="A256" t="s">
        <v>610</v>
      </c>
      <c r="B256" t="s">
        <v>3</v>
      </c>
      <c r="C256" s="1">
        <v>41575</v>
      </c>
      <c r="D256" s="1" t="s">
        <v>1015</v>
      </c>
      <c r="E256" t="s">
        <v>611</v>
      </c>
      <c r="F256" t="s">
        <v>41</v>
      </c>
      <c r="G256" t="s">
        <v>1020</v>
      </c>
    </row>
    <row r="257" spans="1:7" x14ac:dyDescent="0.25">
      <c r="A257" t="s">
        <v>612</v>
      </c>
      <c r="B257" t="s">
        <v>3</v>
      </c>
      <c r="C257" s="1">
        <v>45119</v>
      </c>
      <c r="D257" s="1" t="s">
        <v>1015</v>
      </c>
      <c r="E257" t="s">
        <v>613</v>
      </c>
      <c r="F257" t="s">
        <v>41</v>
      </c>
      <c r="G257" t="s">
        <v>1020</v>
      </c>
    </row>
    <row r="258" spans="1:7" x14ac:dyDescent="0.25">
      <c r="A258" t="s">
        <v>614</v>
      </c>
      <c r="B258" t="s">
        <v>3</v>
      </c>
      <c r="C258" s="1">
        <v>38160</v>
      </c>
      <c r="D258" s="1" t="s">
        <v>1023</v>
      </c>
      <c r="E258" t="s">
        <v>615</v>
      </c>
      <c r="F258" t="s">
        <v>41</v>
      </c>
      <c r="G258" t="s">
        <v>1021</v>
      </c>
    </row>
    <row r="259" spans="1:7" x14ac:dyDescent="0.25">
      <c r="A259" t="s">
        <v>616</v>
      </c>
      <c r="B259" t="s">
        <v>3</v>
      </c>
      <c r="C259" s="1">
        <v>43553</v>
      </c>
      <c r="D259" s="1" t="s">
        <v>1023</v>
      </c>
      <c r="E259" t="s">
        <v>617</v>
      </c>
      <c r="F259" t="s">
        <v>41</v>
      </c>
      <c r="G259" t="s">
        <v>1021</v>
      </c>
    </row>
    <row r="260" spans="1:7" x14ac:dyDescent="0.25">
      <c r="A260" t="s">
        <v>618</v>
      </c>
      <c r="B260" t="s">
        <v>3</v>
      </c>
      <c r="C260" s="1">
        <v>40242</v>
      </c>
      <c r="D260" s="1" t="s">
        <v>1023</v>
      </c>
      <c r="E260" t="s">
        <v>619</v>
      </c>
      <c r="F260" t="s">
        <v>41</v>
      </c>
      <c r="G260" t="s">
        <v>1021</v>
      </c>
    </row>
    <row r="261" spans="1:7" x14ac:dyDescent="0.25">
      <c r="A261" t="s">
        <v>620</v>
      </c>
      <c r="B261" t="s">
        <v>3</v>
      </c>
      <c r="C261" s="1">
        <v>43739</v>
      </c>
      <c r="D261" s="1" t="s">
        <v>1023</v>
      </c>
      <c r="E261" t="s">
        <v>621</v>
      </c>
      <c r="F261" t="s">
        <v>41</v>
      </c>
      <c r="G261" t="s">
        <v>1021</v>
      </c>
    </row>
    <row r="262" spans="1:7" x14ac:dyDescent="0.25">
      <c r="A262" t="s">
        <v>622</v>
      </c>
      <c r="B262" t="s">
        <v>3</v>
      </c>
      <c r="C262" s="1">
        <v>43930</v>
      </c>
      <c r="D262" s="1" t="s">
        <v>1023</v>
      </c>
      <c r="E262" t="s">
        <v>623</v>
      </c>
      <c r="F262" t="s">
        <v>41</v>
      </c>
      <c r="G262" t="s">
        <v>1021</v>
      </c>
    </row>
    <row r="263" spans="1:7" x14ac:dyDescent="0.25">
      <c r="A263" t="s">
        <v>624</v>
      </c>
      <c r="B263" t="s">
        <v>3</v>
      </c>
      <c r="C263" s="1">
        <v>44466</v>
      </c>
      <c r="D263" s="1" t="s">
        <v>1023</v>
      </c>
      <c r="E263" t="s">
        <v>625</v>
      </c>
      <c r="F263" t="s">
        <v>41</v>
      </c>
      <c r="G263" t="s">
        <v>1021</v>
      </c>
    </row>
    <row r="264" spans="1:7" x14ac:dyDescent="0.25">
      <c r="A264" t="s">
        <v>626</v>
      </c>
      <c r="B264" t="s">
        <v>3</v>
      </c>
      <c r="C264" s="1">
        <v>45205</v>
      </c>
      <c r="D264" s="1" t="s">
        <v>1023</v>
      </c>
      <c r="E264" t="s">
        <v>627</v>
      </c>
      <c r="F264" t="s">
        <v>41</v>
      </c>
      <c r="G264" t="s">
        <v>1021</v>
      </c>
    </row>
    <row r="265" spans="1:7" x14ac:dyDescent="0.25">
      <c r="A265" t="s">
        <v>628</v>
      </c>
      <c r="B265" t="s">
        <v>3</v>
      </c>
      <c r="C265" s="1">
        <v>43913</v>
      </c>
      <c r="D265" s="1" t="s">
        <v>1023</v>
      </c>
      <c r="E265" t="s">
        <v>629</v>
      </c>
      <c r="F265" t="s">
        <v>23</v>
      </c>
      <c r="G265" t="s">
        <v>1021</v>
      </c>
    </row>
    <row r="266" spans="1:7" x14ac:dyDescent="0.25">
      <c r="A266" t="s">
        <v>630</v>
      </c>
      <c r="B266" t="s">
        <v>3</v>
      </c>
      <c r="C266" s="1">
        <v>44768</v>
      </c>
      <c r="D266" s="1" t="s">
        <v>1023</v>
      </c>
      <c r="E266" t="s">
        <v>631</v>
      </c>
      <c r="F266" t="s">
        <v>58</v>
      </c>
      <c r="G266" t="s">
        <v>1021</v>
      </c>
    </row>
    <row r="267" spans="1:7" x14ac:dyDescent="0.25">
      <c r="A267" t="s">
        <v>632</v>
      </c>
      <c r="B267" t="s">
        <v>3</v>
      </c>
      <c r="C267" s="1">
        <v>41908</v>
      </c>
      <c r="D267" s="1" t="s">
        <v>1023</v>
      </c>
      <c r="E267" t="s">
        <v>633</v>
      </c>
      <c r="F267" t="s">
        <v>41</v>
      </c>
      <c r="G267" t="s">
        <v>1021</v>
      </c>
    </row>
    <row r="268" spans="1:7" x14ac:dyDescent="0.25">
      <c r="A268" t="s">
        <v>634</v>
      </c>
      <c r="B268" t="s">
        <v>3</v>
      </c>
      <c r="C268" s="1">
        <v>38159</v>
      </c>
      <c r="D268" s="1" t="s">
        <v>1023</v>
      </c>
      <c r="E268" t="s">
        <v>635</v>
      </c>
      <c r="F268" t="s">
        <v>41</v>
      </c>
      <c r="G268" t="s">
        <v>1021</v>
      </c>
    </row>
    <row r="269" spans="1:7" x14ac:dyDescent="0.25">
      <c r="A269" t="s">
        <v>636</v>
      </c>
      <c r="B269" t="s">
        <v>3</v>
      </c>
      <c r="C269" s="1">
        <v>39570</v>
      </c>
      <c r="D269" s="1" t="s">
        <v>1023</v>
      </c>
      <c r="E269" t="s">
        <v>637</v>
      </c>
      <c r="F269" t="s">
        <v>104</v>
      </c>
      <c r="G269" t="s">
        <v>1021</v>
      </c>
    </row>
    <row r="270" spans="1:7" x14ac:dyDescent="0.25">
      <c r="A270" t="s">
        <v>638</v>
      </c>
      <c r="B270" t="s">
        <v>3</v>
      </c>
      <c r="C270" s="1">
        <v>44120</v>
      </c>
      <c r="D270" s="1" t="s">
        <v>1023</v>
      </c>
      <c r="E270" t="s">
        <v>639</v>
      </c>
      <c r="F270" t="s">
        <v>182</v>
      </c>
      <c r="G270" t="s">
        <v>1021</v>
      </c>
    </row>
    <row r="271" spans="1:7" x14ac:dyDescent="0.25">
      <c r="A271" t="s">
        <v>248</v>
      </c>
      <c r="B271" t="s">
        <v>3</v>
      </c>
      <c r="C271" s="1">
        <v>44119</v>
      </c>
      <c r="D271" s="1" t="s">
        <v>1023</v>
      </c>
      <c r="E271" t="s">
        <v>249</v>
      </c>
      <c r="F271" t="s">
        <v>23</v>
      </c>
      <c r="G271" t="s">
        <v>1021</v>
      </c>
    </row>
    <row r="272" spans="1:7" x14ac:dyDescent="0.25">
      <c r="A272" t="s">
        <v>250</v>
      </c>
      <c r="B272" t="s">
        <v>3</v>
      </c>
      <c r="C272" s="1">
        <v>45370</v>
      </c>
      <c r="D272" s="1" t="s">
        <v>1023</v>
      </c>
      <c r="E272" t="s">
        <v>251</v>
      </c>
      <c r="F272" t="s">
        <v>182</v>
      </c>
      <c r="G272" t="s">
        <v>1021</v>
      </c>
    </row>
    <row r="273" spans="1:7" x14ac:dyDescent="0.25">
      <c r="A273" t="s">
        <v>252</v>
      </c>
      <c r="B273" t="s">
        <v>3</v>
      </c>
      <c r="C273" s="1">
        <v>37942</v>
      </c>
      <c r="D273" s="1" t="s">
        <v>1017</v>
      </c>
      <c r="E273" t="s">
        <v>253</v>
      </c>
      <c r="F273" t="s">
        <v>182</v>
      </c>
      <c r="G273" t="s">
        <v>1021</v>
      </c>
    </row>
    <row r="274" spans="1:7" x14ac:dyDescent="0.25">
      <c r="A274" t="s">
        <v>254</v>
      </c>
      <c r="B274" t="s">
        <v>3</v>
      </c>
      <c r="C274" s="1">
        <v>40056</v>
      </c>
      <c r="D274" s="1" t="s">
        <v>1023</v>
      </c>
      <c r="E274" t="s">
        <v>255</v>
      </c>
      <c r="F274" t="s">
        <v>182</v>
      </c>
      <c r="G274" t="s">
        <v>1021</v>
      </c>
    </row>
    <row r="275" spans="1:7" x14ac:dyDescent="0.25">
      <c r="A275" t="s">
        <v>256</v>
      </c>
      <c r="B275" t="s">
        <v>3</v>
      </c>
      <c r="C275" s="1">
        <v>41899</v>
      </c>
      <c r="D275" s="1" t="s">
        <v>1023</v>
      </c>
      <c r="E275" t="s">
        <v>257</v>
      </c>
      <c r="F275" t="s">
        <v>182</v>
      </c>
      <c r="G275" t="s">
        <v>1021</v>
      </c>
    </row>
    <row r="276" spans="1:7" x14ac:dyDescent="0.25">
      <c r="A276" t="s">
        <v>258</v>
      </c>
      <c r="B276" t="s">
        <v>3</v>
      </c>
      <c r="C276" s="1">
        <v>44106</v>
      </c>
      <c r="D276" s="1" t="s">
        <v>1023</v>
      </c>
      <c r="E276" t="s">
        <v>259</v>
      </c>
      <c r="F276" t="s">
        <v>182</v>
      </c>
      <c r="G276" t="s">
        <v>1021</v>
      </c>
    </row>
    <row r="277" spans="1:7" x14ac:dyDescent="0.25">
      <c r="A277" t="s">
        <v>640</v>
      </c>
      <c r="B277" t="s">
        <v>1030</v>
      </c>
      <c r="C277" s="1">
        <v>38756</v>
      </c>
      <c r="D277" s="1" t="s">
        <v>1023</v>
      </c>
      <c r="E277" t="s">
        <v>641</v>
      </c>
      <c r="F277" t="s">
        <v>70</v>
      </c>
      <c r="G277" t="s">
        <v>1021</v>
      </c>
    </row>
    <row r="278" spans="1:7" x14ac:dyDescent="0.25">
      <c r="A278" t="s">
        <v>640</v>
      </c>
      <c r="B278" t="s">
        <v>3</v>
      </c>
      <c r="C278" s="1">
        <v>45413</v>
      </c>
      <c r="D278" t="s">
        <v>1023</v>
      </c>
      <c r="E278" t="s">
        <v>641</v>
      </c>
      <c r="F278" t="s">
        <v>70</v>
      </c>
      <c r="G278" t="s">
        <v>1021</v>
      </c>
    </row>
    <row r="279" spans="1:7" x14ac:dyDescent="0.25">
      <c r="A279" t="s">
        <v>260</v>
      </c>
      <c r="B279" t="s">
        <v>3</v>
      </c>
      <c r="C279" s="1">
        <v>43913</v>
      </c>
      <c r="D279" s="1" t="s">
        <v>1023</v>
      </c>
      <c r="E279" t="s">
        <v>261</v>
      </c>
      <c r="F279" t="s">
        <v>38</v>
      </c>
      <c r="G279" t="s">
        <v>1021</v>
      </c>
    </row>
    <row r="280" spans="1:7" x14ac:dyDescent="0.25">
      <c r="A280" t="s">
        <v>36</v>
      </c>
      <c r="B280" t="s">
        <v>3</v>
      </c>
      <c r="C280" s="1">
        <v>43207</v>
      </c>
      <c r="D280" s="1" t="s">
        <v>1023</v>
      </c>
      <c r="E280" t="s">
        <v>37</v>
      </c>
      <c r="F280" t="s">
        <v>38</v>
      </c>
      <c r="G280" t="s">
        <v>1021</v>
      </c>
    </row>
    <row r="281" spans="1:7" x14ac:dyDescent="0.25">
      <c r="A281" t="s">
        <v>262</v>
      </c>
      <c r="B281" t="s">
        <v>3</v>
      </c>
      <c r="C281" s="1">
        <v>42817</v>
      </c>
      <c r="D281" s="1" t="s">
        <v>1023</v>
      </c>
      <c r="E281" t="s">
        <v>263</v>
      </c>
      <c r="F281" t="s">
        <v>182</v>
      </c>
      <c r="G281" t="s">
        <v>1021</v>
      </c>
    </row>
    <row r="282" spans="1:7" x14ac:dyDescent="0.25">
      <c r="A282" t="s">
        <v>264</v>
      </c>
      <c r="B282" t="s">
        <v>3</v>
      </c>
      <c r="C282" s="1">
        <v>39546</v>
      </c>
      <c r="D282" s="1" t="s">
        <v>1017</v>
      </c>
      <c r="E282" t="s">
        <v>265</v>
      </c>
      <c r="F282" t="s">
        <v>182</v>
      </c>
      <c r="G282" t="s">
        <v>1021</v>
      </c>
    </row>
    <row r="283" spans="1:7" x14ac:dyDescent="0.25">
      <c r="A283" t="s">
        <v>266</v>
      </c>
      <c r="B283" t="s">
        <v>3</v>
      </c>
      <c r="C283" s="1">
        <v>43293</v>
      </c>
      <c r="D283" s="1" t="s">
        <v>1023</v>
      </c>
      <c r="E283" t="s">
        <v>267</v>
      </c>
      <c r="F283" t="s">
        <v>182</v>
      </c>
      <c r="G283" t="s">
        <v>1021</v>
      </c>
    </row>
    <row r="284" spans="1:7" x14ac:dyDescent="0.25">
      <c r="A284" t="s">
        <v>722</v>
      </c>
      <c r="B284" t="s">
        <v>3</v>
      </c>
      <c r="C284" s="1">
        <v>42830</v>
      </c>
      <c r="D284" s="1" t="s">
        <v>1023</v>
      </c>
      <c r="E284" t="s">
        <v>723</v>
      </c>
      <c r="F284" t="s">
        <v>70</v>
      </c>
      <c r="G284" t="s">
        <v>1021</v>
      </c>
    </row>
    <row r="285" spans="1:7" x14ac:dyDescent="0.25">
      <c r="A285" t="s">
        <v>724</v>
      </c>
      <c r="B285" t="s">
        <v>3</v>
      </c>
      <c r="C285" s="1">
        <v>43987</v>
      </c>
      <c r="D285" s="1" t="s">
        <v>1023</v>
      </c>
      <c r="E285" t="s">
        <v>725</v>
      </c>
      <c r="F285" t="s">
        <v>23</v>
      </c>
      <c r="G285" t="s">
        <v>1021</v>
      </c>
    </row>
    <row r="286" spans="1:7" x14ac:dyDescent="0.25">
      <c r="A286" t="s">
        <v>726</v>
      </c>
      <c r="B286" t="s">
        <v>3</v>
      </c>
      <c r="C286" s="1">
        <v>44594</v>
      </c>
      <c r="D286" s="1" t="s">
        <v>1023</v>
      </c>
      <c r="E286" t="s">
        <v>727</v>
      </c>
      <c r="F286" t="s">
        <v>23</v>
      </c>
      <c r="G286" t="s">
        <v>1021</v>
      </c>
    </row>
    <row r="287" spans="1:7" x14ac:dyDescent="0.25">
      <c r="A287" t="s">
        <v>728</v>
      </c>
      <c r="B287" t="s">
        <v>3</v>
      </c>
      <c r="C287" s="1">
        <v>41751</v>
      </c>
      <c r="D287" s="1" t="s">
        <v>1023</v>
      </c>
      <c r="E287" t="s">
        <v>729</v>
      </c>
      <c r="F287" t="s">
        <v>23</v>
      </c>
      <c r="G287" t="s">
        <v>1021</v>
      </c>
    </row>
    <row r="288" spans="1:7" x14ac:dyDescent="0.25">
      <c r="A288" t="s">
        <v>686</v>
      </c>
      <c r="B288" t="s">
        <v>3</v>
      </c>
      <c r="C288" s="1">
        <v>44036</v>
      </c>
      <c r="D288" s="1" t="s">
        <v>1023</v>
      </c>
      <c r="E288" t="s">
        <v>687</v>
      </c>
      <c r="F288" t="s">
        <v>23</v>
      </c>
      <c r="G288" t="s">
        <v>1021</v>
      </c>
    </row>
    <row r="289" spans="1:7" x14ac:dyDescent="0.25">
      <c r="A289" t="s">
        <v>688</v>
      </c>
      <c r="B289" t="s">
        <v>3</v>
      </c>
      <c r="C289" s="1">
        <v>43718</v>
      </c>
      <c r="D289" s="1" t="s">
        <v>1023</v>
      </c>
      <c r="E289" t="s">
        <v>689</v>
      </c>
      <c r="F289" t="s">
        <v>325</v>
      </c>
      <c r="G289" t="s">
        <v>1021</v>
      </c>
    </row>
    <row r="290" spans="1:7" x14ac:dyDescent="0.25">
      <c r="A290" t="s">
        <v>730</v>
      </c>
      <c r="B290" t="s">
        <v>3</v>
      </c>
      <c r="C290" s="1">
        <v>44081</v>
      </c>
      <c r="D290" s="1" t="s">
        <v>1023</v>
      </c>
      <c r="E290" t="s">
        <v>731</v>
      </c>
      <c r="F290" t="s">
        <v>23</v>
      </c>
      <c r="G290" t="s">
        <v>1021</v>
      </c>
    </row>
    <row r="291" spans="1:7" x14ac:dyDescent="0.25">
      <c r="A291" t="s">
        <v>642</v>
      </c>
      <c r="B291" t="s">
        <v>3</v>
      </c>
      <c r="C291" s="1">
        <v>45030</v>
      </c>
      <c r="D291" s="1" t="s">
        <v>1023</v>
      </c>
      <c r="E291" t="s">
        <v>643</v>
      </c>
      <c r="F291" t="s">
        <v>23</v>
      </c>
      <c r="G291" t="s">
        <v>1021</v>
      </c>
    </row>
    <row r="292" spans="1:7" x14ac:dyDescent="0.25">
      <c r="A292" t="s">
        <v>690</v>
      </c>
      <c r="B292" t="s">
        <v>3</v>
      </c>
      <c r="C292" s="1">
        <v>45278</v>
      </c>
      <c r="D292" s="1" t="s">
        <v>1023</v>
      </c>
      <c r="E292" t="s">
        <v>691</v>
      </c>
      <c r="F292" t="s">
        <v>23</v>
      </c>
      <c r="G292" t="s">
        <v>1021</v>
      </c>
    </row>
    <row r="293" spans="1:7" x14ac:dyDescent="0.25">
      <c r="A293" t="s">
        <v>692</v>
      </c>
      <c r="B293" t="s">
        <v>3</v>
      </c>
      <c r="C293" s="1">
        <v>44106</v>
      </c>
      <c r="D293" s="1" t="s">
        <v>1023</v>
      </c>
      <c r="E293" t="s">
        <v>693</v>
      </c>
      <c r="F293" t="s">
        <v>23</v>
      </c>
      <c r="G293" t="s">
        <v>1021</v>
      </c>
    </row>
    <row r="294" spans="1:7" x14ac:dyDescent="0.25">
      <c r="A294" t="s">
        <v>694</v>
      </c>
      <c r="B294" t="s">
        <v>3</v>
      </c>
      <c r="C294" s="1">
        <v>45231</v>
      </c>
      <c r="D294" s="1" t="s">
        <v>1023</v>
      </c>
      <c r="E294" t="s">
        <v>695</v>
      </c>
      <c r="F294" t="s">
        <v>182</v>
      </c>
      <c r="G294" t="s">
        <v>1021</v>
      </c>
    </row>
    <row r="295" spans="1:7" x14ac:dyDescent="0.25">
      <c r="A295" t="s">
        <v>644</v>
      </c>
      <c r="B295" t="s">
        <v>3</v>
      </c>
      <c r="C295" s="1">
        <v>44306</v>
      </c>
      <c r="D295" s="1" t="s">
        <v>1023</v>
      </c>
      <c r="E295" t="s">
        <v>645</v>
      </c>
      <c r="F295" t="s">
        <v>23</v>
      </c>
      <c r="G295" t="s">
        <v>1021</v>
      </c>
    </row>
    <row r="296" spans="1:7" x14ac:dyDescent="0.25">
      <c r="A296" t="s">
        <v>696</v>
      </c>
      <c r="B296" t="s">
        <v>3</v>
      </c>
      <c r="C296" s="1">
        <v>44979</v>
      </c>
      <c r="D296" s="1" t="s">
        <v>1023</v>
      </c>
      <c r="E296" t="s">
        <v>697</v>
      </c>
      <c r="F296" t="s">
        <v>70</v>
      </c>
      <c r="G296" t="s">
        <v>1021</v>
      </c>
    </row>
    <row r="297" spans="1:7" x14ac:dyDescent="0.25">
      <c r="A297" t="s">
        <v>698</v>
      </c>
      <c r="B297" t="s">
        <v>3</v>
      </c>
      <c r="C297" s="1">
        <v>43725</v>
      </c>
      <c r="D297" s="1" t="s">
        <v>1023</v>
      </c>
      <c r="E297" t="s">
        <v>699</v>
      </c>
      <c r="F297" t="s">
        <v>41</v>
      </c>
      <c r="G297" t="s">
        <v>1021</v>
      </c>
    </row>
    <row r="298" spans="1:7" x14ac:dyDescent="0.25">
      <c r="A298" t="s">
        <v>700</v>
      </c>
      <c r="B298" t="s">
        <v>3</v>
      </c>
      <c r="C298" s="1">
        <v>45369</v>
      </c>
      <c r="D298" s="1" t="s">
        <v>1023</v>
      </c>
      <c r="E298" t="s">
        <v>701</v>
      </c>
      <c r="F298" t="s">
        <v>388</v>
      </c>
      <c r="G298" t="s">
        <v>1021</v>
      </c>
    </row>
    <row r="299" spans="1:7" x14ac:dyDescent="0.25">
      <c r="A299" t="s">
        <v>702</v>
      </c>
      <c r="B299" t="s">
        <v>3</v>
      </c>
      <c r="C299" s="1">
        <v>42108</v>
      </c>
      <c r="D299" s="1" t="s">
        <v>1023</v>
      </c>
      <c r="E299" t="s">
        <v>703</v>
      </c>
      <c r="F299" t="s">
        <v>38</v>
      </c>
      <c r="G299" t="s">
        <v>1021</v>
      </c>
    </row>
    <row r="300" spans="1:7" x14ac:dyDescent="0.25">
      <c r="A300" t="s">
        <v>646</v>
      </c>
      <c r="B300" t="s">
        <v>3</v>
      </c>
      <c r="C300" s="1">
        <v>43900</v>
      </c>
      <c r="D300" s="1" t="s">
        <v>1023</v>
      </c>
      <c r="E300" t="s">
        <v>647</v>
      </c>
      <c r="F300" t="s">
        <v>70</v>
      </c>
      <c r="G300" t="s">
        <v>1021</v>
      </c>
    </row>
    <row r="301" spans="1:7" x14ac:dyDescent="0.25">
      <c r="A301" t="s">
        <v>704</v>
      </c>
      <c r="B301" t="s">
        <v>3</v>
      </c>
      <c r="C301" s="1">
        <v>43529</v>
      </c>
      <c r="D301" s="1" t="s">
        <v>1023</v>
      </c>
      <c r="E301" t="s">
        <v>705</v>
      </c>
      <c r="F301" t="s">
        <v>23</v>
      </c>
      <c r="G301" t="s">
        <v>1021</v>
      </c>
    </row>
    <row r="302" spans="1:7" x14ac:dyDescent="0.25">
      <c r="A302" t="s">
        <v>706</v>
      </c>
      <c r="B302" t="s">
        <v>3</v>
      </c>
      <c r="C302" s="1">
        <v>45359</v>
      </c>
      <c r="D302" s="1" t="s">
        <v>1023</v>
      </c>
      <c r="E302" t="s">
        <v>707</v>
      </c>
      <c r="F302" t="s">
        <v>23</v>
      </c>
      <c r="G302" t="s">
        <v>1021</v>
      </c>
    </row>
    <row r="303" spans="1:7" x14ac:dyDescent="0.25">
      <c r="A303" t="s">
        <v>648</v>
      </c>
      <c r="B303" t="s">
        <v>3</v>
      </c>
      <c r="C303" s="1">
        <v>43655</v>
      </c>
      <c r="D303" s="1" t="s">
        <v>1023</v>
      </c>
      <c r="E303" t="s">
        <v>649</v>
      </c>
      <c r="F303" t="s">
        <v>23</v>
      </c>
      <c r="G303" t="s">
        <v>1021</v>
      </c>
    </row>
    <row r="304" spans="1:7" x14ac:dyDescent="0.25">
      <c r="A304" t="s">
        <v>708</v>
      </c>
      <c r="B304" t="s">
        <v>3</v>
      </c>
      <c r="C304" s="1">
        <v>45363</v>
      </c>
      <c r="D304" s="1" t="s">
        <v>1023</v>
      </c>
      <c r="E304" t="s">
        <v>709</v>
      </c>
      <c r="F304" t="s">
        <v>23</v>
      </c>
      <c r="G304" t="s">
        <v>1021</v>
      </c>
    </row>
    <row r="305" spans="1:7" x14ac:dyDescent="0.25">
      <c r="A305" t="s">
        <v>662</v>
      </c>
      <c r="B305" t="s">
        <v>3</v>
      </c>
      <c r="C305" s="1">
        <v>43985</v>
      </c>
      <c r="D305" s="1" t="s">
        <v>1023</v>
      </c>
      <c r="E305" t="s">
        <v>663</v>
      </c>
      <c r="F305" t="s">
        <v>23</v>
      </c>
      <c r="G305" t="s">
        <v>1021</v>
      </c>
    </row>
    <row r="306" spans="1:7" x14ac:dyDescent="0.25">
      <c r="A306" t="s">
        <v>676</v>
      </c>
      <c r="B306" t="s">
        <v>3</v>
      </c>
      <c r="C306" s="1">
        <v>43165</v>
      </c>
      <c r="D306" s="1" t="s">
        <v>1023</v>
      </c>
      <c r="E306" t="s">
        <v>677</v>
      </c>
      <c r="F306" t="s">
        <v>23</v>
      </c>
      <c r="G306" t="s">
        <v>1021</v>
      </c>
    </row>
    <row r="307" spans="1:7" x14ac:dyDescent="0.25">
      <c r="A307" t="s">
        <v>678</v>
      </c>
      <c r="B307" t="s">
        <v>3</v>
      </c>
      <c r="C307" s="1">
        <v>45106</v>
      </c>
      <c r="D307" s="1" t="s">
        <v>1023</v>
      </c>
      <c r="E307" t="s">
        <v>679</v>
      </c>
      <c r="F307" t="s">
        <v>23</v>
      </c>
      <c r="G307" t="s">
        <v>1021</v>
      </c>
    </row>
    <row r="308" spans="1:7" x14ac:dyDescent="0.25">
      <c r="A308" t="s">
        <v>680</v>
      </c>
      <c r="B308" t="s">
        <v>3</v>
      </c>
      <c r="C308" s="1">
        <v>44915</v>
      </c>
      <c r="D308" s="1" t="s">
        <v>1023</v>
      </c>
      <c r="E308" t="s">
        <v>681</v>
      </c>
      <c r="F308" t="s">
        <v>23</v>
      </c>
      <c r="G308" t="s">
        <v>1021</v>
      </c>
    </row>
    <row r="309" spans="1:7" x14ac:dyDescent="0.25">
      <c r="A309" t="s">
        <v>664</v>
      </c>
      <c r="B309" t="s">
        <v>3</v>
      </c>
      <c r="C309" s="1">
        <v>39203</v>
      </c>
      <c r="D309" s="1" t="s">
        <v>1023</v>
      </c>
      <c r="E309" t="s">
        <v>665</v>
      </c>
      <c r="F309" t="s">
        <v>23</v>
      </c>
      <c r="G309" t="s">
        <v>1021</v>
      </c>
    </row>
    <row r="310" spans="1:7" x14ac:dyDescent="0.25">
      <c r="A310" t="s">
        <v>682</v>
      </c>
      <c r="B310" t="s">
        <v>3</v>
      </c>
      <c r="C310" s="1">
        <v>45344</v>
      </c>
      <c r="D310" s="1" t="s">
        <v>1023</v>
      </c>
      <c r="E310" t="s">
        <v>683</v>
      </c>
      <c r="F310" t="s">
        <v>23</v>
      </c>
      <c r="G310" t="s">
        <v>1021</v>
      </c>
    </row>
    <row r="311" spans="1:7" x14ac:dyDescent="0.25">
      <c r="A311" t="s">
        <v>666</v>
      </c>
      <c r="B311" t="s">
        <v>3</v>
      </c>
      <c r="C311" s="1">
        <v>44125</v>
      </c>
      <c r="D311" s="1" t="s">
        <v>1071</v>
      </c>
      <c r="E311" t="s">
        <v>667</v>
      </c>
      <c r="F311" t="s">
        <v>23</v>
      </c>
      <c r="G311" t="s">
        <v>1021</v>
      </c>
    </row>
    <row r="312" spans="1:7" x14ac:dyDescent="0.25">
      <c r="A312" t="s">
        <v>668</v>
      </c>
      <c r="B312" t="s">
        <v>3</v>
      </c>
      <c r="C312" s="1">
        <v>45225</v>
      </c>
      <c r="D312" s="1" t="s">
        <v>1023</v>
      </c>
      <c r="E312" t="s">
        <v>669</v>
      </c>
      <c r="F312" t="s">
        <v>23</v>
      </c>
      <c r="G312" t="s">
        <v>1021</v>
      </c>
    </row>
    <row r="313" spans="1:7" x14ac:dyDescent="0.25">
      <c r="A313" t="s">
        <v>650</v>
      </c>
      <c r="B313" t="s">
        <v>3</v>
      </c>
      <c r="C313" s="1">
        <v>44291</v>
      </c>
      <c r="D313" s="1" t="s">
        <v>1023</v>
      </c>
      <c r="E313" t="s">
        <v>651</v>
      </c>
      <c r="F313" t="s">
        <v>23</v>
      </c>
      <c r="G313" t="s">
        <v>1021</v>
      </c>
    </row>
    <row r="314" spans="1:7" x14ac:dyDescent="0.25">
      <c r="A314" t="s">
        <v>670</v>
      </c>
      <c r="B314" t="s">
        <v>3</v>
      </c>
      <c r="C314" s="1">
        <v>45310</v>
      </c>
      <c r="D314" s="1" t="s">
        <v>1023</v>
      </c>
      <c r="E314" t="s">
        <v>671</v>
      </c>
      <c r="F314" t="s">
        <v>23</v>
      </c>
      <c r="G314" t="s">
        <v>1021</v>
      </c>
    </row>
    <row r="315" spans="1:7" x14ac:dyDescent="0.25">
      <c r="A315" t="s">
        <v>672</v>
      </c>
      <c r="B315" t="s">
        <v>3</v>
      </c>
      <c r="C315" s="1">
        <v>43869</v>
      </c>
      <c r="D315" s="1" t="s">
        <v>1023</v>
      </c>
      <c r="E315" t="s">
        <v>673</v>
      </c>
      <c r="F315" t="s">
        <v>23</v>
      </c>
      <c r="G315" t="s">
        <v>1021</v>
      </c>
    </row>
    <row r="316" spans="1:7" x14ac:dyDescent="0.25">
      <c r="A316" t="s">
        <v>674</v>
      </c>
      <c r="B316" t="s">
        <v>3</v>
      </c>
      <c r="C316" s="1">
        <v>44083</v>
      </c>
      <c r="D316" s="1" t="s">
        <v>1023</v>
      </c>
      <c r="E316" t="s">
        <v>675</v>
      </c>
      <c r="F316" t="s">
        <v>23</v>
      </c>
      <c r="G316" t="s">
        <v>1021</v>
      </c>
    </row>
    <row r="317" spans="1:7" x14ac:dyDescent="0.25">
      <c r="A317" t="s">
        <v>652</v>
      </c>
      <c r="B317" t="s">
        <v>3</v>
      </c>
      <c r="C317" s="1">
        <v>43816</v>
      </c>
      <c r="D317" s="1" t="s">
        <v>1023</v>
      </c>
      <c r="E317" t="s">
        <v>653</v>
      </c>
      <c r="F317" t="s">
        <v>23</v>
      </c>
      <c r="G317" t="s">
        <v>1021</v>
      </c>
    </row>
    <row r="318" spans="1:7" x14ac:dyDescent="0.25">
      <c r="A318" t="s">
        <v>654</v>
      </c>
      <c r="B318" t="s">
        <v>3</v>
      </c>
      <c r="C318" s="1">
        <v>44147</v>
      </c>
      <c r="D318" s="1" t="s">
        <v>1023</v>
      </c>
      <c r="E318" t="s">
        <v>655</v>
      </c>
      <c r="F318" t="s">
        <v>23</v>
      </c>
      <c r="G318" t="s">
        <v>1021</v>
      </c>
    </row>
    <row r="319" spans="1:7" x14ac:dyDescent="0.25">
      <c r="A319" t="s">
        <v>710</v>
      </c>
      <c r="B319" t="s">
        <v>3</v>
      </c>
      <c r="C319" s="1">
        <v>44035</v>
      </c>
      <c r="D319" s="1" t="s">
        <v>1023</v>
      </c>
      <c r="E319" t="s">
        <v>711</v>
      </c>
      <c r="F319" t="s">
        <v>23</v>
      </c>
      <c r="G319" t="s">
        <v>1021</v>
      </c>
    </row>
    <row r="320" spans="1:7" x14ac:dyDescent="0.25">
      <c r="A320" t="s">
        <v>712</v>
      </c>
      <c r="B320" t="s">
        <v>3</v>
      </c>
      <c r="C320" s="1">
        <v>44158</v>
      </c>
      <c r="D320" s="1" t="s">
        <v>1023</v>
      </c>
      <c r="E320" t="s">
        <v>713</v>
      </c>
      <c r="F320" t="s">
        <v>23</v>
      </c>
      <c r="G320" t="s">
        <v>1021</v>
      </c>
    </row>
    <row r="321" spans="1:7" x14ac:dyDescent="0.25">
      <c r="A321" t="s">
        <v>656</v>
      </c>
      <c r="B321" t="s">
        <v>3</v>
      </c>
      <c r="C321" s="1">
        <v>44739</v>
      </c>
      <c r="D321" s="1" t="s">
        <v>1023</v>
      </c>
      <c r="E321" t="s">
        <v>657</v>
      </c>
      <c r="F321" t="s">
        <v>23</v>
      </c>
      <c r="G321" t="s">
        <v>1021</v>
      </c>
    </row>
    <row r="322" spans="1:7" x14ac:dyDescent="0.25">
      <c r="A322" t="s">
        <v>658</v>
      </c>
      <c r="B322" t="s">
        <v>3</v>
      </c>
      <c r="C322" s="1">
        <v>44824</v>
      </c>
      <c r="D322" s="1" t="s">
        <v>1023</v>
      </c>
      <c r="E322" t="s">
        <v>659</v>
      </c>
      <c r="F322" t="s">
        <v>23</v>
      </c>
      <c r="G322" t="s">
        <v>1021</v>
      </c>
    </row>
    <row r="323" spans="1:7" x14ac:dyDescent="0.25">
      <c r="A323" t="s">
        <v>714</v>
      </c>
      <c r="B323" t="s">
        <v>3</v>
      </c>
      <c r="C323" s="1">
        <v>44462</v>
      </c>
      <c r="D323" s="1" t="s">
        <v>1023</v>
      </c>
      <c r="E323" t="s">
        <v>715</v>
      </c>
      <c r="F323" t="s">
        <v>23</v>
      </c>
      <c r="G323" t="s">
        <v>1021</v>
      </c>
    </row>
    <row r="324" spans="1:7" x14ac:dyDescent="0.25">
      <c r="A324" t="s">
        <v>660</v>
      </c>
      <c r="B324" t="s">
        <v>3</v>
      </c>
      <c r="C324" s="1">
        <v>43644</v>
      </c>
      <c r="D324" s="1" t="s">
        <v>1023</v>
      </c>
      <c r="E324" t="s">
        <v>661</v>
      </c>
      <c r="F324" t="s">
        <v>38</v>
      </c>
      <c r="G324" t="s">
        <v>1021</v>
      </c>
    </row>
    <row r="325" spans="1:7" x14ac:dyDescent="0.25">
      <c r="A325" t="s">
        <v>716</v>
      </c>
      <c r="B325" t="s">
        <v>3</v>
      </c>
      <c r="C325" s="1">
        <v>44909</v>
      </c>
      <c r="D325" s="1" t="s">
        <v>1023</v>
      </c>
      <c r="E325" t="s">
        <v>717</v>
      </c>
      <c r="F325" t="s">
        <v>23</v>
      </c>
      <c r="G325" t="s">
        <v>1021</v>
      </c>
    </row>
    <row r="326" spans="1:7" x14ac:dyDescent="0.25">
      <c r="A326" t="s">
        <v>684</v>
      </c>
      <c r="B326" t="s">
        <v>3</v>
      </c>
      <c r="C326" s="1">
        <v>43662</v>
      </c>
      <c r="D326" s="1" t="s">
        <v>1023</v>
      </c>
      <c r="E326" t="s">
        <v>685</v>
      </c>
      <c r="F326" t="s">
        <v>23</v>
      </c>
      <c r="G326" t="s">
        <v>1021</v>
      </c>
    </row>
    <row r="327" spans="1:7" x14ac:dyDescent="0.25">
      <c r="A327" t="s">
        <v>718</v>
      </c>
      <c r="B327" t="s">
        <v>3</v>
      </c>
      <c r="C327" s="1">
        <v>45071</v>
      </c>
      <c r="D327" s="1" t="s">
        <v>1023</v>
      </c>
      <c r="E327" t="s">
        <v>719</v>
      </c>
      <c r="F327" t="s">
        <v>23</v>
      </c>
      <c r="G327" t="s">
        <v>1021</v>
      </c>
    </row>
    <row r="328" spans="1:7" x14ac:dyDescent="0.25">
      <c r="A328" t="s">
        <v>720</v>
      </c>
      <c r="B328" t="s">
        <v>3</v>
      </c>
      <c r="C328" s="1">
        <v>45146</v>
      </c>
      <c r="D328" s="1" t="s">
        <v>1023</v>
      </c>
      <c r="E328" t="s">
        <v>721</v>
      </c>
      <c r="F328" t="s">
        <v>38</v>
      </c>
      <c r="G328" t="s">
        <v>1021</v>
      </c>
    </row>
    <row r="329" spans="1:7" x14ac:dyDescent="0.25">
      <c r="A329" t="s">
        <v>732</v>
      </c>
      <c r="B329" t="s">
        <v>3</v>
      </c>
      <c r="C329" s="1">
        <v>45050</v>
      </c>
      <c r="D329" s="1" t="s">
        <v>1023</v>
      </c>
      <c r="E329" t="s">
        <v>733</v>
      </c>
      <c r="F329" t="s">
        <v>23</v>
      </c>
      <c r="G329" t="s">
        <v>1021</v>
      </c>
    </row>
    <row r="330" spans="1:7" x14ac:dyDescent="0.25">
      <c r="A330" t="s">
        <v>736</v>
      </c>
      <c r="B330" t="s">
        <v>3</v>
      </c>
      <c r="C330" s="1">
        <v>43623</v>
      </c>
      <c r="D330" s="1" t="s">
        <v>1023</v>
      </c>
      <c r="E330" t="s">
        <v>737</v>
      </c>
      <c r="F330" t="s">
        <v>23</v>
      </c>
      <c r="G330" t="s">
        <v>1021</v>
      </c>
    </row>
    <row r="331" spans="1:7" x14ac:dyDescent="0.25">
      <c r="A331" t="s">
        <v>744</v>
      </c>
      <c r="B331" t="s">
        <v>3</v>
      </c>
      <c r="C331" s="1">
        <v>39042</v>
      </c>
      <c r="D331" s="1" t="s">
        <v>1023</v>
      </c>
      <c r="E331" t="s">
        <v>745</v>
      </c>
      <c r="F331" t="s">
        <v>23</v>
      </c>
      <c r="G331" t="s">
        <v>1021</v>
      </c>
    </row>
    <row r="332" spans="1:7" x14ac:dyDescent="0.25">
      <c r="A332" t="s">
        <v>746</v>
      </c>
      <c r="B332" t="s">
        <v>3</v>
      </c>
      <c r="C332" s="1">
        <v>38979</v>
      </c>
      <c r="D332" s="1" t="s">
        <v>1023</v>
      </c>
      <c r="E332" t="s">
        <v>747</v>
      </c>
      <c r="F332" t="s">
        <v>85</v>
      </c>
      <c r="G332" t="s">
        <v>1021</v>
      </c>
    </row>
    <row r="333" spans="1:7" x14ac:dyDescent="0.25">
      <c r="A333" t="s">
        <v>748</v>
      </c>
      <c r="B333" t="s">
        <v>3</v>
      </c>
      <c r="C333" s="1">
        <v>42299</v>
      </c>
      <c r="D333" s="1" t="s">
        <v>1023</v>
      </c>
      <c r="E333" t="s">
        <v>749</v>
      </c>
      <c r="F333" t="s">
        <v>85</v>
      </c>
      <c r="G333" t="s">
        <v>1021</v>
      </c>
    </row>
    <row r="334" spans="1:7" x14ac:dyDescent="0.25">
      <c r="A334" t="s">
        <v>734</v>
      </c>
      <c r="B334" t="s">
        <v>3</v>
      </c>
      <c r="C334" s="1">
        <v>43934</v>
      </c>
      <c r="D334" s="1" t="s">
        <v>1023</v>
      </c>
      <c r="E334" t="s">
        <v>735</v>
      </c>
      <c r="F334" t="s">
        <v>23</v>
      </c>
      <c r="G334" t="s">
        <v>1021</v>
      </c>
    </row>
    <row r="335" spans="1:7" x14ac:dyDescent="0.25">
      <c r="A335" t="s">
        <v>738</v>
      </c>
      <c r="B335" t="s">
        <v>3</v>
      </c>
      <c r="C335" s="1">
        <v>40039</v>
      </c>
      <c r="D335" s="1" t="s">
        <v>1023</v>
      </c>
      <c r="E335" t="s">
        <v>739</v>
      </c>
      <c r="F335" t="s">
        <v>85</v>
      </c>
      <c r="G335" t="s">
        <v>1021</v>
      </c>
    </row>
    <row r="336" spans="1:7" x14ac:dyDescent="0.25">
      <c r="A336" t="s">
        <v>750</v>
      </c>
      <c r="B336" t="s">
        <v>3</v>
      </c>
      <c r="C336" s="1">
        <v>44510</v>
      </c>
      <c r="D336" s="1" t="s">
        <v>1023</v>
      </c>
      <c r="E336" t="s">
        <v>751</v>
      </c>
      <c r="F336" t="s">
        <v>70</v>
      </c>
      <c r="G336" t="s">
        <v>1021</v>
      </c>
    </row>
    <row r="337" spans="1:7" x14ac:dyDescent="0.25">
      <c r="A337" t="s">
        <v>752</v>
      </c>
      <c r="B337" t="s">
        <v>3</v>
      </c>
      <c r="C337" s="1">
        <v>45238</v>
      </c>
      <c r="D337" s="1" t="s">
        <v>1023</v>
      </c>
      <c r="E337" t="s">
        <v>753</v>
      </c>
      <c r="F337" t="s">
        <v>23</v>
      </c>
      <c r="G337" t="s">
        <v>1021</v>
      </c>
    </row>
    <row r="338" spans="1:7" x14ac:dyDescent="0.25">
      <c r="A338" t="s">
        <v>740</v>
      </c>
      <c r="B338" t="s">
        <v>3</v>
      </c>
      <c r="C338" s="1">
        <v>45217</v>
      </c>
      <c r="D338" s="1" t="s">
        <v>1023</v>
      </c>
      <c r="E338" t="s">
        <v>741</v>
      </c>
      <c r="F338" t="s">
        <v>23</v>
      </c>
      <c r="G338" t="s">
        <v>1021</v>
      </c>
    </row>
    <row r="339" spans="1:7" x14ac:dyDescent="0.25">
      <c r="A339" t="s">
        <v>754</v>
      </c>
      <c r="B339" t="s">
        <v>3</v>
      </c>
      <c r="C339" s="1">
        <v>45030</v>
      </c>
      <c r="D339" s="1" t="s">
        <v>1023</v>
      </c>
      <c r="E339" t="s">
        <v>755</v>
      </c>
      <c r="F339" t="s">
        <v>23</v>
      </c>
      <c r="G339" t="s">
        <v>1021</v>
      </c>
    </row>
    <row r="340" spans="1:7" x14ac:dyDescent="0.25">
      <c r="A340" t="s">
        <v>742</v>
      </c>
      <c r="B340" t="s">
        <v>3</v>
      </c>
      <c r="C340" s="1">
        <v>32115</v>
      </c>
      <c r="D340" s="1" t="s">
        <v>1023</v>
      </c>
      <c r="E340" t="s">
        <v>743</v>
      </c>
      <c r="F340" t="s">
        <v>23</v>
      </c>
      <c r="G340" t="s">
        <v>1021</v>
      </c>
    </row>
    <row r="341" spans="1:7" x14ac:dyDescent="0.25">
      <c r="A341" t="s">
        <v>756</v>
      </c>
      <c r="B341" t="s">
        <v>3</v>
      </c>
      <c r="C341" s="1">
        <v>44741</v>
      </c>
      <c r="D341" s="1" t="s">
        <v>1023</v>
      </c>
      <c r="E341" t="s">
        <v>757</v>
      </c>
      <c r="F341" t="s">
        <v>23</v>
      </c>
      <c r="G341" t="s">
        <v>1021</v>
      </c>
    </row>
    <row r="342" spans="1:7" x14ac:dyDescent="0.25">
      <c r="A342" t="s">
        <v>758</v>
      </c>
      <c r="B342" t="s">
        <v>3</v>
      </c>
      <c r="C342" s="1">
        <v>43027</v>
      </c>
      <c r="D342" s="1" t="s">
        <v>1023</v>
      </c>
      <c r="E342" t="s">
        <v>759</v>
      </c>
      <c r="F342" t="s">
        <v>38</v>
      </c>
      <c r="G342" t="s">
        <v>1021</v>
      </c>
    </row>
    <row r="343" spans="1:7" x14ac:dyDescent="0.25">
      <c r="A343" t="s">
        <v>760</v>
      </c>
      <c r="B343" t="s">
        <v>3</v>
      </c>
      <c r="C343" s="1">
        <v>42866</v>
      </c>
      <c r="D343" s="1" t="s">
        <v>1023</v>
      </c>
      <c r="E343" t="s">
        <v>761</v>
      </c>
      <c r="F343" t="s">
        <v>38</v>
      </c>
      <c r="G343" t="s">
        <v>1021</v>
      </c>
    </row>
    <row r="344" spans="1:7" x14ac:dyDescent="0.25">
      <c r="A344" t="s">
        <v>762</v>
      </c>
      <c r="B344" t="s">
        <v>3</v>
      </c>
      <c r="C344" s="1">
        <v>39385</v>
      </c>
      <c r="D344" s="1" t="s">
        <v>1023</v>
      </c>
      <c r="E344" t="s">
        <v>763</v>
      </c>
      <c r="F344" t="s">
        <v>38</v>
      </c>
      <c r="G344" t="s">
        <v>1021</v>
      </c>
    </row>
    <row r="345" spans="1:7" x14ac:dyDescent="0.25">
      <c r="A345" t="s">
        <v>764</v>
      </c>
      <c r="B345" t="s">
        <v>3</v>
      </c>
      <c r="C345" s="1">
        <v>44148</v>
      </c>
      <c r="D345" s="1" t="s">
        <v>1023</v>
      </c>
      <c r="E345" t="s">
        <v>765</v>
      </c>
      <c r="F345" t="s">
        <v>23</v>
      </c>
      <c r="G345" t="s">
        <v>1021</v>
      </c>
    </row>
    <row r="346" spans="1:7" x14ac:dyDescent="0.25">
      <c r="A346" t="s">
        <v>766</v>
      </c>
      <c r="B346" t="s">
        <v>3</v>
      </c>
      <c r="C346" s="1">
        <v>42762</v>
      </c>
      <c r="D346" s="1" t="s">
        <v>1023</v>
      </c>
      <c r="E346" t="s">
        <v>767</v>
      </c>
      <c r="F346" t="s">
        <v>38</v>
      </c>
      <c r="G346" t="s">
        <v>1021</v>
      </c>
    </row>
    <row r="347" spans="1:7" x14ac:dyDescent="0.25">
      <c r="A347" t="s">
        <v>768</v>
      </c>
      <c r="B347" t="s">
        <v>3</v>
      </c>
      <c r="C347" s="1">
        <v>44148</v>
      </c>
      <c r="D347" s="1" t="s">
        <v>1023</v>
      </c>
      <c r="E347" t="s">
        <v>769</v>
      </c>
      <c r="F347" t="s">
        <v>104</v>
      </c>
      <c r="G347" t="s">
        <v>1021</v>
      </c>
    </row>
    <row r="348" spans="1:7" x14ac:dyDescent="0.25">
      <c r="A348" t="s">
        <v>770</v>
      </c>
      <c r="B348" t="s">
        <v>3</v>
      </c>
      <c r="C348" s="1">
        <v>44915</v>
      </c>
      <c r="D348" s="1" t="s">
        <v>1023</v>
      </c>
      <c r="E348" t="s">
        <v>771</v>
      </c>
      <c r="F348" t="s">
        <v>23</v>
      </c>
      <c r="G348" t="s">
        <v>1021</v>
      </c>
    </row>
    <row r="349" spans="1:7" x14ac:dyDescent="0.25">
      <c r="A349" t="s">
        <v>778</v>
      </c>
      <c r="B349" t="s">
        <v>3</v>
      </c>
      <c r="C349" s="1">
        <v>42934</v>
      </c>
      <c r="D349" s="1" t="s">
        <v>1023</v>
      </c>
      <c r="E349" t="s">
        <v>779</v>
      </c>
      <c r="F349" t="s">
        <v>41</v>
      </c>
      <c r="G349" t="s">
        <v>1021</v>
      </c>
    </row>
    <row r="350" spans="1:7" x14ac:dyDescent="0.25">
      <c r="A350" t="s">
        <v>780</v>
      </c>
      <c r="B350" t="s">
        <v>3</v>
      </c>
      <c r="C350" s="1">
        <v>45147</v>
      </c>
      <c r="D350" s="1" t="s">
        <v>1023</v>
      </c>
      <c r="E350" t="s">
        <v>781</v>
      </c>
      <c r="F350" t="s">
        <v>23</v>
      </c>
      <c r="G350" t="s">
        <v>1021</v>
      </c>
    </row>
    <row r="351" spans="1:7" x14ac:dyDescent="0.25">
      <c r="A351" t="s">
        <v>772</v>
      </c>
      <c r="B351" t="s">
        <v>3</v>
      </c>
      <c r="C351" s="1">
        <v>44676</v>
      </c>
      <c r="D351" s="1" t="s">
        <v>1023</v>
      </c>
      <c r="E351" t="s">
        <v>773</v>
      </c>
      <c r="F351" t="s">
        <v>23</v>
      </c>
      <c r="G351" t="s">
        <v>1021</v>
      </c>
    </row>
    <row r="352" spans="1:7" x14ac:dyDescent="0.25">
      <c r="A352" t="s">
        <v>774</v>
      </c>
      <c r="B352" t="s">
        <v>3</v>
      </c>
      <c r="C352" s="1">
        <v>43873</v>
      </c>
      <c r="D352" s="1" t="s">
        <v>1023</v>
      </c>
      <c r="E352" t="s">
        <v>775</v>
      </c>
      <c r="F352" t="s">
        <v>58</v>
      </c>
      <c r="G352" t="s">
        <v>1021</v>
      </c>
    </row>
    <row r="353" spans="1:7" x14ac:dyDescent="0.25">
      <c r="A353" t="s">
        <v>776</v>
      </c>
      <c r="B353" t="s">
        <v>3</v>
      </c>
      <c r="C353" s="1">
        <v>43874</v>
      </c>
      <c r="D353" s="1" t="s">
        <v>1023</v>
      </c>
      <c r="E353" t="s">
        <v>777</v>
      </c>
      <c r="F353" t="s">
        <v>23</v>
      </c>
      <c r="G353" t="s">
        <v>1021</v>
      </c>
    </row>
    <row r="354" spans="1:7" x14ac:dyDescent="0.25">
      <c r="A354" t="s">
        <v>782</v>
      </c>
      <c r="B354" t="s">
        <v>3</v>
      </c>
      <c r="C354" s="1">
        <v>45362</v>
      </c>
      <c r="D354" s="1" t="s">
        <v>1023</v>
      </c>
      <c r="E354" t="s">
        <v>783</v>
      </c>
      <c r="F354" t="s">
        <v>23</v>
      </c>
      <c r="G354" t="s">
        <v>1021</v>
      </c>
    </row>
    <row r="355" spans="1:7" x14ac:dyDescent="0.25">
      <c r="A355" t="s">
        <v>784</v>
      </c>
      <c r="B355" t="s">
        <v>3</v>
      </c>
      <c r="C355" s="1">
        <v>40738</v>
      </c>
      <c r="D355" s="1" t="s">
        <v>1023</v>
      </c>
      <c r="E355" t="s">
        <v>785</v>
      </c>
      <c r="F355" t="s">
        <v>41</v>
      </c>
      <c r="G355" t="s">
        <v>1021</v>
      </c>
    </row>
    <row r="356" spans="1:7" x14ac:dyDescent="0.25">
      <c r="A356" t="s">
        <v>788</v>
      </c>
      <c r="B356" t="s">
        <v>1030</v>
      </c>
      <c r="C356" s="1">
        <v>43802</v>
      </c>
      <c r="D356" s="1" t="s">
        <v>1023</v>
      </c>
      <c r="E356" t="s">
        <v>789</v>
      </c>
      <c r="F356" t="s">
        <v>23</v>
      </c>
      <c r="G356" t="s">
        <v>1021</v>
      </c>
    </row>
    <row r="357" spans="1:7" x14ac:dyDescent="0.25">
      <c r="A357" t="s">
        <v>788</v>
      </c>
      <c r="B357" t="s">
        <v>3</v>
      </c>
      <c r="C357" s="1">
        <v>45420</v>
      </c>
      <c r="D357" t="s">
        <v>1023</v>
      </c>
      <c r="E357" t="s">
        <v>1047</v>
      </c>
      <c r="F357" t="s">
        <v>23</v>
      </c>
      <c r="G357" t="s">
        <v>1021</v>
      </c>
    </row>
    <row r="358" spans="1:7" x14ac:dyDescent="0.25">
      <c r="A358" t="s">
        <v>790</v>
      </c>
      <c r="B358" t="s">
        <v>3</v>
      </c>
      <c r="C358" s="1">
        <v>40298</v>
      </c>
      <c r="D358" s="1" t="s">
        <v>1015</v>
      </c>
      <c r="E358" t="s">
        <v>791</v>
      </c>
      <c r="F358" t="s">
        <v>58</v>
      </c>
      <c r="G358" t="s">
        <v>1020</v>
      </c>
    </row>
    <row r="359" spans="1:7" x14ac:dyDescent="0.25">
      <c r="A359" t="s">
        <v>792</v>
      </c>
      <c r="B359" t="s">
        <v>3</v>
      </c>
      <c r="C359" s="1">
        <v>44582</v>
      </c>
      <c r="D359" s="1" t="s">
        <v>1023</v>
      </c>
      <c r="E359" t="s">
        <v>793</v>
      </c>
      <c r="F359" t="s">
        <v>23</v>
      </c>
      <c r="G359" t="s">
        <v>1021</v>
      </c>
    </row>
    <row r="360" spans="1:7" x14ac:dyDescent="0.25">
      <c r="A360" t="s">
        <v>794</v>
      </c>
      <c r="B360" t="s">
        <v>3</v>
      </c>
      <c r="C360" s="1">
        <v>43490</v>
      </c>
      <c r="D360" s="1" t="s">
        <v>1023</v>
      </c>
      <c r="E360" t="s">
        <v>795</v>
      </c>
      <c r="F360" t="s">
        <v>23</v>
      </c>
      <c r="G360" t="s">
        <v>1021</v>
      </c>
    </row>
    <row r="361" spans="1:7" x14ac:dyDescent="0.25">
      <c r="A361" t="s">
        <v>786</v>
      </c>
      <c r="B361" t="s">
        <v>3</v>
      </c>
      <c r="C361" s="1">
        <v>42726</v>
      </c>
      <c r="D361" s="1" t="s">
        <v>1023</v>
      </c>
      <c r="E361" t="s">
        <v>787</v>
      </c>
      <c r="F361" t="s">
        <v>23</v>
      </c>
      <c r="G361" t="s">
        <v>1021</v>
      </c>
    </row>
    <row r="362" spans="1:7" x14ac:dyDescent="0.25">
      <c r="A362" t="s">
        <v>796</v>
      </c>
      <c r="B362" t="s">
        <v>3</v>
      </c>
      <c r="C362" s="1">
        <v>43215</v>
      </c>
      <c r="D362" s="1" t="s">
        <v>1023</v>
      </c>
      <c r="E362" t="s">
        <v>797</v>
      </c>
      <c r="F362" t="s">
        <v>85</v>
      </c>
      <c r="G362" t="s">
        <v>1021</v>
      </c>
    </row>
    <row r="363" spans="1:7" x14ac:dyDescent="0.25">
      <c r="A363" t="s">
        <v>798</v>
      </c>
      <c r="B363" t="s">
        <v>1030</v>
      </c>
      <c r="C363" s="1">
        <v>43810</v>
      </c>
      <c r="D363" s="1" t="s">
        <v>1023</v>
      </c>
      <c r="E363" t="s">
        <v>799</v>
      </c>
      <c r="F363" t="s">
        <v>23</v>
      </c>
      <c r="G363" t="s">
        <v>1021</v>
      </c>
    </row>
    <row r="364" spans="1:7" x14ac:dyDescent="0.25">
      <c r="A364" t="s">
        <v>798</v>
      </c>
      <c r="B364" t="s">
        <v>3</v>
      </c>
      <c r="C364" s="1">
        <v>45420</v>
      </c>
      <c r="D364" t="s">
        <v>1023</v>
      </c>
      <c r="E364" t="s">
        <v>799</v>
      </c>
      <c r="F364" t="s">
        <v>23</v>
      </c>
      <c r="G364" t="s">
        <v>1021</v>
      </c>
    </row>
    <row r="365" spans="1:7" x14ac:dyDescent="0.25">
      <c r="A365" t="s">
        <v>806</v>
      </c>
      <c r="B365" t="s">
        <v>3</v>
      </c>
      <c r="C365" s="1">
        <v>45243</v>
      </c>
      <c r="D365" s="1" t="s">
        <v>1023</v>
      </c>
      <c r="E365" t="s">
        <v>807</v>
      </c>
      <c r="F365" t="s">
        <v>23</v>
      </c>
      <c r="G365" t="s">
        <v>1021</v>
      </c>
    </row>
    <row r="366" spans="1:7" x14ac:dyDescent="0.25">
      <c r="A366" t="s">
        <v>800</v>
      </c>
      <c r="B366" t="s">
        <v>3</v>
      </c>
      <c r="C366" s="1">
        <v>43766</v>
      </c>
      <c r="D366" s="1" t="s">
        <v>1023</v>
      </c>
      <c r="E366" t="s">
        <v>801</v>
      </c>
      <c r="F366" t="s">
        <v>23</v>
      </c>
      <c r="G366" t="s">
        <v>1021</v>
      </c>
    </row>
    <row r="367" spans="1:7" x14ac:dyDescent="0.25">
      <c r="A367" t="s">
        <v>802</v>
      </c>
      <c r="B367" t="s">
        <v>3</v>
      </c>
      <c r="C367" s="1">
        <v>43536</v>
      </c>
      <c r="D367" s="1" t="s">
        <v>1023</v>
      </c>
      <c r="E367" t="s">
        <v>803</v>
      </c>
      <c r="F367" t="s">
        <v>41</v>
      </c>
      <c r="G367" t="s">
        <v>1021</v>
      </c>
    </row>
    <row r="368" spans="1:7" x14ac:dyDescent="0.25">
      <c r="A368" t="s">
        <v>804</v>
      </c>
      <c r="B368" t="s">
        <v>3</v>
      </c>
      <c r="C368" s="1">
        <v>44181</v>
      </c>
      <c r="D368" s="1" t="s">
        <v>1071</v>
      </c>
      <c r="E368" t="s">
        <v>805</v>
      </c>
      <c r="F368" t="s">
        <v>23</v>
      </c>
      <c r="G368" t="s">
        <v>1021</v>
      </c>
    </row>
    <row r="369" spans="1:7" x14ac:dyDescent="0.25">
      <c r="A369" t="s">
        <v>808</v>
      </c>
      <c r="B369" t="s">
        <v>3</v>
      </c>
      <c r="C369" s="1">
        <v>43630</v>
      </c>
      <c r="D369" s="1" t="s">
        <v>1023</v>
      </c>
      <c r="E369" t="s">
        <v>809</v>
      </c>
      <c r="F369" t="s">
        <v>23</v>
      </c>
      <c r="G369" t="s">
        <v>1021</v>
      </c>
    </row>
    <row r="370" spans="1:7" x14ac:dyDescent="0.25">
      <c r="A370" t="s">
        <v>810</v>
      </c>
      <c r="B370" t="s">
        <v>3</v>
      </c>
      <c r="C370" s="1">
        <v>38730</v>
      </c>
      <c r="D370" s="1" t="s">
        <v>1023</v>
      </c>
      <c r="E370" t="s">
        <v>811</v>
      </c>
      <c r="F370" t="s">
        <v>388</v>
      </c>
      <c r="G370" t="s">
        <v>1021</v>
      </c>
    </row>
    <row r="371" spans="1:7" x14ac:dyDescent="0.25">
      <c r="A371" t="s">
        <v>812</v>
      </c>
      <c r="B371" t="s">
        <v>3</v>
      </c>
      <c r="C371" s="1">
        <v>42340</v>
      </c>
      <c r="D371" s="1" t="s">
        <v>1017</v>
      </c>
      <c r="E371" t="s">
        <v>813</v>
      </c>
      <c r="F371" t="s">
        <v>388</v>
      </c>
      <c r="G371" t="s">
        <v>1021</v>
      </c>
    </row>
    <row r="372" spans="1:7" x14ac:dyDescent="0.25">
      <c r="A372" t="s">
        <v>820</v>
      </c>
      <c r="B372" t="s">
        <v>3</v>
      </c>
      <c r="C372" s="1">
        <v>44375</v>
      </c>
      <c r="D372" s="1" t="s">
        <v>1023</v>
      </c>
      <c r="E372" t="s">
        <v>821</v>
      </c>
      <c r="F372" t="s">
        <v>23</v>
      </c>
      <c r="G372" t="s">
        <v>1021</v>
      </c>
    </row>
    <row r="373" spans="1:7" x14ac:dyDescent="0.25">
      <c r="A373" t="s">
        <v>818</v>
      </c>
      <c r="B373" t="s">
        <v>3</v>
      </c>
      <c r="C373" s="1">
        <v>42754</v>
      </c>
      <c r="D373" s="1" t="s">
        <v>1023</v>
      </c>
      <c r="E373" t="s">
        <v>819</v>
      </c>
      <c r="F373" t="s">
        <v>23</v>
      </c>
      <c r="G373" t="s">
        <v>1021</v>
      </c>
    </row>
    <row r="374" spans="1:7" x14ac:dyDescent="0.25">
      <c r="A374" t="s">
        <v>814</v>
      </c>
      <c r="B374" t="s">
        <v>3</v>
      </c>
      <c r="C374" s="1">
        <v>44622</v>
      </c>
      <c r="D374" s="1" t="s">
        <v>1015</v>
      </c>
      <c r="E374" t="s">
        <v>815</v>
      </c>
      <c r="F374" t="s">
        <v>23</v>
      </c>
      <c r="G374" t="s">
        <v>1020</v>
      </c>
    </row>
    <row r="375" spans="1:7" x14ac:dyDescent="0.25">
      <c r="A375" t="s">
        <v>816</v>
      </c>
      <c r="B375" t="s">
        <v>3</v>
      </c>
      <c r="C375" s="1">
        <v>43725</v>
      </c>
      <c r="D375" s="1" t="s">
        <v>1023</v>
      </c>
      <c r="E375" t="s">
        <v>817</v>
      </c>
      <c r="F375" t="s">
        <v>23</v>
      </c>
      <c r="G375" t="s">
        <v>1021</v>
      </c>
    </row>
    <row r="376" spans="1:7" x14ac:dyDescent="0.25">
      <c r="A376" t="s">
        <v>822</v>
      </c>
      <c r="B376" t="s">
        <v>3</v>
      </c>
      <c r="C376" s="1">
        <v>44403</v>
      </c>
      <c r="D376" s="1" t="s">
        <v>1023</v>
      </c>
      <c r="E376" t="s">
        <v>823</v>
      </c>
      <c r="F376" t="s">
        <v>23</v>
      </c>
      <c r="G376" t="s">
        <v>1021</v>
      </c>
    </row>
    <row r="377" spans="1:7" x14ac:dyDescent="0.25">
      <c r="A377" t="s">
        <v>824</v>
      </c>
      <c r="B377" t="s">
        <v>3</v>
      </c>
      <c r="C377" s="1">
        <v>44791</v>
      </c>
      <c r="D377" s="1" t="s">
        <v>1023</v>
      </c>
      <c r="E377" t="s">
        <v>825</v>
      </c>
      <c r="F377" t="s">
        <v>23</v>
      </c>
      <c r="G377" t="s">
        <v>1021</v>
      </c>
    </row>
    <row r="378" spans="1:7" x14ac:dyDescent="0.25">
      <c r="A378" t="s">
        <v>826</v>
      </c>
      <c r="B378" t="s">
        <v>3</v>
      </c>
      <c r="C378" s="1">
        <v>44988</v>
      </c>
      <c r="D378" s="1" t="s">
        <v>1023</v>
      </c>
      <c r="E378" t="s">
        <v>827</v>
      </c>
      <c r="F378" t="s">
        <v>23</v>
      </c>
      <c r="G378" t="s">
        <v>1021</v>
      </c>
    </row>
    <row r="379" spans="1:7" x14ac:dyDescent="0.25">
      <c r="A379" t="s">
        <v>830</v>
      </c>
      <c r="B379" t="s">
        <v>3</v>
      </c>
      <c r="C379" s="1">
        <v>45042</v>
      </c>
      <c r="D379" s="1" t="s">
        <v>1023</v>
      </c>
      <c r="E379" t="s">
        <v>831</v>
      </c>
      <c r="F379" t="s">
        <v>23</v>
      </c>
      <c r="G379" t="s">
        <v>1021</v>
      </c>
    </row>
    <row r="380" spans="1:7" x14ac:dyDescent="0.25">
      <c r="A380" t="s">
        <v>828</v>
      </c>
      <c r="B380" t="s">
        <v>3</v>
      </c>
      <c r="C380" s="1">
        <v>43623</v>
      </c>
      <c r="D380" s="1" t="s">
        <v>1023</v>
      </c>
      <c r="E380" t="s">
        <v>829</v>
      </c>
      <c r="F380" t="s">
        <v>23</v>
      </c>
      <c r="G380" t="s">
        <v>1021</v>
      </c>
    </row>
    <row r="381" spans="1:7" x14ac:dyDescent="0.25">
      <c r="A381" t="s">
        <v>832</v>
      </c>
      <c r="B381" t="s">
        <v>3</v>
      </c>
      <c r="C381" s="1">
        <v>43805</v>
      </c>
      <c r="D381" s="1" t="s">
        <v>1023</v>
      </c>
      <c r="E381" t="s">
        <v>833</v>
      </c>
      <c r="F381" t="s">
        <v>23</v>
      </c>
      <c r="G381" t="s">
        <v>1021</v>
      </c>
    </row>
    <row r="382" spans="1:7" x14ac:dyDescent="0.25">
      <c r="A382" t="s">
        <v>834</v>
      </c>
      <c r="B382" t="s">
        <v>3</v>
      </c>
      <c r="C382" s="1">
        <v>44222</v>
      </c>
      <c r="D382" s="1" t="s">
        <v>1023</v>
      </c>
      <c r="E382" t="s">
        <v>835</v>
      </c>
      <c r="F382" t="s">
        <v>23</v>
      </c>
      <c r="G382" t="s">
        <v>1021</v>
      </c>
    </row>
    <row r="383" spans="1:7" x14ac:dyDescent="0.25">
      <c r="A383" t="s">
        <v>836</v>
      </c>
      <c r="B383" t="s">
        <v>3</v>
      </c>
      <c r="C383" s="1">
        <v>44386</v>
      </c>
      <c r="D383" s="1" t="s">
        <v>1023</v>
      </c>
      <c r="E383" t="s">
        <v>837</v>
      </c>
      <c r="F383" t="s">
        <v>23</v>
      </c>
      <c r="G383" t="s">
        <v>1021</v>
      </c>
    </row>
    <row r="384" spans="1:7" x14ac:dyDescent="0.25">
      <c r="A384" t="s">
        <v>840</v>
      </c>
      <c r="B384" t="s">
        <v>3</v>
      </c>
      <c r="C384" s="1">
        <v>41325</v>
      </c>
      <c r="D384" s="1" t="s">
        <v>1023</v>
      </c>
      <c r="E384" t="s">
        <v>841</v>
      </c>
      <c r="F384" t="s">
        <v>388</v>
      </c>
      <c r="G384" t="s">
        <v>1021</v>
      </c>
    </row>
    <row r="385" spans="1:7" x14ac:dyDescent="0.25">
      <c r="A385" t="s">
        <v>842</v>
      </c>
      <c r="B385" t="s">
        <v>3</v>
      </c>
      <c r="C385" s="1">
        <v>43804</v>
      </c>
      <c r="D385" s="1" t="s">
        <v>1017</v>
      </c>
      <c r="E385" t="s">
        <v>843</v>
      </c>
      <c r="F385" t="s">
        <v>70</v>
      </c>
      <c r="G385" t="s">
        <v>1021</v>
      </c>
    </row>
    <row r="386" spans="1:7" x14ac:dyDescent="0.25">
      <c r="A386" t="s">
        <v>844</v>
      </c>
      <c r="B386" t="s">
        <v>3</v>
      </c>
      <c r="C386" s="1">
        <v>44091</v>
      </c>
      <c r="D386" s="1" t="s">
        <v>1023</v>
      </c>
      <c r="E386" t="s">
        <v>845</v>
      </c>
      <c r="F386" t="s">
        <v>23</v>
      </c>
      <c r="G386" t="s">
        <v>1021</v>
      </c>
    </row>
    <row r="387" spans="1:7" x14ac:dyDescent="0.25">
      <c r="A387" t="s">
        <v>838</v>
      </c>
      <c r="B387" t="s">
        <v>3</v>
      </c>
      <c r="C387" s="1">
        <v>44750</v>
      </c>
      <c r="D387" s="1" t="s">
        <v>1023</v>
      </c>
      <c r="E387" t="s">
        <v>839</v>
      </c>
      <c r="F387" t="s">
        <v>23</v>
      </c>
      <c r="G387" t="s">
        <v>1021</v>
      </c>
    </row>
    <row r="388" spans="1:7" x14ac:dyDescent="0.25">
      <c r="A388" t="s">
        <v>846</v>
      </c>
      <c r="B388" t="s">
        <v>1030</v>
      </c>
      <c r="C388" s="1">
        <v>44951</v>
      </c>
      <c r="D388" s="1" t="s">
        <v>1023</v>
      </c>
      <c r="E388" t="s">
        <v>847</v>
      </c>
      <c r="F388" t="s">
        <v>23</v>
      </c>
      <c r="G388" t="s">
        <v>1021</v>
      </c>
    </row>
    <row r="389" spans="1:7" x14ac:dyDescent="0.25">
      <c r="A389" t="s">
        <v>846</v>
      </c>
      <c r="B389" t="s">
        <v>3</v>
      </c>
      <c r="C389" s="1">
        <v>45421</v>
      </c>
      <c r="D389" t="s">
        <v>1023</v>
      </c>
      <c r="E389" t="s">
        <v>1077</v>
      </c>
      <c r="F389" t="s">
        <v>23</v>
      </c>
      <c r="G389" t="s">
        <v>1021</v>
      </c>
    </row>
    <row r="390" spans="1:7" x14ac:dyDescent="0.25">
      <c r="A390" t="s">
        <v>848</v>
      </c>
      <c r="B390" t="s">
        <v>3</v>
      </c>
      <c r="C390" s="1">
        <v>43811</v>
      </c>
      <c r="D390" s="1" t="s">
        <v>1023</v>
      </c>
      <c r="E390" t="s">
        <v>849</v>
      </c>
      <c r="F390" t="s">
        <v>70</v>
      </c>
      <c r="G390" t="s">
        <v>1021</v>
      </c>
    </row>
    <row r="391" spans="1:7" x14ac:dyDescent="0.25">
      <c r="A391" t="s">
        <v>850</v>
      </c>
      <c r="B391" t="s">
        <v>3</v>
      </c>
      <c r="C391" s="1">
        <v>43859</v>
      </c>
      <c r="D391" s="1" t="s">
        <v>1023</v>
      </c>
      <c r="E391" t="s">
        <v>851</v>
      </c>
      <c r="F391" t="s">
        <v>23</v>
      </c>
      <c r="G391" t="s">
        <v>1021</v>
      </c>
    </row>
    <row r="392" spans="1:7" x14ac:dyDescent="0.25">
      <c r="A392" t="s">
        <v>852</v>
      </c>
      <c r="B392" t="s">
        <v>3</v>
      </c>
      <c r="C392" s="1">
        <v>43558</v>
      </c>
      <c r="D392" s="1" t="s">
        <v>1023</v>
      </c>
      <c r="E392" t="s">
        <v>853</v>
      </c>
      <c r="F392" t="s">
        <v>23</v>
      </c>
      <c r="G392" t="s">
        <v>1021</v>
      </c>
    </row>
    <row r="393" spans="1:7" x14ac:dyDescent="0.25">
      <c r="A393" t="s">
        <v>854</v>
      </c>
      <c r="B393" t="s">
        <v>3</v>
      </c>
      <c r="C393" s="1">
        <v>44742</v>
      </c>
      <c r="D393" s="1" t="s">
        <v>1023</v>
      </c>
      <c r="E393" t="s">
        <v>855</v>
      </c>
      <c r="F393" t="s">
        <v>23</v>
      </c>
      <c r="G393" t="s">
        <v>1021</v>
      </c>
    </row>
    <row r="394" spans="1:7" x14ac:dyDescent="0.25">
      <c r="A394" t="s">
        <v>856</v>
      </c>
      <c r="B394" t="s">
        <v>3</v>
      </c>
      <c r="C394" s="1">
        <v>38026</v>
      </c>
      <c r="D394" s="1" t="s">
        <v>1023</v>
      </c>
      <c r="E394" t="s">
        <v>857</v>
      </c>
      <c r="F394" t="s">
        <v>70</v>
      </c>
      <c r="G394" t="s">
        <v>1021</v>
      </c>
    </row>
    <row r="395" spans="1:7" x14ac:dyDescent="0.25">
      <c r="A395" t="s">
        <v>858</v>
      </c>
      <c r="B395" t="s">
        <v>3</v>
      </c>
      <c r="C395" s="1">
        <v>44426</v>
      </c>
      <c r="D395" s="1" t="s">
        <v>1023</v>
      </c>
      <c r="E395" t="s">
        <v>859</v>
      </c>
      <c r="F395" t="s">
        <v>23</v>
      </c>
      <c r="G395" t="s">
        <v>1021</v>
      </c>
    </row>
    <row r="396" spans="1:7" x14ac:dyDescent="0.25">
      <c r="A396" t="s">
        <v>860</v>
      </c>
      <c r="B396" t="s">
        <v>3</v>
      </c>
      <c r="C396" s="1">
        <v>45156</v>
      </c>
      <c r="D396" s="1" t="s">
        <v>1023</v>
      </c>
      <c r="E396" t="s">
        <v>861</v>
      </c>
      <c r="F396" t="s">
        <v>23</v>
      </c>
      <c r="G396" t="s">
        <v>1021</v>
      </c>
    </row>
    <row r="397" spans="1:7" x14ac:dyDescent="0.25">
      <c r="A397" t="s">
        <v>862</v>
      </c>
      <c r="B397" t="s">
        <v>3</v>
      </c>
      <c r="C397" s="1">
        <v>44602</v>
      </c>
      <c r="D397" s="1" t="s">
        <v>1023</v>
      </c>
      <c r="E397" t="s">
        <v>863</v>
      </c>
      <c r="F397" t="s">
        <v>23</v>
      </c>
      <c r="G397" t="s">
        <v>1021</v>
      </c>
    </row>
    <row r="398" spans="1:7" x14ac:dyDescent="0.25">
      <c r="A398" t="s">
        <v>864</v>
      </c>
      <c r="B398" t="s">
        <v>3</v>
      </c>
      <c r="C398" s="1">
        <v>42690</v>
      </c>
      <c r="D398" s="1" t="s">
        <v>1023</v>
      </c>
      <c r="E398" t="s">
        <v>865</v>
      </c>
      <c r="F398" t="s">
        <v>70</v>
      </c>
      <c r="G398" t="s">
        <v>1021</v>
      </c>
    </row>
    <row r="399" spans="1:7" x14ac:dyDescent="0.25">
      <c r="A399" t="s">
        <v>866</v>
      </c>
      <c r="B399" t="s">
        <v>3</v>
      </c>
      <c r="C399" s="1">
        <v>44582</v>
      </c>
      <c r="D399" s="1" t="s">
        <v>1023</v>
      </c>
      <c r="E399" t="s">
        <v>867</v>
      </c>
      <c r="F399" t="s">
        <v>58</v>
      </c>
      <c r="G399" t="s">
        <v>1021</v>
      </c>
    </row>
    <row r="400" spans="1:7" x14ac:dyDescent="0.25">
      <c r="A400" t="s">
        <v>898</v>
      </c>
      <c r="B400" t="s">
        <v>3</v>
      </c>
      <c r="C400" s="1">
        <v>43739</v>
      </c>
      <c r="D400" s="1" t="s">
        <v>1017</v>
      </c>
      <c r="E400" t="s">
        <v>899</v>
      </c>
      <c r="F400" t="s">
        <v>182</v>
      </c>
      <c r="G400" t="s">
        <v>1021</v>
      </c>
    </row>
    <row r="401" spans="1:7" x14ac:dyDescent="0.25">
      <c r="A401" t="s">
        <v>900</v>
      </c>
      <c r="B401" t="s">
        <v>3</v>
      </c>
      <c r="C401" s="1">
        <v>45342</v>
      </c>
      <c r="D401" s="1" t="s">
        <v>1023</v>
      </c>
      <c r="E401" t="s">
        <v>901</v>
      </c>
      <c r="F401" t="s">
        <v>93</v>
      </c>
      <c r="G401" t="s">
        <v>1021</v>
      </c>
    </row>
    <row r="402" spans="1:7" x14ac:dyDescent="0.25">
      <c r="A402" t="s">
        <v>872</v>
      </c>
      <c r="B402" t="s">
        <v>3</v>
      </c>
      <c r="C402" s="1">
        <v>44180</v>
      </c>
      <c r="D402" s="1" t="s">
        <v>1023</v>
      </c>
      <c r="E402" t="s">
        <v>873</v>
      </c>
      <c r="F402" t="s">
        <v>182</v>
      </c>
      <c r="G402" t="s">
        <v>1021</v>
      </c>
    </row>
    <row r="403" spans="1:7" x14ac:dyDescent="0.25">
      <c r="A403" t="s">
        <v>902</v>
      </c>
      <c r="B403" t="s">
        <v>3</v>
      </c>
      <c r="C403" s="1">
        <v>38222</v>
      </c>
      <c r="D403" s="1" t="s">
        <v>1023</v>
      </c>
      <c r="E403" t="s">
        <v>903</v>
      </c>
      <c r="F403" t="s">
        <v>182</v>
      </c>
      <c r="G403" t="s">
        <v>1021</v>
      </c>
    </row>
    <row r="404" spans="1:7" x14ac:dyDescent="0.25">
      <c r="A404" t="s">
        <v>904</v>
      </c>
      <c r="B404" t="s">
        <v>3</v>
      </c>
      <c r="C404" s="1">
        <v>45352</v>
      </c>
      <c r="D404" s="1" t="s">
        <v>1017</v>
      </c>
      <c r="E404" t="s">
        <v>905</v>
      </c>
      <c r="F404" t="s">
        <v>182</v>
      </c>
      <c r="G404" t="s">
        <v>1021</v>
      </c>
    </row>
    <row r="405" spans="1:7" x14ac:dyDescent="0.25">
      <c r="A405" t="s">
        <v>906</v>
      </c>
      <c r="B405" t="s">
        <v>3</v>
      </c>
      <c r="C405" s="1">
        <v>39849</v>
      </c>
      <c r="D405" s="1" t="s">
        <v>1023</v>
      </c>
      <c r="E405" t="s">
        <v>907</v>
      </c>
      <c r="F405" t="s">
        <v>182</v>
      </c>
      <c r="G405" t="s">
        <v>1021</v>
      </c>
    </row>
    <row r="406" spans="1:7" x14ac:dyDescent="0.25">
      <c r="A406" t="s">
        <v>908</v>
      </c>
      <c r="B406" t="s">
        <v>3</v>
      </c>
      <c r="C406" s="1">
        <v>39969</v>
      </c>
      <c r="D406" s="1" t="s">
        <v>1023</v>
      </c>
      <c r="E406" t="s">
        <v>909</v>
      </c>
      <c r="F406" t="s">
        <v>182</v>
      </c>
      <c r="G406" t="s">
        <v>1021</v>
      </c>
    </row>
    <row r="407" spans="1:7" x14ac:dyDescent="0.25">
      <c r="A407" t="s">
        <v>910</v>
      </c>
      <c r="B407" t="s">
        <v>3</v>
      </c>
      <c r="C407" s="1">
        <v>42817</v>
      </c>
      <c r="D407" s="1" t="s">
        <v>1023</v>
      </c>
      <c r="E407" t="s">
        <v>911</v>
      </c>
      <c r="F407" t="s">
        <v>182</v>
      </c>
      <c r="G407" t="s">
        <v>1021</v>
      </c>
    </row>
    <row r="408" spans="1:7" x14ac:dyDescent="0.25">
      <c r="A408" t="s">
        <v>912</v>
      </c>
      <c r="B408" t="s">
        <v>3</v>
      </c>
      <c r="C408" s="1">
        <v>43213</v>
      </c>
      <c r="D408" s="1" t="s">
        <v>1023</v>
      </c>
      <c r="E408" t="s">
        <v>913</v>
      </c>
      <c r="F408" t="s">
        <v>182</v>
      </c>
      <c r="G408" t="s">
        <v>1021</v>
      </c>
    </row>
    <row r="409" spans="1:7" x14ac:dyDescent="0.25">
      <c r="A409" t="s">
        <v>914</v>
      </c>
      <c r="B409" t="s">
        <v>3</v>
      </c>
      <c r="C409" s="1">
        <v>42037</v>
      </c>
      <c r="D409" s="1" t="s">
        <v>1023</v>
      </c>
      <c r="E409" t="s">
        <v>915</v>
      </c>
      <c r="F409" t="s">
        <v>182</v>
      </c>
      <c r="G409" t="s">
        <v>1021</v>
      </c>
    </row>
    <row r="410" spans="1:7" x14ac:dyDescent="0.25">
      <c r="A410" t="s">
        <v>916</v>
      </c>
      <c r="B410" t="s">
        <v>3</v>
      </c>
      <c r="C410" s="1">
        <v>42277</v>
      </c>
      <c r="D410" s="1" t="s">
        <v>1023</v>
      </c>
      <c r="E410" t="s">
        <v>917</v>
      </c>
      <c r="F410" t="s">
        <v>182</v>
      </c>
      <c r="G410" t="s">
        <v>1021</v>
      </c>
    </row>
    <row r="411" spans="1:7" x14ac:dyDescent="0.25">
      <c r="A411" t="s">
        <v>918</v>
      </c>
      <c r="B411" t="s">
        <v>3</v>
      </c>
      <c r="C411" s="1">
        <v>42107</v>
      </c>
      <c r="D411" s="1" t="s">
        <v>1019</v>
      </c>
      <c r="E411" t="s">
        <v>919</v>
      </c>
      <c r="F411" t="s">
        <v>182</v>
      </c>
      <c r="G411" t="s">
        <v>1021</v>
      </c>
    </row>
    <row r="412" spans="1:7" x14ac:dyDescent="0.25">
      <c r="A412" t="s">
        <v>920</v>
      </c>
      <c r="B412" t="s">
        <v>3</v>
      </c>
      <c r="C412" s="1">
        <v>44910</v>
      </c>
      <c r="D412" s="1" t="s">
        <v>1023</v>
      </c>
      <c r="E412" t="s">
        <v>921</v>
      </c>
      <c r="F412" t="s">
        <v>182</v>
      </c>
      <c r="G412" t="s">
        <v>1021</v>
      </c>
    </row>
    <row r="413" spans="1:7" x14ac:dyDescent="0.25">
      <c r="A413" t="s">
        <v>922</v>
      </c>
      <c r="B413" t="s">
        <v>3</v>
      </c>
      <c r="C413" s="1">
        <v>44181</v>
      </c>
      <c r="D413" s="1" t="s">
        <v>1023</v>
      </c>
      <c r="E413" t="s">
        <v>923</v>
      </c>
      <c r="F413" t="s">
        <v>93</v>
      </c>
      <c r="G413" t="s">
        <v>1021</v>
      </c>
    </row>
    <row r="414" spans="1:7" x14ac:dyDescent="0.25">
      <c r="A414" t="s">
        <v>924</v>
      </c>
      <c r="B414" t="s">
        <v>3</v>
      </c>
      <c r="C414" s="1">
        <v>45030</v>
      </c>
      <c r="D414" s="1" t="s">
        <v>1023</v>
      </c>
      <c r="E414" t="s">
        <v>925</v>
      </c>
      <c r="F414" t="s">
        <v>182</v>
      </c>
      <c r="G414" t="s">
        <v>1021</v>
      </c>
    </row>
    <row r="415" spans="1:7" x14ac:dyDescent="0.25">
      <c r="A415" t="s">
        <v>926</v>
      </c>
      <c r="B415" t="s">
        <v>3</v>
      </c>
      <c r="C415" s="1">
        <v>43520</v>
      </c>
      <c r="D415" s="1" t="s">
        <v>1023</v>
      </c>
      <c r="E415" t="s">
        <v>927</v>
      </c>
      <c r="F415" t="s">
        <v>182</v>
      </c>
      <c r="G415" t="s">
        <v>1021</v>
      </c>
    </row>
    <row r="416" spans="1:7" x14ac:dyDescent="0.25">
      <c r="A416" t="s">
        <v>874</v>
      </c>
      <c r="B416" t="s">
        <v>3</v>
      </c>
      <c r="C416" s="1">
        <v>44040</v>
      </c>
      <c r="D416" s="1" t="s">
        <v>1017</v>
      </c>
      <c r="E416" t="s">
        <v>875</v>
      </c>
      <c r="F416" t="s">
        <v>182</v>
      </c>
      <c r="G416" t="s">
        <v>1021</v>
      </c>
    </row>
    <row r="417" spans="1:7" x14ac:dyDescent="0.25">
      <c r="A417" t="s">
        <v>876</v>
      </c>
      <c r="B417" t="s">
        <v>3</v>
      </c>
      <c r="C417" s="1">
        <v>44072</v>
      </c>
      <c r="D417" s="1" t="s">
        <v>1023</v>
      </c>
      <c r="E417" t="s">
        <v>877</v>
      </c>
      <c r="F417" t="s">
        <v>182</v>
      </c>
      <c r="G417" t="s">
        <v>1021</v>
      </c>
    </row>
    <row r="418" spans="1:7" x14ac:dyDescent="0.25">
      <c r="A418" t="s">
        <v>878</v>
      </c>
      <c r="B418" t="s">
        <v>3</v>
      </c>
      <c r="C418" s="1">
        <v>44901</v>
      </c>
      <c r="D418" s="1" t="s">
        <v>1015</v>
      </c>
      <c r="E418" t="s">
        <v>879</v>
      </c>
      <c r="F418" t="s">
        <v>182</v>
      </c>
      <c r="G418" t="s">
        <v>1020</v>
      </c>
    </row>
    <row r="419" spans="1:7" x14ac:dyDescent="0.25">
      <c r="A419" t="s">
        <v>880</v>
      </c>
      <c r="B419" t="s">
        <v>3</v>
      </c>
      <c r="C419" s="1">
        <v>44113</v>
      </c>
      <c r="D419" s="1" t="s">
        <v>1023</v>
      </c>
      <c r="E419" t="s">
        <v>881</v>
      </c>
      <c r="F419" t="s">
        <v>182</v>
      </c>
      <c r="G419" t="s">
        <v>1021</v>
      </c>
    </row>
    <row r="420" spans="1:7" x14ac:dyDescent="0.25">
      <c r="A420" t="s">
        <v>882</v>
      </c>
      <c r="B420" t="s">
        <v>3</v>
      </c>
      <c r="C420" s="1">
        <v>42817</v>
      </c>
      <c r="D420" s="1" t="s">
        <v>1023</v>
      </c>
      <c r="E420" t="s">
        <v>883</v>
      </c>
      <c r="F420" t="s">
        <v>182</v>
      </c>
      <c r="G420" t="s">
        <v>1021</v>
      </c>
    </row>
    <row r="421" spans="1:7" x14ac:dyDescent="0.25">
      <c r="A421" t="s">
        <v>868</v>
      </c>
      <c r="B421" t="s">
        <v>3</v>
      </c>
      <c r="C421" s="1">
        <v>45044</v>
      </c>
      <c r="D421" s="1" t="s">
        <v>1023</v>
      </c>
      <c r="E421" t="s">
        <v>869</v>
      </c>
      <c r="F421" t="s">
        <v>182</v>
      </c>
      <c r="G421" t="s">
        <v>1021</v>
      </c>
    </row>
    <row r="422" spans="1:7" x14ac:dyDescent="0.25">
      <c r="A422" t="s">
        <v>884</v>
      </c>
      <c r="B422" t="s">
        <v>3</v>
      </c>
      <c r="C422" s="1">
        <v>44055</v>
      </c>
      <c r="D422" s="1" t="s">
        <v>1023</v>
      </c>
      <c r="E422" t="s">
        <v>885</v>
      </c>
      <c r="F422" t="s">
        <v>182</v>
      </c>
      <c r="G422" t="s">
        <v>1021</v>
      </c>
    </row>
    <row r="423" spans="1:7" x14ac:dyDescent="0.25">
      <c r="A423" t="s">
        <v>886</v>
      </c>
      <c r="B423" t="s">
        <v>3</v>
      </c>
      <c r="C423" s="1">
        <v>43298</v>
      </c>
      <c r="D423" s="1" t="s">
        <v>1019</v>
      </c>
      <c r="E423" t="s">
        <v>887</v>
      </c>
      <c r="F423" t="s">
        <v>182</v>
      </c>
      <c r="G423" t="s">
        <v>1021</v>
      </c>
    </row>
    <row r="424" spans="1:7" x14ac:dyDescent="0.25">
      <c r="A424" t="s">
        <v>870</v>
      </c>
      <c r="B424" t="s">
        <v>3</v>
      </c>
      <c r="C424" s="1">
        <v>44398</v>
      </c>
      <c r="D424" s="1" t="s">
        <v>1023</v>
      </c>
      <c r="E424" t="s">
        <v>871</v>
      </c>
      <c r="F424" t="s">
        <v>182</v>
      </c>
      <c r="G424" t="s">
        <v>1021</v>
      </c>
    </row>
    <row r="425" spans="1:7" x14ac:dyDescent="0.25">
      <c r="A425" t="s">
        <v>888</v>
      </c>
      <c r="B425" t="s">
        <v>3</v>
      </c>
      <c r="C425" s="1">
        <v>42277</v>
      </c>
      <c r="D425" s="1" t="s">
        <v>1023</v>
      </c>
      <c r="E425" t="s">
        <v>889</v>
      </c>
      <c r="F425" t="s">
        <v>182</v>
      </c>
      <c r="G425" t="s">
        <v>1021</v>
      </c>
    </row>
    <row r="426" spans="1:7" x14ac:dyDescent="0.25">
      <c r="A426" t="s">
        <v>890</v>
      </c>
      <c r="B426" t="s">
        <v>3</v>
      </c>
      <c r="C426" s="1">
        <v>43482</v>
      </c>
      <c r="D426" s="1" t="s">
        <v>1071</v>
      </c>
      <c r="E426" t="s">
        <v>891</v>
      </c>
      <c r="F426" t="s">
        <v>388</v>
      </c>
      <c r="G426" t="s">
        <v>1021</v>
      </c>
    </row>
    <row r="427" spans="1:7" x14ac:dyDescent="0.25">
      <c r="A427" t="s">
        <v>892</v>
      </c>
      <c r="B427" t="s">
        <v>3</v>
      </c>
      <c r="C427" s="1">
        <v>44072</v>
      </c>
      <c r="D427" s="1" t="s">
        <v>1017</v>
      </c>
      <c r="E427" t="s">
        <v>893</v>
      </c>
      <c r="F427" t="s">
        <v>182</v>
      </c>
      <c r="G427" t="s">
        <v>1021</v>
      </c>
    </row>
    <row r="428" spans="1:7" x14ac:dyDescent="0.25">
      <c r="A428" t="s">
        <v>894</v>
      </c>
      <c r="B428" t="s">
        <v>3</v>
      </c>
      <c r="C428" s="1">
        <v>41842</v>
      </c>
      <c r="D428" s="1" t="s">
        <v>1023</v>
      </c>
      <c r="E428" t="s">
        <v>895</v>
      </c>
      <c r="F428" t="s">
        <v>182</v>
      </c>
      <c r="G428" t="s">
        <v>1021</v>
      </c>
    </row>
    <row r="429" spans="1:7" x14ac:dyDescent="0.25">
      <c r="A429" t="s">
        <v>896</v>
      </c>
      <c r="B429" t="s">
        <v>3</v>
      </c>
      <c r="C429" s="1">
        <v>43860</v>
      </c>
      <c r="D429" s="1" t="s">
        <v>1023</v>
      </c>
      <c r="E429" t="s">
        <v>897</v>
      </c>
      <c r="F429" t="s">
        <v>93</v>
      </c>
      <c r="G429" t="s">
        <v>1021</v>
      </c>
    </row>
    <row r="430" spans="1:7" x14ac:dyDescent="0.25">
      <c r="A430" t="s">
        <v>268</v>
      </c>
      <c r="B430" t="s">
        <v>3</v>
      </c>
      <c r="C430" s="1">
        <v>45258</v>
      </c>
      <c r="D430" s="1" t="s">
        <v>1023</v>
      </c>
      <c r="E430" t="s">
        <v>269</v>
      </c>
      <c r="F430" t="s">
        <v>93</v>
      </c>
      <c r="G430" t="s">
        <v>1021</v>
      </c>
    </row>
    <row r="431" spans="1:7" x14ac:dyDescent="0.25">
      <c r="A431" t="s">
        <v>270</v>
      </c>
      <c r="B431" t="s">
        <v>3</v>
      </c>
      <c r="C431" s="1">
        <v>44687</v>
      </c>
      <c r="D431" s="1" t="s">
        <v>1023</v>
      </c>
      <c r="E431" t="s">
        <v>271</v>
      </c>
      <c r="F431" t="s">
        <v>93</v>
      </c>
      <c r="G431" t="s">
        <v>1021</v>
      </c>
    </row>
    <row r="432" spans="1:7" x14ac:dyDescent="0.25">
      <c r="A432" t="s">
        <v>272</v>
      </c>
      <c r="B432" t="s">
        <v>3</v>
      </c>
      <c r="C432" s="1">
        <v>40389</v>
      </c>
      <c r="D432" s="1" t="s">
        <v>1023</v>
      </c>
      <c r="E432" t="s">
        <v>273</v>
      </c>
      <c r="F432" t="s">
        <v>93</v>
      </c>
      <c r="G432" t="s">
        <v>1021</v>
      </c>
    </row>
    <row r="433" spans="1:7" x14ac:dyDescent="0.25">
      <c r="A433" t="s">
        <v>934</v>
      </c>
      <c r="B433" t="s">
        <v>3</v>
      </c>
      <c r="C433" s="1">
        <v>45272</v>
      </c>
      <c r="D433" s="1" t="s">
        <v>1023</v>
      </c>
      <c r="E433" t="s">
        <v>935</v>
      </c>
      <c r="F433" t="s">
        <v>93</v>
      </c>
      <c r="G433" t="s">
        <v>1021</v>
      </c>
    </row>
    <row r="434" spans="1:7" x14ac:dyDescent="0.25">
      <c r="A434" t="s">
        <v>936</v>
      </c>
      <c r="B434" t="s">
        <v>3</v>
      </c>
      <c r="C434" s="1">
        <v>44379</v>
      </c>
      <c r="D434" s="1" t="s">
        <v>1023</v>
      </c>
      <c r="E434" t="s">
        <v>937</v>
      </c>
      <c r="F434" t="s">
        <v>182</v>
      </c>
      <c r="G434" t="s">
        <v>1021</v>
      </c>
    </row>
    <row r="435" spans="1:7" x14ac:dyDescent="0.25">
      <c r="A435" t="s">
        <v>938</v>
      </c>
      <c r="B435" t="s">
        <v>3</v>
      </c>
      <c r="C435" s="1">
        <v>44949</v>
      </c>
      <c r="D435" s="1" t="s">
        <v>1023</v>
      </c>
      <c r="E435" t="s">
        <v>939</v>
      </c>
      <c r="F435" t="s">
        <v>182</v>
      </c>
      <c r="G435" t="s">
        <v>1021</v>
      </c>
    </row>
    <row r="436" spans="1:7" x14ac:dyDescent="0.25">
      <c r="A436" t="s">
        <v>940</v>
      </c>
      <c r="B436" t="s">
        <v>3</v>
      </c>
      <c r="C436" s="1">
        <v>42213</v>
      </c>
      <c r="D436" s="1" t="s">
        <v>1019</v>
      </c>
      <c r="E436" t="s">
        <v>941</v>
      </c>
      <c r="F436" t="s">
        <v>182</v>
      </c>
      <c r="G436" t="s">
        <v>1021</v>
      </c>
    </row>
    <row r="437" spans="1:7" x14ac:dyDescent="0.25">
      <c r="A437" t="s">
        <v>942</v>
      </c>
      <c r="B437" t="s">
        <v>3</v>
      </c>
      <c r="C437" s="1">
        <v>45376</v>
      </c>
      <c r="D437" s="1" t="s">
        <v>1023</v>
      </c>
      <c r="E437" t="s">
        <v>943</v>
      </c>
      <c r="F437" t="s">
        <v>93</v>
      </c>
      <c r="G437" t="s">
        <v>1021</v>
      </c>
    </row>
    <row r="438" spans="1:7" x14ac:dyDescent="0.25">
      <c r="A438" t="s">
        <v>944</v>
      </c>
      <c r="B438" t="s">
        <v>3</v>
      </c>
      <c r="C438" s="1">
        <v>44935</v>
      </c>
      <c r="D438" s="1" t="s">
        <v>1023</v>
      </c>
      <c r="E438" t="s">
        <v>945</v>
      </c>
      <c r="F438" t="s">
        <v>93</v>
      </c>
      <c r="G438" t="s">
        <v>1021</v>
      </c>
    </row>
    <row r="439" spans="1:7" x14ac:dyDescent="0.25">
      <c r="A439" t="s">
        <v>274</v>
      </c>
      <c r="B439" t="s">
        <v>3</v>
      </c>
      <c r="C439" s="1">
        <v>32898</v>
      </c>
      <c r="D439" s="1" t="s">
        <v>1023</v>
      </c>
      <c r="E439" t="s">
        <v>275</v>
      </c>
      <c r="F439" t="s">
        <v>85</v>
      </c>
      <c r="G439" t="s">
        <v>1021</v>
      </c>
    </row>
    <row r="440" spans="1:7" x14ac:dyDescent="0.25">
      <c r="A440" t="s">
        <v>928</v>
      </c>
      <c r="B440" t="s">
        <v>3</v>
      </c>
      <c r="C440" s="1">
        <v>42706</v>
      </c>
      <c r="D440" s="1" t="s">
        <v>1023</v>
      </c>
      <c r="E440" t="s">
        <v>929</v>
      </c>
      <c r="F440" t="s">
        <v>182</v>
      </c>
      <c r="G440" t="s">
        <v>1021</v>
      </c>
    </row>
    <row r="441" spans="1:7" x14ac:dyDescent="0.25">
      <c r="A441" t="s">
        <v>930</v>
      </c>
      <c r="B441" t="s">
        <v>3</v>
      </c>
      <c r="C441" s="1">
        <v>43200</v>
      </c>
      <c r="D441" s="1" t="s">
        <v>1019</v>
      </c>
      <c r="E441" t="s">
        <v>931</v>
      </c>
      <c r="F441" t="s">
        <v>182</v>
      </c>
      <c r="G441" t="s">
        <v>1021</v>
      </c>
    </row>
    <row r="442" spans="1:7" x14ac:dyDescent="0.25">
      <c r="A442" t="s">
        <v>932</v>
      </c>
      <c r="B442" t="s">
        <v>3</v>
      </c>
      <c r="C442" s="1">
        <v>43934</v>
      </c>
      <c r="D442" s="1" t="s">
        <v>1023</v>
      </c>
      <c r="E442" t="s">
        <v>933</v>
      </c>
      <c r="F442" t="s">
        <v>182</v>
      </c>
      <c r="G442" t="s">
        <v>1021</v>
      </c>
    </row>
    <row r="443" spans="1:7" x14ac:dyDescent="0.25">
      <c r="A443" t="s">
        <v>276</v>
      </c>
      <c r="B443" t="s">
        <v>3</v>
      </c>
      <c r="C443" s="1">
        <v>45309</v>
      </c>
      <c r="D443" s="1" t="s">
        <v>1023</v>
      </c>
      <c r="E443" t="s">
        <v>277</v>
      </c>
      <c r="F443" t="s">
        <v>93</v>
      </c>
      <c r="G443" t="s">
        <v>1021</v>
      </c>
    </row>
    <row r="444" spans="1:7" x14ac:dyDescent="0.25">
      <c r="A444" t="s">
        <v>278</v>
      </c>
      <c r="B444" t="s">
        <v>3</v>
      </c>
      <c r="C444" s="1">
        <v>44008</v>
      </c>
      <c r="D444" s="1" t="s">
        <v>1023</v>
      </c>
      <c r="E444" t="s">
        <v>279</v>
      </c>
      <c r="F444" t="s">
        <v>280</v>
      </c>
      <c r="G444" t="s">
        <v>1021</v>
      </c>
    </row>
    <row r="445" spans="1:7" x14ac:dyDescent="0.25">
      <c r="A445" t="s">
        <v>281</v>
      </c>
      <c r="B445" t="s">
        <v>3</v>
      </c>
      <c r="C445" s="1">
        <v>43633</v>
      </c>
      <c r="D445" s="1" t="s">
        <v>1023</v>
      </c>
      <c r="E445" t="s">
        <v>282</v>
      </c>
      <c r="F445" t="s">
        <v>93</v>
      </c>
      <c r="G445" t="s">
        <v>1021</v>
      </c>
    </row>
    <row r="446" spans="1:7" x14ac:dyDescent="0.25">
      <c r="A446" t="s">
        <v>283</v>
      </c>
      <c r="B446" t="s">
        <v>3</v>
      </c>
      <c r="C446" s="1">
        <v>40497</v>
      </c>
      <c r="D446" s="1" t="s">
        <v>1071</v>
      </c>
      <c r="E446" t="s">
        <v>284</v>
      </c>
      <c r="F446" t="s">
        <v>41</v>
      </c>
      <c r="G446" t="s">
        <v>1021</v>
      </c>
    </row>
    <row r="447" spans="1:7" x14ac:dyDescent="0.25">
      <c r="A447" t="s">
        <v>285</v>
      </c>
      <c r="B447" t="s">
        <v>3</v>
      </c>
      <c r="C447" s="1">
        <v>45378</v>
      </c>
      <c r="D447" s="1" t="s">
        <v>1023</v>
      </c>
      <c r="E447" t="s">
        <v>286</v>
      </c>
      <c r="F447" t="s">
        <v>93</v>
      </c>
      <c r="G447" t="s">
        <v>1021</v>
      </c>
    </row>
    <row r="448" spans="1:7" x14ac:dyDescent="0.25">
      <c r="A448" t="s">
        <v>287</v>
      </c>
      <c r="B448" t="s">
        <v>3</v>
      </c>
      <c r="C448" s="1">
        <v>44138</v>
      </c>
      <c r="D448" s="1" t="s">
        <v>1071</v>
      </c>
      <c r="E448" t="s">
        <v>288</v>
      </c>
      <c r="F448" t="s">
        <v>93</v>
      </c>
      <c r="G448" t="s">
        <v>1021</v>
      </c>
    </row>
    <row r="449" spans="1:7" x14ac:dyDescent="0.25">
      <c r="A449" t="s">
        <v>289</v>
      </c>
      <c r="B449" t="s">
        <v>3</v>
      </c>
      <c r="C449" s="1">
        <v>44622</v>
      </c>
      <c r="D449" s="1" t="s">
        <v>1023</v>
      </c>
      <c r="E449" t="s">
        <v>290</v>
      </c>
      <c r="F449" t="s">
        <v>93</v>
      </c>
      <c r="G449" t="s">
        <v>1021</v>
      </c>
    </row>
    <row r="450" spans="1:7" x14ac:dyDescent="0.25">
      <c r="A450" t="s">
        <v>291</v>
      </c>
      <c r="B450" t="s">
        <v>3</v>
      </c>
      <c r="C450" s="1">
        <v>42501</v>
      </c>
      <c r="D450" s="1" t="s">
        <v>1023</v>
      </c>
      <c r="E450" t="s">
        <v>292</v>
      </c>
      <c r="F450" t="s">
        <v>182</v>
      </c>
      <c r="G450" t="s">
        <v>1021</v>
      </c>
    </row>
    <row r="451" spans="1:7" x14ac:dyDescent="0.25">
      <c r="A451" t="s">
        <v>293</v>
      </c>
      <c r="B451" t="s">
        <v>3</v>
      </c>
      <c r="C451" s="1">
        <v>43584</v>
      </c>
      <c r="D451" s="1" t="s">
        <v>1023</v>
      </c>
      <c r="E451" t="s">
        <v>294</v>
      </c>
      <c r="F451" t="s">
        <v>93</v>
      </c>
      <c r="G451" t="s">
        <v>1021</v>
      </c>
    </row>
    <row r="452" spans="1:7" x14ac:dyDescent="0.25">
      <c r="A452" t="s">
        <v>295</v>
      </c>
      <c r="B452" t="s">
        <v>3</v>
      </c>
      <c r="C452" s="1">
        <v>43270</v>
      </c>
      <c r="D452" s="1" t="s">
        <v>1017</v>
      </c>
      <c r="E452" t="s">
        <v>296</v>
      </c>
      <c r="F452" t="s">
        <v>93</v>
      </c>
      <c r="G452" t="s">
        <v>1021</v>
      </c>
    </row>
    <row r="453" spans="1:7" x14ac:dyDescent="0.25">
      <c r="A453" t="s">
        <v>297</v>
      </c>
      <c r="B453" t="s">
        <v>3</v>
      </c>
      <c r="C453" s="1">
        <v>43259</v>
      </c>
      <c r="D453" s="1" t="s">
        <v>1023</v>
      </c>
      <c r="E453" t="s">
        <v>298</v>
      </c>
      <c r="F453" t="s">
        <v>93</v>
      </c>
      <c r="G453" t="s">
        <v>1021</v>
      </c>
    </row>
    <row r="454" spans="1:7" x14ac:dyDescent="0.25">
      <c r="A454" t="s">
        <v>946</v>
      </c>
      <c r="B454" t="s">
        <v>3</v>
      </c>
      <c r="C454" s="1">
        <v>45329</v>
      </c>
      <c r="D454" s="1" t="s">
        <v>1023</v>
      </c>
      <c r="E454" t="s">
        <v>947</v>
      </c>
      <c r="F454" t="s">
        <v>182</v>
      </c>
      <c r="G454" t="s">
        <v>1021</v>
      </c>
    </row>
    <row r="455" spans="1:7" x14ac:dyDescent="0.25">
      <c r="A455" t="s">
        <v>948</v>
      </c>
      <c r="B455" t="s">
        <v>3</v>
      </c>
      <c r="C455" s="1">
        <v>42702</v>
      </c>
      <c r="D455" s="1" t="s">
        <v>1023</v>
      </c>
      <c r="E455" t="s">
        <v>949</v>
      </c>
      <c r="F455" t="s">
        <v>182</v>
      </c>
      <c r="G455" t="s">
        <v>1021</v>
      </c>
    </row>
    <row r="456" spans="1:7" x14ac:dyDescent="0.25">
      <c r="A456" t="s">
        <v>950</v>
      </c>
      <c r="B456" t="s">
        <v>3</v>
      </c>
      <c r="C456" s="1">
        <v>39535</v>
      </c>
      <c r="D456" s="1" t="s">
        <v>1023</v>
      </c>
      <c r="E456" t="s">
        <v>951</v>
      </c>
      <c r="F456" t="s">
        <v>182</v>
      </c>
      <c r="G456" t="s">
        <v>1021</v>
      </c>
    </row>
    <row r="457" spans="1:7" x14ac:dyDescent="0.25">
      <c r="A457" t="s">
        <v>952</v>
      </c>
      <c r="B457" t="s">
        <v>3</v>
      </c>
      <c r="C457" s="1">
        <v>44441</v>
      </c>
      <c r="D457" s="1" t="s">
        <v>1023</v>
      </c>
      <c r="E457" t="s">
        <v>953</v>
      </c>
      <c r="F457" t="s">
        <v>182</v>
      </c>
      <c r="G457" t="s">
        <v>1021</v>
      </c>
    </row>
    <row r="458" spans="1:7" x14ac:dyDescent="0.25">
      <c r="A458" t="s">
        <v>954</v>
      </c>
      <c r="B458" t="s">
        <v>3</v>
      </c>
      <c r="C458" s="1">
        <v>45286</v>
      </c>
      <c r="D458" s="1" t="s">
        <v>1023</v>
      </c>
      <c r="E458" t="s">
        <v>955</v>
      </c>
      <c r="F458" t="s">
        <v>182</v>
      </c>
      <c r="G458" t="s">
        <v>1021</v>
      </c>
    </row>
    <row r="459" spans="1:7" x14ac:dyDescent="0.25">
      <c r="A459" t="s">
        <v>956</v>
      </c>
      <c r="B459" t="s">
        <v>3</v>
      </c>
      <c r="C459" s="1">
        <v>44830</v>
      </c>
      <c r="D459" s="1" t="s">
        <v>1023</v>
      </c>
      <c r="E459" t="s">
        <v>957</v>
      </c>
      <c r="F459" t="s">
        <v>182</v>
      </c>
      <c r="G459" t="s">
        <v>1021</v>
      </c>
    </row>
    <row r="460" spans="1:7" x14ac:dyDescent="0.25">
      <c r="A460" t="s">
        <v>301</v>
      </c>
      <c r="B460" t="s">
        <v>3</v>
      </c>
      <c r="C460" s="1">
        <v>43544</v>
      </c>
      <c r="D460" s="1" t="s">
        <v>1023</v>
      </c>
      <c r="E460" t="s">
        <v>302</v>
      </c>
      <c r="F460" t="s">
        <v>41</v>
      </c>
      <c r="G460" t="s">
        <v>1021</v>
      </c>
    </row>
    <row r="461" spans="1:7" x14ac:dyDescent="0.25">
      <c r="A461" t="s">
        <v>960</v>
      </c>
      <c r="B461" t="s">
        <v>3</v>
      </c>
      <c r="C461" s="1">
        <v>43731</v>
      </c>
      <c r="D461" s="1" t="s">
        <v>1023</v>
      </c>
      <c r="E461" t="s">
        <v>961</v>
      </c>
      <c r="F461" t="s">
        <v>93</v>
      </c>
      <c r="G461" t="s">
        <v>1021</v>
      </c>
    </row>
    <row r="462" spans="1:7" x14ac:dyDescent="0.25">
      <c r="A462" t="s">
        <v>962</v>
      </c>
      <c r="B462" t="s">
        <v>3</v>
      </c>
      <c r="C462" s="1">
        <v>42702</v>
      </c>
      <c r="D462" s="1" t="s">
        <v>1023</v>
      </c>
      <c r="E462" t="s">
        <v>963</v>
      </c>
      <c r="F462" t="s">
        <v>93</v>
      </c>
      <c r="G462" t="s">
        <v>1021</v>
      </c>
    </row>
    <row r="463" spans="1:7" x14ac:dyDescent="0.25">
      <c r="A463" t="s">
        <v>958</v>
      </c>
      <c r="B463" t="s">
        <v>3</v>
      </c>
      <c r="C463" s="1">
        <v>42818</v>
      </c>
      <c r="D463" s="1" t="s">
        <v>1023</v>
      </c>
      <c r="E463" t="s">
        <v>959</v>
      </c>
      <c r="F463" t="s">
        <v>182</v>
      </c>
      <c r="G463" t="s">
        <v>1021</v>
      </c>
    </row>
    <row r="464" spans="1:7" x14ac:dyDescent="0.25">
      <c r="A464" t="s">
        <v>299</v>
      </c>
      <c r="B464" t="s">
        <v>3</v>
      </c>
      <c r="C464" s="1">
        <v>44376</v>
      </c>
      <c r="D464" s="1" t="s">
        <v>1023</v>
      </c>
      <c r="E464" t="s">
        <v>300</v>
      </c>
      <c r="F464" t="s">
        <v>44</v>
      </c>
      <c r="G464" t="s">
        <v>1021</v>
      </c>
    </row>
    <row r="465" spans="1:7" x14ac:dyDescent="0.25">
      <c r="A465" t="s">
        <v>964</v>
      </c>
      <c r="B465" t="s">
        <v>3</v>
      </c>
      <c r="C465" s="1">
        <v>37911</v>
      </c>
      <c r="D465" s="1" t="s">
        <v>1023</v>
      </c>
      <c r="E465" t="s">
        <v>965</v>
      </c>
      <c r="F465" t="s">
        <v>182</v>
      </c>
      <c r="G465" t="s">
        <v>1021</v>
      </c>
    </row>
    <row r="466" spans="1:7" x14ac:dyDescent="0.25">
      <c r="A466" t="s">
        <v>966</v>
      </c>
      <c r="B466" t="s">
        <v>3</v>
      </c>
      <c r="C466" s="1">
        <v>35018</v>
      </c>
      <c r="D466" s="1" t="s">
        <v>1023</v>
      </c>
      <c r="E466" t="s">
        <v>967</v>
      </c>
      <c r="F466" t="s">
        <v>182</v>
      </c>
      <c r="G466" t="s">
        <v>1021</v>
      </c>
    </row>
    <row r="467" spans="1:7" x14ac:dyDescent="0.25">
      <c r="A467" t="s">
        <v>303</v>
      </c>
      <c r="B467" t="s">
        <v>3</v>
      </c>
      <c r="C467" s="1">
        <v>43259</v>
      </c>
      <c r="D467" s="1" t="s">
        <v>1023</v>
      </c>
      <c r="E467" t="s">
        <v>304</v>
      </c>
      <c r="F467" t="s">
        <v>93</v>
      </c>
      <c r="G467" t="s">
        <v>1021</v>
      </c>
    </row>
    <row r="468" spans="1:7" x14ac:dyDescent="0.25">
      <c r="A468" t="s">
        <v>970</v>
      </c>
      <c r="B468" t="s">
        <v>3</v>
      </c>
      <c r="C468" s="1">
        <v>44363</v>
      </c>
      <c r="D468" s="1" t="s">
        <v>1023</v>
      </c>
      <c r="E468" t="s">
        <v>971</v>
      </c>
      <c r="F468" t="s">
        <v>23</v>
      </c>
      <c r="G468" t="s">
        <v>1021</v>
      </c>
    </row>
    <row r="469" spans="1:7" x14ac:dyDescent="0.25">
      <c r="A469" t="s">
        <v>968</v>
      </c>
      <c r="B469" t="s">
        <v>3</v>
      </c>
      <c r="C469" s="1">
        <v>45361</v>
      </c>
      <c r="D469" s="1" t="s">
        <v>1023</v>
      </c>
      <c r="E469" t="s">
        <v>969</v>
      </c>
      <c r="F469" t="s">
        <v>182</v>
      </c>
      <c r="G469" t="s">
        <v>1021</v>
      </c>
    </row>
    <row r="470" spans="1:7" x14ac:dyDescent="0.25">
      <c r="A470" t="s">
        <v>972</v>
      </c>
      <c r="B470" t="s">
        <v>3</v>
      </c>
      <c r="C470" s="1">
        <v>45331</v>
      </c>
      <c r="D470" s="1" t="s">
        <v>1023</v>
      </c>
      <c r="E470" t="s">
        <v>973</v>
      </c>
      <c r="F470" t="s">
        <v>182</v>
      </c>
      <c r="G470" t="s">
        <v>1021</v>
      </c>
    </row>
    <row r="471" spans="1:7" x14ac:dyDescent="0.25">
      <c r="A471" t="s">
        <v>976</v>
      </c>
      <c r="B471" t="s">
        <v>3</v>
      </c>
      <c r="C471" s="1">
        <v>42817</v>
      </c>
      <c r="D471" s="1" t="s">
        <v>1023</v>
      </c>
      <c r="E471" t="s">
        <v>977</v>
      </c>
      <c r="F471" t="s">
        <v>182</v>
      </c>
      <c r="G471" t="s">
        <v>1021</v>
      </c>
    </row>
    <row r="472" spans="1:7" x14ac:dyDescent="0.25">
      <c r="A472" t="s">
        <v>974</v>
      </c>
      <c r="B472" t="s">
        <v>3</v>
      </c>
      <c r="C472" s="1">
        <v>44125</v>
      </c>
      <c r="D472" s="1" t="s">
        <v>1019</v>
      </c>
      <c r="E472" t="s">
        <v>975</v>
      </c>
      <c r="F472" t="s">
        <v>182</v>
      </c>
      <c r="G472" t="s">
        <v>1021</v>
      </c>
    </row>
    <row r="473" spans="1:7" x14ac:dyDescent="0.25">
      <c r="A473" t="s">
        <v>978</v>
      </c>
      <c r="B473" t="s">
        <v>3</v>
      </c>
      <c r="C473" s="1">
        <v>44959</v>
      </c>
      <c r="D473" s="1" t="s">
        <v>1023</v>
      </c>
      <c r="E473" t="s">
        <v>979</v>
      </c>
      <c r="F473" t="s">
        <v>182</v>
      </c>
      <c r="G473" t="s">
        <v>1021</v>
      </c>
    </row>
    <row r="474" spans="1:7" x14ac:dyDescent="0.25">
      <c r="A474" t="s">
        <v>982</v>
      </c>
      <c r="B474" t="s">
        <v>3</v>
      </c>
      <c r="C474" s="1">
        <v>43761</v>
      </c>
      <c r="D474" s="1" t="s">
        <v>1023</v>
      </c>
      <c r="E474" t="s">
        <v>983</v>
      </c>
      <c r="F474" t="s">
        <v>182</v>
      </c>
      <c r="G474" t="s">
        <v>1021</v>
      </c>
    </row>
    <row r="475" spans="1:7" x14ac:dyDescent="0.25">
      <c r="A475" t="s">
        <v>984</v>
      </c>
      <c r="B475" t="s">
        <v>3</v>
      </c>
      <c r="C475" s="1">
        <v>39617</v>
      </c>
      <c r="D475" s="1" t="s">
        <v>1023</v>
      </c>
      <c r="E475" t="s">
        <v>985</v>
      </c>
      <c r="F475" t="s">
        <v>182</v>
      </c>
      <c r="G475" t="s">
        <v>1021</v>
      </c>
    </row>
    <row r="476" spans="1:7" x14ac:dyDescent="0.25">
      <c r="A476" t="s">
        <v>986</v>
      </c>
      <c r="B476" t="s">
        <v>3</v>
      </c>
      <c r="C476" s="1">
        <v>41663</v>
      </c>
      <c r="D476" s="1" t="s">
        <v>1023</v>
      </c>
      <c r="E476" t="s">
        <v>987</v>
      </c>
      <c r="F476" t="s">
        <v>182</v>
      </c>
      <c r="G476" t="s">
        <v>1021</v>
      </c>
    </row>
    <row r="477" spans="1:7" x14ac:dyDescent="0.25">
      <c r="A477" t="s">
        <v>988</v>
      </c>
      <c r="B477" t="s">
        <v>3</v>
      </c>
      <c r="C477" s="1">
        <v>44004</v>
      </c>
      <c r="D477" s="1" t="s">
        <v>1023</v>
      </c>
      <c r="E477" t="s">
        <v>989</v>
      </c>
      <c r="F477" t="s">
        <v>182</v>
      </c>
      <c r="G477" t="s">
        <v>1021</v>
      </c>
    </row>
    <row r="478" spans="1:7" x14ac:dyDescent="0.25">
      <c r="A478" t="s">
        <v>980</v>
      </c>
      <c r="B478" t="s">
        <v>3</v>
      </c>
      <c r="C478" s="1">
        <v>43112</v>
      </c>
      <c r="D478" s="1" t="s">
        <v>1023</v>
      </c>
      <c r="E478" t="s">
        <v>981</v>
      </c>
      <c r="F478" t="s">
        <v>182</v>
      </c>
      <c r="G478" t="s">
        <v>1021</v>
      </c>
    </row>
    <row r="479" spans="1:7" x14ac:dyDescent="0.25">
      <c r="A479" t="s">
        <v>305</v>
      </c>
      <c r="B479" t="s">
        <v>3</v>
      </c>
      <c r="C479" s="1">
        <v>45124</v>
      </c>
      <c r="D479" s="1" t="s">
        <v>1023</v>
      </c>
      <c r="E479" t="s">
        <v>306</v>
      </c>
      <c r="F479" t="s">
        <v>182</v>
      </c>
      <c r="G479" t="s">
        <v>1021</v>
      </c>
    </row>
    <row r="480" spans="1:7" x14ac:dyDescent="0.25">
      <c r="A480" t="s">
        <v>307</v>
      </c>
      <c r="B480" t="s">
        <v>3</v>
      </c>
      <c r="C480" s="1">
        <v>43907</v>
      </c>
      <c r="D480" s="1" t="s">
        <v>1015</v>
      </c>
      <c r="E480" t="s">
        <v>308</v>
      </c>
      <c r="F480" t="s">
        <v>41</v>
      </c>
      <c r="G480" t="s">
        <v>1020</v>
      </c>
    </row>
    <row r="481" spans="1:7" x14ac:dyDescent="0.25">
      <c r="A481" t="s">
        <v>309</v>
      </c>
      <c r="B481" t="s">
        <v>3</v>
      </c>
      <c r="C481" s="1">
        <v>43816</v>
      </c>
      <c r="D481" s="1" t="s">
        <v>1015</v>
      </c>
      <c r="E481" t="s">
        <v>310</v>
      </c>
      <c r="F481" t="s">
        <v>41</v>
      </c>
      <c r="G481" t="s">
        <v>1020</v>
      </c>
    </row>
    <row r="482" spans="1:7" x14ac:dyDescent="0.25">
      <c r="A482" t="s">
        <v>990</v>
      </c>
      <c r="B482" t="s">
        <v>3</v>
      </c>
      <c r="C482" s="1">
        <v>44393</v>
      </c>
      <c r="D482" s="1" t="s">
        <v>1023</v>
      </c>
      <c r="E482" t="s">
        <v>991</v>
      </c>
      <c r="F482" t="s">
        <v>93</v>
      </c>
      <c r="G482" t="s">
        <v>1021</v>
      </c>
    </row>
    <row r="483" spans="1:7" x14ac:dyDescent="0.25">
      <c r="A483" t="s">
        <v>992</v>
      </c>
      <c r="B483" t="s">
        <v>3</v>
      </c>
      <c r="C483" s="1">
        <v>44393</v>
      </c>
      <c r="D483" s="1" t="s">
        <v>1023</v>
      </c>
      <c r="E483" t="s">
        <v>993</v>
      </c>
      <c r="F483" t="s">
        <v>93</v>
      </c>
      <c r="G483" t="s">
        <v>1021</v>
      </c>
    </row>
    <row r="484" spans="1:7" x14ac:dyDescent="0.25">
      <c r="A484" t="s">
        <v>994</v>
      </c>
      <c r="B484" t="s">
        <v>3</v>
      </c>
      <c r="C484" s="1">
        <v>44760</v>
      </c>
      <c r="D484" s="1" t="s">
        <v>1023</v>
      </c>
      <c r="E484" t="s">
        <v>995</v>
      </c>
      <c r="F484" t="s">
        <v>23</v>
      </c>
      <c r="G484" t="s">
        <v>1021</v>
      </c>
    </row>
    <row r="485" spans="1:7" x14ac:dyDescent="0.25">
      <c r="A485" t="s">
        <v>998</v>
      </c>
      <c r="B485" t="s">
        <v>3</v>
      </c>
      <c r="C485" s="1">
        <v>45201</v>
      </c>
      <c r="D485" s="1" t="s">
        <v>1023</v>
      </c>
      <c r="E485" t="s">
        <v>999</v>
      </c>
      <c r="F485" t="s">
        <v>23</v>
      </c>
      <c r="G485" t="s">
        <v>1021</v>
      </c>
    </row>
    <row r="486" spans="1:7" x14ac:dyDescent="0.25">
      <c r="A486" t="s">
        <v>996</v>
      </c>
      <c r="B486" t="s">
        <v>3</v>
      </c>
      <c r="C486" s="1">
        <v>45197</v>
      </c>
      <c r="D486" s="1" t="s">
        <v>1023</v>
      </c>
      <c r="E486" t="s">
        <v>997</v>
      </c>
      <c r="F486" t="s">
        <v>23</v>
      </c>
      <c r="G486" t="s">
        <v>1021</v>
      </c>
    </row>
    <row r="487" spans="1:7" x14ac:dyDescent="0.25">
      <c r="A487" t="s">
        <v>1002</v>
      </c>
      <c r="B487" t="s">
        <v>3</v>
      </c>
      <c r="C487" s="1">
        <v>44739</v>
      </c>
      <c r="D487" s="1" t="s">
        <v>1023</v>
      </c>
      <c r="E487" t="s">
        <v>1003</v>
      </c>
      <c r="F487" t="s">
        <v>11</v>
      </c>
      <c r="G487" t="s">
        <v>1021</v>
      </c>
    </row>
    <row r="488" spans="1:7" x14ac:dyDescent="0.25">
      <c r="A488" t="s">
        <v>1004</v>
      </c>
      <c r="B488" t="s">
        <v>3</v>
      </c>
      <c r="C488" s="1">
        <v>45271</v>
      </c>
      <c r="D488" s="1" t="s">
        <v>1023</v>
      </c>
      <c r="E488" t="s">
        <v>1005</v>
      </c>
      <c r="F488" t="s">
        <v>11</v>
      </c>
      <c r="G488" t="s">
        <v>1021</v>
      </c>
    </row>
    <row r="489" spans="1:7" x14ac:dyDescent="0.25">
      <c r="A489" t="s">
        <v>1000</v>
      </c>
      <c r="B489" t="s">
        <v>3</v>
      </c>
      <c r="C489" s="1">
        <v>44455</v>
      </c>
      <c r="D489" s="1" t="s">
        <v>1023</v>
      </c>
      <c r="E489" t="s">
        <v>1001</v>
      </c>
      <c r="F489" t="s">
        <v>11</v>
      </c>
      <c r="G489" t="s">
        <v>1021</v>
      </c>
    </row>
    <row r="490" spans="1:7" x14ac:dyDescent="0.25">
      <c r="A490" t="s">
        <v>1006</v>
      </c>
      <c r="B490" t="s">
        <v>3</v>
      </c>
      <c r="C490" s="1">
        <v>42846</v>
      </c>
      <c r="D490" s="1" t="s">
        <v>1023</v>
      </c>
      <c r="E490" t="s">
        <v>1007</v>
      </c>
      <c r="F490" t="s">
        <v>41</v>
      </c>
      <c r="G490" t="s">
        <v>1021</v>
      </c>
    </row>
    <row r="491" spans="1:7" x14ac:dyDescent="0.25">
      <c r="A491" t="s">
        <v>1008</v>
      </c>
      <c r="B491" t="s">
        <v>3</v>
      </c>
      <c r="C491" s="1">
        <v>43590</v>
      </c>
      <c r="D491" s="1" t="s">
        <v>1023</v>
      </c>
      <c r="E491" t="s">
        <v>1009</v>
      </c>
      <c r="F491" t="s">
        <v>38</v>
      </c>
      <c r="G491" t="s">
        <v>1021</v>
      </c>
    </row>
    <row r="492" spans="1:7" x14ac:dyDescent="0.25">
      <c r="A492" t="s">
        <v>311</v>
      </c>
      <c r="B492" t="s">
        <v>3</v>
      </c>
      <c r="C492" s="1">
        <v>43181</v>
      </c>
      <c r="D492" s="1" t="s">
        <v>1023</v>
      </c>
      <c r="E492" t="s">
        <v>312</v>
      </c>
      <c r="F492" t="s">
        <v>41</v>
      </c>
      <c r="G492" t="s">
        <v>1021</v>
      </c>
    </row>
    <row r="493" spans="1:7" x14ac:dyDescent="0.25">
      <c r="A493" t="s">
        <v>315</v>
      </c>
      <c r="B493" t="s">
        <v>3</v>
      </c>
      <c r="C493" s="1">
        <v>43144</v>
      </c>
      <c r="D493" s="1" t="s">
        <v>1071</v>
      </c>
      <c r="E493" t="s">
        <v>316</v>
      </c>
      <c r="F493" t="s">
        <v>41</v>
      </c>
      <c r="G493" t="s">
        <v>1021</v>
      </c>
    </row>
    <row r="494" spans="1:7" x14ac:dyDescent="0.25">
      <c r="A494" t="s">
        <v>317</v>
      </c>
      <c r="B494" t="s">
        <v>3</v>
      </c>
      <c r="C494" s="1">
        <v>43265</v>
      </c>
      <c r="D494" s="1" t="s">
        <v>1071</v>
      </c>
      <c r="E494" t="s">
        <v>318</v>
      </c>
      <c r="F494" t="s">
        <v>41</v>
      </c>
      <c r="G494" t="s">
        <v>1021</v>
      </c>
    </row>
    <row r="495" spans="1:7" x14ac:dyDescent="0.25">
      <c r="A495" t="s">
        <v>313</v>
      </c>
      <c r="B495" t="s">
        <v>3</v>
      </c>
      <c r="C495" s="1">
        <v>42460</v>
      </c>
      <c r="D495" s="1" t="s">
        <v>1023</v>
      </c>
      <c r="E495" t="s">
        <v>314</v>
      </c>
      <c r="F495" t="s">
        <v>41</v>
      </c>
      <c r="G495" t="s">
        <v>1021</v>
      </c>
    </row>
    <row r="496" spans="1:7" x14ac:dyDescent="0.25">
      <c r="A496" t="s">
        <v>319</v>
      </c>
      <c r="B496" t="s">
        <v>3</v>
      </c>
      <c r="C496" s="1">
        <v>44963</v>
      </c>
      <c r="D496" s="1" t="s">
        <v>1019</v>
      </c>
      <c r="E496" t="s">
        <v>320</v>
      </c>
      <c r="F496" t="s">
        <v>182</v>
      </c>
      <c r="G496" t="s">
        <v>1021</v>
      </c>
    </row>
    <row r="497" spans="1:7" x14ac:dyDescent="0.25">
      <c r="A497" t="s">
        <v>321</v>
      </c>
      <c r="B497" t="s">
        <v>3</v>
      </c>
      <c r="C497" s="1">
        <v>44146</v>
      </c>
      <c r="D497" s="1" t="s">
        <v>1071</v>
      </c>
      <c r="E497" t="s">
        <v>322</v>
      </c>
      <c r="F497" t="s">
        <v>41</v>
      </c>
      <c r="G497" t="s">
        <v>1021</v>
      </c>
    </row>
    <row r="498" spans="1:7" x14ac:dyDescent="0.25">
      <c r="A498" t="s">
        <v>323</v>
      </c>
      <c r="B498" t="s">
        <v>3</v>
      </c>
      <c r="C498" s="1">
        <v>38176</v>
      </c>
      <c r="D498" s="1" t="s">
        <v>1073</v>
      </c>
      <c r="E498" t="s">
        <v>324</v>
      </c>
      <c r="F498" t="s">
        <v>325</v>
      </c>
      <c r="G498" t="s">
        <v>1021</v>
      </c>
    </row>
  </sheetData>
  <autoFilter ref="A1:G491" xr:uid="{4A5664D7-44C9-4800-8B67-BCC636C393F4}"/>
  <sortState xmlns:xlrd2="http://schemas.microsoft.com/office/spreadsheetml/2017/richdata2" ref="A2:G498">
    <sortCondition ref="A2:A498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2F5F54-D7C2-4B65-BC8E-5C1379C7CFB2}">
          <x14:formula1>
            <xm:f>'Data Control'!$O$2:$O$4</xm:f>
          </x14:formula1>
          <xm:sqref>G1:G1048576</xm:sqref>
        </x14:dataValidation>
        <x14:dataValidation type="list" allowBlank="1" showInputMessage="1" showErrorMessage="1" xr:uid="{25973EE9-002D-4641-8F7E-DD0894186E7B}">
          <x14:formula1>
            <xm:f>'Data Control'!$G$2:$G$4</xm:f>
          </x14:formula1>
          <xm:sqref>B1:B1048576</xm:sqref>
        </x14:dataValidation>
        <x14:dataValidation type="list" allowBlank="1" showInputMessage="1" showErrorMessage="1" xr:uid="{72BCD429-FC3E-4D25-8808-5604D1F04015}">
          <x14:formula1>
            <xm:f>'Data Control'!$A$2:$A$7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D141-3F74-4545-B3B0-7E89A74AA928}">
  <sheetPr codeName="Sheet3"/>
  <dimension ref="A1:G303"/>
  <sheetViews>
    <sheetView tabSelected="1" topLeftCell="A286" workbookViewId="0">
      <selection activeCell="A286" sqref="A1:XFD1048576"/>
    </sheetView>
  </sheetViews>
  <sheetFormatPr defaultRowHeight="15" x14ac:dyDescent="0.25"/>
  <cols>
    <col min="1" max="1" width="15.85546875" bestFit="1" customWidth="1"/>
    <col min="2" max="2" width="13.5703125" bestFit="1" customWidth="1"/>
    <col min="3" max="3" width="57.140625" customWidth="1"/>
  </cols>
  <sheetData>
    <row r="1" spans="1:7" x14ac:dyDescent="0.25">
      <c r="A1" t="s">
        <v>1078</v>
      </c>
      <c r="B1" t="s">
        <v>1079</v>
      </c>
      <c r="C1" t="s">
        <v>1080</v>
      </c>
      <c r="D1" t="s">
        <v>1081</v>
      </c>
      <c r="E1" t="s">
        <v>1082</v>
      </c>
      <c r="F1" t="s">
        <v>1083</v>
      </c>
      <c r="G1" t="s">
        <v>1084</v>
      </c>
    </row>
    <row r="2" spans="1:7" x14ac:dyDescent="0.25">
      <c r="A2" t="s">
        <v>1085</v>
      </c>
      <c r="B2" s="1">
        <v>32762</v>
      </c>
      <c r="C2" t="s">
        <v>1086</v>
      </c>
      <c r="G2" t="s">
        <v>1087</v>
      </c>
    </row>
    <row r="3" spans="1:7" x14ac:dyDescent="0.25">
      <c r="A3" t="s">
        <v>1088</v>
      </c>
      <c r="B3" s="1">
        <v>40106</v>
      </c>
      <c r="C3" t="s">
        <v>1089</v>
      </c>
      <c r="D3" t="s">
        <v>1090</v>
      </c>
      <c r="E3" s="1">
        <v>44680</v>
      </c>
      <c r="G3" t="s">
        <v>1091</v>
      </c>
    </row>
    <row r="4" spans="1:7" x14ac:dyDescent="0.25">
      <c r="A4" t="s">
        <v>1092</v>
      </c>
      <c r="B4" s="1">
        <v>39115</v>
      </c>
      <c r="C4" t="s">
        <v>1093</v>
      </c>
      <c r="D4" t="s">
        <v>1094</v>
      </c>
      <c r="E4" s="1">
        <v>44895</v>
      </c>
      <c r="G4" t="s">
        <v>1087</v>
      </c>
    </row>
    <row r="5" spans="1:7" x14ac:dyDescent="0.25">
      <c r="A5" t="s">
        <v>1095</v>
      </c>
      <c r="B5" s="1">
        <v>44832</v>
      </c>
      <c r="C5" t="s">
        <v>1096</v>
      </c>
      <c r="G5" t="s">
        <v>1087</v>
      </c>
    </row>
    <row r="6" spans="1:7" x14ac:dyDescent="0.25">
      <c r="A6" t="s">
        <v>1097</v>
      </c>
      <c r="B6" s="1">
        <v>37306</v>
      </c>
      <c r="C6" t="s">
        <v>1098</v>
      </c>
      <c r="D6" t="s">
        <v>1099</v>
      </c>
      <c r="E6" s="1">
        <v>37596</v>
      </c>
      <c r="G6" t="s">
        <v>1091</v>
      </c>
    </row>
    <row r="7" spans="1:7" x14ac:dyDescent="0.25">
      <c r="A7" t="s">
        <v>1100</v>
      </c>
      <c r="B7" s="1">
        <v>30600</v>
      </c>
      <c r="C7" t="s">
        <v>1101</v>
      </c>
      <c r="D7" t="s">
        <v>1094</v>
      </c>
      <c r="E7" s="1">
        <v>33443</v>
      </c>
      <c r="G7" t="s">
        <v>1087</v>
      </c>
    </row>
    <row r="8" spans="1:7" x14ac:dyDescent="0.25">
      <c r="A8" t="s">
        <v>1102</v>
      </c>
      <c r="B8" s="1">
        <v>44895</v>
      </c>
      <c r="C8" t="s">
        <v>1103</v>
      </c>
      <c r="G8" t="s">
        <v>1087</v>
      </c>
    </row>
    <row r="9" spans="1:7" x14ac:dyDescent="0.25">
      <c r="A9" t="s">
        <v>1104</v>
      </c>
      <c r="B9" s="1">
        <v>30041</v>
      </c>
      <c r="C9" t="s">
        <v>1105</v>
      </c>
      <c r="D9" t="s">
        <v>1099</v>
      </c>
      <c r="E9" s="1">
        <v>34654</v>
      </c>
      <c r="G9" t="s">
        <v>1087</v>
      </c>
    </row>
    <row r="10" spans="1:7" x14ac:dyDescent="0.25">
      <c r="A10" t="s">
        <v>1106</v>
      </c>
      <c r="B10" s="1">
        <v>42163</v>
      </c>
      <c r="C10" t="s">
        <v>1107</v>
      </c>
      <c r="D10" t="s">
        <v>1094</v>
      </c>
      <c r="E10" s="1">
        <v>43252</v>
      </c>
      <c r="G10" t="s">
        <v>1087</v>
      </c>
    </row>
    <row r="11" spans="1:7" x14ac:dyDescent="0.25">
      <c r="A11" t="s">
        <v>1108</v>
      </c>
      <c r="B11" s="1">
        <v>38395</v>
      </c>
      <c r="C11" t="s">
        <v>1109</v>
      </c>
      <c r="G11" t="s">
        <v>1087</v>
      </c>
    </row>
    <row r="12" spans="1:7" x14ac:dyDescent="0.25">
      <c r="A12" t="s">
        <v>1110</v>
      </c>
      <c r="B12" s="1">
        <v>41200</v>
      </c>
      <c r="C12" t="s">
        <v>1111</v>
      </c>
      <c r="D12" t="s">
        <v>1099</v>
      </c>
      <c r="E12" s="1">
        <v>43242</v>
      </c>
      <c r="G12" t="s">
        <v>1087</v>
      </c>
    </row>
    <row r="13" spans="1:7" x14ac:dyDescent="0.25">
      <c r="A13" t="s">
        <v>1112</v>
      </c>
      <c r="B13" s="1">
        <v>38066</v>
      </c>
      <c r="C13" t="s">
        <v>1113</v>
      </c>
      <c r="G13" t="s">
        <v>1087</v>
      </c>
    </row>
    <row r="14" spans="1:7" x14ac:dyDescent="0.25">
      <c r="A14" t="s">
        <v>1114</v>
      </c>
      <c r="B14" s="1">
        <v>39750</v>
      </c>
      <c r="C14" t="s">
        <v>1115</v>
      </c>
      <c r="G14" t="s">
        <v>1087</v>
      </c>
    </row>
    <row r="15" spans="1:7" x14ac:dyDescent="0.25">
      <c r="A15" t="s">
        <v>1116</v>
      </c>
      <c r="B15" s="1">
        <v>42307</v>
      </c>
      <c r="C15" t="s">
        <v>1117</v>
      </c>
      <c r="D15" t="s">
        <v>1094</v>
      </c>
      <c r="E15" s="1">
        <v>44441</v>
      </c>
      <c r="G15" t="s">
        <v>1087</v>
      </c>
    </row>
    <row r="16" spans="1:7" x14ac:dyDescent="0.25">
      <c r="A16" t="s">
        <v>1118</v>
      </c>
      <c r="B16" s="1">
        <v>44432</v>
      </c>
      <c r="C16" t="s">
        <v>1119</v>
      </c>
      <c r="D16" t="s">
        <v>1099</v>
      </c>
      <c r="E16" s="1">
        <v>44973</v>
      </c>
      <c r="G16" t="s">
        <v>1087</v>
      </c>
    </row>
    <row r="17" spans="1:7" x14ac:dyDescent="0.25">
      <c r="A17" t="s">
        <v>1120</v>
      </c>
      <c r="B17" s="1">
        <v>38383</v>
      </c>
      <c r="C17" t="s">
        <v>1121</v>
      </c>
      <c r="G17" t="s">
        <v>1087</v>
      </c>
    </row>
    <row r="18" spans="1:7" x14ac:dyDescent="0.25">
      <c r="A18" t="s">
        <v>1122</v>
      </c>
      <c r="B18" s="1">
        <v>38355</v>
      </c>
      <c r="C18" t="s">
        <v>1123</v>
      </c>
      <c r="G18" t="s">
        <v>1087</v>
      </c>
    </row>
    <row r="19" spans="1:7" x14ac:dyDescent="0.25">
      <c r="A19" t="s">
        <v>1124</v>
      </c>
      <c r="B19" s="1">
        <v>43741</v>
      </c>
      <c r="C19" t="s">
        <v>1125</v>
      </c>
      <c r="G19" t="s">
        <v>1087</v>
      </c>
    </row>
    <row r="20" spans="1:7" x14ac:dyDescent="0.25">
      <c r="A20" t="s">
        <v>1126</v>
      </c>
      <c r="B20" s="1">
        <v>44692</v>
      </c>
      <c r="C20" t="s">
        <v>1127</v>
      </c>
      <c r="G20" t="s">
        <v>1087</v>
      </c>
    </row>
    <row r="21" spans="1:7" x14ac:dyDescent="0.25">
      <c r="A21" t="s">
        <v>1128</v>
      </c>
      <c r="B21" s="1">
        <v>37798</v>
      </c>
      <c r="C21" t="s">
        <v>1129</v>
      </c>
      <c r="G21" t="s">
        <v>1087</v>
      </c>
    </row>
    <row r="22" spans="1:7" x14ac:dyDescent="0.25">
      <c r="A22" t="s">
        <v>1130</v>
      </c>
      <c r="B22" s="1">
        <v>38054</v>
      </c>
      <c r="C22" t="s">
        <v>1131</v>
      </c>
      <c r="D22" t="s">
        <v>1099</v>
      </c>
      <c r="E22" s="1">
        <v>44594</v>
      </c>
      <c r="F22" t="s">
        <v>1132</v>
      </c>
      <c r="G22" t="s">
        <v>1087</v>
      </c>
    </row>
    <row r="23" spans="1:7" x14ac:dyDescent="0.25">
      <c r="A23" t="s">
        <v>1133</v>
      </c>
      <c r="B23" s="1">
        <v>38364</v>
      </c>
      <c r="C23" t="s">
        <v>1134</v>
      </c>
      <c r="G23" t="s">
        <v>1087</v>
      </c>
    </row>
    <row r="24" spans="1:7" x14ac:dyDescent="0.25">
      <c r="A24" t="s">
        <v>1135</v>
      </c>
      <c r="B24" s="1">
        <v>37816</v>
      </c>
      <c r="C24" t="s">
        <v>1136</v>
      </c>
      <c r="G24" t="s">
        <v>1137</v>
      </c>
    </row>
    <row r="25" spans="1:7" x14ac:dyDescent="0.25">
      <c r="A25" t="s">
        <v>1138</v>
      </c>
      <c r="B25" s="1">
        <v>38360</v>
      </c>
      <c r="C25" t="s">
        <v>1139</v>
      </c>
      <c r="G25" t="s">
        <v>1137</v>
      </c>
    </row>
    <row r="26" spans="1:7" x14ac:dyDescent="0.25">
      <c r="A26" t="s">
        <v>1140</v>
      </c>
      <c r="B26" s="1">
        <v>44019</v>
      </c>
      <c r="C26" t="s">
        <v>1141</v>
      </c>
      <c r="G26" t="s">
        <v>1091</v>
      </c>
    </row>
    <row r="27" spans="1:7" x14ac:dyDescent="0.25">
      <c r="A27" t="s">
        <v>1142</v>
      </c>
      <c r="B27" s="1">
        <v>39497</v>
      </c>
      <c r="C27" t="s">
        <v>1143</v>
      </c>
      <c r="G27" t="s">
        <v>1087</v>
      </c>
    </row>
    <row r="28" spans="1:7" x14ac:dyDescent="0.25">
      <c r="A28" t="s">
        <v>1144</v>
      </c>
      <c r="B28" s="1">
        <v>38364</v>
      </c>
      <c r="C28" t="s">
        <v>1145</v>
      </c>
      <c r="G28" t="s">
        <v>1087</v>
      </c>
    </row>
    <row r="29" spans="1:7" x14ac:dyDescent="0.25">
      <c r="A29" t="s">
        <v>1146</v>
      </c>
      <c r="B29" s="1">
        <v>35394</v>
      </c>
      <c r="C29" t="s">
        <v>1147</v>
      </c>
      <c r="G29" t="s">
        <v>1087</v>
      </c>
    </row>
    <row r="30" spans="1:7" x14ac:dyDescent="0.25">
      <c r="A30" t="s">
        <v>1148</v>
      </c>
      <c r="B30" s="1">
        <v>39349</v>
      </c>
      <c r="C30" t="s">
        <v>1149</v>
      </c>
      <c r="D30" t="s">
        <v>1094</v>
      </c>
      <c r="E30" s="1">
        <v>44068</v>
      </c>
      <c r="G30" t="s">
        <v>1150</v>
      </c>
    </row>
    <row r="31" spans="1:7" x14ac:dyDescent="0.25">
      <c r="A31" t="s">
        <v>1151</v>
      </c>
      <c r="B31" s="1">
        <v>41803</v>
      </c>
      <c r="C31" t="s">
        <v>1152</v>
      </c>
      <c r="D31" t="s">
        <v>1153</v>
      </c>
      <c r="E31" s="1">
        <v>45021</v>
      </c>
      <c r="G31" t="s">
        <v>1154</v>
      </c>
    </row>
    <row r="32" spans="1:7" x14ac:dyDescent="0.25">
      <c r="A32" t="s">
        <v>1155</v>
      </c>
      <c r="B32" s="1">
        <v>30242</v>
      </c>
      <c r="C32" t="s">
        <v>1156</v>
      </c>
      <c r="G32" t="s">
        <v>1087</v>
      </c>
    </row>
    <row r="33" spans="1:7" x14ac:dyDescent="0.25">
      <c r="A33" t="s">
        <v>1157</v>
      </c>
      <c r="B33" s="1">
        <v>39380</v>
      </c>
      <c r="C33" t="s">
        <v>1158</v>
      </c>
      <c r="G33" t="s">
        <v>1087</v>
      </c>
    </row>
    <row r="34" spans="1:7" x14ac:dyDescent="0.25">
      <c r="A34" t="s">
        <v>1159</v>
      </c>
      <c r="B34" s="1">
        <v>37900</v>
      </c>
      <c r="C34" t="s">
        <v>1160</v>
      </c>
      <c r="G34" t="s">
        <v>1087</v>
      </c>
    </row>
    <row r="35" spans="1:7" x14ac:dyDescent="0.25">
      <c r="A35" t="s">
        <v>1161</v>
      </c>
      <c r="B35" s="1">
        <v>31918</v>
      </c>
      <c r="C35" t="s">
        <v>1162</v>
      </c>
      <c r="D35" t="s">
        <v>1090</v>
      </c>
      <c r="E35" s="1">
        <v>33711</v>
      </c>
      <c r="G35" t="s">
        <v>1087</v>
      </c>
    </row>
    <row r="36" spans="1:7" x14ac:dyDescent="0.25">
      <c r="A36" t="s">
        <v>1163</v>
      </c>
      <c r="B36" s="1">
        <v>44508</v>
      </c>
      <c r="C36" t="s">
        <v>1164</v>
      </c>
      <c r="G36" t="s">
        <v>1165</v>
      </c>
    </row>
    <row r="37" spans="1:7" x14ac:dyDescent="0.25">
      <c r="A37" t="s">
        <v>1166</v>
      </c>
      <c r="B37" s="1">
        <v>41709</v>
      </c>
      <c r="C37" t="s">
        <v>1167</v>
      </c>
      <c r="D37" t="s">
        <v>1099</v>
      </c>
      <c r="E37" s="1">
        <v>42870</v>
      </c>
      <c r="G37" t="s">
        <v>1168</v>
      </c>
    </row>
    <row r="38" spans="1:7" x14ac:dyDescent="0.25">
      <c r="A38" t="s">
        <v>1169</v>
      </c>
      <c r="B38" s="1">
        <v>42094</v>
      </c>
      <c r="C38" t="s">
        <v>1170</v>
      </c>
      <c r="D38" t="s">
        <v>1099</v>
      </c>
      <c r="E38" s="1">
        <v>42867</v>
      </c>
      <c r="G38" t="s">
        <v>1168</v>
      </c>
    </row>
    <row r="39" spans="1:7" x14ac:dyDescent="0.25">
      <c r="A39" t="s">
        <v>1171</v>
      </c>
      <c r="B39" s="1">
        <v>44874</v>
      </c>
      <c r="C39" t="s">
        <v>1172</v>
      </c>
      <c r="G39" t="s">
        <v>1175</v>
      </c>
    </row>
    <row r="40" spans="1:7" x14ac:dyDescent="0.25">
      <c r="A40" t="s">
        <v>1173</v>
      </c>
      <c r="B40" s="1">
        <v>37739</v>
      </c>
      <c r="C40" t="s">
        <v>1174</v>
      </c>
      <c r="D40" t="s">
        <v>1094</v>
      </c>
      <c r="E40" s="1">
        <v>43343</v>
      </c>
      <c r="G40" t="s">
        <v>1175</v>
      </c>
    </row>
    <row r="41" spans="1:7" x14ac:dyDescent="0.25">
      <c r="A41" t="s">
        <v>1176</v>
      </c>
      <c r="B41" s="1">
        <v>44005</v>
      </c>
      <c r="C41" t="s">
        <v>1177</v>
      </c>
      <c r="G41" t="s">
        <v>1175</v>
      </c>
    </row>
    <row r="42" spans="1:7" x14ac:dyDescent="0.25">
      <c r="A42" t="s">
        <v>1178</v>
      </c>
      <c r="B42" s="1">
        <v>42762</v>
      </c>
      <c r="C42" t="s">
        <v>1179</v>
      </c>
      <c r="G42" t="s">
        <v>1168</v>
      </c>
    </row>
    <row r="43" spans="1:7" x14ac:dyDescent="0.25">
      <c r="A43" t="s">
        <v>1180</v>
      </c>
      <c r="B43" s="1">
        <v>39904</v>
      </c>
      <c r="C43" t="s">
        <v>1181</v>
      </c>
      <c r="D43" t="s">
        <v>1094</v>
      </c>
      <c r="E43" s="1">
        <v>43343</v>
      </c>
      <c r="G43" t="s">
        <v>1175</v>
      </c>
    </row>
    <row r="44" spans="1:7" x14ac:dyDescent="0.25">
      <c r="A44" t="s">
        <v>1182</v>
      </c>
      <c r="B44" s="1">
        <v>42811</v>
      </c>
      <c r="C44" t="s">
        <v>1183</v>
      </c>
      <c r="D44" t="s">
        <v>1099</v>
      </c>
      <c r="E44" s="1">
        <v>43676</v>
      </c>
      <c r="G44" t="s">
        <v>1168</v>
      </c>
    </row>
    <row r="45" spans="1:7" x14ac:dyDescent="0.25">
      <c r="A45" t="s">
        <v>1184</v>
      </c>
      <c r="B45" s="1">
        <v>41416</v>
      </c>
      <c r="C45" t="s">
        <v>1185</v>
      </c>
      <c r="D45" t="s">
        <v>1099</v>
      </c>
      <c r="E45" s="1">
        <v>43242</v>
      </c>
      <c r="G45" t="s">
        <v>1186</v>
      </c>
    </row>
    <row r="46" spans="1:7" x14ac:dyDescent="0.25">
      <c r="A46" t="s">
        <v>1187</v>
      </c>
      <c r="B46" s="1">
        <v>44635</v>
      </c>
      <c r="C46" t="s">
        <v>1188</v>
      </c>
      <c r="G46" t="s">
        <v>1189</v>
      </c>
    </row>
    <row r="47" spans="1:7" x14ac:dyDescent="0.25">
      <c r="A47" t="s">
        <v>1190</v>
      </c>
      <c r="B47" s="1">
        <v>42837</v>
      </c>
      <c r="C47" t="s">
        <v>1191</v>
      </c>
      <c r="D47" t="s">
        <v>1099</v>
      </c>
      <c r="E47" s="1">
        <v>43213</v>
      </c>
      <c r="G47" t="s">
        <v>1168</v>
      </c>
    </row>
    <row r="48" spans="1:7" x14ac:dyDescent="0.25">
      <c r="A48" t="s">
        <v>1192</v>
      </c>
      <c r="B48" s="1">
        <v>44014</v>
      </c>
      <c r="C48" t="s">
        <v>1193</v>
      </c>
      <c r="G48" t="s">
        <v>1194</v>
      </c>
    </row>
    <row r="49" spans="1:7" x14ac:dyDescent="0.25">
      <c r="A49" t="s">
        <v>1195</v>
      </c>
      <c r="B49" s="1">
        <v>41389</v>
      </c>
      <c r="C49" t="s">
        <v>1196</v>
      </c>
      <c r="D49" t="s">
        <v>1094</v>
      </c>
      <c r="E49" s="1">
        <v>43343</v>
      </c>
      <c r="G49" t="s">
        <v>1175</v>
      </c>
    </row>
    <row r="50" spans="1:7" x14ac:dyDescent="0.25">
      <c r="A50" t="s">
        <v>1197</v>
      </c>
      <c r="B50" s="1">
        <v>43447</v>
      </c>
      <c r="C50" t="s">
        <v>1198</v>
      </c>
      <c r="G50" t="s">
        <v>1168</v>
      </c>
    </row>
    <row r="51" spans="1:7" x14ac:dyDescent="0.25">
      <c r="A51" t="s">
        <v>1199</v>
      </c>
      <c r="B51" s="1">
        <v>41452</v>
      </c>
      <c r="C51" t="s">
        <v>1200</v>
      </c>
      <c r="D51" t="s">
        <v>1099</v>
      </c>
      <c r="E51" s="1">
        <v>42559</v>
      </c>
      <c r="G51" t="s">
        <v>1091</v>
      </c>
    </row>
    <row r="52" spans="1:7" x14ac:dyDescent="0.25">
      <c r="A52" t="s">
        <v>1201</v>
      </c>
      <c r="B52" s="1">
        <v>41879</v>
      </c>
      <c r="C52" t="s">
        <v>1202</v>
      </c>
      <c r="D52" t="s">
        <v>1099</v>
      </c>
      <c r="E52" s="1">
        <v>42867</v>
      </c>
      <c r="G52" t="s">
        <v>1168</v>
      </c>
    </row>
    <row r="53" spans="1:7" x14ac:dyDescent="0.25">
      <c r="A53" t="s">
        <v>1203</v>
      </c>
      <c r="B53" s="1">
        <v>44951</v>
      </c>
      <c r="C53" t="s">
        <v>1204</v>
      </c>
      <c r="G53" t="s">
        <v>1168</v>
      </c>
    </row>
    <row r="54" spans="1:7" x14ac:dyDescent="0.25">
      <c r="A54" t="s">
        <v>1205</v>
      </c>
      <c r="B54" s="1">
        <v>44435</v>
      </c>
      <c r="C54" t="s">
        <v>1206</v>
      </c>
      <c r="G54" t="s">
        <v>1175</v>
      </c>
    </row>
    <row r="55" spans="1:7" x14ac:dyDescent="0.25">
      <c r="A55" t="s">
        <v>1207</v>
      </c>
      <c r="B55" s="1">
        <v>44748</v>
      </c>
      <c r="C55" t="s">
        <v>1208</v>
      </c>
      <c r="G55" t="s">
        <v>1175</v>
      </c>
    </row>
    <row r="56" spans="1:7" x14ac:dyDescent="0.25">
      <c r="A56" t="s">
        <v>1209</v>
      </c>
      <c r="B56" s="1">
        <v>39919</v>
      </c>
      <c r="C56" t="s">
        <v>1210</v>
      </c>
      <c r="D56" t="s">
        <v>1094</v>
      </c>
      <c r="E56" s="1">
        <v>42879</v>
      </c>
      <c r="G56" t="s">
        <v>1168</v>
      </c>
    </row>
    <row r="57" spans="1:7" x14ac:dyDescent="0.25">
      <c r="A57" t="s">
        <v>1211</v>
      </c>
      <c r="B57" s="1">
        <v>40415</v>
      </c>
      <c r="C57" t="s">
        <v>1212</v>
      </c>
      <c r="D57" t="s">
        <v>1099</v>
      </c>
      <c r="E57" s="1">
        <v>45400</v>
      </c>
      <c r="G57" t="s">
        <v>1137</v>
      </c>
    </row>
    <row r="58" spans="1:7" x14ac:dyDescent="0.25">
      <c r="A58" t="s">
        <v>1213</v>
      </c>
      <c r="B58" s="1">
        <v>43145</v>
      </c>
      <c r="C58" t="s">
        <v>1214</v>
      </c>
      <c r="F58" t="s">
        <v>1215</v>
      </c>
      <c r="G58" t="s">
        <v>1168</v>
      </c>
    </row>
    <row r="59" spans="1:7" x14ac:dyDescent="0.25">
      <c r="A59" t="s">
        <v>1216</v>
      </c>
      <c r="B59" s="1">
        <v>42703</v>
      </c>
      <c r="C59" t="s">
        <v>1217</v>
      </c>
      <c r="D59" t="s">
        <v>1099</v>
      </c>
      <c r="E59" s="1">
        <v>43354</v>
      </c>
      <c r="F59" t="s">
        <v>1215</v>
      </c>
      <c r="G59" t="s">
        <v>1168</v>
      </c>
    </row>
    <row r="60" spans="1:7" x14ac:dyDescent="0.25">
      <c r="A60" t="s">
        <v>1218</v>
      </c>
      <c r="B60" s="1">
        <v>39237</v>
      </c>
      <c r="C60" t="s">
        <v>1219</v>
      </c>
      <c r="D60" t="s">
        <v>1099</v>
      </c>
      <c r="E60" s="1">
        <v>43699</v>
      </c>
      <c r="G60" t="s">
        <v>1168</v>
      </c>
    </row>
    <row r="61" spans="1:7" x14ac:dyDescent="0.25">
      <c r="A61" t="s">
        <v>1220</v>
      </c>
      <c r="B61" s="1">
        <v>44057</v>
      </c>
      <c r="C61" t="s">
        <v>1221</v>
      </c>
      <c r="D61" t="s">
        <v>1099</v>
      </c>
      <c r="E61" s="1">
        <v>44638</v>
      </c>
      <c r="G61" t="s">
        <v>1175</v>
      </c>
    </row>
    <row r="62" spans="1:7" x14ac:dyDescent="0.25">
      <c r="A62" t="s">
        <v>1222</v>
      </c>
      <c r="B62" s="1">
        <v>40459</v>
      </c>
      <c r="C62" t="s">
        <v>1223</v>
      </c>
      <c r="D62" t="s">
        <v>1099</v>
      </c>
      <c r="E62" s="1">
        <v>42859</v>
      </c>
      <c r="G62" t="s">
        <v>1168</v>
      </c>
    </row>
    <row r="63" spans="1:7" x14ac:dyDescent="0.25">
      <c r="A63" t="s">
        <v>1224</v>
      </c>
      <c r="B63" s="1">
        <v>41331</v>
      </c>
      <c r="C63" t="s">
        <v>1225</v>
      </c>
      <c r="D63" t="s">
        <v>1099</v>
      </c>
      <c r="E63" s="1">
        <v>43069</v>
      </c>
      <c r="G63" t="s">
        <v>1087</v>
      </c>
    </row>
    <row r="64" spans="1:7" x14ac:dyDescent="0.25">
      <c r="A64" t="s">
        <v>1226</v>
      </c>
      <c r="B64" s="1">
        <v>40541</v>
      </c>
      <c r="C64" t="s">
        <v>1227</v>
      </c>
      <c r="D64" t="s">
        <v>1094</v>
      </c>
      <c r="E64" s="1">
        <v>43178</v>
      </c>
      <c r="G64" t="s">
        <v>1168</v>
      </c>
    </row>
    <row r="65" spans="1:7" x14ac:dyDescent="0.25">
      <c r="A65" t="s">
        <v>1228</v>
      </c>
      <c r="B65" s="1">
        <v>38781</v>
      </c>
      <c r="C65" t="s">
        <v>1229</v>
      </c>
      <c r="G65" t="s">
        <v>1091</v>
      </c>
    </row>
    <row r="66" spans="1:7" x14ac:dyDescent="0.25">
      <c r="A66" t="s">
        <v>1230</v>
      </c>
      <c r="B66" s="1">
        <v>44803</v>
      </c>
      <c r="C66" t="s">
        <v>1231</v>
      </c>
      <c r="G66" t="s">
        <v>1168</v>
      </c>
    </row>
    <row r="67" spans="1:7" x14ac:dyDescent="0.25">
      <c r="A67" t="s">
        <v>1232</v>
      </c>
      <c r="B67" s="1">
        <v>39839</v>
      </c>
      <c r="C67" t="s">
        <v>1233</v>
      </c>
      <c r="D67" t="s">
        <v>1099</v>
      </c>
      <c r="E67" s="1">
        <v>42863</v>
      </c>
      <c r="G67" t="s">
        <v>1168</v>
      </c>
    </row>
    <row r="68" spans="1:7" x14ac:dyDescent="0.25">
      <c r="A68" t="s">
        <v>1234</v>
      </c>
      <c r="B68" s="1">
        <v>42801</v>
      </c>
      <c r="C68" t="s">
        <v>1235</v>
      </c>
      <c r="D68" t="s">
        <v>1099</v>
      </c>
      <c r="E68" s="1">
        <v>43269</v>
      </c>
      <c r="G68" t="s">
        <v>1175</v>
      </c>
    </row>
    <row r="69" spans="1:7" x14ac:dyDescent="0.25">
      <c r="A69" t="s">
        <v>1236</v>
      </c>
      <c r="B69" s="1">
        <v>41193</v>
      </c>
      <c r="C69" t="s">
        <v>1237</v>
      </c>
      <c r="D69" t="s">
        <v>1090</v>
      </c>
      <c r="E69" s="1">
        <v>44133</v>
      </c>
      <c r="G69" t="s">
        <v>1150</v>
      </c>
    </row>
    <row r="70" spans="1:7" x14ac:dyDescent="0.25">
      <c r="A70" t="s">
        <v>1238</v>
      </c>
      <c r="B70" s="1">
        <v>40521</v>
      </c>
      <c r="C70" t="s">
        <v>1239</v>
      </c>
      <c r="D70" t="s">
        <v>1090</v>
      </c>
      <c r="E70" s="1">
        <v>44069</v>
      </c>
      <c r="G70" t="s">
        <v>1150</v>
      </c>
    </row>
    <row r="71" spans="1:7" x14ac:dyDescent="0.25">
      <c r="A71" t="s">
        <v>1240</v>
      </c>
      <c r="B71" s="1">
        <v>41613</v>
      </c>
      <c r="C71" t="s">
        <v>1241</v>
      </c>
      <c r="D71" t="s">
        <v>1094</v>
      </c>
      <c r="E71" s="1">
        <v>44053</v>
      </c>
      <c r="G71" t="s">
        <v>1150</v>
      </c>
    </row>
    <row r="72" spans="1:7" x14ac:dyDescent="0.25">
      <c r="A72" t="s">
        <v>1242</v>
      </c>
      <c r="B72" s="1">
        <v>43627</v>
      </c>
      <c r="C72" t="s">
        <v>1243</v>
      </c>
      <c r="D72" t="s">
        <v>1099</v>
      </c>
      <c r="E72" s="1">
        <v>44063</v>
      </c>
      <c r="G72" t="s">
        <v>1733</v>
      </c>
    </row>
    <row r="73" spans="1:7" x14ac:dyDescent="0.25">
      <c r="A73" t="s">
        <v>1244</v>
      </c>
      <c r="B73" s="1">
        <v>42586</v>
      </c>
      <c r="C73" t="s">
        <v>1245</v>
      </c>
      <c r="D73" t="s">
        <v>1099</v>
      </c>
      <c r="E73" s="1">
        <v>43343</v>
      </c>
      <c r="G73" t="s">
        <v>1175</v>
      </c>
    </row>
    <row r="74" spans="1:7" x14ac:dyDescent="0.25">
      <c r="A74" t="s">
        <v>1246</v>
      </c>
      <c r="B74" s="1">
        <v>41388</v>
      </c>
      <c r="C74" t="s">
        <v>1247</v>
      </c>
      <c r="D74" t="s">
        <v>1248</v>
      </c>
      <c r="E74" s="1">
        <v>44757</v>
      </c>
      <c r="G74" t="s">
        <v>1175</v>
      </c>
    </row>
    <row r="75" spans="1:7" x14ac:dyDescent="0.25">
      <c r="A75" t="s">
        <v>1249</v>
      </c>
      <c r="B75" s="1">
        <v>44162</v>
      </c>
      <c r="C75" t="s">
        <v>1250</v>
      </c>
      <c r="G75" t="s">
        <v>1175</v>
      </c>
    </row>
    <row r="76" spans="1:7" x14ac:dyDescent="0.25">
      <c r="A76" t="s">
        <v>1251</v>
      </c>
      <c r="B76" s="1">
        <v>39685</v>
      </c>
      <c r="C76" t="s">
        <v>1252</v>
      </c>
      <c r="D76" t="s">
        <v>1094</v>
      </c>
      <c r="E76" s="1">
        <v>42892</v>
      </c>
      <c r="G76" t="s">
        <v>1168</v>
      </c>
    </row>
    <row r="77" spans="1:7" x14ac:dyDescent="0.25">
      <c r="A77" t="s">
        <v>1253</v>
      </c>
      <c r="B77" s="1">
        <v>39443</v>
      </c>
      <c r="C77" t="s">
        <v>1254</v>
      </c>
      <c r="D77" t="s">
        <v>1094</v>
      </c>
      <c r="E77" s="1">
        <v>43388</v>
      </c>
      <c r="G77" t="s">
        <v>1255</v>
      </c>
    </row>
    <row r="78" spans="1:7" x14ac:dyDescent="0.25">
      <c r="A78" t="s">
        <v>1256</v>
      </c>
      <c r="B78" s="1">
        <v>41626</v>
      </c>
      <c r="C78" t="s">
        <v>1257</v>
      </c>
      <c r="D78" t="s">
        <v>1099</v>
      </c>
      <c r="E78" s="1">
        <v>44014</v>
      </c>
      <c r="G78" t="s">
        <v>1087</v>
      </c>
    </row>
    <row r="79" spans="1:7" x14ac:dyDescent="0.25">
      <c r="A79" t="s">
        <v>1258</v>
      </c>
      <c r="B79" s="1">
        <v>41676</v>
      </c>
      <c r="C79" t="s">
        <v>1259</v>
      </c>
      <c r="D79" t="s">
        <v>1094</v>
      </c>
      <c r="E79" s="1">
        <v>43388</v>
      </c>
      <c r="G79" t="s">
        <v>1255</v>
      </c>
    </row>
    <row r="80" spans="1:7" x14ac:dyDescent="0.25">
      <c r="A80" t="s">
        <v>1260</v>
      </c>
      <c r="B80" s="1">
        <v>41724</v>
      </c>
      <c r="C80" t="s">
        <v>1261</v>
      </c>
      <c r="D80" t="s">
        <v>1094</v>
      </c>
      <c r="E80" s="1">
        <v>43343</v>
      </c>
      <c r="G80" t="s">
        <v>1175</v>
      </c>
    </row>
    <row r="81" spans="1:7" x14ac:dyDescent="0.25">
      <c r="A81" t="s">
        <v>1262</v>
      </c>
      <c r="B81" s="1">
        <v>31699</v>
      </c>
      <c r="C81" t="s">
        <v>1263</v>
      </c>
      <c r="D81" t="s">
        <v>1099</v>
      </c>
      <c r="E81" s="1">
        <v>32209</v>
      </c>
      <c r="G81" t="s">
        <v>1168</v>
      </c>
    </row>
    <row r="82" spans="1:7" x14ac:dyDescent="0.25">
      <c r="A82" t="s">
        <v>1264</v>
      </c>
      <c r="B82" s="1">
        <v>44292</v>
      </c>
      <c r="C82" t="s">
        <v>1265</v>
      </c>
      <c r="G82" t="s">
        <v>1255</v>
      </c>
    </row>
    <row r="83" spans="1:7" x14ac:dyDescent="0.25">
      <c r="A83" t="s">
        <v>1266</v>
      </c>
      <c r="B83" s="1">
        <v>40554</v>
      </c>
      <c r="C83" t="s">
        <v>1267</v>
      </c>
      <c r="D83" t="s">
        <v>1094</v>
      </c>
      <c r="E83" s="1">
        <v>44137</v>
      </c>
      <c r="G83" t="s">
        <v>1150</v>
      </c>
    </row>
    <row r="84" spans="1:7" x14ac:dyDescent="0.25">
      <c r="A84" t="s">
        <v>1268</v>
      </c>
      <c r="B84" s="1">
        <v>42383</v>
      </c>
      <c r="C84" t="s">
        <v>1269</v>
      </c>
      <c r="D84" t="s">
        <v>1099</v>
      </c>
      <c r="E84" s="1">
        <v>42523</v>
      </c>
      <c r="G84" t="s">
        <v>1150</v>
      </c>
    </row>
    <row r="85" spans="1:7" x14ac:dyDescent="0.25">
      <c r="A85" t="s">
        <v>1270</v>
      </c>
      <c r="B85" s="1">
        <v>40907</v>
      </c>
      <c r="C85" t="s">
        <v>1271</v>
      </c>
      <c r="G85" t="s">
        <v>1150</v>
      </c>
    </row>
    <row r="86" spans="1:7" x14ac:dyDescent="0.25">
      <c r="A86" t="s">
        <v>1272</v>
      </c>
      <c r="B86" s="1">
        <v>36581</v>
      </c>
      <c r="C86" t="s">
        <v>1273</v>
      </c>
      <c r="G86" t="s">
        <v>1168</v>
      </c>
    </row>
    <row r="87" spans="1:7" x14ac:dyDescent="0.25">
      <c r="A87" t="s">
        <v>1274</v>
      </c>
      <c r="B87" s="1">
        <v>41283</v>
      </c>
      <c r="C87" t="s">
        <v>1275</v>
      </c>
      <c r="D87" t="s">
        <v>1276</v>
      </c>
      <c r="E87" s="1">
        <v>44130</v>
      </c>
      <c r="G87" t="s">
        <v>1150</v>
      </c>
    </row>
    <row r="88" spans="1:7" x14ac:dyDescent="0.25">
      <c r="A88" t="s">
        <v>1277</v>
      </c>
      <c r="B88" s="1">
        <v>43676</v>
      </c>
      <c r="C88" t="s">
        <v>1278</v>
      </c>
      <c r="G88" t="s">
        <v>1150</v>
      </c>
    </row>
    <row r="89" spans="1:7" x14ac:dyDescent="0.25">
      <c r="A89" t="s">
        <v>1279</v>
      </c>
      <c r="B89" s="1">
        <v>41396</v>
      </c>
      <c r="C89" t="s">
        <v>1280</v>
      </c>
      <c r="D89" t="s">
        <v>1099</v>
      </c>
      <c r="E89" s="1">
        <v>42859</v>
      </c>
      <c r="F89" t="s">
        <v>1281</v>
      </c>
      <c r="G89" t="s">
        <v>1168</v>
      </c>
    </row>
    <row r="90" spans="1:7" x14ac:dyDescent="0.25">
      <c r="A90" t="s">
        <v>1282</v>
      </c>
      <c r="B90" s="1">
        <v>44078</v>
      </c>
      <c r="C90" t="s">
        <v>1283</v>
      </c>
      <c r="G90" t="s">
        <v>1284</v>
      </c>
    </row>
    <row r="91" spans="1:7" x14ac:dyDescent="0.25">
      <c r="A91" t="s">
        <v>1285</v>
      </c>
      <c r="B91" s="1">
        <v>41934</v>
      </c>
      <c r="C91" t="s">
        <v>1286</v>
      </c>
      <c r="D91" t="s">
        <v>1094</v>
      </c>
      <c r="E91" s="1">
        <v>44679</v>
      </c>
      <c r="G91" t="s">
        <v>1284</v>
      </c>
    </row>
    <row r="92" spans="1:7" x14ac:dyDescent="0.25">
      <c r="A92" t="s">
        <v>1287</v>
      </c>
      <c r="B92" s="1">
        <v>42151</v>
      </c>
      <c r="C92" t="s">
        <v>1288</v>
      </c>
      <c r="G92" t="s">
        <v>1284</v>
      </c>
    </row>
    <row r="93" spans="1:7" x14ac:dyDescent="0.25">
      <c r="A93" t="s">
        <v>1289</v>
      </c>
      <c r="B93" s="1">
        <v>45064</v>
      </c>
      <c r="C93" t="s">
        <v>1290</v>
      </c>
      <c r="G93" t="s">
        <v>1175</v>
      </c>
    </row>
    <row r="94" spans="1:7" x14ac:dyDescent="0.25">
      <c r="A94" t="s">
        <v>1291</v>
      </c>
      <c r="B94" s="1">
        <v>43759</v>
      </c>
      <c r="C94" t="s">
        <v>1292</v>
      </c>
      <c r="G94" t="s">
        <v>1284</v>
      </c>
    </row>
    <row r="95" spans="1:7" x14ac:dyDescent="0.25">
      <c r="A95" t="s">
        <v>1293</v>
      </c>
      <c r="B95" s="1">
        <v>43882</v>
      </c>
      <c r="C95" t="s">
        <v>1294</v>
      </c>
      <c r="G95" t="s">
        <v>1295</v>
      </c>
    </row>
    <row r="96" spans="1:7" x14ac:dyDescent="0.25">
      <c r="A96" t="s">
        <v>1296</v>
      </c>
      <c r="B96" s="1">
        <v>43143</v>
      </c>
      <c r="C96" t="s">
        <v>1297</v>
      </c>
      <c r="G96" t="s">
        <v>1298</v>
      </c>
    </row>
    <row r="97" spans="1:7" x14ac:dyDescent="0.25">
      <c r="A97" t="s">
        <v>1299</v>
      </c>
      <c r="B97" s="1">
        <v>43613</v>
      </c>
      <c r="C97" t="s">
        <v>1300</v>
      </c>
      <c r="G97" t="s">
        <v>1298</v>
      </c>
    </row>
    <row r="98" spans="1:7" x14ac:dyDescent="0.25">
      <c r="A98" t="s">
        <v>1301</v>
      </c>
      <c r="B98" s="1">
        <v>38077</v>
      </c>
      <c r="C98" t="s">
        <v>1302</v>
      </c>
      <c r="D98" t="s">
        <v>1099</v>
      </c>
      <c r="E98" s="1">
        <v>43343</v>
      </c>
      <c r="G98" t="s">
        <v>1175</v>
      </c>
    </row>
    <row r="99" spans="1:7" x14ac:dyDescent="0.25">
      <c r="A99" t="s">
        <v>1303</v>
      </c>
      <c r="B99" s="1">
        <v>44761</v>
      </c>
      <c r="C99" t="s">
        <v>1304</v>
      </c>
      <c r="G99" t="s">
        <v>1175</v>
      </c>
    </row>
    <row r="100" spans="1:7" x14ac:dyDescent="0.25">
      <c r="A100" t="s">
        <v>1305</v>
      </c>
      <c r="B100" s="1">
        <v>41677</v>
      </c>
      <c r="C100" t="s">
        <v>1306</v>
      </c>
      <c r="D100" t="s">
        <v>1094</v>
      </c>
      <c r="E100" s="1">
        <v>43343</v>
      </c>
      <c r="G100" t="s">
        <v>1175</v>
      </c>
    </row>
    <row r="101" spans="1:7" x14ac:dyDescent="0.25">
      <c r="A101" t="s">
        <v>1307</v>
      </c>
      <c r="B101" s="1">
        <v>41745</v>
      </c>
      <c r="C101" t="s">
        <v>1308</v>
      </c>
      <c r="D101" t="s">
        <v>1094</v>
      </c>
      <c r="E101" s="1">
        <v>43343</v>
      </c>
      <c r="G101" t="s">
        <v>1175</v>
      </c>
    </row>
    <row r="102" spans="1:7" x14ac:dyDescent="0.25">
      <c r="A102" t="s">
        <v>1309</v>
      </c>
      <c r="B102" s="1">
        <v>37518</v>
      </c>
      <c r="C102" t="s">
        <v>1310</v>
      </c>
      <c r="D102" t="s">
        <v>1099</v>
      </c>
      <c r="E102" s="1">
        <v>43388</v>
      </c>
      <c r="G102" t="s">
        <v>1255</v>
      </c>
    </row>
    <row r="103" spans="1:7" x14ac:dyDescent="0.25">
      <c r="A103" t="s">
        <v>1311</v>
      </c>
      <c r="B103" s="1">
        <v>38395</v>
      </c>
      <c r="C103" t="s">
        <v>1312</v>
      </c>
      <c r="D103" t="s">
        <v>1099</v>
      </c>
      <c r="E103" s="1">
        <v>43343</v>
      </c>
      <c r="G103" t="s">
        <v>1175</v>
      </c>
    </row>
    <row r="104" spans="1:7" x14ac:dyDescent="0.25">
      <c r="A104" t="s">
        <v>1313</v>
      </c>
      <c r="B104" s="1">
        <v>38364</v>
      </c>
      <c r="C104" t="s">
        <v>1314</v>
      </c>
      <c r="D104" t="s">
        <v>1099</v>
      </c>
      <c r="E104" s="1">
        <v>43343</v>
      </c>
      <c r="G104" t="s">
        <v>1175</v>
      </c>
    </row>
    <row r="105" spans="1:7" x14ac:dyDescent="0.25">
      <c r="A105" t="s">
        <v>1315</v>
      </c>
      <c r="B105" s="1">
        <v>38426</v>
      </c>
      <c r="C105" t="s">
        <v>1316</v>
      </c>
      <c r="D105" t="s">
        <v>1099</v>
      </c>
      <c r="E105" s="1">
        <v>43343</v>
      </c>
      <c r="G105" t="s">
        <v>1175</v>
      </c>
    </row>
    <row r="106" spans="1:7" x14ac:dyDescent="0.25">
      <c r="A106" t="s">
        <v>1317</v>
      </c>
      <c r="B106" s="1">
        <v>37176</v>
      </c>
      <c r="C106" t="s">
        <v>1318</v>
      </c>
      <c r="D106" t="s">
        <v>1099</v>
      </c>
      <c r="E106" s="1">
        <v>43343</v>
      </c>
      <c r="F106" t="s">
        <v>1319</v>
      </c>
      <c r="G106" t="s">
        <v>1175</v>
      </c>
    </row>
    <row r="107" spans="1:7" x14ac:dyDescent="0.25">
      <c r="A107" t="s">
        <v>1320</v>
      </c>
      <c r="B107" s="1">
        <v>43826</v>
      </c>
      <c r="C107" t="s">
        <v>1321</v>
      </c>
      <c r="D107" t="s">
        <v>1099</v>
      </c>
      <c r="E107" s="1">
        <v>44855</v>
      </c>
      <c r="G107" t="s">
        <v>1175</v>
      </c>
    </row>
    <row r="108" spans="1:7" x14ac:dyDescent="0.25">
      <c r="A108" t="s">
        <v>1322</v>
      </c>
      <c r="B108" s="1">
        <v>44712</v>
      </c>
      <c r="C108" t="s">
        <v>1323</v>
      </c>
      <c r="F108" t="s">
        <v>1324</v>
      </c>
      <c r="G108" t="s">
        <v>1168</v>
      </c>
    </row>
    <row r="109" spans="1:7" x14ac:dyDescent="0.25">
      <c r="A109" t="s">
        <v>1325</v>
      </c>
      <c r="B109" s="1">
        <v>39917</v>
      </c>
      <c r="C109" t="s">
        <v>1326</v>
      </c>
      <c r="D109" t="s">
        <v>1248</v>
      </c>
      <c r="E109" s="1">
        <v>43558</v>
      </c>
      <c r="F109" t="s">
        <v>1734</v>
      </c>
      <c r="G109" t="s">
        <v>1175</v>
      </c>
    </row>
    <row r="110" spans="1:7" x14ac:dyDescent="0.25">
      <c r="A110" t="s">
        <v>1327</v>
      </c>
      <c r="B110" s="1">
        <v>41996</v>
      </c>
      <c r="C110" t="s">
        <v>1328</v>
      </c>
      <c r="D110" t="s">
        <v>1094</v>
      </c>
      <c r="E110" s="1">
        <v>43343</v>
      </c>
      <c r="G110" t="s">
        <v>1175</v>
      </c>
    </row>
    <row r="111" spans="1:7" x14ac:dyDescent="0.25">
      <c r="A111" t="s">
        <v>1329</v>
      </c>
      <c r="B111" s="1">
        <v>40193</v>
      </c>
      <c r="C111" t="s">
        <v>1330</v>
      </c>
      <c r="G111" t="s">
        <v>1331</v>
      </c>
    </row>
    <row r="112" spans="1:7" x14ac:dyDescent="0.25">
      <c r="A112" t="s">
        <v>1332</v>
      </c>
      <c r="B112" s="1">
        <v>42530</v>
      </c>
      <c r="C112" t="s">
        <v>1333</v>
      </c>
      <c r="D112" t="s">
        <v>1090</v>
      </c>
      <c r="E112" s="1">
        <v>45041</v>
      </c>
      <c r="G112" t="s">
        <v>1284</v>
      </c>
    </row>
    <row r="113" spans="1:7" x14ac:dyDescent="0.25">
      <c r="A113" t="s">
        <v>1334</v>
      </c>
      <c r="B113" s="1">
        <v>42158</v>
      </c>
      <c r="C113" t="s">
        <v>1335</v>
      </c>
      <c r="D113" t="s">
        <v>1090</v>
      </c>
      <c r="E113" s="1">
        <v>43832</v>
      </c>
      <c r="G113" t="s">
        <v>1175</v>
      </c>
    </row>
    <row r="114" spans="1:7" x14ac:dyDescent="0.25">
      <c r="A114" t="s">
        <v>1336</v>
      </c>
      <c r="B114" s="1">
        <v>38430</v>
      </c>
      <c r="C114" t="s">
        <v>1337</v>
      </c>
      <c r="D114" t="s">
        <v>1094</v>
      </c>
      <c r="E114" s="1">
        <v>43829</v>
      </c>
      <c r="G114" t="s">
        <v>1175</v>
      </c>
    </row>
    <row r="115" spans="1:7" x14ac:dyDescent="0.25">
      <c r="A115" t="s">
        <v>1338</v>
      </c>
      <c r="B115" s="1">
        <v>38117</v>
      </c>
      <c r="C115" t="s">
        <v>1339</v>
      </c>
      <c r="D115" t="s">
        <v>1099</v>
      </c>
      <c r="E115" s="1">
        <v>43343</v>
      </c>
      <c r="G115" t="s">
        <v>1175</v>
      </c>
    </row>
    <row r="116" spans="1:7" x14ac:dyDescent="0.25">
      <c r="A116" t="s">
        <v>1340</v>
      </c>
      <c r="B116" s="1">
        <v>38180</v>
      </c>
      <c r="C116" t="s">
        <v>1341</v>
      </c>
      <c r="D116" t="s">
        <v>1099</v>
      </c>
      <c r="E116" s="1">
        <v>43343</v>
      </c>
      <c r="G116" t="s">
        <v>1175</v>
      </c>
    </row>
    <row r="117" spans="1:7" x14ac:dyDescent="0.25">
      <c r="A117" t="s">
        <v>1342</v>
      </c>
      <c r="B117" s="1">
        <v>42383</v>
      </c>
      <c r="C117" t="s">
        <v>1343</v>
      </c>
      <c r="D117" t="s">
        <v>1099</v>
      </c>
      <c r="E117" s="1">
        <v>43343</v>
      </c>
      <c r="G117" t="s">
        <v>1175</v>
      </c>
    </row>
    <row r="118" spans="1:7" x14ac:dyDescent="0.25">
      <c r="A118" t="s">
        <v>1344</v>
      </c>
      <c r="B118" s="1">
        <v>44083</v>
      </c>
      <c r="C118" t="s">
        <v>1345</v>
      </c>
      <c r="D118" t="s">
        <v>1099</v>
      </c>
      <c r="E118" s="1">
        <v>44770</v>
      </c>
      <c r="G118" t="s">
        <v>1175</v>
      </c>
    </row>
    <row r="119" spans="1:7" x14ac:dyDescent="0.25">
      <c r="A119" t="s">
        <v>1346</v>
      </c>
      <c r="B119" s="1">
        <v>39302</v>
      </c>
      <c r="C119" t="s">
        <v>1347</v>
      </c>
      <c r="D119" t="s">
        <v>1099</v>
      </c>
      <c r="E119" s="1">
        <v>43388</v>
      </c>
      <c r="G119" t="s">
        <v>1255</v>
      </c>
    </row>
    <row r="120" spans="1:7" x14ac:dyDescent="0.25">
      <c r="A120" t="s">
        <v>1348</v>
      </c>
      <c r="B120" s="1">
        <v>42793</v>
      </c>
      <c r="C120" t="s">
        <v>1349</v>
      </c>
      <c r="G120" t="s">
        <v>1137</v>
      </c>
    </row>
    <row r="121" spans="1:7" x14ac:dyDescent="0.25">
      <c r="A121" t="s">
        <v>1350</v>
      </c>
      <c r="B121" s="1">
        <v>44852</v>
      </c>
      <c r="C121" t="s">
        <v>1351</v>
      </c>
      <c r="G121" t="s">
        <v>1175</v>
      </c>
    </row>
    <row r="122" spans="1:7" x14ac:dyDescent="0.25">
      <c r="A122" t="s">
        <v>1352</v>
      </c>
      <c r="B122" s="1">
        <v>39583</v>
      </c>
      <c r="C122" t="s">
        <v>1353</v>
      </c>
      <c r="G122" t="s">
        <v>1091</v>
      </c>
    </row>
    <row r="123" spans="1:7" x14ac:dyDescent="0.25">
      <c r="A123" t="s">
        <v>1354</v>
      </c>
      <c r="B123" s="1">
        <v>44991</v>
      </c>
      <c r="C123" t="s">
        <v>1355</v>
      </c>
      <c r="G123" t="s">
        <v>1175</v>
      </c>
    </row>
    <row r="124" spans="1:7" x14ac:dyDescent="0.25">
      <c r="A124" t="s">
        <v>1356</v>
      </c>
      <c r="B124" s="1">
        <v>41418</v>
      </c>
      <c r="C124" t="s">
        <v>1357</v>
      </c>
      <c r="D124" t="s">
        <v>1090</v>
      </c>
      <c r="E124" s="1">
        <v>43343</v>
      </c>
      <c r="G124" t="s">
        <v>1175</v>
      </c>
    </row>
    <row r="125" spans="1:7" x14ac:dyDescent="0.25">
      <c r="A125" t="s">
        <v>1358</v>
      </c>
      <c r="B125" s="1">
        <v>40533</v>
      </c>
      <c r="C125" t="s">
        <v>1359</v>
      </c>
      <c r="D125" t="s">
        <v>1099</v>
      </c>
      <c r="E125" s="1">
        <v>44091</v>
      </c>
      <c r="G125" t="s">
        <v>1091</v>
      </c>
    </row>
    <row r="126" spans="1:7" x14ac:dyDescent="0.25">
      <c r="A126" t="s">
        <v>1360</v>
      </c>
      <c r="B126" s="1">
        <v>40583</v>
      </c>
      <c r="C126" t="s">
        <v>1361</v>
      </c>
      <c r="D126" t="s">
        <v>1099</v>
      </c>
      <c r="E126" s="1">
        <v>42985</v>
      </c>
      <c r="G126" t="s">
        <v>1091</v>
      </c>
    </row>
    <row r="127" spans="1:7" x14ac:dyDescent="0.25">
      <c r="A127" t="s">
        <v>1362</v>
      </c>
      <c r="B127" s="1">
        <v>38100</v>
      </c>
      <c r="C127" t="s">
        <v>1363</v>
      </c>
      <c r="G127" t="s">
        <v>1137</v>
      </c>
    </row>
    <row r="128" spans="1:7" x14ac:dyDescent="0.25">
      <c r="A128" t="s">
        <v>1364</v>
      </c>
      <c r="B128" s="1">
        <v>41955</v>
      </c>
      <c r="C128" t="s">
        <v>1365</v>
      </c>
      <c r="D128" t="s">
        <v>1099</v>
      </c>
      <c r="E128" s="1">
        <v>44105</v>
      </c>
      <c r="G128" t="s">
        <v>1150</v>
      </c>
    </row>
    <row r="129" spans="1:7" x14ac:dyDescent="0.25">
      <c r="A129" t="s">
        <v>1366</v>
      </c>
      <c r="B129" s="1">
        <v>40204</v>
      </c>
      <c r="C129" t="s">
        <v>1367</v>
      </c>
      <c r="G129" t="s">
        <v>1091</v>
      </c>
    </row>
    <row r="130" spans="1:7" x14ac:dyDescent="0.25">
      <c r="A130" t="s">
        <v>1368</v>
      </c>
      <c r="B130" s="1">
        <v>41096</v>
      </c>
      <c r="C130" t="s">
        <v>1369</v>
      </c>
      <c r="D130" t="s">
        <v>1099</v>
      </c>
      <c r="E130" s="1">
        <v>42944</v>
      </c>
      <c r="G130" t="s">
        <v>1168</v>
      </c>
    </row>
    <row r="131" spans="1:7" x14ac:dyDescent="0.25">
      <c r="A131" t="s">
        <v>1370</v>
      </c>
      <c r="B131" s="1">
        <v>38775</v>
      </c>
      <c r="C131" t="s">
        <v>1371</v>
      </c>
      <c r="G131" t="s">
        <v>1168</v>
      </c>
    </row>
    <row r="132" spans="1:7" x14ac:dyDescent="0.25">
      <c r="A132" t="s">
        <v>1372</v>
      </c>
      <c r="B132" s="1">
        <v>39497</v>
      </c>
      <c r="C132" t="s">
        <v>1373</v>
      </c>
      <c r="D132" t="s">
        <v>1099</v>
      </c>
      <c r="E132" s="1">
        <v>42831</v>
      </c>
      <c r="G132" t="s">
        <v>1091</v>
      </c>
    </row>
    <row r="133" spans="1:7" x14ac:dyDescent="0.25">
      <c r="A133" t="s">
        <v>1374</v>
      </c>
      <c r="B133" s="1">
        <v>44599</v>
      </c>
      <c r="C133" t="s">
        <v>1375</v>
      </c>
      <c r="G133" t="s">
        <v>1091</v>
      </c>
    </row>
    <row r="134" spans="1:7" x14ac:dyDescent="0.25">
      <c r="A134" t="s">
        <v>1376</v>
      </c>
      <c r="B134" s="1">
        <v>42997</v>
      </c>
      <c r="C134" t="s">
        <v>1377</v>
      </c>
      <c r="D134" t="s">
        <v>1094</v>
      </c>
      <c r="E134" s="1">
        <v>43587</v>
      </c>
      <c r="G134" t="s">
        <v>1175</v>
      </c>
    </row>
    <row r="135" spans="1:7" x14ac:dyDescent="0.25">
      <c r="A135" t="s">
        <v>1378</v>
      </c>
      <c r="B135" s="1">
        <v>42276</v>
      </c>
      <c r="C135" t="s">
        <v>1379</v>
      </c>
      <c r="D135" t="s">
        <v>1094</v>
      </c>
      <c r="E135" s="1">
        <v>43720</v>
      </c>
      <c r="G135" t="s">
        <v>1175</v>
      </c>
    </row>
    <row r="136" spans="1:7" x14ac:dyDescent="0.25">
      <c r="A136" t="s">
        <v>1380</v>
      </c>
      <c r="B136" s="1">
        <v>42303</v>
      </c>
      <c r="C136" t="s">
        <v>1381</v>
      </c>
      <c r="D136" t="s">
        <v>1090</v>
      </c>
      <c r="E136" s="1">
        <v>43746</v>
      </c>
      <c r="G136" t="s">
        <v>1175</v>
      </c>
    </row>
    <row r="137" spans="1:7" x14ac:dyDescent="0.25">
      <c r="A137" t="s">
        <v>1382</v>
      </c>
      <c r="B137" s="1">
        <v>44273</v>
      </c>
      <c r="C137" t="s">
        <v>1383</v>
      </c>
      <c r="G137" t="s">
        <v>1175</v>
      </c>
    </row>
    <row r="138" spans="1:7" x14ac:dyDescent="0.25">
      <c r="A138" t="s">
        <v>1384</v>
      </c>
      <c r="B138" s="1">
        <v>42013</v>
      </c>
      <c r="C138" t="s">
        <v>1385</v>
      </c>
      <c r="D138" t="s">
        <v>1090</v>
      </c>
      <c r="E138" s="1">
        <v>43727</v>
      </c>
      <c r="G138" t="s">
        <v>1175</v>
      </c>
    </row>
    <row r="139" spans="1:7" x14ac:dyDescent="0.25">
      <c r="A139" t="s">
        <v>1386</v>
      </c>
      <c r="B139" s="1">
        <v>38778</v>
      </c>
      <c r="C139" t="s">
        <v>1387</v>
      </c>
      <c r="D139" t="s">
        <v>1099</v>
      </c>
      <c r="E139" s="1">
        <v>43343</v>
      </c>
      <c r="G139" t="s">
        <v>1175</v>
      </c>
    </row>
    <row r="140" spans="1:7" x14ac:dyDescent="0.25">
      <c r="A140" t="s">
        <v>1388</v>
      </c>
      <c r="B140" s="1">
        <v>39244</v>
      </c>
      <c r="C140" t="s">
        <v>1389</v>
      </c>
      <c r="D140" t="s">
        <v>1094</v>
      </c>
      <c r="E140" s="1">
        <v>43637</v>
      </c>
      <c r="G140" t="s">
        <v>1295</v>
      </c>
    </row>
    <row r="141" spans="1:7" x14ac:dyDescent="0.25">
      <c r="A141" t="s">
        <v>1390</v>
      </c>
      <c r="B141" s="1">
        <v>43868</v>
      </c>
      <c r="C141" t="s">
        <v>1391</v>
      </c>
      <c r="G141" t="s">
        <v>1087</v>
      </c>
    </row>
    <row r="142" spans="1:7" x14ac:dyDescent="0.25">
      <c r="A142" t="s">
        <v>1392</v>
      </c>
      <c r="B142" s="1">
        <v>42501</v>
      </c>
      <c r="C142" t="s">
        <v>1393</v>
      </c>
      <c r="D142" t="s">
        <v>1090</v>
      </c>
      <c r="E142" s="1">
        <v>44690</v>
      </c>
      <c r="G142" t="s">
        <v>1175</v>
      </c>
    </row>
    <row r="143" spans="1:7" x14ac:dyDescent="0.25">
      <c r="A143" t="s">
        <v>1394</v>
      </c>
      <c r="B143" s="1">
        <v>42533</v>
      </c>
      <c r="C143" t="s">
        <v>1395</v>
      </c>
      <c r="D143" t="s">
        <v>1099</v>
      </c>
      <c r="E143" s="1">
        <v>43343</v>
      </c>
      <c r="G143" t="s">
        <v>1175</v>
      </c>
    </row>
    <row r="144" spans="1:7" x14ac:dyDescent="0.25">
      <c r="A144" t="s">
        <v>1396</v>
      </c>
      <c r="B144" s="1">
        <v>43336</v>
      </c>
      <c r="C144" t="s">
        <v>1397</v>
      </c>
      <c r="G144" t="s">
        <v>1398</v>
      </c>
    </row>
    <row r="145" spans="1:7" x14ac:dyDescent="0.25">
      <c r="A145" t="s">
        <v>1399</v>
      </c>
      <c r="B145" s="1">
        <v>43490</v>
      </c>
      <c r="C145" t="s">
        <v>1400</v>
      </c>
      <c r="G145" t="s">
        <v>1295</v>
      </c>
    </row>
    <row r="146" spans="1:7" x14ac:dyDescent="0.25">
      <c r="A146" t="s">
        <v>1401</v>
      </c>
      <c r="B146" s="1">
        <v>43986</v>
      </c>
      <c r="C146" t="s">
        <v>1402</v>
      </c>
      <c r="G146" t="s">
        <v>1295</v>
      </c>
    </row>
    <row r="147" spans="1:7" x14ac:dyDescent="0.25">
      <c r="A147" t="s">
        <v>1403</v>
      </c>
      <c r="B147" s="1">
        <v>44048</v>
      </c>
      <c r="C147" t="s">
        <v>1404</v>
      </c>
      <c r="G147" t="s">
        <v>1284</v>
      </c>
    </row>
    <row r="148" spans="1:7" x14ac:dyDescent="0.25">
      <c r="A148" t="s">
        <v>1405</v>
      </c>
      <c r="B148" s="1">
        <v>45394</v>
      </c>
      <c r="C148" t="s">
        <v>1406</v>
      </c>
      <c r="G148" t="s">
        <v>1284</v>
      </c>
    </row>
    <row r="149" spans="1:7" x14ac:dyDescent="0.25">
      <c r="A149" t="s">
        <v>1407</v>
      </c>
      <c r="B149" s="1">
        <v>44238</v>
      </c>
      <c r="C149" t="s">
        <v>1408</v>
      </c>
      <c r="G149" t="s">
        <v>1091</v>
      </c>
    </row>
    <row r="150" spans="1:7" x14ac:dyDescent="0.25">
      <c r="A150" t="s">
        <v>1409</v>
      </c>
      <c r="B150" s="1">
        <v>44607</v>
      </c>
      <c r="C150" t="s">
        <v>1410</v>
      </c>
      <c r="G150" t="s">
        <v>1091</v>
      </c>
    </row>
    <row r="151" spans="1:7" x14ac:dyDescent="0.25">
      <c r="A151" t="s">
        <v>1411</v>
      </c>
      <c r="B151" s="1">
        <v>41452</v>
      </c>
      <c r="C151" t="s">
        <v>1412</v>
      </c>
      <c r="D151" t="s">
        <v>1099</v>
      </c>
      <c r="E151" s="1">
        <v>43965</v>
      </c>
      <c r="G151" t="s">
        <v>1413</v>
      </c>
    </row>
    <row r="152" spans="1:7" x14ac:dyDescent="0.25">
      <c r="A152" t="s">
        <v>1414</v>
      </c>
      <c r="B152" s="1">
        <v>44951</v>
      </c>
      <c r="C152" t="s">
        <v>1415</v>
      </c>
      <c r="G152" t="s">
        <v>1091</v>
      </c>
    </row>
    <row r="153" spans="1:7" x14ac:dyDescent="0.25">
      <c r="A153" t="s">
        <v>1416</v>
      </c>
      <c r="B153" s="1">
        <v>42915</v>
      </c>
      <c r="C153" t="s">
        <v>1417</v>
      </c>
      <c r="G153" t="s">
        <v>1091</v>
      </c>
    </row>
    <row r="154" spans="1:7" x14ac:dyDescent="0.25">
      <c r="A154" t="s">
        <v>1418</v>
      </c>
      <c r="B154" s="1">
        <v>40722</v>
      </c>
      <c r="C154" t="s">
        <v>1419</v>
      </c>
      <c r="D154" t="s">
        <v>1099</v>
      </c>
      <c r="E154" s="1">
        <v>42306</v>
      </c>
      <c r="G154" t="s">
        <v>1091</v>
      </c>
    </row>
    <row r="155" spans="1:7" x14ac:dyDescent="0.25">
      <c r="A155" t="s">
        <v>1420</v>
      </c>
      <c r="B155" s="1">
        <v>44531</v>
      </c>
      <c r="C155" t="s">
        <v>1421</v>
      </c>
      <c r="G155" t="s">
        <v>1091</v>
      </c>
    </row>
    <row r="156" spans="1:7" x14ac:dyDescent="0.25">
      <c r="A156" t="s">
        <v>1422</v>
      </c>
      <c r="B156" s="1">
        <v>40393</v>
      </c>
      <c r="C156" t="s">
        <v>1423</v>
      </c>
      <c r="D156" t="s">
        <v>1099</v>
      </c>
      <c r="E156" s="1">
        <v>40633</v>
      </c>
      <c r="G156" t="s">
        <v>1091</v>
      </c>
    </row>
    <row r="157" spans="1:7" x14ac:dyDescent="0.25">
      <c r="A157" t="s">
        <v>1424</v>
      </c>
      <c r="B157" s="1">
        <v>39504</v>
      </c>
      <c r="C157" t="s">
        <v>1425</v>
      </c>
      <c r="G157" t="s">
        <v>1091</v>
      </c>
    </row>
    <row r="158" spans="1:7" x14ac:dyDescent="0.25">
      <c r="A158" t="s">
        <v>1426</v>
      </c>
      <c r="B158" s="1">
        <v>39519</v>
      </c>
      <c r="C158" t="s">
        <v>1427</v>
      </c>
      <c r="G158" t="s">
        <v>1091</v>
      </c>
    </row>
    <row r="159" spans="1:7" x14ac:dyDescent="0.25">
      <c r="A159" t="s">
        <v>1428</v>
      </c>
      <c r="B159" s="1">
        <v>40023</v>
      </c>
      <c r="C159" t="s">
        <v>1429</v>
      </c>
      <c r="G159" t="s">
        <v>1091</v>
      </c>
    </row>
    <row r="160" spans="1:7" x14ac:dyDescent="0.25">
      <c r="A160" t="s">
        <v>1430</v>
      </c>
      <c r="B160" s="1">
        <v>41388</v>
      </c>
      <c r="C160" t="s">
        <v>1431</v>
      </c>
      <c r="D160" t="s">
        <v>1099</v>
      </c>
      <c r="E160" s="1">
        <v>42318</v>
      </c>
      <c r="G160" t="s">
        <v>1091</v>
      </c>
    </row>
    <row r="161" spans="1:7" x14ac:dyDescent="0.25">
      <c r="A161" t="s">
        <v>1432</v>
      </c>
      <c r="B161" s="1">
        <v>41284</v>
      </c>
      <c r="C161" t="s">
        <v>1433</v>
      </c>
      <c r="D161" t="s">
        <v>1099</v>
      </c>
      <c r="E161" s="1">
        <v>44987</v>
      </c>
      <c r="G161" t="s">
        <v>1091</v>
      </c>
    </row>
    <row r="162" spans="1:7" x14ac:dyDescent="0.25">
      <c r="A162" t="s">
        <v>1434</v>
      </c>
      <c r="B162" s="1">
        <v>41208</v>
      </c>
      <c r="C162" t="s">
        <v>1435</v>
      </c>
      <c r="D162" t="s">
        <v>1099</v>
      </c>
      <c r="E162" s="1">
        <v>44987</v>
      </c>
      <c r="G162" t="s">
        <v>1091</v>
      </c>
    </row>
    <row r="163" spans="1:7" x14ac:dyDescent="0.25">
      <c r="A163" t="s">
        <v>1436</v>
      </c>
      <c r="B163" s="1">
        <v>41613</v>
      </c>
      <c r="C163" t="s">
        <v>1437</v>
      </c>
      <c r="D163" t="s">
        <v>1094</v>
      </c>
      <c r="E163" s="1">
        <v>43607</v>
      </c>
      <c r="G163" t="s">
        <v>1091</v>
      </c>
    </row>
    <row r="164" spans="1:7" x14ac:dyDescent="0.25">
      <c r="A164" t="s">
        <v>1438</v>
      </c>
      <c r="B164" s="1">
        <v>38054</v>
      </c>
      <c r="C164" t="s">
        <v>1439</v>
      </c>
      <c r="G164" t="s">
        <v>1091</v>
      </c>
    </row>
    <row r="165" spans="1:7" x14ac:dyDescent="0.25">
      <c r="A165" t="s">
        <v>1440</v>
      </c>
      <c r="B165" s="1">
        <v>42486</v>
      </c>
      <c r="C165" t="s">
        <v>1441</v>
      </c>
      <c r="G165" t="s">
        <v>1091</v>
      </c>
    </row>
    <row r="166" spans="1:7" x14ac:dyDescent="0.25">
      <c r="A166" t="s">
        <v>1442</v>
      </c>
      <c r="B166" s="1">
        <v>41396</v>
      </c>
      <c r="C166" t="s">
        <v>1443</v>
      </c>
      <c r="D166" t="s">
        <v>1099</v>
      </c>
      <c r="E166" s="1">
        <v>43033</v>
      </c>
      <c r="G166" t="s">
        <v>1091</v>
      </c>
    </row>
    <row r="167" spans="1:7" x14ac:dyDescent="0.25">
      <c r="A167" t="s">
        <v>1444</v>
      </c>
      <c r="B167" s="1">
        <v>45182</v>
      </c>
      <c r="C167" t="s">
        <v>1445</v>
      </c>
      <c r="G167" t="s">
        <v>1091</v>
      </c>
    </row>
    <row r="168" spans="1:7" x14ac:dyDescent="0.25">
      <c r="A168" t="s">
        <v>1446</v>
      </c>
      <c r="B168" s="1">
        <v>44803</v>
      </c>
      <c r="C168" t="s">
        <v>1447</v>
      </c>
      <c r="D168" t="s">
        <v>1099</v>
      </c>
      <c r="E168" s="1">
        <v>44960</v>
      </c>
      <c r="G168" t="s">
        <v>1091</v>
      </c>
    </row>
    <row r="169" spans="1:7" x14ac:dyDescent="0.25">
      <c r="A169" t="s">
        <v>1448</v>
      </c>
      <c r="B169" s="1">
        <v>42307</v>
      </c>
      <c r="C169" t="s">
        <v>1449</v>
      </c>
      <c r="D169" t="s">
        <v>1099</v>
      </c>
      <c r="E169" s="1">
        <v>43018</v>
      </c>
      <c r="G169" t="s">
        <v>1091</v>
      </c>
    </row>
    <row r="170" spans="1:7" x14ac:dyDescent="0.25">
      <c r="A170" t="s">
        <v>1450</v>
      </c>
      <c r="B170" s="1">
        <v>44508</v>
      </c>
      <c r="C170" t="s">
        <v>1451</v>
      </c>
      <c r="F170" t="s">
        <v>1735</v>
      </c>
      <c r="G170" t="s">
        <v>1091</v>
      </c>
    </row>
    <row r="171" spans="1:7" x14ac:dyDescent="0.25">
      <c r="A171" t="s">
        <v>1452</v>
      </c>
      <c r="B171" s="1">
        <v>40548</v>
      </c>
      <c r="C171" t="s">
        <v>1453</v>
      </c>
      <c r="D171" t="s">
        <v>1094</v>
      </c>
      <c r="E171" s="1">
        <v>43921</v>
      </c>
      <c r="G171" t="s">
        <v>1087</v>
      </c>
    </row>
    <row r="172" spans="1:7" x14ac:dyDescent="0.25">
      <c r="A172" t="s">
        <v>1454</v>
      </c>
      <c r="B172" s="1">
        <v>44057</v>
      </c>
      <c r="C172" t="s">
        <v>1455</v>
      </c>
      <c r="G172" t="s">
        <v>1091</v>
      </c>
    </row>
    <row r="173" spans="1:7" x14ac:dyDescent="0.25">
      <c r="A173" t="s">
        <v>1456</v>
      </c>
      <c r="B173" s="1">
        <v>42556</v>
      </c>
      <c r="C173" t="s">
        <v>1457</v>
      </c>
      <c r="D173" t="s">
        <v>1099</v>
      </c>
      <c r="E173" s="1">
        <v>43427</v>
      </c>
      <c r="G173" t="s">
        <v>1091</v>
      </c>
    </row>
    <row r="174" spans="1:7" x14ac:dyDescent="0.25">
      <c r="A174" t="s">
        <v>1458</v>
      </c>
      <c r="B174" s="1">
        <v>42688</v>
      </c>
      <c r="C174" t="s">
        <v>1459</v>
      </c>
      <c r="G174" t="s">
        <v>1091</v>
      </c>
    </row>
    <row r="175" spans="1:7" x14ac:dyDescent="0.25">
      <c r="A175" t="s">
        <v>1460</v>
      </c>
      <c r="B175" s="1">
        <v>42740</v>
      </c>
      <c r="C175" t="s">
        <v>1461</v>
      </c>
      <c r="D175" t="s">
        <v>1099</v>
      </c>
      <c r="E175" s="1">
        <v>43803</v>
      </c>
      <c r="F175" t="s">
        <v>1736</v>
      </c>
      <c r="G175" t="s">
        <v>1091</v>
      </c>
    </row>
    <row r="176" spans="1:7" x14ac:dyDescent="0.25">
      <c r="A176" t="s">
        <v>1462</v>
      </c>
      <c r="B176" s="1">
        <v>44160</v>
      </c>
      <c r="C176" t="s">
        <v>1463</v>
      </c>
      <c r="G176" t="s">
        <v>1091</v>
      </c>
    </row>
    <row r="177" spans="1:7" x14ac:dyDescent="0.25">
      <c r="A177" t="s">
        <v>1464</v>
      </c>
      <c r="B177" s="1">
        <v>41019</v>
      </c>
      <c r="C177" t="s">
        <v>1465</v>
      </c>
      <c r="D177" t="s">
        <v>1094</v>
      </c>
      <c r="E177" s="1">
        <v>43980</v>
      </c>
      <c r="G177" t="s">
        <v>1091</v>
      </c>
    </row>
    <row r="178" spans="1:7" x14ac:dyDescent="0.25">
      <c r="A178" t="s">
        <v>1466</v>
      </c>
      <c r="B178" s="1">
        <v>41781</v>
      </c>
      <c r="C178" t="s">
        <v>1467</v>
      </c>
      <c r="D178" t="s">
        <v>1099</v>
      </c>
      <c r="E178" s="1">
        <v>43965</v>
      </c>
      <c r="G178" t="s">
        <v>1091</v>
      </c>
    </row>
    <row r="179" spans="1:7" x14ac:dyDescent="0.25">
      <c r="A179" t="s">
        <v>1468</v>
      </c>
      <c r="B179" s="1">
        <v>41360</v>
      </c>
      <c r="C179" t="s">
        <v>1469</v>
      </c>
      <c r="G179" t="s">
        <v>1091</v>
      </c>
    </row>
    <row r="180" spans="1:7" x14ac:dyDescent="0.25">
      <c r="A180" t="s">
        <v>1470</v>
      </c>
      <c r="B180" s="1">
        <v>42748</v>
      </c>
      <c r="C180" t="s">
        <v>1471</v>
      </c>
      <c r="G180" t="s">
        <v>1091</v>
      </c>
    </row>
    <row r="181" spans="1:7" x14ac:dyDescent="0.25">
      <c r="A181" t="s">
        <v>1472</v>
      </c>
      <c r="B181" s="1">
        <v>44005</v>
      </c>
      <c r="C181" t="s">
        <v>1473</v>
      </c>
      <c r="G181" t="s">
        <v>1091</v>
      </c>
    </row>
    <row r="182" spans="1:7" x14ac:dyDescent="0.25">
      <c r="A182" t="s">
        <v>1474</v>
      </c>
      <c r="B182" s="1">
        <v>42760</v>
      </c>
      <c r="C182" t="s">
        <v>1475</v>
      </c>
      <c r="D182" t="s">
        <v>1099</v>
      </c>
      <c r="E182" s="1">
        <v>43935</v>
      </c>
      <c r="F182" t="s">
        <v>1476</v>
      </c>
      <c r="G182" t="s">
        <v>1091</v>
      </c>
    </row>
    <row r="183" spans="1:7" x14ac:dyDescent="0.25">
      <c r="A183" t="s">
        <v>1477</v>
      </c>
      <c r="B183" s="1">
        <v>39759</v>
      </c>
      <c r="C183" t="s">
        <v>1478</v>
      </c>
      <c r="G183" t="s">
        <v>1091</v>
      </c>
    </row>
    <row r="184" spans="1:7" x14ac:dyDescent="0.25">
      <c r="A184" t="s">
        <v>1479</v>
      </c>
      <c r="B184" s="1">
        <v>44321</v>
      </c>
      <c r="C184" t="s">
        <v>1480</v>
      </c>
      <c r="F184" t="s">
        <v>1481</v>
      </c>
      <c r="G184" t="s">
        <v>1091</v>
      </c>
    </row>
    <row r="185" spans="1:7" x14ac:dyDescent="0.25">
      <c r="A185" t="s">
        <v>1482</v>
      </c>
      <c r="B185" s="1">
        <v>43935</v>
      </c>
      <c r="C185" t="s">
        <v>1483</v>
      </c>
      <c r="G185" t="s">
        <v>1091</v>
      </c>
    </row>
    <row r="186" spans="1:7" x14ac:dyDescent="0.25">
      <c r="A186" t="s">
        <v>1484</v>
      </c>
      <c r="B186" s="1">
        <v>40255</v>
      </c>
      <c r="C186" t="s">
        <v>1485</v>
      </c>
      <c r="D186" t="s">
        <v>1099</v>
      </c>
      <c r="E186" s="1">
        <v>42970</v>
      </c>
      <c r="G186" t="s">
        <v>1413</v>
      </c>
    </row>
    <row r="187" spans="1:7" x14ac:dyDescent="0.25">
      <c r="A187" t="s">
        <v>1486</v>
      </c>
      <c r="B187" s="1">
        <v>43182</v>
      </c>
      <c r="C187" t="s">
        <v>1487</v>
      </c>
      <c r="G187" t="s">
        <v>1091</v>
      </c>
    </row>
    <row r="188" spans="1:7" x14ac:dyDescent="0.25">
      <c r="A188" t="s">
        <v>1488</v>
      </c>
      <c r="B188" s="1">
        <v>39750</v>
      </c>
      <c r="C188" t="s">
        <v>1489</v>
      </c>
      <c r="G188" t="s">
        <v>1091</v>
      </c>
    </row>
    <row r="189" spans="1:7" x14ac:dyDescent="0.25">
      <c r="A189" t="s">
        <v>1490</v>
      </c>
      <c r="B189" s="1">
        <v>40707</v>
      </c>
      <c r="C189" t="s">
        <v>1491</v>
      </c>
      <c r="G189" t="s">
        <v>1091</v>
      </c>
    </row>
    <row r="190" spans="1:7" x14ac:dyDescent="0.25">
      <c r="A190" t="s">
        <v>1492</v>
      </c>
      <c r="B190" s="1">
        <v>41926</v>
      </c>
      <c r="C190" t="s">
        <v>1493</v>
      </c>
      <c r="D190" t="s">
        <v>1099</v>
      </c>
      <c r="E190" s="1">
        <v>44026</v>
      </c>
      <c r="G190" t="s">
        <v>1168</v>
      </c>
    </row>
    <row r="191" spans="1:7" x14ac:dyDescent="0.25">
      <c r="A191" t="s">
        <v>1494</v>
      </c>
      <c r="B191" s="1">
        <v>45020</v>
      </c>
      <c r="C191" t="s">
        <v>1495</v>
      </c>
      <c r="G191" t="s">
        <v>1091</v>
      </c>
    </row>
    <row r="192" spans="1:7" x14ac:dyDescent="0.25">
      <c r="A192" t="s">
        <v>1496</v>
      </c>
      <c r="B192" s="1">
        <v>41019</v>
      </c>
      <c r="C192" t="s">
        <v>1497</v>
      </c>
      <c r="D192" t="s">
        <v>1099</v>
      </c>
      <c r="E192" s="1">
        <v>43964</v>
      </c>
      <c r="G192" t="s">
        <v>1091</v>
      </c>
    </row>
    <row r="193" spans="1:7" x14ac:dyDescent="0.25">
      <c r="A193" t="s">
        <v>1498</v>
      </c>
      <c r="B193" s="1">
        <v>43832</v>
      </c>
      <c r="C193" t="s">
        <v>1499</v>
      </c>
      <c r="G193" t="s">
        <v>1091</v>
      </c>
    </row>
    <row r="194" spans="1:7" x14ac:dyDescent="0.25">
      <c r="A194" t="s">
        <v>1500</v>
      </c>
      <c r="B194" s="1">
        <v>42954</v>
      </c>
      <c r="C194" t="s">
        <v>1501</v>
      </c>
      <c r="G194" t="s">
        <v>1091</v>
      </c>
    </row>
    <row r="195" spans="1:7" x14ac:dyDescent="0.25">
      <c r="A195" t="s">
        <v>1502</v>
      </c>
      <c r="B195" s="1">
        <v>34247</v>
      </c>
      <c r="C195" t="s">
        <v>1503</v>
      </c>
      <c r="D195" t="s">
        <v>1094</v>
      </c>
      <c r="E195" s="1">
        <v>35311</v>
      </c>
      <c r="G195" t="s">
        <v>1504</v>
      </c>
    </row>
    <row r="196" spans="1:7" x14ac:dyDescent="0.25">
      <c r="A196" t="s">
        <v>1505</v>
      </c>
      <c r="B196" s="1">
        <v>39622</v>
      </c>
      <c r="C196" t="s">
        <v>1506</v>
      </c>
      <c r="F196" t="s">
        <v>1737</v>
      </c>
      <c r="G196" t="s">
        <v>1091</v>
      </c>
    </row>
    <row r="197" spans="1:7" x14ac:dyDescent="0.25">
      <c r="A197" t="s">
        <v>1507</v>
      </c>
      <c r="B197" s="1">
        <v>38360</v>
      </c>
      <c r="C197" t="s">
        <v>1508</v>
      </c>
      <c r="G197" t="s">
        <v>1087</v>
      </c>
    </row>
    <row r="198" spans="1:7" x14ac:dyDescent="0.25">
      <c r="A198" t="s">
        <v>1509</v>
      </c>
      <c r="B198" s="1">
        <v>43924</v>
      </c>
      <c r="C198" t="s">
        <v>1510</v>
      </c>
      <c r="G198" t="s">
        <v>1091</v>
      </c>
    </row>
    <row r="199" spans="1:7" x14ac:dyDescent="0.25">
      <c r="A199" t="s">
        <v>1511</v>
      </c>
      <c r="B199" s="1">
        <v>43173</v>
      </c>
      <c r="C199" t="s">
        <v>1512</v>
      </c>
      <c r="G199" t="s">
        <v>1091</v>
      </c>
    </row>
    <row r="200" spans="1:7" x14ac:dyDescent="0.25">
      <c r="A200" t="s">
        <v>1513</v>
      </c>
      <c r="B200" s="1">
        <v>43714</v>
      </c>
      <c r="C200" t="s">
        <v>1514</v>
      </c>
      <c r="G200" t="s">
        <v>1091</v>
      </c>
    </row>
    <row r="201" spans="1:7" x14ac:dyDescent="0.25">
      <c r="A201" t="s">
        <v>1515</v>
      </c>
      <c r="B201" s="1">
        <v>42733</v>
      </c>
      <c r="C201" t="s">
        <v>1516</v>
      </c>
      <c r="G201" t="s">
        <v>1168</v>
      </c>
    </row>
    <row r="202" spans="1:7" x14ac:dyDescent="0.25">
      <c r="A202" t="s">
        <v>1517</v>
      </c>
      <c r="B202" s="1">
        <v>39827</v>
      </c>
      <c r="C202" t="s">
        <v>1518</v>
      </c>
      <c r="D202" t="s">
        <v>1090</v>
      </c>
      <c r="E202" s="1">
        <v>43551</v>
      </c>
      <c r="G202" t="s">
        <v>1091</v>
      </c>
    </row>
    <row r="203" spans="1:7" x14ac:dyDescent="0.25">
      <c r="A203" t="s">
        <v>1519</v>
      </c>
      <c r="B203" s="1">
        <v>40073</v>
      </c>
      <c r="C203" t="s">
        <v>1520</v>
      </c>
      <c r="G203" t="s">
        <v>1091</v>
      </c>
    </row>
    <row r="204" spans="1:7" x14ac:dyDescent="0.25">
      <c r="A204" t="s">
        <v>1521</v>
      </c>
      <c r="B204" s="1">
        <v>41401</v>
      </c>
      <c r="C204" t="s">
        <v>1522</v>
      </c>
      <c r="D204" t="s">
        <v>1099</v>
      </c>
      <c r="E204" s="1">
        <v>43000</v>
      </c>
      <c r="G204" t="s">
        <v>1091</v>
      </c>
    </row>
    <row r="205" spans="1:7" x14ac:dyDescent="0.25">
      <c r="A205" t="s">
        <v>1523</v>
      </c>
      <c r="B205" s="1">
        <v>36671</v>
      </c>
      <c r="C205" t="s">
        <v>1524</v>
      </c>
      <c r="D205" t="s">
        <v>1099</v>
      </c>
      <c r="E205" s="1">
        <v>40478</v>
      </c>
      <c r="G205" t="s">
        <v>1091</v>
      </c>
    </row>
    <row r="206" spans="1:7" x14ac:dyDescent="0.25">
      <c r="A206" t="s">
        <v>1525</v>
      </c>
      <c r="B206" s="1">
        <v>38630</v>
      </c>
      <c r="C206" t="s">
        <v>1526</v>
      </c>
      <c r="G206" t="s">
        <v>1091</v>
      </c>
    </row>
    <row r="207" spans="1:7" x14ac:dyDescent="0.25">
      <c r="A207" t="s">
        <v>1527</v>
      </c>
      <c r="B207" s="1">
        <v>40680</v>
      </c>
      <c r="C207" t="s">
        <v>1528</v>
      </c>
      <c r="G207" t="s">
        <v>1091</v>
      </c>
    </row>
    <row r="208" spans="1:7" x14ac:dyDescent="0.25">
      <c r="A208" t="s">
        <v>1529</v>
      </c>
      <c r="B208" s="1">
        <v>44027</v>
      </c>
      <c r="C208" t="s">
        <v>1530</v>
      </c>
      <c r="G208" t="s">
        <v>1091</v>
      </c>
    </row>
    <row r="209" spans="1:7" x14ac:dyDescent="0.25">
      <c r="A209" t="s">
        <v>1531</v>
      </c>
      <c r="B209" s="1">
        <v>44175</v>
      </c>
      <c r="C209" t="s">
        <v>1532</v>
      </c>
      <c r="G209" t="s">
        <v>1091</v>
      </c>
    </row>
    <row r="210" spans="1:7" x14ac:dyDescent="0.25">
      <c r="A210" t="s">
        <v>1533</v>
      </c>
      <c r="B210" s="1">
        <v>41547</v>
      </c>
      <c r="C210" t="s">
        <v>1534</v>
      </c>
      <c r="D210" t="s">
        <v>1099</v>
      </c>
      <c r="E210" s="1">
        <v>42957</v>
      </c>
      <c r="G210" t="s">
        <v>1091</v>
      </c>
    </row>
    <row r="211" spans="1:7" x14ac:dyDescent="0.25">
      <c r="A211" t="s">
        <v>1535</v>
      </c>
      <c r="B211" s="1">
        <v>41547</v>
      </c>
      <c r="C211" t="s">
        <v>1536</v>
      </c>
      <c r="D211" t="s">
        <v>1094</v>
      </c>
      <c r="E211" s="1">
        <v>45181</v>
      </c>
      <c r="F211" t="s">
        <v>1537</v>
      </c>
      <c r="G211" t="s">
        <v>1091</v>
      </c>
    </row>
    <row r="212" spans="1:7" x14ac:dyDescent="0.25">
      <c r="A212" t="s">
        <v>1538</v>
      </c>
      <c r="B212" s="1">
        <v>44027</v>
      </c>
      <c r="C212" t="s">
        <v>1539</v>
      </c>
      <c r="G212" t="s">
        <v>1091</v>
      </c>
    </row>
    <row r="213" spans="1:7" x14ac:dyDescent="0.25">
      <c r="A213" t="s">
        <v>1540</v>
      </c>
      <c r="B213" s="1">
        <v>44175</v>
      </c>
      <c r="C213" t="s">
        <v>1541</v>
      </c>
      <c r="G213" t="s">
        <v>1091</v>
      </c>
    </row>
    <row r="214" spans="1:7" x14ac:dyDescent="0.25">
      <c r="A214" t="s">
        <v>1542</v>
      </c>
      <c r="B214" s="1">
        <v>39846</v>
      </c>
      <c r="C214" t="s">
        <v>1543</v>
      </c>
      <c r="G214" t="s">
        <v>1091</v>
      </c>
    </row>
    <row r="215" spans="1:7" x14ac:dyDescent="0.25">
      <c r="A215" t="s">
        <v>1544</v>
      </c>
      <c r="B215" s="1">
        <v>38975</v>
      </c>
      <c r="C215" t="s">
        <v>1545</v>
      </c>
      <c r="G215" t="s">
        <v>1091</v>
      </c>
    </row>
    <row r="216" spans="1:7" x14ac:dyDescent="0.25">
      <c r="A216" t="s">
        <v>1546</v>
      </c>
      <c r="B216" s="1">
        <v>41936</v>
      </c>
      <c r="C216" t="s">
        <v>1547</v>
      </c>
      <c r="D216" t="s">
        <v>1094</v>
      </c>
      <c r="E216" s="1">
        <v>43927</v>
      </c>
      <c r="G216" t="s">
        <v>1091</v>
      </c>
    </row>
    <row r="217" spans="1:7" x14ac:dyDescent="0.25">
      <c r="A217" t="s">
        <v>1548</v>
      </c>
      <c r="B217" s="1">
        <v>43859</v>
      </c>
      <c r="C217" t="s">
        <v>1549</v>
      </c>
      <c r="G217" t="s">
        <v>1091</v>
      </c>
    </row>
    <row r="218" spans="1:7" x14ac:dyDescent="0.25">
      <c r="A218" t="s">
        <v>1550</v>
      </c>
      <c r="B218" s="1">
        <v>41964</v>
      </c>
      <c r="C218" t="s">
        <v>1551</v>
      </c>
      <c r="D218" t="s">
        <v>1099</v>
      </c>
      <c r="E218" s="1">
        <v>42997</v>
      </c>
      <c r="G218" t="s">
        <v>1091</v>
      </c>
    </row>
    <row r="219" spans="1:7" x14ac:dyDescent="0.25">
      <c r="A219" t="s">
        <v>1552</v>
      </c>
      <c r="B219" s="1">
        <v>41610</v>
      </c>
      <c r="C219" t="s">
        <v>1553</v>
      </c>
      <c r="D219" t="s">
        <v>1094</v>
      </c>
      <c r="E219" s="1">
        <v>42034</v>
      </c>
      <c r="G219" t="s">
        <v>1091</v>
      </c>
    </row>
    <row r="220" spans="1:7" x14ac:dyDescent="0.25">
      <c r="A220" t="s">
        <v>1554</v>
      </c>
      <c r="B220" s="1">
        <v>41015</v>
      </c>
      <c r="C220" t="s">
        <v>1555</v>
      </c>
      <c r="D220" t="s">
        <v>1099</v>
      </c>
      <c r="E220" s="1">
        <v>43979</v>
      </c>
      <c r="G220" t="s">
        <v>1091</v>
      </c>
    </row>
    <row r="221" spans="1:7" x14ac:dyDescent="0.25">
      <c r="A221" t="s">
        <v>1556</v>
      </c>
      <c r="B221" s="1">
        <v>41388</v>
      </c>
      <c r="C221" t="s">
        <v>1557</v>
      </c>
      <c r="D221" t="s">
        <v>1099</v>
      </c>
      <c r="E221" s="1">
        <v>44987</v>
      </c>
      <c r="G221" t="s">
        <v>1091</v>
      </c>
    </row>
    <row r="222" spans="1:7" x14ac:dyDescent="0.25">
      <c r="A222" t="s">
        <v>1558</v>
      </c>
      <c r="B222" s="1">
        <v>42851</v>
      </c>
      <c r="C222" t="s">
        <v>1559</v>
      </c>
      <c r="G222" t="s">
        <v>1560</v>
      </c>
    </row>
    <row r="223" spans="1:7" x14ac:dyDescent="0.25">
      <c r="A223" t="s">
        <v>1561</v>
      </c>
      <c r="B223" s="1">
        <v>42986</v>
      </c>
      <c r="C223" t="s">
        <v>1562</v>
      </c>
      <c r="D223" t="s">
        <v>1094</v>
      </c>
      <c r="E223" s="1">
        <v>43664</v>
      </c>
      <c r="G223" t="s">
        <v>1175</v>
      </c>
    </row>
    <row r="224" spans="1:7" x14ac:dyDescent="0.25">
      <c r="A224" t="s">
        <v>1563</v>
      </c>
      <c r="B224" s="1">
        <v>42237</v>
      </c>
      <c r="C224" t="s">
        <v>1564</v>
      </c>
      <c r="D224" t="s">
        <v>1094</v>
      </c>
      <c r="E224" s="1">
        <v>44068</v>
      </c>
      <c r="G224" t="s">
        <v>1087</v>
      </c>
    </row>
    <row r="225" spans="1:7" x14ac:dyDescent="0.25">
      <c r="A225" t="s">
        <v>1565</v>
      </c>
      <c r="B225" s="1">
        <v>43896</v>
      </c>
      <c r="C225" t="s">
        <v>1566</v>
      </c>
      <c r="G225" t="s">
        <v>1087</v>
      </c>
    </row>
    <row r="226" spans="1:7" x14ac:dyDescent="0.25">
      <c r="A226" t="s">
        <v>1567</v>
      </c>
      <c r="B226" s="1">
        <v>38091</v>
      </c>
      <c r="C226" t="s">
        <v>1568</v>
      </c>
      <c r="G226" t="s">
        <v>1137</v>
      </c>
    </row>
    <row r="227" spans="1:7" x14ac:dyDescent="0.25">
      <c r="A227" t="s">
        <v>1569</v>
      </c>
      <c r="B227" s="1">
        <v>44508</v>
      </c>
      <c r="C227" t="s">
        <v>1570</v>
      </c>
      <c r="F227" t="s">
        <v>1571</v>
      </c>
      <c r="G227" t="s">
        <v>1168</v>
      </c>
    </row>
    <row r="228" spans="1:7" x14ac:dyDescent="0.25">
      <c r="A228" t="s">
        <v>1572</v>
      </c>
      <c r="B228" s="1">
        <v>38587</v>
      </c>
      <c r="C228" t="s">
        <v>1573</v>
      </c>
      <c r="G228" t="s">
        <v>1137</v>
      </c>
    </row>
    <row r="229" spans="1:7" x14ac:dyDescent="0.25">
      <c r="A229" t="s">
        <v>1574</v>
      </c>
      <c r="B229" s="1">
        <v>29227</v>
      </c>
      <c r="C229" t="s">
        <v>1575</v>
      </c>
      <c r="G229" t="s">
        <v>1560</v>
      </c>
    </row>
    <row r="230" spans="1:7" x14ac:dyDescent="0.25">
      <c r="A230" t="s">
        <v>1576</v>
      </c>
      <c r="B230" s="1">
        <v>40765</v>
      </c>
      <c r="C230" t="s">
        <v>1577</v>
      </c>
      <c r="D230" t="s">
        <v>1099</v>
      </c>
      <c r="E230" s="1">
        <v>44095</v>
      </c>
      <c r="G230" t="s">
        <v>1150</v>
      </c>
    </row>
    <row r="231" spans="1:7" x14ac:dyDescent="0.25">
      <c r="A231" t="s">
        <v>1578</v>
      </c>
      <c r="B231" s="1">
        <v>39853</v>
      </c>
      <c r="C231" t="s">
        <v>1579</v>
      </c>
      <c r="D231" t="s">
        <v>1276</v>
      </c>
      <c r="E231" s="1">
        <v>44137</v>
      </c>
      <c r="G231" t="s">
        <v>1150</v>
      </c>
    </row>
    <row r="232" spans="1:7" x14ac:dyDescent="0.25">
      <c r="A232" t="s">
        <v>1580</v>
      </c>
      <c r="B232" s="1">
        <v>42551</v>
      </c>
      <c r="C232" t="s">
        <v>1581</v>
      </c>
      <c r="G232" t="s">
        <v>1168</v>
      </c>
    </row>
    <row r="233" spans="1:7" x14ac:dyDescent="0.25">
      <c r="A233" t="s">
        <v>1582</v>
      </c>
      <c r="B233" s="1">
        <v>41183</v>
      </c>
      <c r="C233" t="s">
        <v>1583</v>
      </c>
      <c r="D233" t="s">
        <v>1090</v>
      </c>
      <c r="E233" s="1">
        <v>44026</v>
      </c>
      <c r="G233" t="s">
        <v>1150</v>
      </c>
    </row>
    <row r="234" spans="1:7" x14ac:dyDescent="0.25">
      <c r="A234" t="s">
        <v>1584</v>
      </c>
      <c r="B234" s="1">
        <v>42251</v>
      </c>
      <c r="C234" t="s">
        <v>1585</v>
      </c>
      <c r="D234" t="s">
        <v>1090</v>
      </c>
      <c r="E234" s="1">
        <v>44187</v>
      </c>
      <c r="G234" t="s">
        <v>1175</v>
      </c>
    </row>
    <row r="235" spans="1:7" x14ac:dyDescent="0.25">
      <c r="A235" t="s">
        <v>1586</v>
      </c>
      <c r="B235" s="1">
        <v>41080</v>
      </c>
      <c r="C235" t="s">
        <v>1587</v>
      </c>
      <c r="D235" t="s">
        <v>1094</v>
      </c>
      <c r="E235" s="1">
        <v>44063</v>
      </c>
      <c r="G235" t="s">
        <v>1150</v>
      </c>
    </row>
    <row r="236" spans="1:7" x14ac:dyDescent="0.25">
      <c r="A236" t="s">
        <v>1588</v>
      </c>
      <c r="B236" s="1">
        <v>40360</v>
      </c>
      <c r="C236" t="s">
        <v>1589</v>
      </c>
      <c r="D236" t="s">
        <v>1094</v>
      </c>
      <c r="E236" s="1">
        <v>43865</v>
      </c>
      <c r="G236" t="s">
        <v>1590</v>
      </c>
    </row>
    <row r="237" spans="1:7" x14ac:dyDescent="0.25">
      <c r="A237" t="s">
        <v>1591</v>
      </c>
      <c r="B237" s="1">
        <v>39766</v>
      </c>
      <c r="C237" t="s">
        <v>1592</v>
      </c>
      <c r="D237" t="s">
        <v>1094</v>
      </c>
      <c r="E237" s="1">
        <v>44105</v>
      </c>
      <c r="G237" t="s">
        <v>1150</v>
      </c>
    </row>
    <row r="238" spans="1:7" x14ac:dyDescent="0.25">
      <c r="A238" t="s">
        <v>1593</v>
      </c>
      <c r="B238" s="1">
        <v>40409</v>
      </c>
      <c r="C238" t="s">
        <v>1594</v>
      </c>
      <c r="D238" t="s">
        <v>1090</v>
      </c>
      <c r="E238" s="1">
        <v>42858</v>
      </c>
      <c r="G238" t="s">
        <v>1168</v>
      </c>
    </row>
    <row r="239" spans="1:7" x14ac:dyDescent="0.25">
      <c r="A239" t="s">
        <v>1595</v>
      </c>
      <c r="B239" s="1">
        <v>40659</v>
      </c>
      <c r="C239" t="s">
        <v>1596</v>
      </c>
      <c r="D239" t="s">
        <v>1094</v>
      </c>
      <c r="E239" s="1">
        <v>43388</v>
      </c>
      <c r="G239" t="s">
        <v>1255</v>
      </c>
    </row>
    <row r="240" spans="1:7" x14ac:dyDescent="0.25">
      <c r="A240" t="s">
        <v>1597</v>
      </c>
      <c r="B240" s="1">
        <v>41912</v>
      </c>
      <c r="C240" t="s">
        <v>1598</v>
      </c>
      <c r="D240" t="s">
        <v>1094</v>
      </c>
      <c r="E240" s="1">
        <v>42975</v>
      </c>
      <c r="G240" t="s">
        <v>1150</v>
      </c>
    </row>
    <row r="241" spans="1:7" x14ac:dyDescent="0.25">
      <c r="A241" t="s">
        <v>1599</v>
      </c>
      <c r="B241" s="1">
        <v>41835</v>
      </c>
      <c r="C241" t="s">
        <v>1600</v>
      </c>
      <c r="D241" t="s">
        <v>1099</v>
      </c>
      <c r="E241" s="1">
        <v>44137</v>
      </c>
      <c r="G241" t="s">
        <v>1150</v>
      </c>
    </row>
    <row r="242" spans="1:7" x14ac:dyDescent="0.25">
      <c r="A242" t="s">
        <v>1601</v>
      </c>
      <c r="B242" s="1">
        <v>41612</v>
      </c>
      <c r="C242" t="s">
        <v>1602</v>
      </c>
      <c r="D242" t="s">
        <v>1099</v>
      </c>
      <c r="E242" s="1">
        <v>42877</v>
      </c>
      <c r="G242" t="s">
        <v>1733</v>
      </c>
    </row>
    <row r="243" spans="1:7" x14ac:dyDescent="0.25">
      <c r="A243" t="s">
        <v>1603</v>
      </c>
      <c r="B243" s="1">
        <v>42396</v>
      </c>
      <c r="C243" t="s">
        <v>1604</v>
      </c>
      <c r="D243" t="s">
        <v>1099</v>
      </c>
      <c r="E243" s="1">
        <v>42858</v>
      </c>
      <c r="G243" t="s">
        <v>1168</v>
      </c>
    </row>
    <row r="244" spans="1:7" x14ac:dyDescent="0.25">
      <c r="A244" t="s">
        <v>1605</v>
      </c>
      <c r="B244" s="1">
        <v>39758</v>
      </c>
      <c r="C244" t="s">
        <v>1606</v>
      </c>
      <c r="D244" t="s">
        <v>1094</v>
      </c>
      <c r="E244" s="1">
        <v>43406</v>
      </c>
      <c r="G244" t="s">
        <v>1150</v>
      </c>
    </row>
    <row r="245" spans="1:7" x14ac:dyDescent="0.25">
      <c r="A245" t="s">
        <v>1607</v>
      </c>
      <c r="B245" s="1">
        <v>42026</v>
      </c>
      <c r="C245" t="s">
        <v>1608</v>
      </c>
      <c r="D245" t="s">
        <v>1094</v>
      </c>
      <c r="E245" s="1">
        <v>44643</v>
      </c>
      <c r="G245" t="s">
        <v>1175</v>
      </c>
    </row>
    <row r="246" spans="1:7" x14ac:dyDescent="0.25">
      <c r="A246" t="s">
        <v>1609</v>
      </c>
      <c r="B246" s="1">
        <v>42118</v>
      </c>
      <c r="C246" t="s">
        <v>1610</v>
      </c>
      <c r="D246" t="s">
        <v>1094</v>
      </c>
      <c r="E246" s="1">
        <v>44105</v>
      </c>
      <c r="G246" t="s">
        <v>1150</v>
      </c>
    </row>
    <row r="247" spans="1:7" x14ac:dyDescent="0.25">
      <c r="A247" t="s">
        <v>1611</v>
      </c>
      <c r="B247" s="1">
        <v>41939</v>
      </c>
      <c r="C247" t="s">
        <v>1612</v>
      </c>
      <c r="D247" t="s">
        <v>1094</v>
      </c>
      <c r="E247" s="1">
        <v>44092</v>
      </c>
      <c r="G247" t="s">
        <v>1150</v>
      </c>
    </row>
    <row r="248" spans="1:7" x14ac:dyDescent="0.25">
      <c r="A248" t="s">
        <v>1613</v>
      </c>
      <c r="B248" s="1">
        <v>36144</v>
      </c>
      <c r="C248" t="s">
        <v>1614</v>
      </c>
      <c r="G248" t="s">
        <v>1615</v>
      </c>
    </row>
    <row r="249" spans="1:7" x14ac:dyDescent="0.25">
      <c r="A249" t="s">
        <v>1616</v>
      </c>
      <c r="B249" s="1">
        <v>42692</v>
      </c>
      <c r="C249" t="s">
        <v>1617</v>
      </c>
      <c r="D249" t="s">
        <v>1099</v>
      </c>
      <c r="E249" s="1">
        <v>44141</v>
      </c>
      <c r="G249" t="s">
        <v>1150</v>
      </c>
    </row>
    <row r="250" spans="1:7" x14ac:dyDescent="0.25">
      <c r="A250" t="s">
        <v>1618</v>
      </c>
      <c r="B250" s="1">
        <v>42849</v>
      </c>
      <c r="C250" t="s">
        <v>1619</v>
      </c>
      <c r="G250" t="s">
        <v>1620</v>
      </c>
    </row>
    <row r="251" spans="1:7" x14ac:dyDescent="0.25">
      <c r="A251" t="s">
        <v>1621</v>
      </c>
      <c r="B251" s="1">
        <v>41613</v>
      </c>
      <c r="C251" t="s">
        <v>1622</v>
      </c>
      <c r="G251" t="s">
        <v>1150</v>
      </c>
    </row>
    <row r="252" spans="1:7" x14ac:dyDescent="0.25">
      <c r="A252" t="s">
        <v>1623</v>
      </c>
      <c r="B252" s="1">
        <v>33605</v>
      </c>
      <c r="C252" t="s">
        <v>1624</v>
      </c>
      <c r="D252" t="s">
        <v>1276</v>
      </c>
      <c r="E252" s="1">
        <v>36270</v>
      </c>
      <c r="G252" t="s">
        <v>1137</v>
      </c>
    </row>
    <row r="253" spans="1:7" x14ac:dyDescent="0.25">
      <c r="A253" t="s">
        <v>1625</v>
      </c>
      <c r="B253" s="1">
        <v>45237</v>
      </c>
      <c r="C253" t="s">
        <v>1626</v>
      </c>
      <c r="G253" t="s">
        <v>1168</v>
      </c>
    </row>
    <row r="254" spans="1:7" x14ac:dyDescent="0.25">
      <c r="A254" t="s">
        <v>1627</v>
      </c>
      <c r="B254" s="1">
        <v>38525</v>
      </c>
      <c r="C254" t="s">
        <v>1628</v>
      </c>
      <c r="G254" t="s">
        <v>1168</v>
      </c>
    </row>
    <row r="255" spans="1:7" x14ac:dyDescent="0.25">
      <c r="A255" t="s">
        <v>1629</v>
      </c>
      <c r="B255" s="1">
        <v>30992</v>
      </c>
      <c r="C255" t="s">
        <v>1630</v>
      </c>
      <c r="D255" t="s">
        <v>1094</v>
      </c>
      <c r="E255" s="1">
        <v>43388</v>
      </c>
      <c r="G255" t="s">
        <v>1255</v>
      </c>
    </row>
    <row r="256" spans="1:7" x14ac:dyDescent="0.25">
      <c r="A256" t="s">
        <v>1631</v>
      </c>
      <c r="B256" s="1">
        <v>39321</v>
      </c>
      <c r="C256" t="s">
        <v>1632</v>
      </c>
      <c r="D256" t="s">
        <v>1090</v>
      </c>
      <c r="E256" s="1">
        <v>44144</v>
      </c>
      <c r="G256" t="s">
        <v>1150</v>
      </c>
    </row>
    <row r="257" spans="1:7" x14ac:dyDescent="0.25">
      <c r="A257" t="s">
        <v>1633</v>
      </c>
      <c r="B257" s="1">
        <v>42080</v>
      </c>
      <c r="C257" t="s">
        <v>1634</v>
      </c>
      <c r="D257" t="s">
        <v>1099</v>
      </c>
      <c r="E257" s="1">
        <v>43236</v>
      </c>
      <c r="G257" t="s">
        <v>1150</v>
      </c>
    </row>
    <row r="258" spans="1:7" x14ac:dyDescent="0.25">
      <c r="A258" t="s">
        <v>1635</v>
      </c>
      <c r="B258" s="1">
        <v>40680</v>
      </c>
      <c r="C258" t="s">
        <v>1636</v>
      </c>
      <c r="D258" t="s">
        <v>1090</v>
      </c>
      <c r="E258" s="1">
        <v>44074</v>
      </c>
      <c r="G258" t="s">
        <v>1150</v>
      </c>
    </row>
    <row r="259" spans="1:7" x14ac:dyDescent="0.25">
      <c r="A259" t="s">
        <v>1637</v>
      </c>
      <c r="B259" s="1">
        <v>41296</v>
      </c>
      <c r="C259" t="s">
        <v>1638</v>
      </c>
      <c r="D259" t="s">
        <v>1099</v>
      </c>
      <c r="E259" s="1">
        <v>42976</v>
      </c>
      <c r="G259" t="s">
        <v>1150</v>
      </c>
    </row>
    <row r="260" spans="1:7" x14ac:dyDescent="0.25">
      <c r="A260" t="s">
        <v>1639</v>
      </c>
      <c r="B260" s="1">
        <v>43560</v>
      </c>
      <c r="C260" t="s">
        <v>1640</v>
      </c>
      <c r="F260" t="s">
        <v>1641</v>
      </c>
      <c r="G260" t="s">
        <v>1560</v>
      </c>
    </row>
    <row r="261" spans="1:7" x14ac:dyDescent="0.25">
      <c r="A261" t="s">
        <v>1642</v>
      </c>
      <c r="B261" s="1">
        <v>31251</v>
      </c>
      <c r="C261" t="s">
        <v>1643</v>
      </c>
      <c r="G261" t="s">
        <v>1137</v>
      </c>
    </row>
    <row r="262" spans="1:7" x14ac:dyDescent="0.25">
      <c r="A262" t="s">
        <v>1644</v>
      </c>
      <c r="B262" s="1">
        <v>38903</v>
      </c>
      <c r="C262" t="s">
        <v>1645</v>
      </c>
      <c r="D262" t="s">
        <v>1099</v>
      </c>
      <c r="E262" s="1">
        <v>43343</v>
      </c>
      <c r="G262" t="s">
        <v>1175</v>
      </c>
    </row>
    <row r="263" spans="1:7" x14ac:dyDescent="0.25">
      <c r="A263" t="s">
        <v>1646</v>
      </c>
      <c r="B263" s="1">
        <v>39248</v>
      </c>
      <c r="C263" t="s">
        <v>1647</v>
      </c>
      <c r="G263" t="s">
        <v>1137</v>
      </c>
    </row>
    <row r="264" spans="1:7" x14ac:dyDescent="0.25">
      <c r="A264" t="s">
        <v>1648</v>
      </c>
      <c r="B264" s="1">
        <v>39415</v>
      </c>
      <c r="C264" t="s">
        <v>1649</v>
      </c>
      <c r="G264" t="s">
        <v>1137</v>
      </c>
    </row>
    <row r="265" spans="1:7" x14ac:dyDescent="0.25">
      <c r="A265" t="s">
        <v>1650</v>
      </c>
      <c r="B265" s="1">
        <v>26080</v>
      </c>
      <c r="C265" t="s">
        <v>1651</v>
      </c>
      <c r="D265" t="s">
        <v>1099</v>
      </c>
      <c r="E265" s="1">
        <v>26526</v>
      </c>
      <c r="G265" t="s">
        <v>1087</v>
      </c>
    </row>
    <row r="266" spans="1:7" x14ac:dyDescent="0.25">
      <c r="A266" t="s">
        <v>1652</v>
      </c>
      <c r="B266" s="1">
        <v>38131</v>
      </c>
      <c r="C266" t="s">
        <v>1653</v>
      </c>
      <c r="F266" t="s">
        <v>1654</v>
      </c>
      <c r="G266" t="s">
        <v>1137</v>
      </c>
    </row>
    <row r="267" spans="1:7" x14ac:dyDescent="0.25">
      <c r="A267" t="s">
        <v>1655</v>
      </c>
      <c r="B267" s="1">
        <v>32385</v>
      </c>
      <c r="C267" t="s">
        <v>1656</v>
      </c>
      <c r="G267" t="s">
        <v>1137</v>
      </c>
    </row>
    <row r="268" spans="1:7" x14ac:dyDescent="0.25">
      <c r="A268" t="s">
        <v>1657</v>
      </c>
      <c r="B268" s="1">
        <v>41431</v>
      </c>
      <c r="C268" t="s">
        <v>1658</v>
      </c>
      <c r="D268" t="s">
        <v>1099</v>
      </c>
      <c r="E268" s="1">
        <v>43949</v>
      </c>
      <c r="G268" t="s">
        <v>1154</v>
      </c>
    </row>
    <row r="269" spans="1:7" x14ac:dyDescent="0.25">
      <c r="A269" t="s">
        <v>1659</v>
      </c>
      <c r="B269" s="1">
        <v>40238</v>
      </c>
      <c r="C269" t="s">
        <v>1660</v>
      </c>
      <c r="D269" t="s">
        <v>1099</v>
      </c>
      <c r="E269" s="1">
        <v>42943</v>
      </c>
      <c r="G269" t="s">
        <v>1284</v>
      </c>
    </row>
    <row r="270" spans="1:7" x14ac:dyDescent="0.25">
      <c r="A270" t="s">
        <v>1661</v>
      </c>
      <c r="B270" s="1">
        <v>38257</v>
      </c>
      <c r="C270" t="s">
        <v>1662</v>
      </c>
      <c r="G270" t="s">
        <v>1137</v>
      </c>
    </row>
    <row r="271" spans="1:7" x14ac:dyDescent="0.25">
      <c r="A271" t="s">
        <v>1663</v>
      </c>
      <c r="B271" s="1">
        <v>38285</v>
      </c>
      <c r="C271" t="s">
        <v>1664</v>
      </c>
      <c r="G271" t="s">
        <v>1137</v>
      </c>
    </row>
    <row r="272" spans="1:7" x14ac:dyDescent="0.25">
      <c r="A272" t="s">
        <v>1665</v>
      </c>
      <c r="B272" s="1">
        <v>38096</v>
      </c>
      <c r="C272" t="s">
        <v>1666</v>
      </c>
      <c r="G272" t="s">
        <v>1137</v>
      </c>
    </row>
    <row r="273" spans="1:7" x14ac:dyDescent="0.25">
      <c r="A273" t="s">
        <v>1667</v>
      </c>
      <c r="B273" s="1">
        <v>38254</v>
      </c>
      <c r="C273" t="s">
        <v>1668</v>
      </c>
      <c r="G273" t="s">
        <v>1137</v>
      </c>
    </row>
    <row r="274" spans="1:7" x14ac:dyDescent="0.25">
      <c r="A274" t="s">
        <v>1669</v>
      </c>
      <c r="B274" s="1">
        <v>29892</v>
      </c>
      <c r="C274" t="s">
        <v>1670</v>
      </c>
      <c r="D274" t="s">
        <v>1090</v>
      </c>
      <c r="E274" s="1">
        <v>44104</v>
      </c>
      <c r="G274" t="s">
        <v>1150</v>
      </c>
    </row>
    <row r="275" spans="1:7" x14ac:dyDescent="0.25">
      <c r="A275" t="s">
        <v>1671</v>
      </c>
      <c r="B275" s="1">
        <v>43290</v>
      </c>
      <c r="C275" t="s">
        <v>1672</v>
      </c>
      <c r="D275" t="s">
        <v>1099</v>
      </c>
      <c r="E275" s="1">
        <v>44039</v>
      </c>
      <c r="G275" t="s">
        <v>1150</v>
      </c>
    </row>
    <row r="276" spans="1:7" x14ac:dyDescent="0.25">
      <c r="A276" t="s">
        <v>1673</v>
      </c>
      <c r="B276" s="1">
        <v>40261</v>
      </c>
      <c r="C276" t="s">
        <v>1674</v>
      </c>
      <c r="D276" t="s">
        <v>1099</v>
      </c>
      <c r="E276" s="1">
        <v>42944</v>
      </c>
      <c r="G276" t="s">
        <v>1168</v>
      </c>
    </row>
    <row r="277" spans="1:7" x14ac:dyDescent="0.25">
      <c r="A277" t="s">
        <v>1675</v>
      </c>
      <c r="B277" s="1">
        <v>30925</v>
      </c>
      <c r="C277" t="s">
        <v>1676</v>
      </c>
      <c r="D277" t="s">
        <v>1099</v>
      </c>
      <c r="E277" s="1">
        <v>34654</v>
      </c>
      <c r="G277" t="s">
        <v>1137</v>
      </c>
    </row>
    <row r="278" spans="1:7" x14ac:dyDescent="0.25">
      <c r="A278" t="s">
        <v>1677</v>
      </c>
      <c r="B278" s="1">
        <v>39435</v>
      </c>
      <c r="C278" t="s">
        <v>1678</v>
      </c>
      <c r="G278" t="s">
        <v>1504</v>
      </c>
    </row>
    <row r="279" spans="1:7" x14ac:dyDescent="0.25">
      <c r="A279" t="s">
        <v>1679</v>
      </c>
      <c r="B279" s="1">
        <v>38170</v>
      </c>
      <c r="C279" t="s">
        <v>1680</v>
      </c>
      <c r="G279" t="s">
        <v>1137</v>
      </c>
    </row>
    <row r="280" spans="1:7" x14ac:dyDescent="0.25">
      <c r="A280" t="s">
        <v>1681</v>
      </c>
      <c r="B280" s="1">
        <v>42233</v>
      </c>
      <c r="C280" t="s">
        <v>1682</v>
      </c>
      <c r="D280" t="s">
        <v>1099</v>
      </c>
      <c r="E280" s="1">
        <v>43252</v>
      </c>
      <c r="G280" t="s">
        <v>1087</v>
      </c>
    </row>
    <row r="281" spans="1:7" x14ac:dyDescent="0.25">
      <c r="A281" t="s">
        <v>1683</v>
      </c>
      <c r="B281" s="1">
        <v>38903</v>
      </c>
      <c r="C281" t="s">
        <v>1684</v>
      </c>
      <c r="D281" t="s">
        <v>1099</v>
      </c>
      <c r="E281" s="1">
        <v>43388</v>
      </c>
      <c r="G281" t="s">
        <v>1255</v>
      </c>
    </row>
    <row r="282" spans="1:7" x14ac:dyDescent="0.25">
      <c r="A282" t="s">
        <v>1685</v>
      </c>
      <c r="B282" s="1">
        <v>42692</v>
      </c>
      <c r="C282" t="s">
        <v>1686</v>
      </c>
      <c r="D282" t="s">
        <v>1090</v>
      </c>
      <c r="E282" s="1">
        <v>43642</v>
      </c>
      <c r="G282" t="s">
        <v>1175</v>
      </c>
    </row>
    <row r="283" spans="1:7" x14ac:dyDescent="0.25">
      <c r="A283" t="s">
        <v>1687</v>
      </c>
      <c r="B283" s="1">
        <v>44761</v>
      </c>
      <c r="C283" t="s">
        <v>1688</v>
      </c>
      <c r="G283" t="s">
        <v>1087</v>
      </c>
    </row>
    <row r="284" spans="1:7" x14ac:dyDescent="0.25">
      <c r="A284" t="s">
        <v>1689</v>
      </c>
      <c r="B284" s="1">
        <v>38269</v>
      </c>
      <c r="C284" t="s">
        <v>1690</v>
      </c>
      <c r="G284" t="s">
        <v>1087</v>
      </c>
    </row>
    <row r="285" spans="1:7" x14ac:dyDescent="0.25">
      <c r="A285" t="s">
        <v>1691</v>
      </c>
      <c r="B285" s="1">
        <v>41452</v>
      </c>
      <c r="C285" t="s">
        <v>1692</v>
      </c>
      <c r="D285" t="s">
        <v>1094</v>
      </c>
      <c r="E285" s="1">
        <v>42976</v>
      </c>
      <c r="G285" t="s">
        <v>1087</v>
      </c>
    </row>
    <row r="286" spans="1:7" x14ac:dyDescent="0.25">
      <c r="A286" t="s">
        <v>1693</v>
      </c>
      <c r="B286" s="1">
        <v>44091</v>
      </c>
      <c r="C286" t="s">
        <v>1694</v>
      </c>
      <c r="G286" t="s">
        <v>1087</v>
      </c>
    </row>
    <row r="287" spans="1:7" x14ac:dyDescent="0.25">
      <c r="A287" t="s">
        <v>1695</v>
      </c>
      <c r="B287" s="1">
        <v>41614</v>
      </c>
      <c r="C287" t="s">
        <v>1696</v>
      </c>
      <c r="D287" t="s">
        <v>1099</v>
      </c>
      <c r="E287" s="1">
        <v>43252</v>
      </c>
      <c r="G287" t="s">
        <v>1087</v>
      </c>
    </row>
    <row r="288" spans="1:7" x14ac:dyDescent="0.25">
      <c r="A288" t="s">
        <v>1697</v>
      </c>
      <c r="B288" s="1">
        <v>40947</v>
      </c>
      <c r="C288" t="s">
        <v>1698</v>
      </c>
      <c r="D288" t="s">
        <v>1094</v>
      </c>
      <c r="E288" s="1">
        <v>42975</v>
      </c>
      <c r="G288" t="s">
        <v>1087</v>
      </c>
    </row>
    <row r="289" spans="1:7" x14ac:dyDescent="0.25">
      <c r="A289" t="s">
        <v>1699</v>
      </c>
      <c r="B289" s="1">
        <v>40931</v>
      </c>
      <c r="C289" t="s">
        <v>1700</v>
      </c>
      <c r="D289" t="s">
        <v>1248</v>
      </c>
      <c r="E289" s="1">
        <v>44510</v>
      </c>
      <c r="G289" t="s">
        <v>1087</v>
      </c>
    </row>
    <row r="290" spans="1:7" x14ac:dyDescent="0.25">
      <c r="A290" t="s">
        <v>1701</v>
      </c>
      <c r="B290" s="1">
        <v>41299</v>
      </c>
      <c r="C290" t="s">
        <v>1702</v>
      </c>
      <c r="D290" t="s">
        <v>1099</v>
      </c>
      <c r="E290" s="1">
        <v>42976</v>
      </c>
      <c r="G290" t="s">
        <v>1703</v>
      </c>
    </row>
    <row r="291" spans="1:7" x14ac:dyDescent="0.25">
      <c r="A291" t="s">
        <v>1704</v>
      </c>
      <c r="B291" s="1">
        <v>45194</v>
      </c>
      <c r="C291" t="s">
        <v>1705</v>
      </c>
      <c r="G291" t="s">
        <v>1706</v>
      </c>
    </row>
    <row r="292" spans="1:7" x14ac:dyDescent="0.25">
      <c r="A292" t="s">
        <v>1707</v>
      </c>
      <c r="B292" s="1">
        <v>42111</v>
      </c>
      <c r="C292" t="s">
        <v>1708</v>
      </c>
      <c r="D292" t="s">
        <v>1099</v>
      </c>
      <c r="E292" s="1">
        <v>44481</v>
      </c>
      <c r="G292" t="s">
        <v>1154</v>
      </c>
    </row>
    <row r="293" spans="1:7" x14ac:dyDescent="0.25">
      <c r="A293" t="s">
        <v>1709</v>
      </c>
      <c r="B293" s="1">
        <v>45077</v>
      </c>
      <c r="C293" t="s">
        <v>1710</v>
      </c>
      <c r="G293" t="s">
        <v>1087</v>
      </c>
    </row>
    <row r="294" spans="1:7" x14ac:dyDescent="0.25">
      <c r="A294" t="s">
        <v>1711</v>
      </c>
      <c r="B294" s="1">
        <v>42446</v>
      </c>
      <c r="C294" t="s">
        <v>1712</v>
      </c>
      <c r="D294" t="s">
        <v>1099</v>
      </c>
      <c r="E294" s="1">
        <v>42943</v>
      </c>
      <c r="G294" t="s">
        <v>1284</v>
      </c>
    </row>
    <row r="295" spans="1:7" x14ac:dyDescent="0.25">
      <c r="A295" t="s">
        <v>1713</v>
      </c>
      <c r="B295" s="1">
        <v>38091</v>
      </c>
      <c r="C295" t="s">
        <v>1714</v>
      </c>
      <c r="G295" t="s">
        <v>1284</v>
      </c>
    </row>
    <row r="296" spans="1:7" x14ac:dyDescent="0.25">
      <c r="A296" t="s">
        <v>1715</v>
      </c>
      <c r="B296" s="1">
        <v>38635</v>
      </c>
      <c r="C296" t="s">
        <v>1716</v>
      </c>
      <c r="G296" t="s">
        <v>1284</v>
      </c>
    </row>
    <row r="297" spans="1:7" x14ac:dyDescent="0.25">
      <c r="A297" t="s">
        <v>1717</v>
      </c>
      <c r="B297" s="1">
        <v>44109</v>
      </c>
      <c r="C297" t="s">
        <v>1718</v>
      </c>
      <c r="G297" t="s">
        <v>1284</v>
      </c>
    </row>
    <row r="298" spans="1:7" x14ac:dyDescent="0.25">
      <c r="A298" t="s">
        <v>1719</v>
      </c>
      <c r="B298" s="1">
        <v>42013</v>
      </c>
      <c r="C298" t="s">
        <v>1720</v>
      </c>
      <c r="D298" t="s">
        <v>1090</v>
      </c>
      <c r="E298" s="1">
        <v>43829</v>
      </c>
      <c r="G298" t="s">
        <v>1295</v>
      </c>
    </row>
    <row r="299" spans="1:7" x14ac:dyDescent="0.25">
      <c r="A299" t="s">
        <v>1721</v>
      </c>
      <c r="B299" s="1">
        <v>40731</v>
      </c>
      <c r="C299" t="s">
        <v>1722</v>
      </c>
      <c r="G299" t="s">
        <v>1723</v>
      </c>
    </row>
    <row r="300" spans="1:7" x14ac:dyDescent="0.25">
      <c r="A300" t="s">
        <v>1724</v>
      </c>
      <c r="B300" s="1">
        <v>44720</v>
      </c>
      <c r="C300" t="s">
        <v>1725</v>
      </c>
      <c r="G300" t="s">
        <v>1726</v>
      </c>
    </row>
    <row r="301" spans="1:7" x14ac:dyDescent="0.25">
      <c r="A301" t="s">
        <v>1727</v>
      </c>
      <c r="B301" s="1">
        <v>43349</v>
      </c>
      <c r="C301" t="s">
        <v>1728</v>
      </c>
      <c r="G301" t="s">
        <v>1284</v>
      </c>
    </row>
    <row r="302" spans="1:7" x14ac:dyDescent="0.25">
      <c r="A302" t="s">
        <v>1729</v>
      </c>
      <c r="B302" s="1">
        <v>42382</v>
      </c>
      <c r="C302" t="s">
        <v>1730</v>
      </c>
      <c r="D302" t="s">
        <v>1094</v>
      </c>
      <c r="E302" s="1">
        <v>43388</v>
      </c>
      <c r="G302" t="s">
        <v>1255</v>
      </c>
    </row>
    <row r="303" spans="1:7" x14ac:dyDescent="0.25">
      <c r="A303" t="s">
        <v>1731</v>
      </c>
      <c r="B303" s="1">
        <v>45217</v>
      </c>
      <c r="C303" t="s">
        <v>1732</v>
      </c>
      <c r="G303" t="s">
        <v>1087</v>
      </c>
    </row>
  </sheetData>
  <autoFilter ref="A1:G245" xr:uid="{B77FD141-3F74-4545-B3B0-7E89A74AA9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2E31-D360-40FA-845C-739F0D7443D6}">
  <sheetPr codeName="Sheet5"/>
  <dimension ref="A1:G17"/>
  <sheetViews>
    <sheetView workbookViewId="0">
      <selection activeCell="D2" sqref="D2"/>
    </sheetView>
  </sheetViews>
  <sheetFormatPr defaultRowHeight="15" x14ac:dyDescent="0.25"/>
  <cols>
    <col min="2" max="2" width="17.5703125" bestFit="1" customWidth="1"/>
  </cols>
  <sheetData>
    <row r="1" spans="1:7" x14ac:dyDescent="0.25">
      <c r="A1" t="s">
        <v>1056</v>
      </c>
      <c r="B1" t="str">
        <f ca="1">OFFSET('Army Regulations'!A1,D1,0)</f>
        <v>AR 10-16</v>
      </c>
      <c r="D1">
        <v>1</v>
      </c>
      <c r="F1" t="s">
        <v>1049</v>
      </c>
      <c r="G1" s="6"/>
    </row>
    <row r="2" spans="1:7" x14ac:dyDescent="0.25">
      <c r="A2" t="s">
        <v>1057</v>
      </c>
      <c r="B2" t="str">
        <f ca="1">PROPER(OFFSET('Army Regulations'!E1,D1,0))</f>
        <v>U.S. Army Nuclear And Countering Weapons Of Mass Destruction Agency</v>
      </c>
      <c r="F2" t="s">
        <v>1050</v>
      </c>
    </row>
    <row r="3" spans="1:7" x14ac:dyDescent="0.25">
      <c r="A3" t="s">
        <v>1065</v>
      </c>
      <c r="B3" s="7">
        <f ca="1">OFFSET('Army Regulations'!C1,D1,0)</f>
        <v>43706</v>
      </c>
      <c r="F3" t="s">
        <v>1051</v>
      </c>
    </row>
    <row r="4" spans="1:7" x14ac:dyDescent="0.25">
      <c r="B4" s="8">
        <f ca="1">MATCH(B1,'Army Regulations'!A:A,0)/491</f>
        <v>4.0733197556008143E-3</v>
      </c>
      <c r="F4" t="s">
        <v>1052</v>
      </c>
    </row>
    <row r="5" spans="1:7" x14ac:dyDescent="0.25">
      <c r="F5" t="s">
        <v>1053</v>
      </c>
      <c r="G5" s="5"/>
    </row>
    <row r="6" spans="1:7" x14ac:dyDescent="0.25">
      <c r="B6" t="s">
        <v>1054</v>
      </c>
      <c r="D6" t="s">
        <v>1055</v>
      </c>
      <c r="F6" t="str">
        <f ca="1">B6&amp;B1&amp;" "&amp;B2&amp;D6</f>
        <v>&lt;title&gt;AR 10-16 U.S. Army Nuclear And Countering Weapons Of Mass Destruction Agency&lt;/title&gt;</v>
      </c>
    </row>
    <row r="7" spans="1:7" x14ac:dyDescent="0.25">
      <c r="F7" t="s">
        <v>1058</v>
      </c>
    </row>
    <row r="9" spans="1:7" x14ac:dyDescent="0.25">
      <c r="F9" t="s">
        <v>1059</v>
      </c>
    </row>
    <row r="11" spans="1:7" x14ac:dyDescent="0.25">
      <c r="B11" t="s">
        <v>1060</v>
      </c>
      <c r="C11" t="s">
        <v>1062</v>
      </c>
      <c r="D11" t="s">
        <v>1061</v>
      </c>
      <c r="F11" t="str">
        <f ca="1">B11&amp;C11&amp;" "&amp;RIGHT(B1,LEN(B1)-3)&amp;D11</f>
        <v>&lt;h1&gt;Army Regulation 10-16&lt;/h1&gt;</v>
      </c>
    </row>
    <row r="12" spans="1:7" x14ac:dyDescent="0.25">
      <c r="B12" t="s">
        <v>1063</v>
      </c>
      <c r="D12" t="s">
        <v>1064</v>
      </c>
      <c r="F12" t="str">
        <f ca="1">B12&amp;B2&amp;D12</f>
        <v>&lt;h2&gt;U.S. Army Nuclear And Countering Weapons Of Mass Destruction Agency&lt;/h2&gt;</v>
      </c>
    </row>
    <row r="13" spans="1:7" x14ac:dyDescent="0.25">
      <c r="B13" t="s">
        <v>1066</v>
      </c>
      <c r="D13" t="s">
        <v>1067</v>
      </c>
      <c r="F13" t="str">
        <f ca="1">B13&amp;TEXT(B3,"DD MMM YYYY")&amp;D13</f>
        <v>&lt;h3&gt;29 Aug 2019&lt;/h3&gt;</v>
      </c>
    </row>
    <row r="14" spans="1:7" x14ac:dyDescent="0.25">
      <c r="F14" t="s">
        <v>1068</v>
      </c>
    </row>
    <row r="15" spans="1:7" x14ac:dyDescent="0.25">
      <c r="F15" t="s">
        <v>1069</v>
      </c>
    </row>
    <row r="17" spans="6:6" x14ac:dyDescent="0.25">
      <c r="F17" t="s">
        <v>1070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3</xdr:col>
                    <xdr:colOff>9525</xdr:colOff>
                    <xdr:row>0</xdr:row>
                    <xdr:rowOff>19050</xdr:rowOff>
                  </from>
                  <to>
                    <xdr:col>4</xdr:col>
                    <xdr:colOff>19050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8255-E2B8-43F3-8D46-BD8F027960C7}">
  <sheetPr codeName="Sheet6"/>
  <dimension ref="A1:L497"/>
  <sheetViews>
    <sheetView workbookViewId="0">
      <selection activeCell="I8" sqref="I8"/>
    </sheetView>
  </sheetViews>
  <sheetFormatPr defaultRowHeight="15" x14ac:dyDescent="0.25"/>
  <cols>
    <col min="9" max="9" width="62.5703125" bestFit="1" customWidth="1"/>
  </cols>
  <sheetData>
    <row r="1" spans="1:12" x14ac:dyDescent="0.25">
      <c r="A1" t="s">
        <v>1038</v>
      </c>
    </row>
    <row r="2" spans="1:12" x14ac:dyDescent="0.25">
      <c r="A2" t="s">
        <v>1039</v>
      </c>
    </row>
    <row r="3" spans="1:12" x14ac:dyDescent="0.25">
      <c r="A3" t="s">
        <v>1040</v>
      </c>
      <c r="B3" t="s">
        <v>1041</v>
      </c>
      <c r="C3" t="s">
        <v>1042</v>
      </c>
      <c r="D3" t="s">
        <v>0</v>
      </c>
      <c r="E3" t="s">
        <v>1</v>
      </c>
      <c r="K3" t="str">
        <f>_xlfn.CONCAT("&lt;tr&gt; &lt;th&gt; ",A3, " &lt;/th&gt; &lt;th&gt; ", D3, " &lt;/th&gt; &lt;/tr&gt;")</f>
        <v>&lt;tr&gt; &lt;th&gt; NUMBER &lt;/th&gt; &lt;th&gt; TITLE &lt;/th&gt; &lt;/tr&gt;</v>
      </c>
    </row>
    <row r="4" spans="1:12" x14ac:dyDescent="0.25">
      <c r="A4" t="s">
        <v>2</v>
      </c>
      <c r="B4" t="s">
        <v>3</v>
      </c>
      <c r="C4" s="1">
        <v>42513</v>
      </c>
      <c r="D4" t="s">
        <v>4</v>
      </c>
      <c r="E4" t="s">
        <v>5</v>
      </c>
      <c r="G4" t="str">
        <f>RIGHT(A4,LEN(A4)-3)</f>
        <v>1-1</v>
      </c>
      <c r="I4" t="str">
        <f>_xlfn.CONCAT("https://chuck-weko.github.io/TFL/HQDA/AR/",G4,"/CURRENT/TITLE.html")</f>
        <v>https://chuck-weko.github.io/TFL/HQDA/AR/1-1/CURRENT/TITLE.html</v>
      </c>
      <c r="K4" t="str">
        <f>_xlfn.CONCAT("&lt;tr&gt; &lt;td&gt; &lt;a href=",I4,"&gt;",A4, "&lt;/a&gt; &lt;/td&gt; &lt;td&gt; ", PROPER(D4), " &lt;/td&gt; &lt;/tr&gt;")</f>
        <v>&lt;tr&gt; &lt;td&gt; &lt;a href=https://chuck-weko.github.io/TFL/HQDA/AR/1-1/CURRENT/TITLE.html&gt;AR 1-1&lt;/a&gt; &lt;/td&gt; &lt;td&gt; Planning, Programming, Budgeting, And Execution &lt;/td&gt; &lt;/tr&gt;</v>
      </c>
    </row>
    <row r="5" spans="1:12" x14ac:dyDescent="0.25">
      <c r="A5" t="s">
        <v>6</v>
      </c>
      <c r="B5" t="s">
        <v>3</v>
      </c>
      <c r="C5" s="1">
        <v>41787</v>
      </c>
      <c r="D5" t="s">
        <v>7</v>
      </c>
      <c r="E5" t="s">
        <v>8</v>
      </c>
      <c r="G5" t="str">
        <f t="shared" ref="G5:G68" si="0">RIGHT(A5,LEN(A5)-3)</f>
        <v>1-9</v>
      </c>
      <c r="I5" t="str">
        <f t="shared" ref="I5:I68" si="1">_xlfn.CONCAT("https://chuck-weko.github.io/TFL/HQDA/AR/",G5,"/CURRENT/TITLE.html")</f>
        <v>https://chuck-weko.github.io/TFL/HQDA/AR/1-9/CURRENT/TITLE.html</v>
      </c>
      <c r="K5" t="str">
        <f t="shared" ref="K5:K68" si="2">_xlfn.CONCAT("&lt;tr&gt; &lt;td&gt; &lt;a href=",I5,"&gt;",A5, "&lt;/a&gt; &lt;/td&gt; &lt;td&gt; ", PROPER(D5), " &lt;/td&gt; &lt;/tr&gt;")</f>
        <v>&lt;tr&gt; &lt;td&gt; &lt;a href=https://chuck-weko.github.io/TFL/HQDA/AR/1-9/CURRENT/TITLE.html&gt;AR 1-9&lt;/a&gt; &lt;/td&gt; &lt;td&gt; White House Liaison And Communications &lt;/td&gt; &lt;/tr&gt;</v>
      </c>
    </row>
    <row r="6" spans="1:12" x14ac:dyDescent="0.25">
      <c r="A6" t="s">
        <v>9</v>
      </c>
      <c r="B6" t="s">
        <v>3</v>
      </c>
      <c r="C6" s="1">
        <v>44911</v>
      </c>
      <c r="D6" t="s">
        <v>10</v>
      </c>
      <c r="E6" t="s">
        <v>11</v>
      </c>
      <c r="G6" t="str">
        <f t="shared" si="0"/>
        <v>1-10</v>
      </c>
      <c r="I6" t="str">
        <f t="shared" si="1"/>
        <v>https://chuck-weko.github.io/TFL/HQDA/AR/1-10/CURRENT/TITLE.html</v>
      </c>
      <c r="K6" t="str">
        <f t="shared" si="2"/>
        <v>&lt;tr&gt; &lt;td&gt; &lt;a href=https://chuck-weko.github.io/TFL/HQDA/AR/1-10/CURRENT/TITLE.html&gt;AR 1-10&lt;/a&gt; &lt;/td&gt; &lt;td&gt; Fundraising Within The Department Of The Army &lt;/td&gt; &lt;/tr&gt;</v>
      </c>
    </row>
    <row r="7" spans="1:12" x14ac:dyDescent="0.25">
      <c r="A7" t="s">
        <v>12</v>
      </c>
      <c r="B7" t="s">
        <v>3</v>
      </c>
      <c r="C7" s="1">
        <v>44973</v>
      </c>
      <c r="D7" t="s">
        <v>13</v>
      </c>
      <c r="E7" t="s">
        <v>11</v>
      </c>
      <c r="G7" t="str">
        <f t="shared" si="0"/>
        <v>1-15</v>
      </c>
      <c r="I7" t="str">
        <f t="shared" si="1"/>
        <v>https://chuck-weko.github.io/TFL/HQDA/AR/1-15/CURRENT/TITLE.html</v>
      </c>
      <c r="K7" t="str">
        <f t="shared" si="2"/>
        <v>&lt;tr&gt; &lt;td&gt; &lt;a href=https://chuck-weko.github.io/TFL/HQDA/AR/1-15/CURRENT/TITLE.html&gt;AR 1-15&lt;/a&gt; &lt;/td&gt; &lt;td&gt; Civilian Aides To The Secretary Of The Army &lt;/td&gt; &lt;/tr&gt;</v>
      </c>
    </row>
    <row r="8" spans="1:12" x14ac:dyDescent="0.25">
      <c r="A8" t="s">
        <v>14</v>
      </c>
      <c r="B8" t="s">
        <v>3</v>
      </c>
      <c r="C8" s="1">
        <v>45378</v>
      </c>
      <c r="D8" t="s">
        <v>15</v>
      </c>
      <c r="E8" t="s">
        <v>11</v>
      </c>
      <c r="G8" t="str">
        <f t="shared" si="0"/>
        <v>1-19</v>
      </c>
      <c r="I8" t="str">
        <f t="shared" si="1"/>
        <v>https://chuck-weko.github.io/TFL/HQDA/AR/1-19/CURRENT/TITLE.html</v>
      </c>
      <c r="K8" t="str">
        <f t="shared" si="2"/>
        <v>&lt;tr&gt; &lt;td&gt; &lt;a href=https://chuck-weko.github.io/TFL/HQDA/AR/1-19/CURRENT/TITLE.html&gt;AR 1-19&lt;/a&gt; &lt;/td&gt; &lt;td&gt; Secretary Of The Army Delegations Of Authority &lt;/td&gt; &lt;/tr&gt;</v>
      </c>
    </row>
    <row r="9" spans="1:12" x14ac:dyDescent="0.25">
      <c r="A9" t="s">
        <v>16</v>
      </c>
      <c r="B9" t="s">
        <v>3</v>
      </c>
      <c r="C9" s="1">
        <v>44433</v>
      </c>
      <c r="D9" t="s">
        <v>17</v>
      </c>
      <c r="E9" t="s">
        <v>18</v>
      </c>
      <c r="G9" t="str">
        <f t="shared" si="0"/>
        <v>1-20</v>
      </c>
      <c r="I9" t="str">
        <f t="shared" si="1"/>
        <v>https://chuck-weko.github.io/TFL/HQDA/AR/1-20/CURRENT/TITLE.html</v>
      </c>
      <c r="K9" t="str">
        <f t="shared" si="2"/>
        <v>&lt;tr&gt; &lt;td&gt; &lt;a href=https://chuck-weko.github.io/TFL/HQDA/AR/1-20/CURRENT/TITLE.html&gt;AR 1-20&lt;/a&gt; &lt;/td&gt; &lt;td&gt; Legislative Liaison &lt;/td&gt; &lt;/tr&gt;</v>
      </c>
    </row>
    <row r="10" spans="1:12" x14ac:dyDescent="0.25">
      <c r="A10" t="s">
        <v>19</v>
      </c>
      <c r="B10" t="s">
        <v>3</v>
      </c>
      <c r="C10" s="1">
        <v>45338</v>
      </c>
      <c r="D10" t="s">
        <v>20</v>
      </c>
      <c r="E10" t="s">
        <v>11</v>
      </c>
      <c r="G10" t="str">
        <f t="shared" si="0"/>
        <v>1-21</v>
      </c>
      <c r="I10" t="str">
        <f t="shared" si="1"/>
        <v>https://chuck-weko.github.io/TFL/HQDA/AR/1-21/CURRENT/TITLE.html</v>
      </c>
      <c r="K10" t="str">
        <f t="shared" si="2"/>
        <v>&lt;tr&gt; &lt;td&gt; &lt;a href=https://chuck-weko.github.io/TFL/HQDA/AR/1-21/CURRENT/TITLE.html&gt;AR 1-21&lt;/a&gt; &lt;/td&gt; &lt;td&gt; Administrative Space Management In The National Capital Region &lt;/td&gt; &lt;/tr&gt;</v>
      </c>
    </row>
    <row r="11" spans="1:12" x14ac:dyDescent="0.25">
      <c r="A11" t="s">
        <v>21</v>
      </c>
      <c r="B11" t="s">
        <v>3</v>
      </c>
      <c r="C11" s="1">
        <v>43398</v>
      </c>
      <c r="D11" t="s">
        <v>22</v>
      </c>
      <c r="E11" t="s">
        <v>23</v>
      </c>
      <c r="G11" t="str">
        <f t="shared" si="0"/>
        <v>1-33</v>
      </c>
      <c r="I11" t="str">
        <f t="shared" si="1"/>
        <v>https://chuck-weko.github.io/TFL/HQDA/AR/1-33/CURRENT/TITLE.html</v>
      </c>
      <c r="K11" t="str">
        <f t="shared" si="2"/>
        <v>&lt;tr&gt; &lt;td&gt; &lt;a href=https://chuck-weko.github.io/TFL/HQDA/AR/1-33/CURRENT/TITLE.html&gt;AR 1-33&lt;/a&gt; &lt;/td&gt; &lt;td&gt; The Army Memorial Program &lt;/td&gt; &lt;/tr&gt;</v>
      </c>
    </row>
    <row r="12" spans="1:12" x14ac:dyDescent="0.25">
      <c r="A12" t="s">
        <v>24</v>
      </c>
      <c r="B12" t="s">
        <v>3</v>
      </c>
      <c r="C12" s="1">
        <v>45351</v>
      </c>
      <c r="D12" t="s">
        <v>25</v>
      </c>
      <c r="E12" t="s">
        <v>11</v>
      </c>
      <c r="G12" t="str">
        <f t="shared" si="0"/>
        <v>1-50</v>
      </c>
      <c r="I12" t="str">
        <f t="shared" si="1"/>
        <v>https://chuck-weko.github.io/TFL/HQDA/AR/1-50/CURRENT/TITLE.html</v>
      </c>
      <c r="K12" t="str">
        <f t="shared" si="2"/>
        <v>&lt;tr&gt; &lt;td&gt; &lt;a href=https://chuck-weko.github.io/TFL/HQDA/AR/1-50/CURRENT/TITLE.html&gt;AR 1-50&lt;/a&gt; &lt;/td&gt; &lt;td&gt; Army Conference Policy &lt;/td&gt; &lt;/tr&gt;</v>
      </c>
    </row>
    <row r="13" spans="1:12" x14ac:dyDescent="0.25">
      <c r="A13" t="s">
        <v>26</v>
      </c>
      <c r="B13" t="s">
        <v>3</v>
      </c>
      <c r="C13" s="1">
        <v>45058</v>
      </c>
      <c r="D13" t="s">
        <v>27</v>
      </c>
      <c r="E13" t="s">
        <v>11</v>
      </c>
      <c r="G13" t="str">
        <f t="shared" si="0"/>
        <v>1-100</v>
      </c>
      <c r="I13" t="str">
        <f t="shared" si="1"/>
        <v>https://chuck-weko.github.io/TFL/HQDA/AR/1-100/CURRENT/TITLE.html</v>
      </c>
      <c r="K13" t="str">
        <f t="shared" si="2"/>
        <v>&lt;tr&gt; &lt;td&gt; &lt;a href=https://chuck-weko.github.io/TFL/HQDA/AR/1-100/CURRENT/TITLE.html&gt;AR 1-100&lt;/a&gt; &lt;/td&gt; &lt;td&gt; The Army Gift Program &lt;/td&gt; &lt;/tr&gt;</v>
      </c>
    </row>
    <row r="14" spans="1:12" x14ac:dyDescent="0.25">
      <c r="A14" t="s">
        <v>28</v>
      </c>
      <c r="B14" t="s">
        <v>3</v>
      </c>
      <c r="C14" s="1">
        <v>45231</v>
      </c>
      <c r="D14" t="s">
        <v>29</v>
      </c>
      <c r="E14" t="s">
        <v>30</v>
      </c>
      <c r="G14" t="str">
        <f t="shared" si="0"/>
        <v>1-201</v>
      </c>
      <c r="I14" t="str">
        <f t="shared" si="1"/>
        <v>https://chuck-weko.github.io/TFL/HQDA/AR/1-201/CURRENT/TITLE.html</v>
      </c>
      <c r="K14" t="str">
        <f t="shared" si="2"/>
        <v>&lt;tr&gt; &lt;td&gt; &lt;a href=https://chuck-weko.github.io/TFL/HQDA/AR/1-201/CURRENT/TITLE.html&gt;AR 1-201&lt;/a&gt; &lt;/td&gt; &lt;td&gt; Army Inspection Policy &lt;/td&gt; &lt;/tr&gt;</v>
      </c>
    </row>
    <row r="15" spans="1:12" x14ac:dyDescent="0.25">
      <c r="A15" t="s">
        <v>31</v>
      </c>
      <c r="B15" t="s">
        <v>3</v>
      </c>
      <c r="C15" s="1">
        <v>42832</v>
      </c>
      <c r="D15" t="s">
        <v>32</v>
      </c>
      <c r="E15" t="s">
        <v>18</v>
      </c>
      <c r="G15" t="str">
        <f t="shared" si="0"/>
        <v>1-202</v>
      </c>
      <c r="I15" t="str">
        <f t="shared" si="1"/>
        <v>https://chuck-weko.github.io/TFL/HQDA/AR/1-202/CURRENT/TITLE.html</v>
      </c>
      <c r="K15" t="str">
        <f t="shared" si="2"/>
        <v>&lt;tr&gt; &lt;td&gt; &lt;a href=https://chuck-weko.github.io/TFL/HQDA/AR/1-202/CURRENT/TITLE.html&gt;AR 1-202&lt;/a&gt; &lt;/td&gt; &lt;td&gt; Army Congressional Fellowship Program &lt;/td&gt; &lt;/tr&gt;</v>
      </c>
    </row>
    <row r="16" spans="1:12" x14ac:dyDescent="0.25">
      <c r="A16" t="s">
        <v>33</v>
      </c>
      <c r="B16" t="s">
        <v>3</v>
      </c>
      <c r="C16" s="1">
        <v>42320</v>
      </c>
      <c r="D16" t="s">
        <v>34</v>
      </c>
      <c r="E16" t="s">
        <v>35</v>
      </c>
      <c r="G16" t="str">
        <f t="shared" si="0"/>
        <v>5-1</v>
      </c>
      <c r="I16" t="str">
        <f t="shared" si="1"/>
        <v>https://chuck-weko.github.io/TFL/HQDA/AR/5-1/CURRENT/TITLE.html</v>
      </c>
      <c r="K16" t="str">
        <f t="shared" si="2"/>
        <v>&lt;tr&gt; &lt;td&gt; &lt;a href=https://chuck-weko.github.io/TFL/HQDA/AR/5-1/CURRENT/TITLE.html&gt;AR 5-1&lt;/a&gt; &lt;/td&gt; &lt;td&gt; Management Of Army Business Operations &lt;/td&gt; &lt;/tr&gt;</v>
      </c>
      <c r="L16" s="4"/>
    </row>
    <row r="17" spans="1:11" x14ac:dyDescent="0.25">
      <c r="A17" t="s">
        <v>36</v>
      </c>
      <c r="B17" t="s">
        <v>3</v>
      </c>
      <c r="C17" s="1">
        <v>43207</v>
      </c>
      <c r="D17" t="s">
        <v>37</v>
      </c>
      <c r="E17" t="s">
        <v>38</v>
      </c>
      <c r="G17" t="str">
        <f t="shared" si="0"/>
        <v>5-9</v>
      </c>
      <c r="I17" t="str">
        <f t="shared" si="1"/>
        <v>https://chuck-weko.github.io/TFL/HQDA/AR/5-9/CURRENT/TITLE.html</v>
      </c>
      <c r="K17" t="str">
        <f t="shared" si="2"/>
        <v>&lt;tr&gt; &lt;td&gt; &lt;a href=https://chuck-weko.github.io/TFL/HQDA/AR/5-9/CURRENT/TITLE.html&gt;AR 5-9&lt;/a&gt; &lt;/td&gt; &lt;td&gt; Installation Agreements &lt;/td&gt; &lt;/tr&gt;</v>
      </c>
    </row>
    <row r="18" spans="1:11" x14ac:dyDescent="0.25">
      <c r="A18" t="s">
        <v>39</v>
      </c>
      <c r="B18" t="s">
        <v>3</v>
      </c>
      <c r="C18" s="1">
        <v>40410</v>
      </c>
      <c r="D18" t="s">
        <v>40</v>
      </c>
      <c r="E18" t="s">
        <v>41</v>
      </c>
      <c r="G18" t="str">
        <f t="shared" si="0"/>
        <v>5-10</v>
      </c>
      <c r="I18" t="str">
        <f t="shared" si="1"/>
        <v>https://chuck-weko.github.io/TFL/HQDA/AR/5-10/CURRENT/TITLE.html</v>
      </c>
      <c r="K18" t="str">
        <f t="shared" si="2"/>
        <v>&lt;tr&gt; &lt;td&gt; &lt;a href=https://chuck-weko.github.io/TFL/HQDA/AR/5-10/CURRENT/TITLE.html&gt;AR 5-10&lt;/a&gt; &lt;/td&gt; &lt;td&gt; Stationing &lt;/td&gt; &lt;/tr&gt;</v>
      </c>
    </row>
    <row r="19" spans="1:11" x14ac:dyDescent="0.25">
      <c r="A19" t="s">
        <v>42</v>
      </c>
      <c r="B19" t="s">
        <v>3</v>
      </c>
      <c r="C19" s="1">
        <v>41789</v>
      </c>
      <c r="D19" t="s">
        <v>43</v>
      </c>
      <c r="E19" t="s">
        <v>44</v>
      </c>
      <c r="G19" t="str">
        <f t="shared" si="0"/>
        <v>5-11</v>
      </c>
      <c r="I19" t="str">
        <f t="shared" si="1"/>
        <v>https://chuck-weko.github.io/TFL/HQDA/AR/5-11/CURRENT/TITLE.html</v>
      </c>
      <c r="K19" t="str">
        <f t="shared" si="2"/>
        <v>&lt;tr&gt; &lt;td&gt; &lt;a href=https://chuck-weko.github.io/TFL/HQDA/AR/5-11/CURRENT/TITLE.html&gt;AR 5-11&lt;/a&gt; &lt;/td&gt; &lt;td&gt; Management Of Army Models And Simulations &lt;/td&gt; &lt;/tr&gt;</v>
      </c>
    </row>
    <row r="20" spans="1:11" x14ac:dyDescent="0.25">
      <c r="A20" t="s">
        <v>45</v>
      </c>
      <c r="B20" t="s">
        <v>3</v>
      </c>
      <c r="C20" s="1">
        <v>43869</v>
      </c>
      <c r="D20" t="s">
        <v>46</v>
      </c>
      <c r="E20" t="s">
        <v>47</v>
      </c>
      <c r="G20" t="str">
        <f t="shared" si="0"/>
        <v>5-12</v>
      </c>
      <c r="I20" t="str">
        <f t="shared" si="1"/>
        <v>https://chuck-weko.github.io/TFL/HQDA/AR/5-12/CURRENT/TITLE.html</v>
      </c>
      <c r="K20" t="str">
        <f t="shared" si="2"/>
        <v>&lt;tr&gt; &lt;td&gt; &lt;a href=https://chuck-weko.github.io/TFL/HQDA/AR/5-12/CURRENT/TITLE.html&gt;AR 5-12&lt;/a&gt; &lt;/td&gt; &lt;td&gt; Army Use Of The Electromagnetic Spectrum &lt;/td&gt; &lt;/tr&gt;</v>
      </c>
    </row>
    <row r="21" spans="1:11" x14ac:dyDescent="0.25">
      <c r="A21" t="s">
        <v>48</v>
      </c>
      <c r="B21" t="s">
        <v>3</v>
      </c>
      <c r="C21" s="1">
        <v>44286</v>
      </c>
      <c r="D21" t="s">
        <v>49</v>
      </c>
      <c r="E21" t="s">
        <v>41</v>
      </c>
      <c r="G21" t="str">
        <f t="shared" si="0"/>
        <v>5-13</v>
      </c>
      <c r="I21" t="str">
        <f t="shared" si="1"/>
        <v>https://chuck-weko.github.io/TFL/HQDA/AR/5-13/CURRENT/TITLE.html</v>
      </c>
      <c r="K21" t="str">
        <f t="shared" si="2"/>
        <v>&lt;tr&gt; &lt;td&gt; &lt;a href=https://chuck-weko.github.io/TFL/HQDA/AR/5-13/CURRENT/TITLE.html&gt;AR 5-13&lt;/a&gt; &lt;/td&gt; &lt;td&gt; Army Munitions Requirements, Prioritization, And Authorizations Management Policy &lt;/td&gt; &lt;/tr&gt;</v>
      </c>
    </row>
    <row r="22" spans="1:11" x14ac:dyDescent="0.25">
      <c r="A22" t="s">
        <v>50</v>
      </c>
      <c r="B22" t="s">
        <v>3</v>
      </c>
      <c r="C22" s="1">
        <v>44778</v>
      </c>
      <c r="D22" t="s">
        <v>51</v>
      </c>
      <c r="E22" t="s">
        <v>38</v>
      </c>
      <c r="G22" t="str">
        <f t="shared" si="0"/>
        <v>5-18</v>
      </c>
      <c r="I22" t="str">
        <f t="shared" si="1"/>
        <v>https://chuck-weko.github.io/TFL/HQDA/AR/5-18/CURRENT/TITLE.html</v>
      </c>
      <c r="K22" t="str">
        <f t="shared" si="2"/>
        <v>&lt;tr&gt; &lt;td&gt; &lt;a href=https://chuck-weko.github.io/TFL/HQDA/AR/5-18/CURRENT/TITLE.html&gt;AR 5-18&lt;/a&gt; &lt;/td&gt; &lt;td&gt; Army Stationing And Installation Plan &lt;/td&gt; &lt;/tr&gt;</v>
      </c>
    </row>
    <row r="23" spans="1:11" x14ac:dyDescent="0.25">
      <c r="A23" t="s">
        <v>52</v>
      </c>
      <c r="B23" t="s">
        <v>3</v>
      </c>
      <c r="C23" s="1">
        <v>43280</v>
      </c>
      <c r="D23" t="s">
        <v>53</v>
      </c>
      <c r="E23" t="s">
        <v>44</v>
      </c>
      <c r="G23" t="str">
        <f t="shared" si="0"/>
        <v>5-21</v>
      </c>
      <c r="I23" t="str">
        <f t="shared" si="1"/>
        <v>https://chuck-weko.github.io/TFL/HQDA/AR/5-21/CURRENT/TITLE.html</v>
      </c>
      <c r="K23" t="str">
        <f t="shared" si="2"/>
        <v>&lt;tr&gt; &lt;td&gt; &lt;a href=https://chuck-weko.github.io/TFL/HQDA/AR/5-21/CURRENT/TITLE.html&gt;AR 5-21&lt;/a&gt; &lt;/td&gt; &lt;td&gt; Rand Arroyo Center &lt;/td&gt; &lt;/tr&gt;</v>
      </c>
    </row>
    <row r="24" spans="1:11" x14ac:dyDescent="0.25">
      <c r="A24" t="s">
        <v>54</v>
      </c>
      <c r="B24" t="s">
        <v>3</v>
      </c>
      <c r="C24" s="1">
        <v>45090</v>
      </c>
      <c r="D24" t="s">
        <v>55</v>
      </c>
      <c r="E24" t="s">
        <v>41</v>
      </c>
      <c r="G24" t="str">
        <f t="shared" si="0"/>
        <v>5-22</v>
      </c>
      <c r="I24" t="str">
        <f t="shared" si="1"/>
        <v>https://chuck-weko.github.io/TFL/HQDA/AR/5-22/CURRENT/TITLE.html</v>
      </c>
      <c r="K24" t="str">
        <f t="shared" si="2"/>
        <v>&lt;tr&gt; &lt;td&gt; &lt;a href=https://chuck-weko.github.io/TFL/HQDA/AR/5-22/CURRENT/TITLE.html&gt;AR 5-22&lt;/a&gt; &lt;/td&gt; &lt;td&gt; The Army Force Modernization Proponent System &lt;/td&gt; &lt;/tr&gt;</v>
      </c>
    </row>
    <row r="25" spans="1:11" x14ac:dyDescent="0.25">
      <c r="A25" t="s">
        <v>56</v>
      </c>
      <c r="B25" t="s">
        <v>3</v>
      </c>
      <c r="C25" s="1">
        <v>45152</v>
      </c>
      <c r="D25" t="s">
        <v>57</v>
      </c>
      <c r="E25" t="s">
        <v>58</v>
      </c>
      <c r="G25" t="str">
        <f t="shared" si="0"/>
        <v>5-25</v>
      </c>
      <c r="I25" t="str">
        <f t="shared" si="1"/>
        <v>https://chuck-weko.github.io/TFL/HQDA/AR/5-25/CURRENT/TITLE.html</v>
      </c>
      <c r="K25" t="str">
        <f t="shared" si="2"/>
        <v>&lt;tr&gt; &lt;td&gt; &lt;a href=https://chuck-weko.github.io/TFL/HQDA/AR/5-25/CURRENT/TITLE.html&gt;AR 5-25&lt;/a&gt; &lt;/td&gt; &lt;td&gt; Army Weather Functional Activities &lt;/td&gt; &lt;/tr&gt;</v>
      </c>
    </row>
    <row r="26" spans="1:11" x14ac:dyDescent="0.25">
      <c r="A26" t="s">
        <v>59</v>
      </c>
      <c r="B26" t="s">
        <v>3</v>
      </c>
      <c r="C26" s="1">
        <v>43706</v>
      </c>
      <c r="D26" t="s">
        <v>60</v>
      </c>
      <c r="E26" t="s">
        <v>41</v>
      </c>
      <c r="G26" t="str">
        <f t="shared" si="0"/>
        <v>10-16</v>
      </c>
      <c r="I26" t="str">
        <f t="shared" si="1"/>
        <v>https://chuck-weko.github.io/TFL/HQDA/AR/10-16/CURRENT/TITLE.html</v>
      </c>
      <c r="K26" t="str">
        <f t="shared" si="2"/>
        <v>&lt;tr&gt; &lt;td&gt; &lt;a href=https://chuck-weko.github.io/TFL/HQDA/AR/10-16/CURRENT/TITLE.html&gt;AR 10-16&lt;/a&gt; &lt;/td&gt; &lt;td&gt; U.S. Army Nuclear And Countering Weapons Of Mass Destruction Agency &lt;/td&gt; &lt;/tr&gt;</v>
      </c>
    </row>
    <row r="27" spans="1:11" x14ac:dyDescent="0.25">
      <c r="A27" t="s">
        <v>61</v>
      </c>
      <c r="B27" t="s">
        <v>3</v>
      </c>
      <c r="C27" s="1">
        <v>40477</v>
      </c>
      <c r="D27" t="s">
        <v>62</v>
      </c>
      <c r="E27" t="s">
        <v>41</v>
      </c>
      <c r="G27" t="str">
        <f t="shared" si="0"/>
        <v>10-47</v>
      </c>
      <c r="I27" t="str">
        <f t="shared" si="1"/>
        <v>https://chuck-weko.github.io/TFL/HQDA/AR/10-47/CURRENT/TITLE.html</v>
      </c>
      <c r="K27" t="str">
        <f t="shared" si="2"/>
        <v>&lt;tr&gt; &lt;td&gt; &lt;a href=https://chuck-weko.github.io/TFL/HQDA/AR/10-47/CURRENT/TITLE.html&gt;AR 10-47&lt;/a&gt; &lt;/td&gt; &lt;td&gt; U.S. Army Command And Control Support Agency &lt;/td&gt; &lt;/tr&gt;</v>
      </c>
    </row>
    <row r="28" spans="1:11" x14ac:dyDescent="0.25">
      <c r="A28" t="s">
        <v>63</v>
      </c>
      <c r="B28" t="s">
        <v>3</v>
      </c>
      <c r="C28" s="1">
        <v>43269</v>
      </c>
      <c r="D28" t="s">
        <v>64</v>
      </c>
      <c r="E28" t="s">
        <v>65</v>
      </c>
      <c r="G28" t="str">
        <f t="shared" si="0"/>
        <v>10-82</v>
      </c>
      <c r="I28" t="str">
        <f t="shared" si="1"/>
        <v>https://chuck-weko.github.io/TFL/HQDA/AR/10-82/CURRENT/TITLE.html</v>
      </c>
      <c r="K28" t="str">
        <f t="shared" si="2"/>
        <v>&lt;tr&gt; &lt;td&gt; &lt;a href=https://chuck-weko.github.io/TFL/HQDA/AR/10-82/CURRENT/TITLE.html&gt;AR 10-82&lt;/a&gt; &lt;/td&gt; &lt;td&gt; Army National Guard Information Technology &lt;/td&gt; &lt;/tr&gt;</v>
      </c>
    </row>
    <row r="29" spans="1:11" x14ac:dyDescent="0.25">
      <c r="A29" t="s">
        <v>66</v>
      </c>
      <c r="B29" t="s">
        <v>3</v>
      </c>
      <c r="C29" s="1">
        <v>43080</v>
      </c>
      <c r="D29" t="s">
        <v>67</v>
      </c>
      <c r="E29" t="s">
        <v>41</v>
      </c>
      <c r="G29" t="str">
        <f t="shared" si="0"/>
        <v>10-87</v>
      </c>
      <c r="I29" t="str">
        <f t="shared" si="1"/>
        <v>https://chuck-weko.github.io/TFL/HQDA/AR/10-87/CURRENT/TITLE.html</v>
      </c>
      <c r="K29" t="str">
        <f t="shared" si="2"/>
        <v>&lt;tr&gt; &lt;td&gt; &lt;a href=https://chuck-weko.github.io/TFL/HQDA/AR/10-87/CURRENT/TITLE.html&gt;AR 10-87&lt;/a&gt; &lt;/td&gt; &lt;td&gt; Army Commands, Army Service Component Commands, Direct Reporting Units &lt;/td&gt; &lt;/tr&gt;</v>
      </c>
    </row>
    <row r="30" spans="1:11" x14ac:dyDescent="0.25">
      <c r="A30" t="s">
        <v>68</v>
      </c>
      <c r="B30" t="s">
        <v>3</v>
      </c>
      <c r="C30" s="1">
        <v>44812</v>
      </c>
      <c r="D30" t="s">
        <v>69</v>
      </c>
      <c r="E30" t="s">
        <v>70</v>
      </c>
      <c r="G30" t="str">
        <f t="shared" si="0"/>
        <v>10-89</v>
      </c>
      <c r="I30" t="str">
        <f t="shared" si="1"/>
        <v>https://chuck-weko.github.io/TFL/HQDA/AR/10-89/CURRENT/TITLE.html</v>
      </c>
      <c r="K30" t="str">
        <f t="shared" si="2"/>
        <v>&lt;tr&gt; &lt;td&gt; &lt;a href=https://chuck-weko.github.io/TFL/HQDA/AR/10-89/CURRENT/TITLE.html&gt;AR 10-89&lt;/a&gt; &lt;/td&gt; &lt;td&gt; U.S. Army Civilian Personnel Evaluation And Analysis Office &lt;/td&gt; &lt;/tr&gt;</v>
      </c>
    </row>
    <row r="31" spans="1:11" x14ac:dyDescent="0.25">
      <c r="A31" t="s">
        <v>71</v>
      </c>
      <c r="B31" t="s">
        <v>3</v>
      </c>
      <c r="C31" s="1">
        <v>40182</v>
      </c>
      <c r="D31" t="s">
        <v>72</v>
      </c>
      <c r="E31" t="s">
        <v>5</v>
      </c>
      <c r="G31" t="str">
        <f t="shared" si="0"/>
        <v>11-2</v>
      </c>
      <c r="I31" t="str">
        <f t="shared" si="1"/>
        <v>https://chuck-weko.github.io/TFL/HQDA/AR/11-2/CURRENT/TITLE.html</v>
      </c>
      <c r="K31" t="str">
        <f t="shared" si="2"/>
        <v>&lt;tr&gt; &lt;td&gt; &lt;a href=https://chuck-weko.github.io/TFL/HQDA/AR/11-2/CURRENT/TITLE.html&gt;AR 11-2&lt;/a&gt; &lt;/td&gt; &lt;td&gt; Managers` Internal Control Program &lt;/td&gt; &lt;/tr&gt;</v>
      </c>
    </row>
    <row r="32" spans="1:11" x14ac:dyDescent="0.25">
      <c r="A32" t="s">
        <v>73</v>
      </c>
      <c r="B32" t="s">
        <v>3</v>
      </c>
      <c r="C32" s="1">
        <v>45421</v>
      </c>
      <c r="D32" t="s">
        <v>74</v>
      </c>
      <c r="E32" t="s">
        <v>58</v>
      </c>
      <c r="G32" t="str">
        <f t="shared" si="0"/>
        <v>11-6</v>
      </c>
      <c r="I32" t="str">
        <f t="shared" si="1"/>
        <v>https://chuck-weko.github.io/TFL/HQDA/AR/11-6/CURRENT/TITLE.html</v>
      </c>
      <c r="K32" t="str">
        <f t="shared" si="2"/>
        <v>&lt;tr&gt; &lt;td&gt; &lt;a href=https://chuck-weko.github.io/TFL/HQDA/AR/11-6/CURRENT/TITLE.html&gt;AR 11-6&lt;/a&gt; &lt;/td&gt; &lt;td&gt; Army Foreign Language Program &lt;/td&gt; &lt;/tr&gt;</v>
      </c>
    </row>
    <row r="33" spans="1:11" x14ac:dyDescent="0.25">
      <c r="A33" t="s">
        <v>73</v>
      </c>
      <c r="B33" t="s">
        <v>3</v>
      </c>
      <c r="C33" s="1">
        <v>44617</v>
      </c>
      <c r="D33" t="s">
        <v>1043</v>
      </c>
      <c r="E33" t="s">
        <v>58</v>
      </c>
      <c r="G33" t="str">
        <f t="shared" si="0"/>
        <v>11-6</v>
      </c>
      <c r="I33" t="str">
        <f t="shared" si="1"/>
        <v>https://chuck-weko.github.io/TFL/HQDA/AR/11-6/CURRENT/TITLE.html</v>
      </c>
      <c r="K33" t="str">
        <f t="shared" si="2"/>
        <v>&lt;tr&gt; &lt;td&gt; &lt;a href=https://chuck-weko.github.io/TFL/HQDA/AR/11-6/CURRENT/TITLE.html&gt;AR 11-6&lt;/a&gt; &lt;/td&gt; &lt;td&gt; Army Foreign Language Program - This Edition Remains In Effect Until 9 June 2024 &lt;/td&gt; &lt;/tr&gt;</v>
      </c>
    </row>
    <row r="34" spans="1:11" x14ac:dyDescent="0.25">
      <c r="A34" t="s">
        <v>75</v>
      </c>
      <c r="B34" t="s">
        <v>3</v>
      </c>
      <c r="C34" s="1">
        <v>42823</v>
      </c>
      <c r="D34" t="s">
        <v>76</v>
      </c>
      <c r="E34" t="s">
        <v>5</v>
      </c>
      <c r="G34" t="str">
        <f t="shared" si="0"/>
        <v>11-7</v>
      </c>
      <c r="I34" t="str">
        <f t="shared" si="1"/>
        <v>https://chuck-weko.github.io/TFL/HQDA/AR/11-7/CURRENT/TITLE.html</v>
      </c>
      <c r="K34" t="str">
        <f t="shared" si="2"/>
        <v>&lt;tr&gt; &lt;td&gt; &lt;a href=https://chuck-weko.github.io/TFL/HQDA/AR/11-7/CURRENT/TITLE.html&gt;AR 11-7&lt;/a&gt; &lt;/td&gt; &lt;td&gt; Internal Review Program &lt;/td&gt; &lt;/tr&gt;</v>
      </c>
    </row>
    <row r="35" spans="1:11" x14ac:dyDescent="0.25">
      <c r="A35" t="s">
        <v>77</v>
      </c>
      <c r="B35" t="s">
        <v>3</v>
      </c>
      <c r="C35" s="1">
        <v>43706</v>
      </c>
      <c r="D35" t="s">
        <v>78</v>
      </c>
      <c r="E35" t="s">
        <v>5</v>
      </c>
      <c r="G35" t="str">
        <f t="shared" si="0"/>
        <v>11-18</v>
      </c>
      <c r="I35" t="str">
        <f t="shared" si="1"/>
        <v>https://chuck-weko.github.io/TFL/HQDA/AR/11-18/CURRENT/TITLE.html</v>
      </c>
      <c r="K35" t="str">
        <f t="shared" si="2"/>
        <v>&lt;tr&gt; &lt;td&gt; &lt;a href=https://chuck-weko.github.io/TFL/HQDA/AR/11-18/CURRENT/TITLE.html&gt;AR 11-18&lt;/a&gt; &lt;/td&gt; &lt;td&gt; The Cost And Economic Analysis Program &lt;/td&gt; &lt;/tr&gt;</v>
      </c>
    </row>
    <row r="36" spans="1:11" x14ac:dyDescent="0.25">
      <c r="A36" t="s">
        <v>79</v>
      </c>
      <c r="B36" t="s">
        <v>3</v>
      </c>
      <c r="C36" s="1">
        <v>41354</v>
      </c>
      <c r="D36" t="s">
        <v>80</v>
      </c>
      <c r="E36" t="s">
        <v>41</v>
      </c>
      <c r="G36" t="str">
        <f t="shared" si="0"/>
        <v>11-31</v>
      </c>
      <c r="I36" t="str">
        <f t="shared" si="1"/>
        <v>https://chuck-weko.github.io/TFL/HQDA/AR/11-31/CURRENT/TITLE.html</v>
      </c>
      <c r="K36" t="str">
        <f t="shared" si="2"/>
        <v>&lt;tr&gt; &lt;td&gt; &lt;a href=https://chuck-weko.github.io/TFL/HQDA/AR/11-31/CURRENT/TITLE.html&gt;AR 11-31&lt;/a&gt; &lt;/td&gt; &lt;td&gt; Army Security Cooperation Policy &lt;/td&gt; &lt;/tr&gt;</v>
      </c>
    </row>
    <row r="37" spans="1:11" x14ac:dyDescent="0.25">
      <c r="A37" t="s">
        <v>81</v>
      </c>
      <c r="B37" t="s">
        <v>3</v>
      </c>
      <c r="C37" s="1">
        <v>44770</v>
      </c>
      <c r="D37" t="s">
        <v>82</v>
      </c>
      <c r="E37" t="s">
        <v>41</v>
      </c>
      <c r="G37" t="str">
        <f t="shared" si="0"/>
        <v>11-33</v>
      </c>
      <c r="I37" t="str">
        <f t="shared" si="1"/>
        <v>https://chuck-weko.github.io/TFL/HQDA/AR/11-33/CURRENT/TITLE.html</v>
      </c>
      <c r="K37" t="str">
        <f t="shared" si="2"/>
        <v>&lt;tr&gt; &lt;td&gt; &lt;a href=https://chuck-weko.github.io/TFL/HQDA/AR/11-33/CURRENT/TITLE.html&gt;AR 11-33&lt;/a&gt; &lt;/td&gt; &lt;td&gt; Army Lessons Learned Program &lt;/td&gt; &lt;/tr&gt;</v>
      </c>
    </row>
    <row r="38" spans="1:11" x14ac:dyDescent="0.25">
      <c r="A38" t="s">
        <v>83</v>
      </c>
      <c r="B38" t="s">
        <v>3</v>
      </c>
      <c r="C38" s="1">
        <v>41480</v>
      </c>
      <c r="D38" t="s">
        <v>84</v>
      </c>
      <c r="E38" t="s">
        <v>85</v>
      </c>
      <c r="G38" t="str">
        <f t="shared" si="0"/>
        <v>11-34</v>
      </c>
      <c r="I38" t="str">
        <f t="shared" si="1"/>
        <v>https://chuck-weko.github.io/TFL/HQDA/AR/11-34/CURRENT/TITLE.html</v>
      </c>
      <c r="K38" t="str">
        <f t="shared" si="2"/>
        <v>&lt;tr&gt; &lt;td&gt; &lt;a href=https://chuck-weko.github.io/TFL/HQDA/AR/11-34/CURRENT/TITLE.html&gt;AR 11-34&lt;/a&gt; &lt;/td&gt; &lt;td&gt; The Army Respiratory Protection Program &lt;/td&gt; &lt;/tr&gt;</v>
      </c>
    </row>
    <row r="39" spans="1:11" x14ac:dyDescent="0.25">
      <c r="A39" t="s">
        <v>86</v>
      </c>
      <c r="B39" t="s">
        <v>3</v>
      </c>
      <c r="C39" s="1">
        <v>42501</v>
      </c>
      <c r="D39" t="s">
        <v>87</v>
      </c>
      <c r="E39" t="s">
        <v>88</v>
      </c>
      <c r="G39" t="str">
        <f t="shared" si="0"/>
        <v>11-35</v>
      </c>
      <c r="I39" t="str">
        <f t="shared" si="1"/>
        <v>https://chuck-weko.github.io/TFL/HQDA/AR/11-35/CURRENT/TITLE.html</v>
      </c>
      <c r="K39" t="str">
        <f t="shared" si="2"/>
        <v>&lt;tr&gt; &lt;td&gt; &lt;a href=https://chuck-weko.github.io/TFL/HQDA/AR/11-35/CURRENT/TITLE.html&gt;AR 11-35&lt;/a&gt; &lt;/td&gt; &lt;td&gt; Occupational And Environmental Health Risk Management &lt;/td&gt; &lt;/tr&gt;</v>
      </c>
    </row>
    <row r="40" spans="1:11" x14ac:dyDescent="0.25">
      <c r="A40" t="s">
        <v>89</v>
      </c>
      <c r="B40" t="s">
        <v>3</v>
      </c>
      <c r="C40" s="1">
        <v>45313</v>
      </c>
      <c r="D40" t="s">
        <v>90</v>
      </c>
      <c r="E40" t="s">
        <v>41</v>
      </c>
      <c r="G40" t="str">
        <f t="shared" si="0"/>
        <v>11-41</v>
      </c>
      <c r="I40" t="str">
        <f t="shared" si="1"/>
        <v>https://chuck-weko.github.io/TFL/HQDA/AR/11-41/CURRENT/TITLE.html</v>
      </c>
      <c r="K40" t="str">
        <f t="shared" si="2"/>
        <v>&lt;tr&gt; &lt;td&gt; &lt;a href=https://chuck-weko.github.io/TFL/HQDA/AR/11-41/CURRENT/TITLE.html&gt;AR 11-41&lt;/a&gt; &lt;/td&gt; &lt;td&gt; The Counter-Improvised Explosive Device Program &lt;/td&gt; &lt;/tr&gt;</v>
      </c>
    </row>
    <row r="41" spans="1:11" x14ac:dyDescent="0.25">
      <c r="A41" t="s">
        <v>91</v>
      </c>
      <c r="B41" t="s">
        <v>3</v>
      </c>
      <c r="C41" s="1">
        <v>44568</v>
      </c>
      <c r="D41" t="s">
        <v>92</v>
      </c>
      <c r="E41" t="s">
        <v>93</v>
      </c>
      <c r="G41" t="str">
        <f t="shared" si="0"/>
        <v>11-42</v>
      </c>
      <c r="I41" t="str">
        <f t="shared" si="1"/>
        <v>https://chuck-weko.github.io/TFL/HQDA/AR/11-42/CURRENT/TITLE.html</v>
      </c>
      <c r="K41" t="str">
        <f t="shared" si="2"/>
        <v>&lt;tr&gt; &lt;td&gt; &lt;a href=https://chuck-weko.github.io/TFL/HQDA/AR/11-42/CURRENT/TITLE.html&gt;AR 11-42&lt;/a&gt; &lt;/td&gt; &lt;td&gt; Army Corrosion Prevention And Control Program &lt;/td&gt; &lt;/tr&gt;</v>
      </c>
    </row>
    <row r="42" spans="1:11" x14ac:dyDescent="0.25">
      <c r="A42" t="s">
        <v>94</v>
      </c>
      <c r="B42" t="s">
        <v>3</v>
      </c>
      <c r="C42" s="1">
        <v>45351</v>
      </c>
      <c r="D42" t="s">
        <v>95</v>
      </c>
      <c r="E42" t="s">
        <v>93</v>
      </c>
      <c r="G42" t="str">
        <f t="shared" si="0"/>
        <v>12-1</v>
      </c>
      <c r="I42" t="str">
        <f t="shared" si="1"/>
        <v>https://chuck-weko.github.io/TFL/HQDA/AR/12-1/CURRENT/TITLE.html</v>
      </c>
      <c r="K42" t="str">
        <f t="shared" si="2"/>
        <v>&lt;tr&gt; &lt;td&gt; &lt;a href=https://chuck-weko.github.io/TFL/HQDA/AR/12-1/CURRENT/TITLE.html&gt;AR 12-1&lt;/a&gt; &lt;/td&gt; &lt;td&gt; Security Assistance, Training, And Export Policy &lt;/td&gt; &lt;/tr&gt;</v>
      </c>
    </row>
    <row r="43" spans="1:11" x14ac:dyDescent="0.25">
      <c r="A43" t="s">
        <v>96</v>
      </c>
      <c r="B43" t="s">
        <v>3</v>
      </c>
      <c r="C43" s="1">
        <v>39987</v>
      </c>
      <c r="D43" t="s">
        <v>97</v>
      </c>
      <c r="E43" t="s">
        <v>93</v>
      </c>
      <c r="G43" t="str">
        <f t="shared" si="0"/>
        <v>12-7</v>
      </c>
      <c r="I43" t="str">
        <f t="shared" si="1"/>
        <v>https://chuck-weko.github.io/TFL/HQDA/AR/12-7/CURRENT/TITLE.html</v>
      </c>
      <c r="K43" t="str">
        <f t="shared" si="2"/>
        <v>&lt;tr&gt; &lt;td&gt; &lt;a href=https://chuck-weko.github.io/TFL/HQDA/AR/12-7/CURRENT/TITLE.html&gt;AR 12-7&lt;/a&gt; &lt;/td&gt; &lt;td&gt; Security Assistance Teams &lt;/td&gt; &lt;/tr&gt;</v>
      </c>
    </row>
    <row r="44" spans="1:11" x14ac:dyDescent="0.25">
      <c r="A44" t="s">
        <v>98</v>
      </c>
      <c r="B44" t="s">
        <v>3</v>
      </c>
      <c r="C44" s="1">
        <v>40546</v>
      </c>
      <c r="D44" t="s">
        <v>99</v>
      </c>
      <c r="E44" t="s">
        <v>93</v>
      </c>
      <c r="G44" t="str">
        <f t="shared" si="0"/>
        <v>12-15</v>
      </c>
      <c r="I44" t="str">
        <f t="shared" si="1"/>
        <v>https://chuck-weko.github.io/TFL/HQDA/AR/12-15/CURRENT/TITLE.html</v>
      </c>
      <c r="K44" t="str">
        <f t="shared" si="2"/>
        <v>&lt;tr&gt; &lt;td&gt; &lt;a href=https://chuck-weko.github.io/TFL/HQDA/AR/12-15/CURRENT/TITLE.html&gt;AR 12-15&lt;/a&gt; &lt;/td&gt; &lt;td&gt; Joint Security Cooperation Education And Training {Secnavinst 4950.4B; Afi 16-105} &lt;/td&gt; &lt;/tr&gt;</v>
      </c>
    </row>
    <row r="45" spans="1:11" x14ac:dyDescent="0.25">
      <c r="A45" t="s">
        <v>100</v>
      </c>
      <c r="B45" t="s">
        <v>3</v>
      </c>
      <c r="C45" s="1">
        <v>45250</v>
      </c>
      <c r="D45" t="s">
        <v>101</v>
      </c>
      <c r="E45" t="s">
        <v>11</v>
      </c>
      <c r="G45" t="str">
        <f t="shared" si="0"/>
        <v>15-1</v>
      </c>
      <c r="I45" t="str">
        <f t="shared" si="1"/>
        <v>https://chuck-weko.github.io/TFL/HQDA/AR/15-1/CURRENT/TITLE.html</v>
      </c>
      <c r="K45" t="str">
        <f t="shared" si="2"/>
        <v>&lt;tr&gt; &lt;td&gt; &lt;a href=https://chuck-weko.github.io/TFL/HQDA/AR/15-1/CURRENT/TITLE.html&gt;AR 15-1&lt;/a&gt; &lt;/td&gt; &lt;td&gt; Department Of The Army Federal Advisory Committee Management Program &lt;/td&gt; &lt;/tr&gt;</v>
      </c>
    </row>
    <row r="46" spans="1:11" x14ac:dyDescent="0.25">
      <c r="A46" t="s">
        <v>102</v>
      </c>
      <c r="B46" t="s">
        <v>3</v>
      </c>
      <c r="C46" s="1">
        <v>42461</v>
      </c>
      <c r="D46" t="s">
        <v>103</v>
      </c>
      <c r="E46" t="s">
        <v>104</v>
      </c>
      <c r="G46" t="str">
        <f t="shared" si="0"/>
        <v>15-6</v>
      </c>
      <c r="I46" t="str">
        <f t="shared" si="1"/>
        <v>https://chuck-weko.github.io/TFL/HQDA/AR/15-6/CURRENT/TITLE.html</v>
      </c>
      <c r="K46" t="str">
        <f t="shared" si="2"/>
        <v>&lt;tr&gt; &lt;td&gt; &lt;a href=https://chuck-weko.github.io/TFL/HQDA/AR/15-6/CURRENT/TITLE.html&gt;AR 15-6&lt;/a&gt; &lt;/td&gt; &lt;td&gt; Procedures For Administrative Investigations And Boards Of Officers &lt;/td&gt; &lt;/tr&gt;</v>
      </c>
    </row>
    <row r="47" spans="1:11" x14ac:dyDescent="0.25">
      <c r="A47" t="s">
        <v>105</v>
      </c>
      <c r="B47" t="s">
        <v>3</v>
      </c>
      <c r="C47" s="1">
        <v>44274</v>
      </c>
      <c r="D47" t="s">
        <v>106</v>
      </c>
      <c r="E47" t="s">
        <v>23</v>
      </c>
      <c r="G47" t="str">
        <f t="shared" si="0"/>
        <v>15-34</v>
      </c>
      <c r="I47" t="str">
        <f t="shared" si="1"/>
        <v>https://chuck-weko.github.io/TFL/HQDA/AR/15-34/CURRENT/TITLE.html</v>
      </c>
      <c r="K47" t="str">
        <f t="shared" si="2"/>
        <v>&lt;tr&gt; &lt;td&gt; &lt;a href=https://chuck-weko.github.io/TFL/HQDA/AR/15-34/CURRENT/TITLE.html&gt;AR 15-34&lt;/a&gt; &lt;/td&gt; &lt;td&gt; Department Of The Army Individual Service Review Board &lt;/td&gt; &lt;/tr&gt;</v>
      </c>
    </row>
    <row r="48" spans="1:11" x14ac:dyDescent="0.25">
      <c r="A48" t="s">
        <v>107</v>
      </c>
      <c r="B48" t="s">
        <v>3</v>
      </c>
      <c r="C48" s="1">
        <v>45246</v>
      </c>
      <c r="D48" t="s">
        <v>108</v>
      </c>
      <c r="E48" t="s">
        <v>11</v>
      </c>
      <c r="G48" t="str">
        <f t="shared" si="0"/>
        <v>15-39</v>
      </c>
      <c r="I48" t="str">
        <f t="shared" si="1"/>
        <v>https://chuck-weko.github.io/TFL/HQDA/AR/15-39/CURRENT/TITLE.html</v>
      </c>
      <c r="K48" t="str">
        <f t="shared" si="2"/>
        <v>&lt;tr&gt; &lt;td&gt; &lt;a href=https://chuck-weko.github.io/TFL/HQDA/AR/15-39/CURRENT/TITLE.html&gt;AR 15-39&lt;/a&gt; &lt;/td&gt; &lt;td&gt; Department Of The Army Intergovernmental And Intragovernmental Committee Management Program &lt;/td&gt; &lt;/tr&gt;</v>
      </c>
    </row>
    <row r="49" spans="1:11" x14ac:dyDescent="0.25">
      <c r="A49" t="s">
        <v>109</v>
      </c>
      <c r="B49" t="s">
        <v>3</v>
      </c>
      <c r="C49" s="1">
        <v>43228</v>
      </c>
      <c r="D49" t="s">
        <v>110</v>
      </c>
      <c r="E49" t="s">
        <v>41</v>
      </c>
      <c r="G49" t="str">
        <f t="shared" si="0"/>
        <v>15-41</v>
      </c>
      <c r="I49" t="str">
        <f t="shared" si="1"/>
        <v>https://chuck-weko.github.io/TFL/HQDA/AR/15-41/CURRENT/TITLE.html</v>
      </c>
      <c r="K49" t="str">
        <f t="shared" si="2"/>
        <v>&lt;tr&gt; &lt;td&gt; &lt;a href=https://chuck-weko.github.io/TFL/HQDA/AR/15-41/CURRENT/TITLE.html&gt;AR 15-41&lt;/a&gt; &lt;/td&gt; &lt;td&gt; Chemical, Biological, Radiological, And Nuclear Survivability Committee &lt;/td&gt; &lt;/tr&gt;</v>
      </c>
    </row>
    <row r="50" spans="1:11" x14ac:dyDescent="0.25">
      <c r="A50" t="s">
        <v>111</v>
      </c>
      <c r="B50" t="s">
        <v>3</v>
      </c>
      <c r="C50" s="1">
        <v>43873</v>
      </c>
      <c r="D50" t="s">
        <v>112</v>
      </c>
      <c r="E50" t="s">
        <v>70</v>
      </c>
      <c r="G50" t="str">
        <f t="shared" si="0"/>
        <v>15-80</v>
      </c>
      <c r="I50" t="str">
        <f t="shared" si="1"/>
        <v>https://chuck-weko.github.io/TFL/HQDA/AR/15-80/CURRENT/TITLE.html</v>
      </c>
      <c r="K50" t="str">
        <f t="shared" si="2"/>
        <v>&lt;tr&gt; &lt;td&gt; &lt;a href=https://chuck-weko.github.io/TFL/HQDA/AR/15-80/CURRENT/TITLE.html&gt;AR 15-80&lt;/a&gt; &lt;/td&gt; &lt;td&gt; Army Grade Determination Review Board And Grade Determinations &lt;/td&gt; &lt;/tr&gt;</v>
      </c>
    </row>
    <row r="51" spans="1:11" x14ac:dyDescent="0.25">
      <c r="A51" t="s">
        <v>113</v>
      </c>
      <c r="B51" t="s">
        <v>3</v>
      </c>
      <c r="C51" s="1">
        <v>44644</v>
      </c>
      <c r="D51" t="s">
        <v>114</v>
      </c>
      <c r="E51" t="s">
        <v>70</v>
      </c>
      <c r="G51" t="str">
        <f t="shared" si="0"/>
        <v>15-130</v>
      </c>
      <c r="I51" t="str">
        <f t="shared" si="1"/>
        <v>https://chuck-weko.github.io/TFL/HQDA/AR/15-130/CURRENT/TITLE.html</v>
      </c>
      <c r="K51" t="str">
        <f t="shared" si="2"/>
        <v>&lt;tr&gt; &lt;td&gt; &lt;a href=https://chuck-weko.github.io/TFL/HQDA/AR/15-130/CURRENT/TITLE.html&gt;AR 15-130&lt;/a&gt; &lt;/td&gt; &lt;td&gt; Army Clemency And Parole Board &lt;/td&gt; &lt;/tr&gt;</v>
      </c>
    </row>
    <row r="52" spans="1:11" x14ac:dyDescent="0.25">
      <c r="A52" t="s">
        <v>115</v>
      </c>
      <c r="B52" t="s">
        <v>3</v>
      </c>
      <c r="C52" s="1">
        <v>44398</v>
      </c>
      <c r="D52" t="s">
        <v>116</v>
      </c>
      <c r="E52" t="s">
        <v>70</v>
      </c>
      <c r="G52" t="str">
        <f t="shared" si="0"/>
        <v>15-180</v>
      </c>
      <c r="I52" t="str">
        <f t="shared" si="1"/>
        <v>https://chuck-weko.github.io/TFL/HQDA/AR/15-180/CURRENT/TITLE.html</v>
      </c>
      <c r="K52" t="str">
        <f t="shared" si="2"/>
        <v>&lt;tr&gt; &lt;td&gt; &lt;a href=https://chuck-weko.github.io/TFL/HQDA/AR/15-180/CURRENT/TITLE.html&gt;AR 15-180&lt;/a&gt; &lt;/td&gt; &lt;td&gt; Army Discharge Review Board &lt;/td&gt; &lt;/tr&gt;</v>
      </c>
    </row>
    <row r="53" spans="1:11" x14ac:dyDescent="0.25">
      <c r="A53" t="s">
        <v>117</v>
      </c>
      <c r="B53" t="s">
        <v>3</v>
      </c>
      <c r="C53" s="1">
        <v>38807</v>
      </c>
      <c r="D53" t="s">
        <v>118</v>
      </c>
      <c r="E53" t="s">
        <v>70</v>
      </c>
      <c r="G53" t="str">
        <f t="shared" si="0"/>
        <v>15-185</v>
      </c>
      <c r="I53" t="str">
        <f t="shared" si="1"/>
        <v>https://chuck-weko.github.io/TFL/HQDA/AR/15-185/CURRENT/TITLE.html</v>
      </c>
      <c r="K53" t="str">
        <f t="shared" si="2"/>
        <v>&lt;tr&gt; &lt;td&gt; &lt;a href=https://chuck-weko.github.io/TFL/HQDA/AR/15-185/CURRENT/TITLE.html&gt;AR 15-185&lt;/a&gt; &lt;/td&gt; &lt;td&gt; Army Board For Correction Of Military Records &lt;/td&gt; &lt;/tr&gt;</v>
      </c>
    </row>
    <row r="54" spans="1:11" x14ac:dyDescent="0.25">
      <c r="A54" t="s">
        <v>119</v>
      </c>
      <c r="B54" t="s">
        <v>3</v>
      </c>
      <c r="C54" s="1">
        <v>43913</v>
      </c>
      <c r="D54" t="s">
        <v>120</v>
      </c>
      <c r="E54" t="s">
        <v>30</v>
      </c>
      <c r="G54" t="str">
        <f t="shared" si="0"/>
        <v>20-1</v>
      </c>
      <c r="I54" t="str">
        <f t="shared" si="1"/>
        <v>https://chuck-weko.github.io/TFL/HQDA/AR/20-1/CURRENT/TITLE.html</v>
      </c>
      <c r="K54" t="str">
        <f t="shared" si="2"/>
        <v>&lt;tr&gt; &lt;td&gt; &lt;a href=https://chuck-weko.github.io/TFL/HQDA/AR/20-1/CURRENT/TITLE.html&gt;AR 20-1&lt;/a&gt; &lt;/td&gt; &lt;td&gt; Inspector General Activities And Procedures &lt;/td&gt; &lt;/tr&gt;</v>
      </c>
    </row>
    <row r="55" spans="1:11" x14ac:dyDescent="0.25">
      <c r="A55" t="s">
        <v>121</v>
      </c>
      <c r="B55" t="s">
        <v>3</v>
      </c>
      <c r="C55" s="1">
        <v>43661</v>
      </c>
      <c r="D55" t="s">
        <v>122</v>
      </c>
      <c r="E55" t="s">
        <v>47</v>
      </c>
      <c r="G55" t="str">
        <f t="shared" si="0"/>
        <v>25-1</v>
      </c>
      <c r="I55" t="str">
        <f t="shared" si="1"/>
        <v>https://chuck-weko.github.io/TFL/HQDA/AR/25-1/CURRENT/TITLE.html</v>
      </c>
      <c r="K55" t="str">
        <f t="shared" si="2"/>
        <v>&lt;tr&gt; &lt;td&gt; &lt;a href=https://chuck-weko.github.io/TFL/HQDA/AR/25-1/CURRENT/TITLE.html&gt;AR 25-1&lt;/a&gt; &lt;/td&gt; &lt;td&gt; Army Information Technology &lt;/td&gt; &lt;/tr&gt;</v>
      </c>
    </row>
    <row r="56" spans="1:11" x14ac:dyDescent="0.25">
      <c r="A56" t="s">
        <v>123</v>
      </c>
      <c r="B56" t="s">
        <v>3</v>
      </c>
      <c r="C56" s="1">
        <v>43559</v>
      </c>
      <c r="D56" t="s">
        <v>124</v>
      </c>
      <c r="E56" t="s">
        <v>47</v>
      </c>
      <c r="G56" t="str">
        <f t="shared" si="0"/>
        <v>25-2</v>
      </c>
      <c r="I56" t="str">
        <f t="shared" si="1"/>
        <v>https://chuck-weko.github.io/TFL/HQDA/AR/25-2/CURRENT/TITLE.html</v>
      </c>
      <c r="K56" t="str">
        <f t="shared" si="2"/>
        <v>&lt;tr&gt; &lt;td&gt; &lt;a href=https://chuck-weko.github.io/TFL/HQDA/AR/25-2/CURRENT/TITLE.html&gt;AR 25-2&lt;/a&gt; &lt;/td&gt; &lt;td&gt; Army Cybersecurity &lt;/td&gt; &lt;/tr&gt;</v>
      </c>
    </row>
    <row r="57" spans="1:11" x14ac:dyDescent="0.25">
      <c r="A57" t="s">
        <v>125</v>
      </c>
      <c r="B57" t="s">
        <v>3</v>
      </c>
      <c r="C57" s="1">
        <v>43747</v>
      </c>
      <c r="D57" t="s">
        <v>126</v>
      </c>
      <c r="E57" t="s">
        <v>47</v>
      </c>
      <c r="G57" t="str">
        <f t="shared" si="0"/>
        <v>25-6</v>
      </c>
      <c r="I57" t="str">
        <f t="shared" si="1"/>
        <v>https://chuck-weko.github.io/TFL/HQDA/AR/25-6/CURRENT/TITLE.html</v>
      </c>
      <c r="K57" t="str">
        <f t="shared" si="2"/>
        <v>&lt;tr&gt; &lt;td&gt; &lt;a href=https://chuck-weko.github.io/TFL/HQDA/AR/25-6/CURRENT/TITLE.html&gt;AR 25-6&lt;/a&gt; &lt;/td&gt; &lt;td&gt; Military Auxiliary Radio System And Amateur Radio Program &lt;/td&gt; &lt;/tr&gt;</v>
      </c>
    </row>
    <row r="58" spans="1:11" x14ac:dyDescent="0.25">
      <c r="A58" t="s">
        <v>127</v>
      </c>
      <c r="B58" t="s">
        <v>3</v>
      </c>
      <c r="C58" s="1">
        <v>43822</v>
      </c>
      <c r="D58" t="s">
        <v>128</v>
      </c>
      <c r="E58" t="s">
        <v>47</v>
      </c>
      <c r="G58" t="str">
        <f t="shared" si="0"/>
        <v>25-12</v>
      </c>
      <c r="I58" t="str">
        <f t="shared" si="1"/>
        <v>https://chuck-weko.github.io/TFL/HQDA/AR/25-12/CURRENT/TITLE.html</v>
      </c>
      <c r="K58" t="str">
        <f t="shared" si="2"/>
        <v>&lt;tr&gt; &lt;td&gt; &lt;a href=https://chuck-weko.github.io/TFL/HQDA/AR/25-12/CURRENT/TITLE.html&gt;AR 25-12&lt;/a&gt; &lt;/td&gt; &lt;td&gt; Communications Security Equipment Maintenance And Maintenance Training &lt;/td&gt; &lt;/tr&gt;</v>
      </c>
    </row>
    <row r="59" spans="1:11" x14ac:dyDescent="0.25">
      <c r="A59" t="s">
        <v>129</v>
      </c>
      <c r="B59" t="s">
        <v>3</v>
      </c>
      <c r="C59" s="1">
        <v>42866</v>
      </c>
      <c r="D59" t="s">
        <v>130</v>
      </c>
      <c r="E59" t="s">
        <v>47</v>
      </c>
      <c r="G59" t="str">
        <f t="shared" si="0"/>
        <v>25-13</v>
      </c>
      <c r="I59" t="str">
        <f t="shared" si="1"/>
        <v>https://chuck-weko.github.io/TFL/HQDA/AR/25-13/CURRENT/TITLE.html</v>
      </c>
      <c r="K59" t="str">
        <f t="shared" si="2"/>
        <v>&lt;tr&gt; &lt;td&gt; &lt;a href=https://chuck-weko.github.io/TFL/HQDA/AR/25-13/CURRENT/TITLE.html&gt;AR 25-13&lt;/a&gt; &lt;/td&gt; &lt;td&gt; Army Telecommunications And Unified Capabilities &lt;/td&gt; &lt;/tr&gt;</v>
      </c>
    </row>
    <row r="60" spans="1:11" x14ac:dyDescent="0.25">
      <c r="A60" t="s">
        <v>131</v>
      </c>
      <c r="B60" t="s">
        <v>3</v>
      </c>
      <c r="C60" s="1">
        <v>44834</v>
      </c>
      <c r="D60" t="s">
        <v>132</v>
      </c>
      <c r="E60" t="s">
        <v>47</v>
      </c>
      <c r="G60" t="str">
        <f t="shared" si="0"/>
        <v>25-22</v>
      </c>
      <c r="I60" t="str">
        <f t="shared" si="1"/>
        <v>https://chuck-weko.github.io/TFL/HQDA/AR/25-22/CURRENT/TITLE.html</v>
      </c>
      <c r="K60" t="str">
        <f t="shared" si="2"/>
        <v>&lt;tr&gt; &lt;td&gt; &lt;a href=https://chuck-weko.github.io/TFL/HQDA/AR/25-22/CURRENT/TITLE.html&gt;AR 25-22&lt;/a&gt; &lt;/td&gt; &lt;td&gt; The Army Privacy And Civil Liberties Program &lt;/td&gt; &lt;/tr&gt;</v>
      </c>
    </row>
    <row r="61" spans="1:11" x14ac:dyDescent="0.25">
      <c r="A61" t="s">
        <v>133</v>
      </c>
      <c r="B61" t="s">
        <v>3</v>
      </c>
      <c r="C61" s="1">
        <v>44361</v>
      </c>
      <c r="D61" t="s">
        <v>134</v>
      </c>
      <c r="E61" t="s">
        <v>47</v>
      </c>
      <c r="G61" t="str">
        <f t="shared" si="0"/>
        <v>25-30</v>
      </c>
      <c r="I61" t="str">
        <f t="shared" si="1"/>
        <v>https://chuck-weko.github.io/TFL/HQDA/AR/25-30/CURRENT/TITLE.html</v>
      </c>
      <c r="K61" t="str">
        <f t="shared" si="2"/>
        <v>&lt;tr&gt; &lt;td&gt; &lt;a href=https://chuck-weko.github.io/TFL/HQDA/AR/25-30/CURRENT/TITLE.html&gt;AR 25-30&lt;/a&gt; &lt;/td&gt; &lt;td&gt; Army Publishing Program &lt;/td&gt; &lt;/tr&gt;</v>
      </c>
    </row>
    <row r="62" spans="1:11" x14ac:dyDescent="0.25">
      <c r="A62" t="s">
        <v>135</v>
      </c>
      <c r="B62" t="s">
        <v>3</v>
      </c>
      <c r="C62" s="1">
        <v>35247</v>
      </c>
      <c r="D62" t="s">
        <v>136</v>
      </c>
      <c r="E62" t="s">
        <v>137</v>
      </c>
      <c r="G62" t="str">
        <f t="shared" si="0"/>
        <v>25-35</v>
      </c>
      <c r="I62" t="str">
        <f t="shared" si="1"/>
        <v>https://chuck-weko.github.io/TFL/HQDA/AR/25-35/CURRENT/TITLE.html</v>
      </c>
      <c r="K62" t="str">
        <f t="shared" si="2"/>
        <v>&lt;tr&gt; &lt;td&gt; &lt;a href=https://chuck-weko.github.io/TFL/HQDA/AR/25-35/CURRENT/TITLE.html&gt;AR 25-35&lt;/a&gt; &lt;/td&gt; &lt;td&gt; Joint Technical Coordinating Group For Munitions Effectiveness (Jtcg/Me) Publications {Afji 10-411; Navmatinst 5600.23; Mco 5600.43B} &lt;/td&gt; &lt;/tr&gt;</v>
      </c>
    </row>
    <row r="63" spans="1:11" x14ac:dyDescent="0.25">
      <c r="A63" t="s">
        <v>138</v>
      </c>
      <c r="B63" t="s">
        <v>3</v>
      </c>
      <c r="C63" s="1">
        <v>42403</v>
      </c>
      <c r="D63" t="s">
        <v>139</v>
      </c>
      <c r="E63" t="s">
        <v>47</v>
      </c>
      <c r="G63" t="str">
        <f t="shared" si="0"/>
        <v>25-36</v>
      </c>
      <c r="I63" t="str">
        <f t="shared" si="1"/>
        <v>https://chuck-weko.github.io/TFL/HQDA/AR/25-36/CURRENT/TITLE.html</v>
      </c>
      <c r="K63" t="str">
        <f t="shared" si="2"/>
        <v>&lt;tr&gt; &lt;td&gt; &lt;a href=https://chuck-weko.github.io/TFL/HQDA/AR/25-36/CURRENT/TITLE.html&gt;AR 25-36&lt;/a&gt; &lt;/td&gt; &lt;td&gt; Instructions For The Interservicing Of Technical Manuals And Related Technology Program {Afi 20-118; Ar 25-36; Opnavinst 4160.1; Mco 5215.16B; Dlar 4151.9} &lt;/td&gt; &lt;/tr&gt;</v>
      </c>
    </row>
    <row r="64" spans="1:11" x14ac:dyDescent="0.25">
      <c r="A64" t="s">
        <v>140</v>
      </c>
      <c r="B64" t="s">
        <v>3</v>
      </c>
      <c r="C64" s="1">
        <v>44361</v>
      </c>
      <c r="D64" t="s">
        <v>141</v>
      </c>
      <c r="E64" t="s">
        <v>47</v>
      </c>
      <c r="G64" t="str">
        <f t="shared" si="0"/>
        <v>25-38</v>
      </c>
      <c r="I64" t="str">
        <f t="shared" si="1"/>
        <v>https://chuck-weko.github.io/TFL/HQDA/AR/25-38/CURRENT/TITLE.html</v>
      </c>
      <c r="K64" t="str">
        <f t="shared" si="2"/>
        <v>&lt;tr&gt; &lt;td&gt; &lt;a href=https://chuck-weko.github.io/TFL/HQDA/AR/25-38/CURRENT/TITLE.html&gt;AR 25-38&lt;/a&gt; &lt;/td&gt; &lt;td&gt; Army Printing And Distribution Program &lt;/td&gt; &lt;/tr&gt;</v>
      </c>
    </row>
    <row r="65" spans="1:11" x14ac:dyDescent="0.25">
      <c r="A65" t="s">
        <v>142</v>
      </c>
      <c r="B65" t="s">
        <v>3</v>
      </c>
      <c r="C65" s="1">
        <v>44114</v>
      </c>
      <c r="D65" t="s">
        <v>143</v>
      </c>
      <c r="E65" t="s">
        <v>47</v>
      </c>
      <c r="G65" t="str">
        <f t="shared" si="0"/>
        <v>25-50</v>
      </c>
      <c r="I65" t="str">
        <f t="shared" si="1"/>
        <v>https://chuck-weko.github.io/TFL/HQDA/AR/25-50/CURRENT/TITLE.html</v>
      </c>
      <c r="K65" t="str">
        <f t="shared" si="2"/>
        <v>&lt;tr&gt; &lt;td&gt; &lt;a href=https://chuck-weko.github.io/TFL/HQDA/AR/25-50/CURRENT/TITLE.html&gt;AR 25-50&lt;/a&gt; &lt;/td&gt; &lt;td&gt; Preparing And Managing Correspondence &lt;/td&gt; &lt;/tr&gt;</v>
      </c>
    </row>
    <row r="66" spans="1:11" x14ac:dyDescent="0.25">
      <c r="A66" t="s">
        <v>144</v>
      </c>
      <c r="B66" t="s">
        <v>3</v>
      </c>
      <c r="C66" s="1">
        <v>44956</v>
      </c>
      <c r="D66" t="s">
        <v>145</v>
      </c>
      <c r="E66" t="s">
        <v>23</v>
      </c>
      <c r="G66" t="str">
        <f t="shared" si="0"/>
        <v>25-51</v>
      </c>
      <c r="I66" t="str">
        <f t="shared" si="1"/>
        <v>https://chuck-weko.github.io/TFL/HQDA/AR/25-51/CURRENT/TITLE.html</v>
      </c>
      <c r="K66" t="str">
        <f t="shared" si="2"/>
        <v>&lt;tr&gt; &lt;td&gt; &lt;a href=https://chuck-weko.github.io/TFL/HQDA/AR/25-51/CURRENT/TITLE.html&gt;AR 25-51&lt;/a&gt; &lt;/td&gt; &lt;td&gt; Official Mail And Distribution Management &lt;/td&gt; &lt;/tr&gt;</v>
      </c>
    </row>
    <row r="67" spans="1:11" x14ac:dyDescent="0.25">
      <c r="A67" t="s">
        <v>146</v>
      </c>
      <c r="B67" t="s">
        <v>3</v>
      </c>
      <c r="C67" s="1">
        <v>44123</v>
      </c>
      <c r="D67" t="s">
        <v>147</v>
      </c>
      <c r="E67" t="s">
        <v>47</v>
      </c>
      <c r="G67" t="str">
        <f t="shared" si="0"/>
        <v>25-55</v>
      </c>
      <c r="I67" t="str">
        <f t="shared" si="1"/>
        <v>https://chuck-weko.github.io/TFL/HQDA/AR/25-55/CURRENT/TITLE.html</v>
      </c>
      <c r="K67" t="str">
        <f t="shared" si="2"/>
        <v>&lt;tr&gt; &lt;td&gt; &lt;a href=https://chuck-weko.github.io/TFL/HQDA/AR/25-55/CURRENT/TITLE.html&gt;AR 25-55&lt;/a&gt; &lt;/td&gt; &lt;td&gt; The Department Of The Army Freedom Of Information Act Program &lt;/td&gt; &lt;/tr&gt;</v>
      </c>
    </row>
    <row r="68" spans="1:11" x14ac:dyDescent="0.25">
      <c r="A68" t="s">
        <v>148</v>
      </c>
      <c r="B68" t="s">
        <v>3</v>
      </c>
      <c r="C68" s="1">
        <v>42223</v>
      </c>
      <c r="D68" t="s">
        <v>149</v>
      </c>
      <c r="E68" t="s">
        <v>47</v>
      </c>
      <c r="G68" t="str">
        <f t="shared" si="0"/>
        <v>25-58</v>
      </c>
      <c r="I68" t="str">
        <f t="shared" si="1"/>
        <v>https://chuck-weko.github.io/TFL/HQDA/AR/25-58/CURRENT/TITLE.html</v>
      </c>
      <c r="K68" t="str">
        <f t="shared" si="2"/>
        <v>&lt;tr&gt; &lt;td&gt; &lt;a href=https://chuck-weko.github.io/TFL/HQDA/AR/25-58/CURRENT/TITLE.html&gt;AR 25-58&lt;/a&gt; &lt;/td&gt; &lt;td&gt; Publishing In The Federal Register &lt;/td&gt; &lt;/tr&gt;</v>
      </c>
    </row>
    <row r="69" spans="1:11" x14ac:dyDescent="0.25">
      <c r="A69" t="s">
        <v>150</v>
      </c>
      <c r="B69" t="s">
        <v>3</v>
      </c>
      <c r="C69" s="1">
        <v>45337</v>
      </c>
      <c r="D69" t="s">
        <v>151</v>
      </c>
      <c r="E69" t="s">
        <v>47</v>
      </c>
      <c r="G69" t="str">
        <f t="shared" ref="G69:G132" si="3">RIGHT(A69,LEN(A69)-3)</f>
        <v>25-59</v>
      </c>
      <c r="I69" t="str">
        <f t="shared" ref="I69:I132" si="4">_xlfn.CONCAT("https://chuck-weko.github.io/TFL/HQDA/AR/",G69,"/CURRENT/TITLE.html")</f>
        <v>https://chuck-weko.github.io/TFL/HQDA/AR/25-59/CURRENT/TITLE.html</v>
      </c>
      <c r="K69" t="str">
        <f t="shared" ref="K69:K132" si="5">_xlfn.CONCAT("&lt;tr&gt; &lt;td&gt; &lt;a href=",I69,"&gt;",A69, "&lt;/a&gt; &lt;/td&gt; &lt;td&gt; ", PROPER(D69), " &lt;/td&gt; &lt;/tr&gt;")</f>
        <v>&lt;tr&gt; &lt;td&gt; &lt;a href=https://chuck-weko.github.io/TFL/HQDA/AR/25-59/CURRENT/TITLE.html&gt;AR 25-59&lt;/a&gt; &lt;/td&gt; &lt;td&gt; Office Symbols &lt;/td&gt; &lt;/tr&gt;</v>
      </c>
    </row>
    <row r="70" spans="1:11" x14ac:dyDescent="0.25">
      <c r="A70" t="s">
        <v>152</v>
      </c>
      <c r="B70" t="s">
        <v>3</v>
      </c>
      <c r="C70" s="1">
        <v>43504</v>
      </c>
      <c r="D70" t="s">
        <v>153</v>
      </c>
      <c r="E70" t="s">
        <v>47</v>
      </c>
      <c r="G70" t="str">
        <f t="shared" si="3"/>
        <v>25-98</v>
      </c>
      <c r="I70" t="str">
        <f t="shared" si="4"/>
        <v>https://chuck-weko.github.io/TFL/HQDA/AR/25-98/CURRENT/TITLE.html</v>
      </c>
      <c r="K70" t="str">
        <f t="shared" si="5"/>
        <v>&lt;tr&gt; &lt;td&gt; &lt;a href=https://chuck-weko.github.io/TFL/HQDA/AR/25-98/CURRENT/TITLE.html&gt;AR 25-98&lt;/a&gt; &lt;/td&gt; &lt;td&gt; Information Management Control Requirements Program &lt;/td&gt; &lt;/tr&gt;</v>
      </c>
    </row>
    <row r="71" spans="1:11" x14ac:dyDescent="0.25">
      <c r="A71" t="s">
        <v>154</v>
      </c>
      <c r="B71" t="s">
        <v>3</v>
      </c>
      <c r="C71" s="1">
        <v>44852</v>
      </c>
      <c r="D71" t="s">
        <v>155</v>
      </c>
      <c r="E71" t="s">
        <v>47</v>
      </c>
      <c r="G71" t="str">
        <f t="shared" si="3"/>
        <v>25-400-2</v>
      </c>
      <c r="I71" t="str">
        <f t="shared" si="4"/>
        <v>https://chuck-weko.github.io/TFL/HQDA/AR/25-400-2/CURRENT/TITLE.html</v>
      </c>
      <c r="K71" t="str">
        <f t="shared" si="5"/>
        <v>&lt;tr&gt; &lt;td&gt; &lt;a href=https://chuck-weko.github.io/TFL/HQDA/AR/25-400-2/CURRENT/TITLE.html&gt;AR 25-400-2&lt;/a&gt; &lt;/td&gt; &lt;td&gt; Army Records Management Program &lt;/td&gt; &lt;/tr&gt;</v>
      </c>
    </row>
    <row r="72" spans="1:11" x14ac:dyDescent="0.25">
      <c r="A72" t="s">
        <v>156</v>
      </c>
      <c r="B72" t="s">
        <v>3</v>
      </c>
      <c r="C72" s="1">
        <v>42759</v>
      </c>
      <c r="D72" t="s">
        <v>157</v>
      </c>
      <c r="E72" t="s">
        <v>104</v>
      </c>
      <c r="G72" t="str">
        <f t="shared" si="3"/>
        <v>27-1</v>
      </c>
      <c r="I72" t="str">
        <f t="shared" si="4"/>
        <v>https://chuck-weko.github.io/TFL/HQDA/AR/27-1/CURRENT/TITLE.html</v>
      </c>
      <c r="K72" t="str">
        <f t="shared" si="5"/>
        <v>&lt;tr&gt; &lt;td&gt; &lt;a href=https://chuck-weko.github.io/TFL/HQDA/AR/27-1/CURRENT/TITLE.html&gt;AR 27-1&lt;/a&gt; &lt;/td&gt; &lt;td&gt; Legal Services, Judge Advocate Legal Services &lt;/td&gt; &lt;/tr&gt;</v>
      </c>
    </row>
    <row r="73" spans="1:11" x14ac:dyDescent="0.25">
      <c r="A73" t="s">
        <v>158</v>
      </c>
      <c r="B73" t="s">
        <v>3</v>
      </c>
      <c r="C73" s="1">
        <v>45413</v>
      </c>
      <c r="D73" t="s">
        <v>159</v>
      </c>
      <c r="E73" t="s">
        <v>104</v>
      </c>
      <c r="G73" t="str">
        <f t="shared" si="3"/>
        <v>27-3</v>
      </c>
      <c r="I73" t="str">
        <f t="shared" si="4"/>
        <v>https://chuck-weko.github.io/TFL/HQDA/AR/27-3/CURRENT/TITLE.html</v>
      </c>
      <c r="K73" t="str">
        <f t="shared" si="5"/>
        <v>&lt;tr&gt; &lt;td&gt; &lt;a href=https://chuck-weko.github.io/TFL/HQDA/AR/27-3/CURRENT/TITLE.html&gt;AR 27-3&lt;/a&gt; &lt;/td&gt; &lt;td&gt; The Army Legal Assistance Program &lt;/td&gt; &lt;/tr&gt;</v>
      </c>
    </row>
    <row r="74" spans="1:11" x14ac:dyDescent="0.25">
      <c r="A74" t="s">
        <v>160</v>
      </c>
      <c r="B74" t="s">
        <v>3</v>
      </c>
      <c r="C74" s="1">
        <v>45371</v>
      </c>
      <c r="D74" t="s">
        <v>161</v>
      </c>
      <c r="E74" t="s">
        <v>104</v>
      </c>
      <c r="G74" t="str">
        <f t="shared" si="3"/>
        <v>27-10</v>
      </c>
      <c r="I74" t="str">
        <f t="shared" si="4"/>
        <v>https://chuck-weko.github.io/TFL/HQDA/AR/27-10/CURRENT/TITLE.html</v>
      </c>
      <c r="K74" t="str">
        <f t="shared" si="5"/>
        <v>&lt;tr&gt; &lt;td&gt; &lt;a href=https://chuck-weko.github.io/TFL/HQDA/AR/27-10/CURRENT/TITLE.html&gt;AR 27-10&lt;/a&gt; &lt;/td&gt; &lt;td&gt; Military Justice &lt;/td&gt; &lt;/tr&gt;</v>
      </c>
    </row>
    <row r="75" spans="1:11" x14ac:dyDescent="0.25">
      <c r="A75" t="s">
        <v>162</v>
      </c>
      <c r="B75" t="s">
        <v>3</v>
      </c>
      <c r="C75" s="1">
        <v>39486</v>
      </c>
      <c r="D75" t="s">
        <v>163</v>
      </c>
      <c r="E75" t="s">
        <v>104</v>
      </c>
      <c r="G75" t="str">
        <f t="shared" si="3"/>
        <v>27-20</v>
      </c>
      <c r="I75" t="str">
        <f t="shared" si="4"/>
        <v>https://chuck-weko.github.io/TFL/HQDA/AR/27-20/CURRENT/TITLE.html</v>
      </c>
      <c r="K75" t="str">
        <f t="shared" si="5"/>
        <v>&lt;tr&gt; &lt;td&gt; &lt;a href=https://chuck-weko.github.io/TFL/HQDA/AR/27-20/CURRENT/TITLE.html&gt;AR 27-20&lt;/a&gt; &lt;/td&gt; &lt;td&gt; Claims &lt;/td&gt; &lt;/tr&gt;</v>
      </c>
    </row>
    <row r="76" spans="1:11" x14ac:dyDescent="0.25">
      <c r="A76" t="s">
        <v>164</v>
      </c>
      <c r="B76" t="s">
        <v>3</v>
      </c>
      <c r="C76" s="1">
        <v>43279</v>
      </c>
      <c r="D76" t="s">
        <v>165</v>
      </c>
      <c r="E76" t="s">
        <v>104</v>
      </c>
      <c r="G76" t="str">
        <f t="shared" si="3"/>
        <v>27-26</v>
      </c>
      <c r="I76" t="str">
        <f t="shared" si="4"/>
        <v>https://chuck-weko.github.io/TFL/HQDA/AR/27-26/CURRENT/TITLE.html</v>
      </c>
      <c r="K76" t="str">
        <f t="shared" si="5"/>
        <v>&lt;tr&gt; &lt;td&gt; &lt;a href=https://chuck-weko.github.io/TFL/HQDA/AR/27-26/CURRENT/TITLE.html&gt;AR 27-26&lt;/a&gt; &lt;/td&gt; &lt;td&gt; Rules Of Professional Conduct For Lawyers &lt;/td&gt; &lt;/tr&gt;</v>
      </c>
    </row>
    <row r="77" spans="1:11" x14ac:dyDescent="0.25">
      <c r="A77" t="s">
        <v>166</v>
      </c>
      <c r="B77" t="s">
        <v>3</v>
      </c>
      <c r="C77" s="1">
        <v>34596</v>
      </c>
      <c r="D77" t="s">
        <v>167</v>
      </c>
      <c r="E77" t="s">
        <v>104</v>
      </c>
      <c r="G77" t="str">
        <f t="shared" si="3"/>
        <v>27-40</v>
      </c>
      <c r="I77" t="str">
        <f t="shared" si="4"/>
        <v>https://chuck-weko.github.io/TFL/HQDA/AR/27-40/CURRENT/TITLE.html</v>
      </c>
      <c r="K77" t="str">
        <f t="shared" si="5"/>
        <v>&lt;tr&gt; &lt;td&gt; &lt;a href=https://chuck-weko.github.io/TFL/HQDA/AR/27-40/CURRENT/TITLE.html&gt;AR 27-40&lt;/a&gt; &lt;/td&gt; &lt;td&gt; Litigation &lt;/td&gt; &lt;/tr&gt;</v>
      </c>
    </row>
    <row r="78" spans="1:11" x14ac:dyDescent="0.25">
      <c r="A78" t="s">
        <v>168</v>
      </c>
      <c r="B78" t="s">
        <v>3</v>
      </c>
      <c r="C78" s="1">
        <v>32857</v>
      </c>
      <c r="D78" t="s">
        <v>169</v>
      </c>
      <c r="E78" t="s">
        <v>104</v>
      </c>
      <c r="G78" t="str">
        <f t="shared" si="3"/>
        <v>27-50</v>
      </c>
      <c r="I78" t="str">
        <f t="shared" si="4"/>
        <v>https://chuck-weko.github.io/TFL/HQDA/AR/27-50/CURRENT/TITLE.html</v>
      </c>
      <c r="K78" t="str">
        <f t="shared" si="5"/>
        <v>&lt;tr&gt; &lt;td&gt; &lt;a href=https://chuck-weko.github.io/TFL/HQDA/AR/27-50/CURRENT/TITLE.html&gt;AR 27-50&lt;/a&gt; &lt;/td&gt; &lt;td&gt; Status Of Forces Policies, Procedures, And Information {Secnavinst 5820.4G} &lt;/td&gt; &lt;/tr&gt;</v>
      </c>
    </row>
    <row r="79" spans="1:11" x14ac:dyDescent="0.25">
      <c r="A79" t="s">
        <v>170</v>
      </c>
      <c r="B79" t="s">
        <v>3</v>
      </c>
      <c r="C79" s="1">
        <v>25147</v>
      </c>
      <c r="D79" t="s">
        <v>171</v>
      </c>
      <c r="E79" t="s">
        <v>104</v>
      </c>
      <c r="G79" t="str">
        <f t="shared" si="3"/>
        <v>27-52</v>
      </c>
      <c r="I79" t="str">
        <f t="shared" si="4"/>
        <v>https://chuck-weko.github.io/TFL/HQDA/AR/27-52/CURRENT/TITLE.html</v>
      </c>
      <c r="K79" t="str">
        <f t="shared" si="5"/>
        <v>&lt;tr&gt; &lt;td&gt; &lt;a href=https://chuck-weko.github.io/TFL/HQDA/AR/27-52/CURRENT/TITLE.html&gt;AR 27-52&lt;/a&gt; &lt;/td&gt; &lt;td&gt; Consular Protection Of Foreign Nationals Subject To The Uniform Code Of Military Justice {Secnavinst 5820.6; Afr 110-13} (Reprinted W/Basic Incl C1) &lt;/td&gt; &lt;/tr&gt;</v>
      </c>
    </row>
    <row r="80" spans="1:11" x14ac:dyDescent="0.25">
      <c r="A80" t="s">
        <v>172</v>
      </c>
      <c r="B80" t="s">
        <v>3</v>
      </c>
      <c r="C80" s="1">
        <v>43731</v>
      </c>
      <c r="D80" t="s">
        <v>173</v>
      </c>
      <c r="E80" t="s">
        <v>104</v>
      </c>
      <c r="G80" t="str">
        <f t="shared" si="3"/>
        <v>27-53</v>
      </c>
      <c r="I80" t="str">
        <f t="shared" si="4"/>
        <v>https://chuck-weko.github.io/TFL/HQDA/AR/27-53/CURRENT/TITLE.html</v>
      </c>
      <c r="K80" t="str">
        <f t="shared" si="5"/>
        <v>&lt;tr&gt; &lt;td&gt; &lt;a href=https://chuck-weko.github.io/TFL/HQDA/AR/27-53/CURRENT/TITLE.html&gt;AR 27-53&lt;/a&gt; &lt;/td&gt; &lt;td&gt; Legal Review Of Weapons And Weapon Systems &lt;/td&gt; &lt;/tr&gt;</v>
      </c>
    </row>
    <row r="81" spans="1:11" x14ac:dyDescent="0.25">
      <c r="A81" t="s">
        <v>174</v>
      </c>
      <c r="B81" t="s">
        <v>3</v>
      </c>
      <c r="C81" s="1">
        <v>43854</v>
      </c>
      <c r="D81" t="s">
        <v>175</v>
      </c>
      <c r="E81" t="s">
        <v>104</v>
      </c>
      <c r="G81" t="str">
        <f t="shared" si="3"/>
        <v>27-55</v>
      </c>
      <c r="I81" t="str">
        <f t="shared" si="4"/>
        <v>https://chuck-weko.github.io/TFL/HQDA/AR/27-55/CURRENT/TITLE.html</v>
      </c>
      <c r="K81" t="str">
        <f t="shared" si="5"/>
        <v>&lt;tr&gt; &lt;td&gt; &lt;a href=https://chuck-weko.github.io/TFL/HQDA/AR/27-55/CURRENT/TITLE.html&gt;AR 27-55&lt;/a&gt; &lt;/td&gt; &lt;td&gt; Notarial Services &lt;/td&gt; &lt;/tr&gt;</v>
      </c>
    </row>
    <row r="82" spans="1:11" x14ac:dyDescent="0.25">
      <c r="A82" t="s">
        <v>176</v>
      </c>
      <c r="B82" t="s">
        <v>3</v>
      </c>
      <c r="C82" s="1">
        <v>34121</v>
      </c>
      <c r="D82" t="s">
        <v>177</v>
      </c>
      <c r="E82" t="s">
        <v>104</v>
      </c>
      <c r="G82" t="str">
        <f t="shared" si="3"/>
        <v>27-60</v>
      </c>
      <c r="I82" t="str">
        <f t="shared" si="4"/>
        <v>https://chuck-weko.github.io/TFL/HQDA/AR/27-60/CURRENT/TITLE.html</v>
      </c>
      <c r="K82" t="str">
        <f t="shared" si="5"/>
        <v>&lt;tr&gt; &lt;td&gt; &lt;a href=https://chuck-weko.github.io/TFL/HQDA/AR/27-60/CURRENT/TITLE.html&gt;AR 27-60&lt;/a&gt; &lt;/td&gt; &lt;td&gt; Intellectual Property &lt;/td&gt; &lt;/tr&gt;</v>
      </c>
    </row>
    <row r="83" spans="1:11" x14ac:dyDescent="0.25">
      <c r="A83" t="s">
        <v>178</v>
      </c>
      <c r="B83" t="s">
        <v>3</v>
      </c>
      <c r="C83" s="1">
        <v>44776</v>
      </c>
      <c r="D83" t="s">
        <v>179</v>
      </c>
      <c r="E83" t="s">
        <v>104</v>
      </c>
      <c r="G83" t="str">
        <f t="shared" si="3"/>
        <v>27-70</v>
      </c>
      <c r="I83" t="str">
        <f t="shared" si="4"/>
        <v>https://chuck-weko.github.io/TFL/HQDA/AR/27-70/CURRENT/TITLE.html</v>
      </c>
      <c r="K83" t="str">
        <f t="shared" si="5"/>
        <v>&lt;tr&gt; &lt;td&gt; &lt;a href=https://chuck-weko.github.io/TFL/HQDA/AR/27-70/CURRENT/TITLE.html&gt;AR 27-70&lt;/a&gt; &lt;/td&gt; &lt;td&gt; Department Of Defense Foreign Tax Relief Program &lt;/td&gt; &lt;/tr&gt;</v>
      </c>
    </row>
    <row r="84" spans="1:11" x14ac:dyDescent="0.25">
      <c r="A84" t="s">
        <v>180</v>
      </c>
      <c r="B84" t="s">
        <v>3</v>
      </c>
      <c r="C84" s="1">
        <v>43663</v>
      </c>
      <c r="D84" t="s">
        <v>181</v>
      </c>
      <c r="E84" t="s">
        <v>182</v>
      </c>
      <c r="G84" t="str">
        <f t="shared" si="3"/>
        <v>30-22</v>
      </c>
      <c r="I84" t="str">
        <f t="shared" si="4"/>
        <v>https://chuck-weko.github.io/TFL/HQDA/AR/30-22/CURRENT/TITLE.html</v>
      </c>
      <c r="K84" t="str">
        <f t="shared" si="5"/>
        <v>&lt;tr&gt; &lt;td&gt; &lt;a href=https://chuck-weko.github.io/TFL/HQDA/AR/30-22/CURRENT/TITLE.html&gt;AR 30-22&lt;/a&gt; &lt;/td&gt; &lt;td&gt; Army Food Program &lt;/td&gt; &lt;/tr&gt;</v>
      </c>
    </row>
    <row r="85" spans="1:11" x14ac:dyDescent="0.25">
      <c r="A85" t="s">
        <v>183</v>
      </c>
      <c r="B85" t="s">
        <v>3</v>
      </c>
      <c r="C85" s="1">
        <v>43930</v>
      </c>
      <c r="D85" t="s">
        <v>184</v>
      </c>
      <c r="E85" t="s">
        <v>41</v>
      </c>
      <c r="G85" t="str">
        <f t="shared" si="3"/>
        <v>34-1</v>
      </c>
      <c r="I85" t="str">
        <f t="shared" si="4"/>
        <v>https://chuck-weko.github.io/TFL/HQDA/AR/34-1/CURRENT/TITLE.html</v>
      </c>
      <c r="K85" t="str">
        <f t="shared" si="5"/>
        <v>&lt;tr&gt; &lt;td&gt; &lt;a href=https://chuck-weko.github.io/TFL/HQDA/AR/34-1/CURRENT/TITLE.html&gt;AR 34-1&lt;/a&gt; &lt;/td&gt; &lt;td&gt; Interoperability &lt;/td&gt; &lt;/tr&gt;</v>
      </c>
    </row>
    <row r="86" spans="1:11" x14ac:dyDescent="0.25">
      <c r="A86" t="s">
        <v>185</v>
      </c>
      <c r="B86" t="s">
        <v>3</v>
      </c>
      <c r="C86" s="1">
        <v>45152</v>
      </c>
      <c r="D86" t="s">
        <v>186</v>
      </c>
      <c r="E86" t="s">
        <v>187</v>
      </c>
      <c r="G86" t="str">
        <f t="shared" si="3"/>
        <v>36-2</v>
      </c>
      <c r="I86" t="str">
        <f t="shared" si="4"/>
        <v>https://chuck-weko.github.io/TFL/HQDA/AR/36-2/CURRENT/TITLE.html</v>
      </c>
      <c r="K86" t="str">
        <f t="shared" si="5"/>
        <v>&lt;tr&gt; &lt;td&gt; &lt;a href=https://chuck-weko.github.io/TFL/HQDA/AR/36-2/CURRENT/TITLE.html&gt;AR 36-2&lt;/a&gt; &lt;/td&gt; &lt;td&gt; Audit Services In The Department Of The Army &lt;/td&gt; &lt;/tr&gt;</v>
      </c>
    </row>
    <row r="87" spans="1:11" x14ac:dyDescent="0.25">
      <c r="A87" t="s">
        <v>188</v>
      </c>
      <c r="B87" t="s">
        <v>3</v>
      </c>
      <c r="C87" s="1">
        <v>45247</v>
      </c>
      <c r="D87" t="s">
        <v>189</v>
      </c>
      <c r="E87" t="s">
        <v>11</v>
      </c>
      <c r="G87" t="str">
        <f t="shared" si="3"/>
        <v>37-47</v>
      </c>
      <c r="I87" t="str">
        <f t="shared" si="4"/>
        <v>https://chuck-weko.github.io/TFL/HQDA/AR/37-47/CURRENT/TITLE.html</v>
      </c>
      <c r="K87" t="str">
        <f t="shared" si="5"/>
        <v>&lt;tr&gt; &lt;td&gt; &lt;a href=https://chuck-weko.github.io/TFL/HQDA/AR/37-47/CURRENT/TITLE.html&gt;AR 37-47&lt;/a&gt; &lt;/td&gt; &lt;td&gt; Official Representation Funds Of The Secretary Of The Army &lt;/td&gt; &lt;/tr&gt;</v>
      </c>
    </row>
    <row r="88" spans="1:11" x14ac:dyDescent="0.25">
      <c r="A88" t="s">
        <v>190</v>
      </c>
      <c r="B88" t="s">
        <v>3</v>
      </c>
      <c r="C88" s="1">
        <v>44972</v>
      </c>
      <c r="D88" t="s">
        <v>191</v>
      </c>
      <c r="E88" t="s">
        <v>5</v>
      </c>
      <c r="G88" t="str">
        <f t="shared" si="3"/>
        <v>37-64</v>
      </c>
      <c r="I88" t="str">
        <f t="shared" si="4"/>
        <v>https://chuck-weko.github.io/TFL/HQDA/AR/37-64/CURRENT/TITLE.html</v>
      </c>
      <c r="K88" t="str">
        <f t="shared" si="5"/>
        <v>&lt;tr&gt; &lt;td&gt; &lt;a href=https://chuck-weko.github.io/TFL/HQDA/AR/37-64/CURRENT/TITLE.html&gt;AR 37-64&lt;/a&gt; &lt;/td&gt; &lt;td&gt; Finance And Accounting For Sensitive Mission Funding (C) &lt;/td&gt; &lt;/tr&gt;</v>
      </c>
    </row>
    <row r="89" spans="1:11" x14ac:dyDescent="0.25">
      <c r="A89" t="s">
        <v>192</v>
      </c>
      <c r="B89" t="s">
        <v>3</v>
      </c>
      <c r="C89" s="1">
        <v>43609</v>
      </c>
      <c r="D89" t="s">
        <v>193</v>
      </c>
      <c r="E89" t="s">
        <v>85</v>
      </c>
      <c r="G89" t="str">
        <f t="shared" si="3"/>
        <v>40-1</v>
      </c>
      <c r="I89" t="str">
        <f t="shared" si="4"/>
        <v>https://chuck-weko.github.io/TFL/HQDA/AR/40-1/CURRENT/TITLE.html</v>
      </c>
      <c r="K89" t="str">
        <f t="shared" si="5"/>
        <v>&lt;tr&gt; &lt;td&gt; &lt;a href=https://chuck-weko.github.io/TFL/HQDA/AR/40-1/CURRENT/TITLE.html&gt;AR 40-1&lt;/a&gt; &lt;/td&gt; &lt;td&gt; Composition, Mission, And Functions Of The Army Medical Department &lt;/td&gt; &lt;/tr&gt;</v>
      </c>
    </row>
    <row r="90" spans="1:11" x14ac:dyDescent="0.25">
      <c r="A90" t="s">
        <v>194</v>
      </c>
      <c r="B90" t="s">
        <v>3</v>
      </c>
      <c r="C90" s="1">
        <v>41387</v>
      </c>
      <c r="D90" t="s">
        <v>195</v>
      </c>
      <c r="E90" t="s">
        <v>85</v>
      </c>
      <c r="G90" t="str">
        <f t="shared" si="3"/>
        <v>40-3</v>
      </c>
      <c r="I90" t="str">
        <f t="shared" si="4"/>
        <v>https://chuck-weko.github.io/TFL/HQDA/AR/40-3/CURRENT/TITLE.html</v>
      </c>
      <c r="K90" t="str">
        <f t="shared" si="5"/>
        <v>&lt;tr&gt; &lt;td&gt; &lt;a href=https://chuck-weko.github.io/TFL/HQDA/AR/40-3/CURRENT/TITLE.html&gt;AR 40-3&lt;/a&gt; &lt;/td&gt; &lt;td&gt; Medical, Dental, And Veterinary Care &lt;/td&gt; &lt;/tr&gt;</v>
      </c>
    </row>
    <row r="91" spans="1:11" x14ac:dyDescent="0.25">
      <c r="A91" t="s">
        <v>196</v>
      </c>
      <c r="B91" t="s">
        <v>3</v>
      </c>
      <c r="C91" s="1">
        <v>43963</v>
      </c>
      <c r="D91" t="s">
        <v>197</v>
      </c>
      <c r="E91" t="s">
        <v>85</v>
      </c>
      <c r="G91" t="str">
        <f t="shared" si="3"/>
        <v>40-5</v>
      </c>
      <c r="I91" t="str">
        <f t="shared" si="4"/>
        <v>https://chuck-weko.github.io/TFL/HQDA/AR/40-5/CURRENT/TITLE.html</v>
      </c>
      <c r="K91" t="str">
        <f t="shared" si="5"/>
        <v>&lt;tr&gt; &lt;td&gt; &lt;a href=https://chuck-weko.github.io/TFL/HQDA/AR/40-5/CURRENT/TITLE.html&gt;AR 40-5&lt;/a&gt; &lt;/td&gt; &lt;td&gt; Army Public Health Program &lt;/td&gt; &lt;/tr&gt;</v>
      </c>
    </row>
    <row r="92" spans="1:11" x14ac:dyDescent="0.25">
      <c r="A92" t="s">
        <v>198</v>
      </c>
      <c r="B92" t="s">
        <v>3</v>
      </c>
      <c r="C92" s="1">
        <v>40105</v>
      </c>
      <c r="D92" t="s">
        <v>199</v>
      </c>
      <c r="E92" t="s">
        <v>85</v>
      </c>
      <c r="G92" t="str">
        <f t="shared" si="3"/>
        <v>40-7</v>
      </c>
      <c r="I92" t="str">
        <f t="shared" si="4"/>
        <v>https://chuck-weko.github.io/TFL/HQDA/AR/40-7/CURRENT/TITLE.html</v>
      </c>
      <c r="K92" t="str">
        <f t="shared" si="5"/>
        <v>&lt;tr&gt; &lt;td&gt; &lt;a href=https://chuck-weko.github.io/TFL/HQDA/AR/40-7/CURRENT/TITLE.html&gt;AR 40-7&lt;/a&gt; &lt;/td&gt; &lt;td&gt; Use Of U.S. Food And Drug Administration-Regulated Investigational Products In Humans Including Schedule I Controlled Substances &lt;/td&gt; &lt;/tr&gt;</v>
      </c>
    </row>
    <row r="93" spans="1:11" x14ac:dyDescent="0.25">
      <c r="A93" t="s">
        <v>200</v>
      </c>
      <c r="B93" t="s">
        <v>3</v>
      </c>
      <c r="C93" s="1">
        <v>44594</v>
      </c>
      <c r="D93" t="s">
        <v>201</v>
      </c>
      <c r="E93" t="s">
        <v>85</v>
      </c>
      <c r="G93" t="str">
        <f t="shared" si="3"/>
        <v>40-8</v>
      </c>
      <c r="I93" t="str">
        <f t="shared" si="4"/>
        <v>https://chuck-weko.github.io/TFL/HQDA/AR/40-8/CURRENT/TITLE.html</v>
      </c>
      <c r="K93" t="str">
        <f t="shared" si="5"/>
        <v>&lt;tr&gt; &lt;td&gt; &lt;a href=https://chuck-weko.github.io/TFL/HQDA/AR/40-8/CURRENT/TITLE.html&gt;AR 40-8&lt;/a&gt; &lt;/td&gt; &lt;td&gt; Temporary Flying Restriction Due To Exogenous Factors Affecting Aircrew Efficiency &lt;/td&gt; &lt;/tr&gt;</v>
      </c>
    </row>
    <row r="94" spans="1:11" x14ac:dyDescent="0.25">
      <c r="A94" t="s">
        <v>202</v>
      </c>
      <c r="B94" t="s">
        <v>3</v>
      </c>
      <c r="C94" s="1">
        <v>39290</v>
      </c>
      <c r="D94" t="s">
        <v>203</v>
      </c>
      <c r="E94" t="s">
        <v>85</v>
      </c>
      <c r="G94" t="str">
        <f t="shared" si="3"/>
        <v>40-10</v>
      </c>
      <c r="I94" t="str">
        <f t="shared" si="4"/>
        <v>https://chuck-weko.github.io/TFL/HQDA/AR/40-10/CURRENT/TITLE.html</v>
      </c>
      <c r="K94" t="str">
        <f t="shared" si="5"/>
        <v>&lt;tr&gt; &lt;td&gt; &lt;a href=https://chuck-weko.github.io/TFL/HQDA/AR/40-10/CURRENT/TITLE.html&gt;AR 40-10&lt;/a&gt; &lt;/td&gt; &lt;td&gt; Health Hazard Assessment Program In Support Of The Army Acquisition Process &lt;/td&gt; &lt;/tr&gt;</v>
      </c>
    </row>
    <row r="95" spans="1:11" x14ac:dyDescent="0.25">
      <c r="A95" t="s">
        <v>204</v>
      </c>
      <c r="B95" t="s">
        <v>3</v>
      </c>
      <c r="C95" s="1">
        <v>43661</v>
      </c>
      <c r="D95" t="s">
        <v>205</v>
      </c>
      <c r="E95" t="s">
        <v>85</v>
      </c>
      <c r="G95" t="str">
        <f t="shared" si="3"/>
        <v>40-13</v>
      </c>
      <c r="I95" t="str">
        <f t="shared" si="4"/>
        <v>https://chuck-weko.github.io/TFL/HQDA/AR/40-13/CURRENT/TITLE.html</v>
      </c>
      <c r="K95" t="str">
        <f t="shared" si="5"/>
        <v>&lt;tr&gt; &lt;td&gt; &lt;a href=https://chuck-weko.github.io/TFL/HQDA/AR/40-13/CURRENT/TITLE.html&gt;AR 40-13&lt;/a&gt; &lt;/td&gt; &lt;td&gt; Radiological Advisory Medical Teams &lt;/td&gt; &lt;/tr&gt;</v>
      </c>
    </row>
    <row r="96" spans="1:11" x14ac:dyDescent="0.25">
      <c r="A96" t="s">
        <v>206</v>
      </c>
      <c r="B96" t="s">
        <v>3</v>
      </c>
      <c r="C96" s="1">
        <v>43623</v>
      </c>
      <c r="D96" t="s">
        <v>207</v>
      </c>
      <c r="E96" t="s">
        <v>85</v>
      </c>
      <c r="G96" t="str">
        <f t="shared" si="3"/>
        <v>40-21</v>
      </c>
      <c r="I96" t="str">
        <f t="shared" si="4"/>
        <v>https://chuck-weko.github.io/TFL/HQDA/AR/40-21/CURRENT/TITLE.html</v>
      </c>
      <c r="K96" t="str">
        <f t="shared" si="5"/>
        <v>&lt;tr&gt; &lt;td&gt; &lt;a href=https://chuck-weko.github.io/TFL/HQDA/AR/40-21/CURRENT/TITLE.html&gt;AR 40-21&lt;/a&gt; &lt;/td&gt; &lt;td&gt; Medical Aspects Of Army Aircraft Accident Investigation &lt;/td&gt; &lt;/tr&gt;</v>
      </c>
    </row>
    <row r="97" spans="1:11" x14ac:dyDescent="0.25">
      <c r="A97" t="s">
        <v>208</v>
      </c>
      <c r="B97" t="s">
        <v>3</v>
      </c>
      <c r="C97" s="1">
        <v>42738</v>
      </c>
      <c r="D97" t="s">
        <v>209</v>
      </c>
      <c r="E97" t="s">
        <v>85</v>
      </c>
      <c r="G97" t="str">
        <f t="shared" si="3"/>
        <v>40-25</v>
      </c>
      <c r="I97" t="str">
        <f t="shared" si="4"/>
        <v>https://chuck-weko.github.io/TFL/HQDA/AR/40-25/CURRENT/TITLE.html</v>
      </c>
      <c r="K97" t="str">
        <f t="shared" si="5"/>
        <v>&lt;tr&gt; &lt;td&gt; &lt;a href=https://chuck-weko.github.io/TFL/HQDA/AR/40-25/CURRENT/TITLE.html&gt;AR 40-25&lt;/a&gt; &lt;/td&gt; &lt;td&gt; Nutrition Standards And Education {Opnavinst 10110.1; Mco 10110.49; Afi 44–141} &lt;/td&gt; &lt;/tr&gt;</v>
      </c>
    </row>
    <row r="98" spans="1:11" x14ac:dyDescent="0.25">
      <c r="A98" t="s">
        <v>210</v>
      </c>
      <c r="B98" t="s">
        <v>3</v>
      </c>
      <c r="C98" s="1">
        <v>38399</v>
      </c>
      <c r="D98" t="s">
        <v>211</v>
      </c>
      <c r="E98" t="s">
        <v>85</v>
      </c>
      <c r="G98" t="str">
        <f t="shared" si="3"/>
        <v>40-33</v>
      </c>
      <c r="I98" t="str">
        <f t="shared" si="4"/>
        <v>https://chuck-weko.github.io/TFL/HQDA/AR/40-33/CURRENT/TITLE.html</v>
      </c>
      <c r="K98" t="str">
        <f t="shared" si="5"/>
        <v>&lt;tr&gt; &lt;td&gt; &lt;a href=https://chuck-weko.github.io/TFL/HQDA/AR/40-33/CURRENT/TITLE.html&gt;AR 40-33&lt;/a&gt; &lt;/td&gt; &lt;td&gt; The Care And Use Of Laboratory Animals In Dod Programs {Secnavinst 3900.38C; Afman 40-401(I); Darpainst 18; Usuhsinst 3203} &lt;/td&gt; &lt;/tr&gt;</v>
      </c>
    </row>
    <row r="99" spans="1:11" x14ac:dyDescent="0.25">
      <c r="A99" t="s">
        <v>212</v>
      </c>
      <c r="B99" t="s">
        <v>3</v>
      </c>
      <c r="C99" s="1">
        <v>42572</v>
      </c>
      <c r="D99" t="s">
        <v>213</v>
      </c>
      <c r="E99" t="s">
        <v>85</v>
      </c>
      <c r="G99" t="str">
        <f t="shared" si="3"/>
        <v>40-35</v>
      </c>
      <c r="I99" t="str">
        <f t="shared" si="4"/>
        <v>https://chuck-weko.github.io/TFL/HQDA/AR/40-35/CURRENT/TITLE.html</v>
      </c>
      <c r="K99" t="str">
        <f t="shared" si="5"/>
        <v>&lt;tr&gt; &lt;td&gt; &lt;a href=https://chuck-weko.github.io/TFL/HQDA/AR/40-35/CURRENT/TITLE.html&gt;AR 40-35&lt;/a&gt; &lt;/td&gt; &lt;td&gt; Preventive Dentistry And Dental Readiness &lt;/td&gt; &lt;/tr&gt;</v>
      </c>
    </row>
    <row r="100" spans="1:11" x14ac:dyDescent="0.25">
      <c r="A100" t="s">
        <v>214</v>
      </c>
      <c r="B100" t="s">
        <v>3</v>
      </c>
      <c r="C100" s="1">
        <v>43963</v>
      </c>
      <c r="D100" t="s">
        <v>215</v>
      </c>
      <c r="E100" t="s">
        <v>85</v>
      </c>
      <c r="G100" t="str">
        <f t="shared" si="3"/>
        <v>40-58</v>
      </c>
      <c r="I100" t="str">
        <f t="shared" si="4"/>
        <v>https://chuck-weko.github.io/TFL/HQDA/AR/40-58/CURRENT/TITLE.html</v>
      </c>
      <c r="K100" t="str">
        <f t="shared" si="5"/>
        <v>&lt;tr&gt; &lt;td&gt; &lt;a href=https://chuck-weko.github.io/TFL/HQDA/AR/40-58/CURRENT/TITLE.html&gt;AR 40-58&lt;/a&gt; &lt;/td&gt; &lt;td&gt; Army Recovery Care Program &lt;/td&gt; &lt;/tr&gt;</v>
      </c>
    </row>
    <row r="101" spans="1:11" x14ac:dyDescent="0.25">
      <c r="A101" t="s">
        <v>216</v>
      </c>
      <c r="B101" t="s">
        <v>3</v>
      </c>
      <c r="C101" s="1">
        <v>41765</v>
      </c>
      <c r="D101" t="s">
        <v>217</v>
      </c>
      <c r="E101" t="s">
        <v>85</v>
      </c>
      <c r="G101" t="str">
        <f t="shared" si="3"/>
        <v>40-60</v>
      </c>
      <c r="I101" t="str">
        <f t="shared" si="4"/>
        <v>https://chuck-weko.github.io/TFL/HQDA/AR/40-60/CURRENT/TITLE.html</v>
      </c>
      <c r="K101" t="str">
        <f t="shared" si="5"/>
        <v>&lt;tr&gt; &lt;td&gt; &lt;a href=https://chuck-weko.github.io/TFL/HQDA/AR/40-60/CURRENT/TITLE.html&gt;AR 40-60&lt;/a&gt; &lt;/td&gt; &lt;td&gt; Army Medical Materiel Acquisition Policy &lt;/td&gt; &lt;/tr&gt;</v>
      </c>
    </row>
    <row r="102" spans="1:11" x14ac:dyDescent="0.25">
      <c r="A102" t="s">
        <v>218</v>
      </c>
      <c r="B102" t="s">
        <v>3</v>
      </c>
      <c r="C102" s="1">
        <v>38380</v>
      </c>
      <c r="D102" t="s">
        <v>219</v>
      </c>
      <c r="E102" t="s">
        <v>85</v>
      </c>
      <c r="G102" t="str">
        <f t="shared" si="3"/>
        <v>40-61</v>
      </c>
      <c r="I102" t="str">
        <f t="shared" si="4"/>
        <v>https://chuck-weko.github.io/TFL/HQDA/AR/40-61/CURRENT/TITLE.html</v>
      </c>
      <c r="K102" t="str">
        <f t="shared" si="5"/>
        <v>&lt;tr&gt; &lt;td&gt; &lt;a href=https://chuck-weko.github.io/TFL/HQDA/AR/40-61/CURRENT/TITLE.html&gt;AR 40-61&lt;/a&gt; &lt;/td&gt; &lt;td&gt; Medical Logistics Policies &lt;/td&gt; &lt;/tr&gt;</v>
      </c>
    </row>
    <row r="103" spans="1:11" x14ac:dyDescent="0.25">
      <c r="A103" t="s">
        <v>220</v>
      </c>
      <c r="B103" t="s">
        <v>3</v>
      </c>
      <c r="C103" s="1">
        <v>42108</v>
      </c>
      <c r="D103" t="s">
        <v>221</v>
      </c>
      <c r="E103" t="s">
        <v>85</v>
      </c>
      <c r="G103" t="str">
        <f t="shared" si="3"/>
        <v>40-63</v>
      </c>
      <c r="I103" t="str">
        <f t="shared" si="4"/>
        <v>https://chuck-weko.github.io/TFL/HQDA/AR/40-63/CURRENT/TITLE.html</v>
      </c>
      <c r="K103" t="str">
        <f t="shared" si="5"/>
        <v>&lt;tr&gt; &lt;td&gt; &lt;a href=https://chuck-weko.github.io/TFL/HQDA/AR/40-63/CURRENT/TITLE.html&gt;AR 40-63&lt;/a&gt; &lt;/td&gt; &lt;td&gt; Ophthalmic Services {Secnavinst 6810.1; Afi 44 117} &lt;/td&gt; &lt;/tr&gt;</v>
      </c>
    </row>
    <row r="104" spans="1:11" x14ac:dyDescent="0.25">
      <c r="A104" t="s">
        <v>222</v>
      </c>
      <c r="B104" t="s">
        <v>3</v>
      </c>
      <c r="C104" s="1">
        <v>39616</v>
      </c>
      <c r="D104" t="s">
        <v>223</v>
      </c>
      <c r="E104" t="s">
        <v>85</v>
      </c>
      <c r="G104" t="str">
        <f t="shared" si="3"/>
        <v>40-66</v>
      </c>
      <c r="I104" t="str">
        <f t="shared" si="4"/>
        <v>https://chuck-weko.github.io/TFL/HQDA/AR/40-66/CURRENT/TITLE.html</v>
      </c>
      <c r="K104" t="str">
        <f t="shared" si="5"/>
        <v>&lt;tr&gt; &lt;td&gt; &lt;a href=https://chuck-weko.github.io/TFL/HQDA/AR/40-66/CURRENT/TITLE.html&gt;AR 40-66&lt;/a&gt; &lt;/td&gt; &lt;td&gt; Medical Record Administration And Health Care Documentation &lt;/td&gt; &lt;/tr&gt;</v>
      </c>
    </row>
    <row r="105" spans="1:11" x14ac:dyDescent="0.25">
      <c r="A105" t="s">
        <v>224</v>
      </c>
      <c r="B105" t="s">
        <v>3</v>
      </c>
      <c r="C105" s="1">
        <v>38043</v>
      </c>
      <c r="D105" t="s">
        <v>225</v>
      </c>
      <c r="E105" t="s">
        <v>85</v>
      </c>
      <c r="G105" t="str">
        <f t="shared" si="3"/>
        <v>40-68</v>
      </c>
      <c r="I105" t="str">
        <f t="shared" si="4"/>
        <v>https://chuck-weko.github.io/TFL/HQDA/AR/40-68/CURRENT/TITLE.html</v>
      </c>
      <c r="K105" t="str">
        <f t="shared" si="5"/>
        <v>&lt;tr&gt; &lt;td&gt; &lt;a href=https://chuck-weko.github.io/TFL/HQDA/AR/40-68/CURRENT/TITLE.html&gt;AR 40-68&lt;/a&gt; &lt;/td&gt; &lt;td&gt; Clinical Quality Management &lt;/td&gt; &lt;/tr&gt;</v>
      </c>
    </row>
    <row r="106" spans="1:11" x14ac:dyDescent="0.25">
      <c r="A106" t="s">
        <v>226</v>
      </c>
      <c r="B106" t="s">
        <v>3</v>
      </c>
      <c r="C106" s="1">
        <v>41828</v>
      </c>
      <c r="D106" t="s">
        <v>227</v>
      </c>
      <c r="E106" t="s">
        <v>85</v>
      </c>
      <c r="G106" t="str">
        <f t="shared" si="3"/>
        <v>40-400</v>
      </c>
      <c r="I106" t="str">
        <f t="shared" si="4"/>
        <v>https://chuck-weko.github.io/TFL/HQDA/AR/40-400/CURRENT/TITLE.html</v>
      </c>
      <c r="K106" t="str">
        <f t="shared" si="5"/>
        <v>&lt;tr&gt; &lt;td&gt; &lt;a href=https://chuck-weko.github.io/TFL/HQDA/AR/40-400/CURRENT/TITLE.html&gt;AR 40-400&lt;/a&gt; &lt;/td&gt; &lt;td&gt; Patient Administration &lt;/td&gt; &lt;/tr&gt;</v>
      </c>
    </row>
    <row r="107" spans="1:11" x14ac:dyDescent="0.25">
      <c r="A107" t="s">
        <v>228</v>
      </c>
      <c r="B107" t="s">
        <v>3</v>
      </c>
      <c r="C107" s="1">
        <v>43643</v>
      </c>
      <c r="D107" t="s">
        <v>229</v>
      </c>
      <c r="E107" t="s">
        <v>85</v>
      </c>
      <c r="G107" t="str">
        <f t="shared" si="3"/>
        <v>40-501</v>
      </c>
      <c r="I107" t="str">
        <f t="shared" si="4"/>
        <v>https://chuck-weko.github.io/TFL/HQDA/AR/40-501/CURRENT/TITLE.html</v>
      </c>
      <c r="K107" t="str">
        <f t="shared" si="5"/>
        <v>&lt;tr&gt; &lt;td&gt; &lt;a href=https://chuck-weko.github.io/TFL/HQDA/AR/40-501/CURRENT/TITLE.html&gt;AR 40-501&lt;/a&gt; &lt;/td&gt; &lt;td&gt; Standards Of Medical Fitness &lt;/td&gt; &lt;/tr&gt;</v>
      </c>
    </row>
    <row r="108" spans="1:11" x14ac:dyDescent="0.25">
      <c r="A108" t="s">
        <v>230</v>
      </c>
      <c r="B108" t="s">
        <v>3</v>
      </c>
      <c r="C108" s="1">
        <v>43643</v>
      </c>
      <c r="D108" t="s">
        <v>231</v>
      </c>
      <c r="E108" t="s">
        <v>85</v>
      </c>
      <c r="G108" t="str">
        <f t="shared" si="3"/>
        <v>40-502</v>
      </c>
      <c r="I108" t="str">
        <f t="shared" si="4"/>
        <v>https://chuck-weko.github.io/TFL/HQDA/AR/40-502/CURRENT/TITLE.html</v>
      </c>
      <c r="K108" t="str">
        <f t="shared" si="5"/>
        <v>&lt;tr&gt; &lt;td&gt; &lt;a href=https://chuck-weko.github.io/TFL/HQDA/AR/40-502/CURRENT/TITLE.html&gt;AR 40-502&lt;/a&gt; &lt;/td&gt; &lt;td&gt; Medical Readiness &lt;/td&gt; &lt;/tr&gt;</v>
      </c>
    </row>
    <row r="109" spans="1:11" x14ac:dyDescent="0.25">
      <c r="A109" t="s">
        <v>232</v>
      </c>
      <c r="B109" t="s">
        <v>3</v>
      </c>
      <c r="C109" s="1">
        <v>41554</v>
      </c>
      <c r="D109" t="s">
        <v>233</v>
      </c>
      <c r="E109" t="s">
        <v>85</v>
      </c>
      <c r="G109" t="str">
        <f t="shared" si="3"/>
        <v>40-562</v>
      </c>
      <c r="I109" t="str">
        <f t="shared" si="4"/>
        <v>https://chuck-weko.github.io/TFL/HQDA/AR/40-562/CURRENT/TITLE.html</v>
      </c>
      <c r="K109" t="str">
        <f t="shared" si="5"/>
        <v>&lt;tr&gt; &lt;td&gt; &lt;a href=https://chuck-weko.github.io/TFL/HQDA/AR/40-562/CURRENT/TITLE.html&gt;AR 40-562&lt;/a&gt; &lt;/td&gt; &lt;td&gt; Immunizations And Chemoprophylaxis For The Prevention Of Infectious Diseases {Bumedinst 6230.15B; Afi 48-110_Ip; Cg Comdtinst M6230.4G} &lt;/td&gt; &lt;/tr&gt;</v>
      </c>
    </row>
    <row r="110" spans="1:11" x14ac:dyDescent="0.25">
      <c r="A110" t="s">
        <v>234</v>
      </c>
      <c r="B110" t="s">
        <v>3</v>
      </c>
      <c r="C110" s="1">
        <v>38957</v>
      </c>
      <c r="D110" t="s">
        <v>235</v>
      </c>
      <c r="E110" t="s">
        <v>85</v>
      </c>
      <c r="G110" t="str">
        <f t="shared" si="3"/>
        <v>40-656</v>
      </c>
      <c r="I110" t="str">
        <f t="shared" si="4"/>
        <v>https://chuck-weko.github.io/TFL/HQDA/AR/40-656/CURRENT/TITLE.html</v>
      </c>
      <c r="K110" t="str">
        <f t="shared" si="5"/>
        <v>&lt;tr&gt; &lt;td&gt; &lt;a href=https://chuck-weko.github.io/TFL/HQDA/AR/40-656/CURRENT/TITLE.html&gt;AR 40-656&lt;/a&gt; &lt;/td&gt; &lt;td&gt; Veterinary Surveillance Inspection Of Subsistence {Navsupinst 4355.10A; Mco 10110.48} &lt;/td&gt; &lt;/tr&gt;</v>
      </c>
    </row>
    <row r="111" spans="1:11" x14ac:dyDescent="0.25">
      <c r="A111" t="s">
        <v>236</v>
      </c>
      <c r="B111" t="s">
        <v>3</v>
      </c>
      <c r="C111" s="1">
        <v>38373</v>
      </c>
      <c r="D111" t="s">
        <v>237</v>
      </c>
      <c r="E111" t="s">
        <v>85</v>
      </c>
      <c r="G111" t="str">
        <f t="shared" si="3"/>
        <v>40-657</v>
      </c>
      <c r="I111" t="str">
        <f t="shared" si="4"/>
        <v>https://chuck-weko.github.io/TFL/HQDA/AR/40-657/CURRENT/TITLE.html</v>
      </c>
      <c r="K111" t="str">
        <f t="shared" si="5"/>
        <v>&lt;tr&gt; &lt;td&gt; &lt;a href=https://chuck-weko.github.io/TFL/HQDA/AR/40-657/CURRENT/TITLE.html&gt;AR 40-657&lt;/a&gt; &lt;/td&gt; &lt;td&gt; Veterinary/Medical Food Safety, Quality Assurance, And Laboratory Service {Navsup 4355.4H; Mco P10110.31H} &lt;/td&gt; &lt;/tr&gt;</v>
      </c>
    </row>
    <row r="112" spans="1:11" x14ac:dyDescent="0.25">
      <c r="A112" t="s">
        <v>238</v>
      </c>
      <c r="B112" t="s">
        <v>3</v>
      </c>
      <c r="C112" s="1">
        <v>43349</v>
      </c>
      <c r="D112" t="s">
        <v>239</v>
      </c>
      <c r="E112" t="s">
        <v>85</v>
      </c>
      <c r="G112" t="str">
        <f t="shared" si="3"/>
        <v>40-660</v>
      </c>
      <c r="I112" t="str">
        <f t="shared" si="4"/>
        <v>https://chuck-weko.github.io/TFL/HQDA/AR/40-660/CURRENT/TITLE.html</v>
      </c>
      <c r="K112" t="str">
        <f t="shared" si="5"/>
        <v>&lt;tr&gt; &lt;td&gt; &lt;a href=https://chuck-weko.github.io/TFL/HQDA/AR/40-660/CURRENT/TITLE.html&gt;AR 40-660&lt;/a&gt; &lt;/td&gt; &lt;td&gt; Dod Hazardous Food And Nonprescription Drug Recall System {Dha-Msr 6025.01; Dlar 6025.01; Navsupinst 10110.8D; Afi 48-161_Ip; Mco 10110.38D} &lt;/td&gt; &lt;/tr&gt;</v>
      </c>
    </row>
    <row r="113" spans="1:11" x14ac:dyDescent="0.25">
      <c r="A113" t="s">
        <v>240</v>
      </c>
      <c r="B113" t="s">
        <v>3</v>
      </c>
      <c r="C113" s="1">
        <v>38958</v>
      </c>
      <c r="D113" t="s">
        <v>241</v>
      </c>
      <c r="E113" t="s">
        <v>85</v>
      </c>
      <c r="G113" t="str">
        <f t="shared" si="3"/>
        <v>40-905</v>
      </c>
      <c r="I113" t="str">
        <f t="shared" si="4"/>
        <v>https://chuck-weko.github.io/TFL/HQDA/AR/40-905/CURRENT/TITLE.html</v>
      </c>
      <c r="K113" t="str">
        <f t="shared" si="5"/>
        <v>&lt;tr&gt; &lt;td&gt; &lt;a href=https://chuck-weko.github.io/TFL/HQDA/AR/40-905/CURRENT/TITLE.html&gt;AR 40-905&lt;/a&gt; &lt;/td&gt; &lt;td&gt; Veterinary Health Services {Secnavinst 6401.1B; Afi 48-131} &lt;/td&gt; &lt;/tr&gt;</v>
      </c>
    </row>
    <row r="114" spans="1:11" x14ac:dyDescent="0.25">
      <c r="A114" t="s">
        <v>242</v>
      </c>
      <c r="B114" t="s">
        <v>3</v>
      </c>
      <c r="C114" s="1">
        <v>43413</v>
      </c>
      <c r="D114" t="s">
        <v>243</v>
      </c>
      <c r="E114" t="s">
        <v>41</v>
      </c>
      <c r="G114" t="str">
        <f t="shared" si="3"/>
        <v>50-5</v>
      </c>
      <c r="I114" t="str">
        <f t="shared" si="4"/>
        <v>https://chuck-weko.github.io/TFL/HQDA/AR/50-5/CURRENT/TITLE.html</v>
      </c>
      <c r="K114" t="str">
        <f t="shared" si="5"/>
        <v>&lt;tr&gt; &lt;td&gt; &lt;a href=https://chuck-weko.github.io/TFL/HQDA/AR/50-5/CURRENT/TITLE.html&gt;AR 50-5&lt;/a&gt; &lt;/td&gt; &lt;td&gt; Nuclear Surety &lt;/td&gt; &lt;/tr&gt;</v>
      </c>
    </row>
    <row r="115" spans="1:11" x14ac:dyDescent="0.25">
      <c r="A115" t="s">
        <v>244</v>
      </c>
      <c r="B115" t="s">
        <v>3</v>
      </c>
      <c r="C115" s="1">
        <v>44847</v>
      </c>
      <c r="D115" t="s">
        <v>245</v>
      </c>
      <c r="E115" t="s">
        <v>41</v>
      </c>
      <c r="G115" t="str">
        <f t="shared" si="3"/>
        <v>50-6</v>
      </c>
      <c r="I115" t="str">
        <f t="shared" si="4"/>
        <v>https://chuck-weko.github.io/TFL/HQDA/AR/50-6/CURRENT/TITLE.html</v>
      </c>
      <c r="K115" t="str">
        <f t="shared" si="5"/>
        <v>&lt;tr&gt; &lt;td&gt; &lt;a href=https://chuck-weko.github.io/TFL/HQDA/AR/50-6/CURRENT/TITLE.html&gt;AR 50-6&lt;/a&gt; &lt;/td&gt; &lt;td&gt; Chemical Surety &lt;/td&gt; &lt;/tr&gt;</v>
      </c>
    </row>
    <row r="116" spans="1:11" x14ac:dyDescent="0.25">
      <c r="A116" t="s">
        <v>246</v>
      </c>
      <c r="B116" t="s">
        <v>3</v>
      </c>
      <c r="C116" s="1">
        <v>42691</v>
      </c>
      <c r="D116" t="s">
        <v>247</v>
      </c>
      <c r="E116" t="s">
        <v>41</v>
      </c>
      <c r="G116" t="str">
        <f t="shared" si="3"/>
        <v>50-7</v>
      </c>
      <c r="I116" t="str">
        <f t="shared" si="4"/>
        <v>https://chuck-weko.github.io/TFL/HQDA/AR/50-7/CURRENT/TITLE.html</v>
      </c>
      <c r="K116" t="str">
        <f t="shared" si="5"/>
        <v>&lt;tr&gt; &lt;td&gt; &lt;a href=https://chuck-weko.github.io/TFL/HQDA/AR/50-7/CURRENT/TITLE.html&gt;AR 50-7&lt;/a&gt; &lt;/td&gt; &lt;td&gt; Army Reactor Program &lt;/td&gt; &lt;/tr&gt;</v>
      </c>
    </row>
    <row r="117" spans="1:11" x14ac:dyDescent="0.25">
      <c r="A117" t="s">
        <v>248</v>
      </c>
      <c r="B117" t="s">
        <v>3</v>
      </c>
      <c r="C117" s="1">
        <v>44119</v>
      </c>
      <c r="D117" t="s">
        <v>249</v>
      </c>
      <c r="E117" t="s">
        <v>23</v>
      </c>
      <c r="G117" t="str">
        <f t="shared" si="3"/>
        <v>55-46</v>
      </c>
      <c r="I117" t="str">
        <f t="shared" si="4"/>
        <v>https://chuck-weko.github.io/TFL/HQDA/AR/55-46/CURRENT/TITLE.html</v>
      </c>
      <c r="K117" t="str">
        <f t="shared" si="5"/>
        <v>&lt;tr&gt; &lt;td&gt; &lt;a href=https://chuck-weko.github.io/TFL/HQDA/AR/55-46/CURRENT/TITLE.html&gt;AR 55-46&lt;/a&gt; &lt;/td&gt; &lt;td&gt; Travel Overseas &lt;/td&gt; &lt;/tr&gt;</v>
      </c>
    </row>
    <row r="118" spans="1:11" x14ac:dyDescent="0.25">
      <c r="A118" t="s">
        <v>250</v>
      </c>
      <c r="B118" t="s">
        <v>3</v>
      </c>
      <c r="C118" s="1">
        <v>45370</v>
      </c>
      <c r="D118" t="s">
        <v>251</v>
      </c>
      <c r="E118" t="s">
        <v>182</v>
      </c>
      <c r="G118" t="str">
        <f t="shared" si="3"/>
        <v>55-48</v>
      </c>
      <c r="I118" t="str">
        <f t="shared" si="4"/>
        <v>https://chuck-weko.github.io/TFL/HQDA/AR/55-48/CURRENT/TITLE.html</v>
      </c>
      <c r="K118" t="str">
        <f t="shared" si="5"/>
        <v>&lt;tr&gt; &lt;td&gt; &lt;a href=https://chuck-weko.github.io/TFL/HQDA/AR/55-48/CURRENT/TITLE.html&gt;AR 55-48&lt;/a&gt; &lt;/td&gt; &lt;td&gt; Transportation Of Personal Property And Related Services &lt;/td&gt; &lt;/tr&gt;</v>
      </c>
    </row>
    <row r="119" spans="1:11" x14ac:dyDescent="0.25">
      <c r="A119" t="s">
        <v>252</v>
      </c>
      <c r="B119" t="s">
        <v>3</v>
      </c>
      <c r="C119" s="1">
        <v>37942</v>
      </c>
      <c r="D119" t="s">
        <v>253</v>
      </c>
      <c r="E119" t="s">
        <v>182</v>
      </c>
      <c r="G119" t="str">
        <f t="shared" si="3"/>
        <v>55-80</v>
      </c>
      <c r="I119" t="str">
        <f t="shared" si="4"/>
        <v>https://chuck-weko.github.io/TFL/HQDA/AR/55-80/CURRENT/TITLE.html</v>
      </c>
      <c r="K119" t="str">
        <f t="shared" si="5"/>
        <v>&lt;tr&gt; &lt;td&gt; &lt;a href=https://chuck-weko.github.io/TFL/HQDA/AR/55-80/CURRENT/TITLE.html&gt;AR 55-80&lt;/a&gt; &lt;/td&gt; &lt;td&gt; Dod Transportation Engineering Program {Opnavinst 11210.2; Afman 32-1017; Mco 11210.2D; Dlar 4500.19} &lt;/td&gt; &lt;/tr&gt;</v>
      </c>
    </row>
    <row r="120" spans="1:11" x14ac:dyDescent="0.25">
      <c r="A120" t="s">
        <v>254</v>
      </c>
      <c r="B120" t="s">
        <v>3</v>
      </c>
      <c r="C120" s="1">
        <v>40056</v>
      </c>
      <c r="D120" t="s">
        <v>255</v>
      </c>
      <c r="E120" t="s">
        <v>182</v>
      </c>
      <c r="G120" t="str">
        <f t="shared" si="3"/>
        <v>56-3</v>
      </c>
      <c r="I120" t="str">
        <f t="shared" si="4"/>
        <v>https://chuck-weko.github.io/TFL/HQDA/AR/56-3/CURRENT/TITLE.html</v>
      </c>
      <c r="K120" t="str">
        <f t="shared" si="5"/>
        <v>&lt;tr&gt; &lt;td&gt; &lt;a href=https://chuck-weko.github.io/TFL/HQDA/AR/56-3/CURRENT/TITLE.html&gt;AR 56-3&lt;/a&gt; &lt;/td&gt; &lt;td&gt; Management Of Army Rail Equipment &lt;/td&gt; &lt;/tr&gt;</v>
      </c>
    </row>
    <row r="121" spans="1:11" x14ac:dyDescent="0.25">
      <c r="A121" t="s">
        <v>256</v>
      </c>
      <c r="B121" t="s">
        <v>3</v>
      </c>
      <c r="C121" s="1">
        <v>41899</v>
      </c>
      <c r="D121" t="s">
        <v>257</v>
      </c>
      <c r="E121" t="s">
        <v>182</v>
      </c>
      <c r="G121" t="str">
        <f t="shared" si="3"/>
        <v>56-4</v>
      </c>
      <c r="I121" t="str">
        <f t="shared" si="4"/>
        <v>https://chuck-weko.github.io/TFL/HQDA/AR/56-4/CURRENT/TITLE.html</v>
      </c>
      <c r="K121" t="str">
        <f t="shared" si="5"/>
        <v>&lt;tr&gt; &lt;td&gt; &lt;a href=https://chuck-weko.github.io/TFL/HQDA/AR/56-4/CURRENT/TITLE.html&gt;AR 56-4&lt;/a&gt; &lt;/td&gt; &lt;td&gt; Distribution Of Materiel And Distribution Platform Management &lt;/td&gt; &lt;/tr&gt;</v>
      </c>
    </row>
    <row r="122" spans="1:11" x14ac:dyDescent="0.25">
      <c r="A122" t="s">
        <v>258</v>
      </c>
      <c r="B122" t="s">
        <v>3</v>
      </c>
      <c r="C122" s="1">
        <v>44106</v>
      </c>
      <c r="D122" t="s">
        <v>259</v>
      </c>
      <c r="E122" t="s">
        <v>182</v>
      </c>
      <c r="G122" t="str">
        <f t="shared" si="3"/>
        <v>56-9</v>
      </c>
      <c r="I122" t="str">
        <f t="shared" si="4"/>
        <v>https://chuck-weko.github.io/TFL/HQDA/AR/56-9/CURRENT/TITLE.html</v>
      </c>
      <c r="K122" t="str">
        <f t="shared" si="5"/>
        <v>&lt;tr&gt; &lt;td&gt; &lt;a href=https://chuck-weko.github.io/TFL/HQDA/AR/56-9/CURRENT/TITLE.html&gt;AR 56-9&lt;/a&gt; &lt;/td&gt; &lt;td&gt; Army Intratheater Watercraft Systems &lt;/td&gt; &lt;/tr&gt;</v>
      </c>
    </row>
    <row r="123" spans="1:11" x14ac:dyDescent="0.25">
      <c r="A123" t="s">
        <v>260</v>
      </c>
      <c r="B123" t="s">
        <v>3</v>
      </c>
      <c r="C123" s="1">
        <v>43913</v>
      </c>
      <c r="D123" t="s">
        <v>261</v>
      </c>
      <c r="E123" t="s">
        <v>38</v>
      </c>
      <c r="G123" t="str">
        <f t="shared" si="3"/>
        <v>58-1</v>
      </c>
      <c r="I123" t="str">
        <f t="shared" si="4"/>
        <v>https://chuck-weko.github.io/TFL/HQDA/AR/58-1/CURRENT/TITLE.html</v>
      </c>
      <c r="K123" t="str">
        <f t="shared" si="5"/>
        <v>&lt;tr&gt; &lt;td&gt; &lt;a href=https://chuck-weko.github.io/TFL/HQDA/AR/58-1/CURRENT/TITLE.html&gt;AR 58-1&lt;/a&gt; &lt;/td&gt; &lt;td&gt; Management, Acquisition, And Use Of Motor Vehicles &lt;/td&gt; &lt;/tr&gt;</v>
      </c>
    </row>
    <row r="124" spans="1:11" x14ac:dyDescent="0.25">
      <c r="A124" t="s">
        <v>262</v>
      </c>
      <c r="B124" t="s">
        <v>3</v>
      </c>
      <c r="C124" s="1">
        <v>42817</v>
      </c>
      <c r="D124" t="s">
        <v>263</v>
      </c>
      <c r="E124" t="s">
        <v>182</v>
      </c>
      <c r="G124" t="str">
        <f t="shared" si="3"/>
        <v>59-3</v>
      </c>
      <c r="I124" t="str">
        <f t="shared" si="4"/>
        <v>https://chuck-weko.github.io/TFL/HQDA/AR/59-3/CURRENT/TITLE.html</v>
      </c>
      <c r="K124" t="str">
        <f t="shared" si="5"/>
        <v>&lt;tr&gt; &lt;td&gt; &lt;a href=https://chuck-weko.github.io/TFL/HQDA/AR/59-3/CURRENT/TITLE.html&gt;AR 59-3&lt;/a&gt; &lt;/td&gt; &lt;td&gt; Movement Of Cargo By Scheduled Military Air Transportation &lt;/td&gt; &lt;/tr&gt;</v>
      </c>
    </row>
    <row r="125" spans="1:11" x14ac:dyDescent="0.25">
      <c r="A125" t="s">
        <v>264</v>
      </c>
      <c r="B125" t="s">
        <v>3</v>
      </c>
      <c r="C125" s="1">
        <v>39546</v>
      </c>
      <c r="D125" t="s">
        <v>265</v>
      </c>
      <c r="E125" t="s">
        <v>182</v>
      </c>
      <c r="G125" t="str">
        <f t="shared" si="3"/>
        <v>59-4</v>
      </c>
      <c r="I125" t="str">
        <f t="shared" si="4"/>
        <v>https://chuck-weko.github.io/TFL/HQDA/AR/59-4/CURRENT/TITLE.html</v>
      </c>
      <c r="K125" t="str">
        <f t="shared" si="5"/>
        <v>&lt;tr&gt; &lt;td&gt; &lt;a href=https://chuck-weko.github.io/TFL/HQDA/AR/59-4/CURRENT/TITLE.html&gt;AR 59-4&lt;/a&gt; &lt;/td&gt; &lt;td&gt; Joint Airdrop Inspection Records, Malfunction/Incident Investigations, And Activity Reporting {Opnavinst 4630.24D; Afj 13 210(I); Mco 13480.1D} &lt;/td&gt; &lt;/tr&gt;</v>
      </c>
    </row>
    <row r="126" spans="1:11" x14ac:dyDescent="0.25">
      <c r="A126" t="s">
        <v>266</v>
      </c>
      <c r="B126" t="s">
        <v>3</v>
      </c>
      <c r="C126" s="1">
        <v>43293</v>
      </c>
      <c r="D126" t="s">
        <v>267</v>
      </c>
      <c r="E126" t="s">
        <v>182</v>
      </c>
      <c r="G126" t="str">
        <f t="shared" si="3"/>
        <v>59-9</v>
      </c>
      <c r="I126" t="str">
        <f t="shared" si="4"/>
        <v>https://chuck-weko.github.io/TFL/HQDA/AR/59-9/CURRENT/TITLE.html</v>
      </c>
      <c r="K126" t="str">
        <f t="shared" si="5"/>
        <v>&lt;tr&gt; &lt;td&gt; &lt;a href=https://chuck-weko.github.io/TFL/HQDA/AR/59-9/CURRENT/TITLE.html&gt;AR 59-9&lt;/a&gt; &lt;/td&gt; &lt;td&gt; Special Assignment Airlift Mission Requirements &lt;/td&gt; &lt;/tr&gt;</v>
      </c>
    </row>
    <row r="127" spans="1:11" x14ac:dyDescent="0.25">
      <c r="A127" t="s">
        <v>268</v>
      </c>
      <c r="B127" t="s">
        <v>3</v>
      </c>
      <c r="C127" s="1">
        <v>45258</v>
      </c>
      <c r="D127" t="s">
        <v>269</v>
      </c>
      <c r="E127" t="s">
        <v>93</v>
      </c>
      <c r="G127" t="str">
        <f t="shared" si="3"/>
        <v>70-1</v>
      </c>
      <c r="I127" t="str">
        <f t="shared" si="4"/>
        <v>https://chuck-weko.github.io/TFL/HQDA/AR/70-1/CURRENT/TITLE.html</v>
      </c>
      <c r="K127" t="str">
        <f t="shared" si="5"/>
        <v>&lt;tr&gt; &lt;td&gt; &lt;a href=https://chuck-weko.github.io/TFL/HQDA/AR/70-1/CURRENT/TITLE.html&gt;AR 70-1&lt;/a&gt; &lt;/td&gt; &lt;td&gt; Army Operation Of The Adaptive Acquisition Framework &lt;/td&gt; &lt;/tr&gt;</v>
      </c>
    </row>
    <row r="128" spans="1:11" x14ac:dyDescent="0.25">
      <c r="A128" t="s">
        <v>270</v>
      </c>
      <c r="B128" t="s">
        <v>3</v>
      </c>
      <c r="C128" s="1">
        <v>44687</v>
      </c>
      <c r="D128" t="s">
        <v>271</v>
      </c>
      <c r="E128" t="s">
        <v>93</v>
      </c>
      <c r="G128" t="str">
        <f t="shared" si="3"/>
        <v>70-12</v>
      </c>
      <c r="I128" t="str">
        <f t="shared" si="4"/>
        <v>https://chuck-weko.github.io/TFL/HQDA/AR/70-12/CURRENT/TITLE.html</v>
      </c>
      <c r="K128" t="str">
        <f t="shared" si="5"/>
        <v>&lt;tr&gt; &lt;td&gt; &lt;a href=https://chuck-weko.github.io/TFL/HQDA/AR/70-12/CURRENT/TITLE.html&gt;AR 70-12&lt;/a&gt; &lt;/td&gt; &lt;td&gt; Fuels And Lubricants &lt;/td&gt; &lt;/tr&gt;</v>
      </c>
    </row>
    <row r="129" spans="1:11" x14ac:dyDescent="0.25">
      <c r="A129" t="s">
        <v>272</v>
      </c>
      <c r="B129" t="s">
        <v>3</v>
      </c>
      <c r="C129" s="1">
        <v>40389</v>
      </c>
      <c r="D129" t="s">
        <v>273</v>
      </c>
      <c r="E129" t="s">
        <v>93</v>
      </c>
      <c r="G129" t="str">
        <f t="shared" si="3"/>
        <v>70-13</v>
      </c>
      <c r="I129" t="str">
        <f t="shared" si="4"/>
        <v>https://chuck-weko.github.io/TFL/HQDA/AR/70-13/CURRENT/TITLE.html</v>
      </c>
      <c r="K129" t="str">
        <f t="shared" si="5"/>
        <v>&lt;tr&gt; &lt;td&gt; &lt;a href=https://chuck-weko.github.io/TFL/HQDA/AR/70-13/CURRENT/TITLE.html&gt;AR 70-13&lt;/a&gt; &lt;/td&gt; &lt;td&gt; Management And Oversight Of Service Acquisitions &lt;/td&gt; &lt;/tr&gt;</v>
      </c>
    </row>
    <row r="130" spans="1:11" x14ac:dyDescent="0.25">
      <c r="A130" t="s">
        <v>274</v>
      </c>
      <c r="B130" t="s">
        <v>3</v>
      </c>
      <c r="C130" s="1">
        <v>32898</v>
      </c>
      <c r="D130" t="s">
        <v>275</v>
      </c>
      <c r="E130" t="s">
        <v>85</v>
      </c>
      <c r="G130" t="str">
        <f t="shared" si="3"/>
        <v>70-25</v>
      </c>
      <c r="I130" t="str">
        <f t="shared" si="4"/>
        <v>https://chuck-weko.github.io/TFL/HQDA/AR/70-25/CURRENT/TITLE.html</v>
      </c>
      <c r="K130" t="str">
        <f t="shared" si="5"/>
        <v>&lt;tr&gt; &lt;td&gt; &lt;a href=https://chuck-weko.github.io/TFL/HQDA/AR/70-25/CURRENT/TITLE.html&gt;AR 70-25&lt;/a&gt; &lt;/td&gt; &lt;td&gt; Use Of Volunteers As Subjects Of Research (Reprinted W/Basic Incl C1-2) &lt;/td&gt; &lt;/tr&gt;</v>
      </c>
    </row>
    <row r="131" spans="1:11" x14ac:dyDescent="0.25">
      <c r="A131" t="s">
        <v>276</v>
      </c>
      <c r="B131" t="s">
        <v>3</v>
      </c>
      <c r="C131" s="1">
        <v>45309</v>
      </c>
      <c r="D131" t="s">
        <v>277</v>
      </c>
      <c r="E131" t="s">
        <v>93</v>
      </c>
      <c r="G131" t="str">
        <f t="shared" si="3"/>
        <v>70-31</v>
      </c>
      <c r="I131" t="str">
        <f t="shared" si="4"/>
        <v>https://chuck-weko.github.io/TFL/HQDA/AR/70-31/CURRENT/TITLE.html</v>
      </c>
      <c r="K131" t="str">
        <f t="shared" si="5"/>
        <v>&lt;tr&gt; &lt;td&gt; &lt;a href=https://chuck-weko.github.io/TFL/HQDA/AR/70-31/CURRENT/TITLE.html&gt;AR 70-31&lt;/a&gt; &lt;/td&gt; &lt;td&gt; Standards For Technical Reporting &lt;/td&gt; &lt;/tr&gt;</v>
      </c>
    </row>
    <row r="132" spans="1:11" x14ac:dyDescent="0.25">
      <c r="A132" t="s">
        <v>278</v>
      </c>
      <c r="B132" t="s">
        <v>3</v>
      </c>
      <c r="C132" s="1">
        <v>44008</v>
      </c>
      <c r="D132" t="s">
        <v>279</v>
      </c>
      <c r="E132" t="s">
        <v>280</v>
      </c>
      <c r="G132" t="str">
        <f t="shared" si="3"/>
        <v>70-38</v>
      </c>
      <c r="I132" t="str">
        <f t="shared" si="4"/>
        <v>https://chuck-weko.github.io/TFL/HQDA/AR/70-38/CURRENT/TITLE.html</v>
      </c>
      <c r="K132" t="str">
        <f t="shared" si="5"/>
        <v>&lt;tr&gt; &lt;td&gt; &lt;a href=https://chuck-weko.github.io/TFL/HQDA/AR/70-38/CURRENT/TITLE.html&gt;AR 70-38&lt;/a&gt; &lt;/td&gt; &lt;td&gt; Research, Development, Test And Evaluation Of Materiel For Worldwide Use &lt;/td&gt; &lt;/tr&gt;</v>
      </c>
    </row>
    <row r="133" spans="1:11" x14ac:dyDescent="0.25">
      <c r="A133" t="s">
        <v>281</v>
      </c>
      <c r="B133" t="s">
        <v>3</v>
      </c>
      <c r="C133" s="1">
        <v>43633</v>
      </c>
      <c r="D133" t="s">
        <v>282</v>
      </c>
      <c r="E133" t="s">
        <v>93</v>
      </c>
      <c r="G133" t="str">
        <f t="shared" ref="G133:G196" si="6">RIGHT(A133,LEN(A133)-3)</f>
        <v>70-41</v>
      </c>
      <c r="I133" t="str">
        <f t="shared" ref="I133:I196" si="7">_xlfn.CONCAT("https://chuck-weko.github.io/TFL/HQDA/AR/",G133,"/CURRENT/TITLE.html")</f>
        <v>https://chuck-weko.github.io/TFL/HQDA/AR/70-41/CURRENT/TITLE.html</v>
      </c>
      <c r="K133" t="str">
        <f t="shared" ref="K133:K196" si="8">_xlfn.CONCAT("&lt;tr&gt; &lt;td&gt; &lt;a href=",I133,"&gt;",A133, "&lt;/a&gt; &lt;/td&gt; &lt;td&gt; ", PROPER(D133), " &lt;/td&gt; &lt;/tr&gt;")</f>
        <v>&lt;tr&gt; &lt;td&gt; &lt;a href=https://chuck-weko.github.io/TFL/HQDA/AR/70-41/CURRENT/TITLE.html&gt;AR 70-41&lt;/a&gt; &lt;/td&gt; &lt;td&gt; Armaments Cooperation &lt;/td&gt; &lt;/tr&gt;</v>
      </c>
    </row>
    <row r="134" spans="1:11" x14ac:dyDescent="0.25">
      <c r="A134" t="s">
        <v>283</v>
      </c>
      <c r="B134" t="s">
        <v>3</v>
      </c>
      <c r="C134" s="1">
        <v>40497</v>
      </c>
      <c r="D134" t="s">
        <v>284</v>
      </c>
      <c r="E134" t="s">
        <v>41</v>
      </c>
      <c r="G134" t="str">
        <f t="shared" si="6"/>
        <v>70-43</v>
      </c>
      <c r="I134" t="str">
        <f t="shared" si="7"/>
        <v>https://chuck-weko.github.io/TFL/HQDA/AR/70-43/CURRENT/TITLE.html</v>
      </c>
      <c r="K134" t="str">
        <f t="shared" si="8"/>
        <v>&lt;tr&gt; &lt;td&gt; &lt;a href=https://chuck-weko.github.io/TFL/HQDA/AR/70-43/CURRENT/TITLE.html&gt;AR 70-43&lt;/a&gt; &lt;/td&gt; &lt;td&gt; Space Test Program (Stp) Management {Afi 10–1202(I)/Ar 70–43/Opnavinst 3913.1A} &lt;/td&gt; &lt;/tr&gt;</v>
      </c>
    </row>
    <row r="135" spans="1:11" x14ac:dyDescent="0.25">
      <c r="A135" t="s">
        <v>285</v>
      </c>
      <c r="B135" t="s">
        <v>3</v>
      </c>
      <c r="C135" s="1">
        <v>45378</v>
      </c>
      <c r="D135" t="s">
        <v>286</v>
      </c>
      <c r="E135" t="s">
        <v>93</v>
      </c>
      <c r="G135" t="str">
        <f t="shared" si="6"/>
        <v>70-47</v>
      </c>
      <c r="I135" t="str">
        <f t="shared" si="7"/>
        <v>https://chuck-weko.github.io/TFL/HQDA/AR/70-47/CURRENT/TITLE.html</v>
      </c>
      <c r="K135" t="str">
        <f t="shared" si="8"/>
        <v>&lt;tr&gt; &lt;td&gt; &lt;a href=https://chuck-weko.github.io/TFL/HQDA/AR/70-47/CURRENT/TITLE.html&gt;AR 70-47&lt;/a&gt; &lt;/td&gt; &lt;td&gt; Engineering For Transportability Program &lt;/td&gt; &lt;/tr&gt;</v>
      </c>
    </row>
    <row r="136" spans="1:11" x14ac:dyDescent="0.25">
      <c r="A136" t="s">
        <v>287</v>
      </c>
      <c r="B136" t="s">
        <v>3</v>
      </c>
      <c r="C136" s="1">
        <v>44138</v>
      </c>
      <c r="D136" t="s">
        <v>288</v>
      </c>
      <c r="E136" t="s">
        <v>93</v>
      </c>
      <c r="G136" t="str">
        <f t="shared" si="6"/>
        <v>70-50</v>
      </c>
      <c r="I136" t="str">
        <f t="shared" si="7"/>
        <v>https://chuck-weko.github.io/TFL/HQDA/AR/70-50/CURRENT/TITLE.html</v>
      </c>
      <c r="K136" t="str">
        <f t="shared" si="8"/>
        <v>&lt;tr&gt; &lt;td&gt; &lt;a href=https://chuck-weko.github.io/TFL/HQDA/AR/70-50/CURRENT/TITLE.html&gt;AR 70-50&lt;/a&gt; &lt;/td&gt; &lt;td&gt; Designating And Naming Defense Military Aerospace Vehicles {Afi 16-401; Navairinst 13100.16} &lt;/td&gt; &lt;/tr&gt;</v>
      </c>
    </row>
    <row r="137" spans="1:11" x14ac:dyDescent="0.25">
      <c r="A137" t="s">
        <v>289</v>
      </c>
      <c r="B137" t="s">
        <v>3</v>
      </c>
      <c r="C137" s="1">
        <v>44622</v>
      </c>
      <c r="D137" t="s">
        <v>290</v>
      </c>
      <c r="E137" t="s">
        <v>93</v>
      </c>
      <c r="G137" t="str">
        <f t="shared" si="6"/>
        <v>70-57</v>
      </c>
      <c r="I137" t="str">
        <f t="shared" si="7"/>
        <v>https://chuck-weko.github.io/TFL/HQDA/AR/70-57/CURRENT/TITLE.html</v>
      </c>
      <c r="K137" t="str">
        <f t="shared" si="8"/>
        <v>&lt;tr&gt; &lt;td&gt; &lt;a href=https://chuck-weko.github.io/TFL/HQDA/AR/70-57/CURRENT/TITLE.html&gt;AR 70-57&lt;/a&gt; &lt;/td&gt; &lt;td&gt; Army Technology Transfer &lt;/td&gt; &lt;/tr&gt;</v>
      </c>
    </row>
    <row r="138" spans="1:11" x14ac:dyDescent="0.25">
      <c r="A138" t="s">
        <v>291</v>
      </c>
      <c r="B138" t="s">
        <v>3</v>
      </c>
      <c r="C138" s="1">
        <v>42501</v>
      </c>
      <c r="D138" t="s">
        <v>292</v>
      </c>
      <c r="E138" t="s">
        <v>182</v>
      </c>
      <c r="G138" t="str">
        <f t="shared" si="6"/>
        <v>70-62</v>
      </c>
      <c r="I138" t="str">
        <f t="shared" si="7"/>
        <v>https://chuck-weko.github.io/TFL/HQDA/AR/70-62/CURRENT/TITLE.html</v>
      </c>
      <c r="K138" t="str">
        <f t="shared" si="8"/>
        <v>&lt;tr&gt; &lt;td&gt; &lt;a href=https://chuck-weko.github.io/TFL/HQDA/AR/70-62/CURRENT/TITLE.html&gt;AR 70-62&lt;/a&gt; &lt;/td&gt; &lt;td&gt; Airworthiness Of Aircraft Systems &lt;/td&gt; &lt;/tr&gt;</v>
      </c>
    </row>
    <row r="139" spans="1:11" x14ac:dyDescent="0.25">
      <c r="A139" t="s">
        <v>293</v>
      </c>
      <c r="B139" t="s">
        <v>3</v>
      </c>
      <c r="C139" s="1">
        <v>43584</v>
      </c>
      <c r="D139" t="s">
        <v>294</v>
      </c>
      <c r="E139" t="s">
        <v>93</v>
      </c>
      <c r="G139" t="str">
        <f t="shared" si="6"/>
        <v>70-75</v>
      </c>
      <c r="I139" t="str">
        <f t="shared" si="7"/>
        <v>https://chuck-weko.github.io/TFL/HQDA/AR/70-75/CURRENT/TITLE.html</v>
      </c>
      <c r="K139" t="str">
        <f t="shared" si="8"/>
        <v>&lt;tr&gt; &lt;td&gt; &lt;a href=https://chuck-weko.github.io/TFL/HQDA/AR/70-75/CURRENT/TITLE.html&gt;AR 70-75&lt;/a&gt; &lt;/td&gt; &lt;td&gt; Survivability Of Army Personnel And Materiel &lt;/td&gt; &lt;/tr&gt;</v>
      </c>
    </row>
    <row r="140" spans="1:11" x14ac:dyDescent="0.25">
      <c r="A140" t="s">
        <v>295</v>
      </c>
      <c r="B140" t="s">
        <v>3</v>
      </c>
      <c r="C140" s="1">
        <v>43270</v>
      </c>
      <c r="D140" t="s">
        <v>296</v>
      </c>
      <c r="E140" t="s">
        <v>93</v>
      </c>
      <c r="G140" t="str">
        <f t="shared" si="6"/>
        <v>70-76</v>
      </c>
      <c r="I140" t="str">
        <f t="shared" si="7"/>
        <v>https://chuck-weko.github.io/TFL/HQDA/AR/70-76/CURRENT/TITLE.html</v>
      </c>
      <c r="K140" t="str">
        <f t="shared" si="8"/>
        <v>&lt;tr&gt; &lt;td&gt; &lt;a href=https://chuck-weko.github.io/TFL/HQDA/AR/70-76/CURRENT/TITLE.html&gt;AR 70-76&lt;/a&gt; &lt;/td&gt; &lt;td&gt; Joint Electronics Type Designation Automated System {Secnavinst 2830.1; Afi 60–105} (Certified Current By Army On 19 June 2018) &lt;/td&gt; &lt;/tr&gt;</v>
      </c>
    </row>
    <row r="141" spans="1:11" x14ac:dyDescent="0.25">
      <c r="A141" t="s">
        <v>297</v>
      </c>
      <c r="B141" t="s">
        <v>3</v>
      </c>
      <c r="C141" s="1">
        <v>43259</v>
      </c>
      <c r="D141" t="s">
        <v>298</v>
      </c>
      <c r="E141" t="s">
        <v>93</v>
      </c>
      <c r="G141" t="str">
        <f t="shared" si="6"/>
        <v>70-77</v>
      </c>
      <c r="I141" t="str">
        <f t="shared" si="7"/>
        <v>https://chuck-weko.github.io/TFL/HQDA/AR/70-77/CURRENT/TITLE.html</v>
      </c>
      <c r="K141" t="str">
        <f t="shared" si="8"/>
        <v>&lt;tr&gt; &lt;td&gt; &lt;a href=https://chuck-weko.github.io/TFL/HQDA/AR/70-77/CURRENT/TITLE.html&gt;AR 70-77&lt;/a&gt; &lt;/td&gt; &lt;td&gt; Program Protection &lt;/td&gt; &lt;/tr&gt;</v>
      </c>
    </row>
    <row r="142" spans="1:11" x14ac:dyDescent="0.25">
      <c r="A142" t="s">
        <v>299</v>
      </c>
      <c r="B142" t="s">
        <v>3</v>
      </c>
      <c r="C142" s="1">
        <v>44376</v>
      </c>
      <c r="D142" t="s">
        <v>300</v>
      </c>
      <c r="E142" t="s">
        <v>44</v>
      </c>
      <c r="G142" t="str">
        <f t="shared" si="6"/>
        <v>71-9</v>
      </c>
      <c r="I142" t="str">
        <f t="shared" si="7"/>
        <v>https://chuck-weko.github.io/TFL/HQDA/AR/71-9/CURRENT/TITLE.html</v>
      </c>
      <c r="K142" t="str">
        <f t="shared" si="8"/>
        <v>&lt;tr&gt; &lt;td&gt; &lt;a href=https://chuck-weko.github.io/TFL/HQDA/AR/71-9/CURRENT/TITLE.html&gt;AR 71-9&lt;/a&gt; &lt;/td&gt; &lt;td&gt; Warfighting Capabilities Determination &lt;/td&gt; &lt;/tr&gt;</v>
      </c>
    </row>
    <row r="143" spans="1:11" x14ac:dyDescent="0.25">
      <c r="A143" t="s">
        <v>301</v>
      </c>
      <c r="B143" t="s">
        <v>3</v>
      </c>
      <c r="C143" s="1">
        <v>43544</v>
      </c>
      <c r="D143" t="s">
        <v>302</v>
      </c>
      <c r="E143" t="s">
        <v>41</v>
      </c>
      <c r="G143" t="str">
        <f t="shared" si="6"/>
        <v>71-32</v>
      </c>
      <c r="I143" t="str">
        <f t="shared" si="7"/>
        <v>https://chuck-weko.github.io/TFL/HQDA/AR/71-32/CURRENT/TITLE.html</v>
      </c>
      <c r="K143" t="str">
        <f t="shared" si="8"/>
        <v>&lt;tr&gt; &lt;td&gt; &lt;a href=https://chuck-weko.github.io/TFL/HQDA/AR/71-32/CURRENT/TITLE.html&gt;AR 71-32&lt;/a&gt; &lt;/td&gt; &lt;td&gt; Force Development And Documentation Consolidated Policies &lt;/td&gt; &lt;/tr&gt;</v>
      </c>
    </row>
    <row r="144" spans="1:11" x14ac:dyDescent="0.25">
      <c r="A144" t="s">
        <v>303</v>
      </c>
      <c r="B144" t="s">
        <v>3</v>
      </c>
      <c r="C144" s="1">
        <v>43259</v>
      </c>
      <c r="D144" t="s">
        <v>304</v>
      </c>
      <c r="E144" t="s">
        <v>93</v>
      </c>
      <c r="G144" t="str">
        <f t="shared" si="6"/>
        <v>73-1</v>
      </c>
      <c r="I144" t="str">
        <f t="shared" si="7"/>
        <v>https://chuck-weko.github.io/TFL/HQDA/AR/73-1/CURRENT/TITLE.html</v>
      </c>
      <c r="K144" t="str">
        <f t="shared" si="8"/>
        <v>&lt;tr&gt; &lt;td&gt; &lt;a href=https://chuck-weko.github.io/TFL/HQDA/AR/73-1/CURRENT/TITLE.html&gt;AR 73-1&lt;/a&gt; &lt;/td&gt; &lt;td&gt; Test And Evaluation Policy &lt;/td&gt; &lt;/tr&gt;</v>
      </c>
    </row>
    <row r="145" spans="1:11" x14ac:dyDescent="0.25">
      <c r="A145" t="s">
        <v>305</v>
      </c>
      <c r="B145" t="s">
        <v>3</v>
      </c>
      <c r="C145" s="1">
        <v>45124</v>
      </c>
      <c r="D145" t="s">
        <v>306</v>
      </c>
      <c r="E145" t="s">
        <v>182</v>
      </c>
      <c r="G145" t="str">
        <f t="shared" si="6"/>
        <v>75-1</v>
      </c>
      <c r="I145" t="str">
        <f t="shared" si="7"/>
        <v>https://chuck-weko.github.io/TFL/HQDA/AR/75-1/CURRENT/TITLE.html</v>
      </c>
      <c r="K145" t="str">
        <f t="shared" si="8"/>
        <v>&lt;tr&gt; &lt;td&gt; &lt;a href=https://chuck-weko.github.io/TFL/HQDA/AR/75-1/CURRENT/TITLE.html&gt;AR 75-1&lt;/a&gt; &lt;/td&gt; &lt;td&gt; Malfunctions Involving Ammunition And Explosives &lt;/td&gt; &lt;/tr&gt;</v>
      </c>
    </row>
    <row r="146" spans="1:11" x14ac:dyDescent="0.25">
      <c r="A146" t="s">
        <v>307</v>
      </c>
      <c r="B146" t="s">
        <v>3</v>
      </c>
      <c r="C146" s="1">
        <v>43907</v>
      </c>
      <c r="D146" t="s">
        <v>308</v>
      </c>
      <c r="E146" t="s">
        <v>41</v>
      </c>
      <c r="G146" t="str">
        <f t="shared" si="6"/>
        <v>75-14</v>
      </c>
      <c r="I146" t="str">
        <f t="shared" si="7"/>
        <v>https://chuck-weko.github.io/TFL/HQDA/AR/75-14/CURRENT/TITLE.html</v>
      </c>
      <c r="K146" t="str">
        <f t="shared" si="8"/>
        <v>&lt;tr&gt; &lt;td&gt; &lt;a href=https://chuck-weko.github.io/TFL/HQDA/AR/75-14/CURRENT/TITLE.html&gt;AR 75-14&lt;/a&gt; &lt;/td&gt; &lt;td&gt; Inter-Service Responsibilities For Explosive Ordnance Disposal {Opnavinst 8027.7; Afi 32–3002–O; Mco 8027.1E} &lt;/td&gt; &lt;/tr&gt;</v>
      </c>
    </row>
    <row r="147" spans="1:11" x14ac:dyDescent="0.25">
      <c r="A147" t="s">
        <v>309</v>
      </c>
      <c r="B147" t="s">
        <v>3</v>
      </c>
      <c r="C147" s="1">
        <v>43816</v>
      </c>
      <c r="D147" t="s">
        <v>310</v>
      </c>
      <c r="E147" t="s">
        <v>41</v>
      </c>
      <c r="G147" t="str">
        <f t="shared" si="6"/>
        <v>75-15</v>
      </c>
      <c r="I147" t="str">
        <f t="shared" si="7"/>
        <v>https://chuck-weko.github.io/TFL/HQDA/AR/75-15/CURRENT/TITLE.html</v>
      </c>
      <c r="K147" t="str">
        <f t="shared" si="8"/>
        <v>&lt;tr&gt; &lt;td&gt; &lt;a href=https://chuck-weko.github.io/TFL/HQDA/AR/75-15/CURRENT/TITLE.html&gt;AR 75-15&lt;/a&gt; &lt;/td&gt; &lt;td&gt; Policy For Explosive Ordnance Disposal &lt;/td&gt; &lt;/tr&gt;</v>
      </c>
    </row>
    <row r="148" spans="1:11" x14ac:dyDescent="0.25">
      <c r="A148" t="s">
        <v>311</v>
      </c>
      <c r="B148" t="s">
        <v>3</v>
      </c>
      <c r="C148" s="1">
        <v>43181</v>
      </c>
      <c r="D148" t="s">
        <v>312</v>
      </c>
      <c r="E148" t="s">
        <v>41</v>
      </c>
      <c r="G148" t="str">
        <f t="shared" si="6"/>
        <v>95-1</v>
      </c>
      <c r="I148" t="str">
        <f t="shared" si="7"/>
        <v>https://chuck-weko.github.io/TFL/HQDA/AR/95-1/CURRENT/TITLE.html</v>
      </c>
      <c r="K148" t="str">
        <f t="shared" si="8"/>
        <v>&lt;tr&gt; &lt;td&gt; &lt;a href=https://chuck-weko.github.io/TFL/HQDA/AR/95-1/CURRENT/TITLE.html&gt;AR 95-1&lt;/a&gt; &lt;/td&gt; &lt;td&gt; Flight Regulations &lt;/td&gt; &lt;/tr&gt;</v>
      </c>
    </row>
    <row r="149" spans="1:11" x14ac:dyDescent="0.25">
      <c r="A149" t="s">
        <v>313</v>
      </c>
      <c r="B149" t="s">
        <v>3</v>
      </c>
      <c r="C149" s="1">
        <v>42460</v>
      </c>
      <c r="D149" t="s">
        <v>314</v>
      </c>
      <c r="E149" t="s">
        <v>41</v>
      </c>
      <c r="G149" t="str">
        <f t="shared" si="6"/>
        <v>95-2</v>
      </c>
      <c r="I149" t="str">
        <f t="shared" si="7"/>
        <v>https://chuck-weko.github.io/TFL/HQDA/AR/95-2/CURRENT/TITLE.html</v>
      </c>
      <c r="K149" t="str">
        <f t="shared" si="8"/>
        <v>&lt;tr&gt; &lt;td&gt; &lt;a href=https://chuck-weko.github.io/TFL/HQDA/AR/95-2/CURRENT/TITLE.html&gt;AR 95-2&lt;/a&gt; &lt;/td&gt; &lt;td&gt; Air Traffic Control, Airfield/Heliport, And Airspace Operations &lt;/td&gt; &lt;/tr&gt;</v>
      </c>
    </row>
    <row r="150" spans="1:11" x14ac:dyDescent="0.25">
      <c r="A150" t="s">
        <v>315</v>
      </c>
      <c r="B150" t="s">
        <v>3</v>
      </c>
      <c r="C150" s="1">
        <v>43144</v>
      </c>
      <c r="D150" t="s">
        <v>316</v>
      </c>
      <c r="E150" t="s">
        <v>41</v>
      </c>
      <c r="G150" t="str">
        <f t="shared" si="6"/>
        <v>95-10</v>
      </c>
      <c r="I150" t="str">
        <f t="shared" si="7"/>
        <v>https://chuck-weko.github.io/TFL/HQDA/AR/95-10/CURRENT/TITLE.html</v>
      </c>
      <c r="K150" t="str">
        <f t="shared" si="8"/>
        <v>&lt;tr&gt; &lt;td&gt; &lt;a href=https://chuck-weko.github.io/TFL/HQDA/AR/95-10/CURRENT/TITLE.html&gt;AR 95-10&lt;/a&gt; &lt;/td&gt; &lt;td&gt; Department Of Defense Notice To Airmen System {Afi 11-208; Opnavinst 3721.20D} &lt;/td&gt; &lt;/tr&gt;</v>
      </c>
    </row>
    <row r="151" spans="1:11" x14ac:dyDescent="0.25">
      <c r="A151" t="s">
        <v>317</v>
      </c>
      <c r="B151" t="s">
        <v>3</v>
      </c>
      <c r="C151" s="1">
        <v>43265</v>
      </c>
      <c r="D151" t="s">
        <v>318</v>
      </c>
      <c r="E151" t="s">
        <v>41</v>
      </c>
      <c r="G151" t="str">
        <f t="shared" si="6"/>
        <v>95-11</v>
      </c>
      <c r="I151" t="str">
        <f t="shared" si="7"/>
        <v>https://chuck-weko.github.io/TFL/HQDA/AR/95-11/CURRENT/TITLE.html</v>
      </c>
      <c r="K151" t="str">
        <f t="shared" si="8"/>
        <v>&lt;tr&gt; &lt;td&gt; &lt;a href=https://chuck-weko.github.io/TFL/HQDA/AR/95-11/CURRENT/TITLE.html&gt;AR 95-11&lt;/a&gt; &lt;/td&gt; &lt;td&gt; Military Flight Plan And Flight Movement Data Communications {Afman 11-213, Navair 00-80T-114} &lt;/td&gt; &lt;/tr&gt;</v>
      </c>
    </row>
    <row r="152" spans="1:11" x14ac:dyDescent="0.25">
      <c r="A152" t="s">
        <v>319</v>
      </c>
      <c r="B152" t="s">
        <v>3</v>
      </c>
      <c r="C152" s="1">
        <v>44963</v>
      </c>
      <c r="D152" t="s">
        <v>320</v>
      </c>
      <c r="E152" t="s">
        <v>182</v>
      </c>
      <c r="G152" t="str">
        <f t="shared" si="6"/>
        <v>95-20</v>
      </c>
      <c r="I152" t="str">
        <f t="shared" si="7"/>
        <v>https://chuck-weko.github.io/TFL/HQDA/AR/95-20/CURRENT/TITLE.html</v>
      </c>
      <c r="K152" t="str">
        <f t="shared" si="8"/>
        <v>&lt;tr&gt; &lt;td&gt; &lt;a href=https://chuck-weko.github.io/TFL/HQDA/AR/95-20/CURRENT/TITLE.html&gt;AR 95-20&lt;/a&gt; &lt;/td&gt; &lt;td&gt; Contractor`S Flight And Ground Operations {Dcma Inst 8210-1D; Afi 10-220; Navairinst 3710.1H; Comdtinst M13020.3B} &lt;/td&gt; &lt;/tr&gt;</v>
      </c>
    </row>
    <row r="153" spans="1:11" x14ac:dyDescent="0.25">
      <c r="A153" t="s">
        <v>321</v>
      </c>
      <c r="B153" t="s">
        <v>3</v>
      </c>
      <c r="C153" s="1">
        <v>44146</v>
      </c>
      <c r="D153" t="s">
        <v>322</v>
      </c>
      <c r="E153" t="s">
        <v>41</v>
      </c>
      <c r="G153" t="str">
        <f t="shared" si="6"/>
        <v>95-27</v>
      </c>
      <c r="I153" t="str">
        <f t="shared" si="7"/>
        <v>https://chuck-weko.github.io/TFL/HQDA/AR/95-27/CURRENT/TITLE.html</v>
      </c>
      <c r="K153" t="str">
        <f t="shared" si="8"/>
        <v>&lt;tr&gt; &lt;td&gt; &lt;a href=https://chuck-weko.github.io/TFL/HQDA/AR/95-27/CURRENT/TITLE.html&gt;AR 95-27&lt;/a&gt; &lt;/td&gt; &lt;td&gt; Operational Procedures For Aircraft Carrying Hazardous Materials {Afji 11-204} &lt;/td&gt; &lt;/tr&gt;</v>
      </c>
    </row>
    <row r="154" spans="1:11" x14ac:dyDescent="0.25">
      <c r="A154" t="s">
        <v>323</v>
      </c>
      <c r="B154" t="s">
        <v>3</v>
      </c>
      <c r="C154" s="1">
        <v>38176</v>
      </c>
      <c r="D154" t="s">
        <v>324</v>
      </c>
      <c r="E154" t="s">
        <v>325</v>
      </c>
      <c r="G154" t="str">
        <f t="shared" si="6"/>
        <v>95-30</v>
      </c>
      <c r="I154" t="str">
        <f t="shared" si="7"/>
        <v>https://chuck-weko.github.io/TFL/HQDA/AR/95-30/CURRENT/TITLE.html</v>
      </c>
      <c r="K154" t="str">
        <f t="shared" si="8"/>
        <v>&lt;tr&gt; &lt;td&gt; &lt;a href=https://chuck-weko.github.io/TFL/HQDA/AR/95-30/CURRENT/TITLE.html&gt;AR 95-30&lt;/a&gt; &lt;/td&gt; &lt;td&gt; Participation In A Military Or Civilian Aircraft Accident Safety Investigation {Opnavist 3750.16C, Comdtinst 5100.28, Afi 91-206} Https://Www.Secnav.Navy.Mil/Doni/Directives/ The Navy Is The Lead Proponent For This Regulation. &lt;/td&gt; &lt;/tr&gt;</v>
      </c>
    </row>
    <row r="155" spans="1:11" x14ac:dyDescent="0.25">
      <c r="A155" t="s">
        <v>326</v>
      </c>
      <c r="B155" t="s">
        <v>3</v>
      </c>
      <c r="C155" s="1">
        <v>44441</v>
      </c>
      <c r="D155" t="s">
        <v>327</v>
      </c>
      <c r="E155" t="s">
        <v>58</v>
      </c>
      <c r="G155" t="str">
        <f t="shared" si="6"/>
        <v>115-10</v>
      </c>
      <c r="I155" t="str">
        <f t="shared" si="7"/>
        <v>https://chuck-weko.github.io/TFL/HQDA/AR/115-10/CURRENT/TITLE.html</v>
      </c>
      <c r="K155" t="str">
        <f t="shared" si="8"/>
        <v>&lt;tr&gt; &lt;td&gt; &lt;a href=https://chuck-weko.github.io/TFL/HQDA/AR/115-10/CURRENT/TITLE.html&gt;AR 115-10&lt;/a&gt; &lt;/td&gt; &lt;td&gt; Weather Support For The U.S. Army {Afi 15-157 (Ip)} &lt;/td&gt; &lt;/tr&gt;</v>
      </c>
    </row>
    <row r="156" spans="1:11" x14ac:dyDescent="0.25">
      <c r="A156" t="s">
        <v>328</v>
      </c>
      <c r="B156" t="s">
        <v>3</v>
      </c>
      <c r="C156" s="1">
        <v>42818</v>
      </c>
      <c r="D156" t="s">
        <v>329</v>
      </c>
      <c r="E156" t="s">
        <v>38</v>
      </c>
      <c r="G156" t="str">
        <f t="shared" si="6"/>
        <v>115-13</v>
      </c>
      <c r="I156" t="str">
        <f t="shared" si="7"/>
        <v>https://chuck-weko.github.io/TFL/HQDA/AR/115-13/CURRENT/TITLE.html</v>
      </c>
      <c r="K156" t="str">
        <f t="shared" si="8"/>
        <v>&lt;tr&gt; &lt;td&gt; &lt;a href=https://chuck-weko.github.io/TFL/HQDA/AR/115-13/CURRENT/TITLE.html&gt;AR 115-13&lt;/a&gt; &lt;/td&gt; &lt;td&gt; Installation Geospatial Information And Services &lt;/td&gt; &lt;/tr&gt;</v>
      </c>
    </row>
    <row r="157" spans="1:11" x14ac:dyDescent="0.25">
      <c r="A157" t="s">
        <v>330</v>
      </c>
      <c r="B157" t="s">
        <v>3</v>
      </c>
      <c r="C157" s="1">
        <v>44250</v>
      </c>
      <c r="D157" t="s">
        <v>331</v>
      </c>
      <c r="E157" t="s">
        <v>70</v>
      </c>
      <c r="G157" t="str">
        <f t="shared" si="6"/>
        <v>135-5</v>
      </c>
      <c r="I157" t="str">
        <f t="shared" si="7"/>
        <v>https://chuck-weko.github.io/TFL/HQDA/AR/135-5/CURRENT/TITLE.html</v>
      </c>
      <c r="K157" t="str">
        <f t="shared" si="8"/>
        <v>&lt;tr&gt; &lt;td&gt; &lt;a href=https://chuck-weko.github.io/TFL/HQDA/AR/135-5/CURRENT/TITLE.html&gt;AR 135-5&lt;/a&gt; &lt;/td&gt; &lt;td&gt; Army Reserve Forces Policy Committee &lt;/td&gt; &lt;/tr&gt;</v>
      </c>
    </row>
    <row r="158" spans="1:11" x14ac:dyDescent="0.25">
      <c r="A158" t="s">
        <v>332</v>
      </c>
      <c r="B158" t="s">
        <v>3</v>
      </c>
      <c r="C158" s="1">
        <v>39020</v>
      </c>
      <c r="D158" t="s">
        <v>333</v>
      </c>
      <c r="E158" t="s">
        <v>334</v>
      </c>
      <c r="G158" t="str">
        <f t="shared" si="6"/>
        <v>135-9</v>
      </c>
      <c r="I158" t="str">
        <f t="shared" si="7"/>
        <v>https://chuck-weko.github.io/TFL/HQDA/AR/135-9/CURRENT/TITLE.html</v>
      </c>
      <c r="K158" t="str">
        <f t="shared" si="8"/>
        <v>&lt;tr&gt; &lt;td&gt; &lt;a href=https://chuck-weko.github.io/TFL/HQDA/AR/135-9/CURRENT/TITLE.html&gt;AR 135-9&lt;/a&gt; &lt;/td&gt; &lt;td&gt; Participation In Joint Service Reserve Component Facility Boards &lt;/td&gt; &lt;/tr&gt;</v>
      </c>
    </row>
    <row r="159" spans="1:11" x14ac:dyDescent="0.25">
      <c r="A159" t="s">
        <v>335</v>
      </c>
      <c r="B159" t="s">
        <v>3</v>
      </c>
      <c r="C159" s="1">
        <v>43749</v>
      </c>
      <c r="D159" t="s">
        <v>336</v>
      </c>
      <c r="E159" t="s">
        <v>23</v>
      </c>
      <c r="G159" t="str">
        <f t="shared" si="6"/>
        <v>135-18</v>
      </c>
      <c r="I159" t="str">
        <f t="shared" si="7"/>
        <v>https://chuck-weko.github.io/TFL/HQDA/AR/135-18/CURRENT/TITLE.html</v>
      </c>
      <c r="K159" t="str">
        <f t="shared" si="8"/>
        <v>&lt;tr&gt; &lt;td&gt; &lt;a href=https://chuck-weko.github.io/TFL/HQDA/AR/135-18/CURRENT/TITLE.html&gt;AR 135-18&lt;/a&gt; &lt;/td&gt; &lt;td&gt; The Active Guard Reserve Program &lt;/td&gt; &lt;/tr&gt;</v>
      </c>
    </row>
    <row r="160" spans="1:11" x14ac:dyDescent="0.25">
      <c r="A160" t="s">
        <v>337</v>
      </c>
      <c r="B160" t="s">
        <v>3</v>
      </c>
      <c r="C160" s="1">
        <v>43675</v>
      </c>
      <c r="D160" t="s">
        <v>338</v>
      </c>
      <c r="E160" t="s">
        <v>23</v>
      </c>
      <c r="G160" t="str">
        <f t="shared" si="6"/>
        <v>135-32</v>
      </c>
      <c r="I160" t="str">
        <f t="shared" si="7"/>
        <v>https://chuck-weko.github.io/TFL/HQDA/AR/135-32/CURRENT/TITLE.html</v>
      </c>
      <c r="K160" t="str">
        <f t="shared" si="8"/>
        <v>&lt;tr&gt; &lt;td&gt; &lt;a href=https://chuck-weko.github.io/TFL/HQDA/AR/135-32/CURRENT/TITLE.html&gt;AR 135-32&lt;/a&gt; &lt;/td&gt; &lt;td&gt; Retention In An Active Status After Qualification For Retired Pay &lt;/td&gt; &lt;/tr&gt;</v>
      </c>
    </row>
    <row r="161" spans="1:11" x14ac:dyDescent="0.25">
      <c r="A161" t="s">
        <v>339</v>
      </c>
      <c r="B161" t="s">
        <v>3</v>
      </c>
      <c r="C161" s="1">
        <v>42443</v>
      </c>
      <c r="D161" t="s">
        <v>340</v>
      </c>
      <c r="E161" t="s">
        <v>23</v>
      </c>
      <c r="G161" t="str">
        <f t="shared" si="6"/>
        <v>135-91</v>
      </c>
      <c r="I161" t="str">
        <f t="shared" si="7"/>
        <v>https://chuck-weko.github.io/TFL/HQDA/AR/135-91/CURRENT/TITLE.html</v>
      </c>
      <c r="K161" t="str">
        <f t="shared" si="8"/>
        <v>&lt;tr&gt; &lt;td&gt; &lt;a href=https://chuck-weko.github.io/TFL/HQDA/AR/135-91/CURRENT/TITLE.html&gt;AR 135-91&lt;/a&gt; &lt;/td&gt; &lt;td&gt; Service Obligations, Methods Of Fulfillment, Participation Requirements, And Enforcement Provisions &lt;/td&gt; &lt;/tr&gt;</v>
      </c>
    </row>
    <row r="162" spans="1:11" x14ac:dyDescent="0.25">
      <c r="A162" t="s">
        <v>341</v>
      </c>
      <c r="B162" t="s">
        <v>3</v>
      </c>
      <c r="C162" s="1">
        <v>34578</v>
      </c>
      <c r="D162" t="s">
        <v>342</v>
      </c>
      <c r="E162" t="s">
        <v>23</v>
      </c>
      <c r="G162" t="str">
        <f t="shared" si="6"/>
        <v>135-100</v>
      </c>
      <c r="I162" t="str">
        <f t="shared" si="7"/>
        <v>https://chuck-weko.github.io/TFL/HQDA/AR/135-100/CURRENT/TITLE.html</v>
      </c>
      <c r="K162" t="str">
        <f t="shared" si="8"/>
        <v>&lt;tr&gt; &lt;td&gt; &lt;a href=https://chuck-weko.github.io/TFL/HQDA/AR/135-100/CURRENT/TITLE.html&gt;AR 135-100&lt;/a&gt; &lt;/td&gt; &lt;td&gt; Appointment Of Commissioned And Warrant Officers Of The Army (Reprinted W/Basic Incl C1-13) &lt;/td&gt; &lt;/tr&gt;</v>
      </c>
    </row>
    <row r="163" spans="1:11" x14ac:dyDescent="0.25">
      <c r="A163" t="s">
        <v>343</v>
      </c>
      <c r="B163" t="s">
        <v>3</v>
      </c>
      <c r="C163" s="1">
        <v>30727</v>
      </c>
      <c r="D163" t="s">
        <v>344</v>
      </c>
      <c r="E163" t="s">
        <v>85</v>
      </c>
      <c r="G163" t="str">
        <f t="shared" si="6"/>
        <v>135-101</v>
      </c>
      <c r="I163" t="str">
        <f t="shared" si="7"/>
        <v>https://chuck-weko.github.io/TFL/HQDA/AR/135-101/CURRENT/TITLE.html</v>
      </c>
      <c r="K163" t="str">
        <f t="shared" si="8"/>
        <v>&lt;tr&gt; &lt;td&gt; &lt;a href=https://chuck-weko.github.io/TFL/HQDA/AR/135-101/CURRENT/TITLE.html&gt;AR 135-101&lt;/a&gt; &lt;/td&gt; &lt;td&gt; Appointment Of Reserve Commissioned Officers For Assignment To Army Medical Department Branches (Reprinted W/Basic Incl C1-4) &lt;/td&gt; &lt;/tr&gt;</v>
      </c>
    </row>
    <row r="164" spans="1:11" x14ac:dyDescent="0.25">
      <c r="A164" t="s">
        <v>345</v>
      </c>
      <c r="B164" t="s">
        <v>3</v>
      </c>
      <c r="C164" s="1">
        <v>43741</v>
      </c>
      <c r="D164" t="s">
        <v>346</v>
      </c>
      <c r="E164" t="s">
        <v>23</v>
      </c>
      <c r="G164" t="str">
        <f t="shared" si="6"/>
        <v>135-133</v>
      </c>
      <c r="I164" t="str">
        <f t="shared" si="7"/>
        <v>https://chuck-weko.github.io/TFL/HQDA/AR/135-133/CURRENT/TITLE.html</v>
      </c>
      <c r="K164" t="str">
        <f t="shared" si="8"/>
        <v>&lt;tr&gt; &lt;td&gt; &lt;a href=https://chuck-weko.github.io/TFL/HQDA/AR/135-133/CURRENT/TITLE.html&gt;AR 135-133&lt;/a&gt; &lt;/td&gt; &lt;td&gt; Ready Reserve Screening, Qualification Records System, And Change Of Address Reporting &lt;/td&gt; &lt;/tr&gt;</v>
      </c>
    </row>
    <row r="165" spans="1:11" x14ac:dyDescent="0.25">
      <c r="A165" t="s">
        <v>347</v>
      </c>
      <c r="B165" t="s">
        <v>3</v>
      </c>
      <c r="C165" s="1">
        <v>44908</v>
      </c>
      <c r="D165" t="s">
        <v>348</v>
      </c>
      <c r="E165" t="s">
        <v>23</v>
      </c>
      <c r="G165" t="str">
        <f t="shared" si="6"/>
        <v>135-155</v>
      </c>
      <c r="I165" t="str">
        <f t="shared" si="7"/>
        <v>https://chuck-weko.github.io/TFL/HQDA/AR/135-155/CURRENT/TITLE.html</v>
      </c>
      <c r="K165" t="str">
        <f t="shared" si="8"/>
        <v>&lt;tr&gt; &lt;td&gt; &lt;a href=https://chuck-weko.github.io/TFL/HQDA/AR/135-155/CURRENT/TITLE.html&gt;AR 135-155&lt;/a&gt; &lt;/td&gt; &lt;td&gt; Promotion Of Commissioned Officers And Warrant Officers &lt;/td&gt; &lt;/tr&gt;</v>
      </c>
    </row>
    <row r="166" spans="1:11" x14ac:dyDescent="0.25">
      <c r="A166" t="s">
        <v>349</v>
      </c>
      <c r="B166" t="s">
        <v>3</v>
      </c>
      <c r="C166" s="1">
        <v>39219</v>
      </c>
      <c r="D166" t="s">
        <v>350</v>
      </c>
      <c r="E166" t="s">
        <v>325</v>
      </c>
      <c r="G166" t="str">
        <f t="shared" si="6"/>
        <v>135-156</v>
      </c>
      <c r="I166" t="str">
        <f t="shared" si="7"/>
        <v>https://chuck-weko.github.io/TFL/HQDA/AR/135-156/CURRENT/TITLE.html</v>
      </c>
      <c r="K166" t="str">
        <f t="shared" si="8"/>
        <v>&lt;tr&gt; &lt;td&gt; &lt;a href=https://chuck-weko.github.io/TFL/HQDA/AR/135-156/CURRENT/TITLE.html&gt;AR 135-156&lt;/a&gt; &lt;/td&gt; &lt;td&gt; Reserve Component General Officer Personnel Management &lt;/td&gt; &lt;/tr&gt;</v>
      </c>
    </row>
    <row r="167" spans="1:11" x14ac:dyDescent="0.25">
      <c r="A167" t="s">
        <v>351</v>
      </c>
      <c r="B167" t="s">
        <v>3</v>
      </c>
      <c r="C167" s="1">
        <v>43920</v>
      </c>
      <c r="D167" t="s">
        <v>352</v>
      </c>
      <c r="E167" t="s">
        <v>23</v>
      </c>
      <c r="G167" t="str">
        <f t="shared" si="6"/>
        <v>135-175</v>
      </c>
      <c r="I167" t="str">
        <f t="shared" si="7"/>
        <v>https://chuck-weko.github.io/TFL/HQDA/AR/135-175/CURRENT/TITLE.html</v>
      </c>
      <c r="K167" t="str">
        <f t="shared" si="8"/>
        <v>&lt;tr&gt; &lt;td&gt; &lt;a href=https://chuck-weko.github.io/TFL/HQDA/AR/135-175/CURRENT/TITLE.html&gt;AR 135-175&lt;/a&gt; &lt;/td&gt; &lt;td&gt; Separation Of Officers &lt;/td&gt; &lt;/tr&gt;</v>
      </c>
    </row>
    <row r="168" spans="1:11" x14ac:dyDescent="0.25">
      <c r="A168" t="s">
        <v>353</v>
      </c>
      <c r="B168" t="s">
        <v>3</v>
      </c>
      <c r="C168" s="1">
        <v>44872</v>
      </c>
      <c r="D168" t="s">
        <v>354</v>
      </c>
      <c r="E168" t="s">
        <v>23</v>
      </c>
      <c r="G168" t="str">
        <f t="shared" si="6"/>
        <v>135-178</v>
      </c>
      <c r="I168" t="str">
        <f t="shared" si="7"/>
        <v>https://chuck-weko.github.io/TFL/HQDA/AR/135-178/CURRENT/TITLE.html</v>
      </c>
      <c r="K168" t="str">
        <f t="shared" si="8"/>
        <v>&lt;tr&gt; &lt;td&gt; &lt;a href=https://chuck-weko.github.io/TFL/HQDA/AR/135-178/CURRENT/TITLE.html&gt;AR 135-178&lt;/a&gt; &lt;/td&gt; &lt;td&gt; Enlisted Administrative Separations &lt;/td&gt; &lt;/tr&gt;</v>
      </c>
    </row>
    <row r="169" spans="1:11" x14ac:dyDescent="0.25">
      <c r="A169" t="s">
        <v>355</v>
      </c>
      <c r="B169" t="s">
        <v>3</v>
      </c>
      <c r="C169" s="1">
        <v>45331</v>
      </c>
      <c r="D169" t="s">
        <v>356</v>
      </c>
      <c r="E169" t="s">
        <v>23</v>
      </c>
      <c r="G169" t="str">
        <f t="shared" si="6"/>
        <v>135-180</v>
      </c>
      <c r="I169" t="str">
        <f t="shared" si="7"/>
        <v>https://chuck-weko.github.io/TFL/HQDA/AR/135-180/CURRENT/TITLE.html</v>
      </c>
      <c r="K169" t="str">
        <f t="shared" si="8"/>
        <v>&lt;tr&gt; &lt;td&gt; &lt;a href=https://chuck-weko.github.io/TFL/HQDA/AR/135-180/CURRENT/TITLE.html&gt;AR 135-180&lt;/a&gt; &lt;/td&gt; &lt;td&gt; Retirement For Regular And Non-Regular Service &lt;/td&gt; &lt;/tr&gt;</v>
      </c>
    </row>
    <row r="170" spans="1:11" x14ac:dyDescent="0.25">
      <c r="A170" t="s">
        <v>357</v>
      </c>
      <c r="B170" t="s">
        <v>3</v>
      </c>
      <c r="C170" s="1">
        <v>45308</v>
      </c>
      <c r="D170" t="s">
        <v>358</v>
      </c>
      <c r="E170" t="s">
        <v>23</v>
      </c>
      <c r="G170" t="str">
        <f t="shared" si="6"/>
        <v>135-200</v>
      </c>
      <c r="I170" t="str">
        <f t="shared" si="7"/>
        <v>https://chuck-weko.github.io/TFL/HQDA/AR/135-200/CURRENT/TITLE.html</v>
      </c>
      <c r="K170" t="str">
        <f t="shared" si="8"/>
        <v>&lt;tr&gt; &lt;td&gt; &lt;a href=https://chuck-weko.github.io/TFL/HQDA/AR/135-200/CURRENT/TITLE.html&gt;AR 135-200&lt;/a&gt; &lt;/td&gt; &lt;td&gt; Active Duty For Missions, Projects, And Training For Reserve Component Soldiers &lt;/td&gt; &lt;/tr&gt;</v>
      </c>
    </row>
    <row r="171" spans="1:11" x14ac:dyDescent="0.25">
      <c r="A171" t="s">
        <v>359</v>
      </c>
      <c r="B171" t="s">
        <v>3</v>
      </c>
      <c r="C171" s="1">
        <v>43725</v>
      </c>
      <c r="D171" t="s">
        <v>360</v>
      </c>
      <c r="E171" t="s">
        <v>23</v>
      </c>
      <c r="G171" t="str">
        <f t="shared" si="6"/>
        <v>135-210</v>
      </c>
      <c r="I171" t="str">
        <f t="shared" si="7"/>
        <v>https://chuck-weko.github.io/TFL/HQDA/AR/135-210/CURRENT/TITLE.html</v>
      </c>
      <c r="K171" t="str">
        <f t="shared" si="8"/>
        <v>&lt;tr&gt; &lt;td&gt; &lt;a href=https://chuck-weko.github.io/TFL/HQDA/AR/135-210/CURRENT/TITLE.html&gt;AR 135-210&lt;/a&gt; &lt;/td&gt; &lt;td&gt; Order To Active Duty As Individuals For Other Than A Presidential Reserve Call-Up, Partial Or Full Mobilization &lt;/td&gt; &lt;/tr&gt;</v>
      </c>
    </row>
    <row r="172" spans="1:11" x14ac:dyDescent="0.25">
      <c r="A172" t="s">
        <v>361</v>
      </c>
      <c r="B172" t="s">
        <v>3</v>
      </c>
      <c r="C172" s="1">
        <v>44199</v>
      </c>
      <c r="D172" t="s">
        <v>362</v>
      </c>
      <c r="E172" t="s">
        <v>23</v>
      </c>
      <c r="G172" t="str">
        <f t="shared" si="6"/>
        <v>135-381</v>
      </c>
      <c r="I172" t="str">
        <f t="shared" si="7"/>
        <v>https://chuck-weko.github.io/TFL/HQDA/AR/135-381/CURRENT/TITLE.html</v>
      </c>
      <c r="K172" t="str">
        <f t="shared" si="8"/>
        <v>&lt;tr&gt; &lt;td&gt; &lt;a href=https://chuck-weko.github.io/TFL/HQDA/AR/135-381/CURRENT/TITLE.html&gt;AR 135-381&lt;/a&gt; &lt;/td&gt; &lt;td&gt; Incapacitation Of Reserve Component Soldiers &lt;/td&gt; &lt;/tr&gt;</v>
      </c>
    </row>
    <row r="173" spans="1:11" x14ac:dyDescent="0.25">
      <c r="A173" t="s">
        <v>363</v>
      </c>
      <c r="B173" t="s">
        <v>3</v>
      </c>
      <c r="C173" s="1">
        <v>38006</v>
      </c>
      <c r="D173" t="s">
        <v>364</v>
      </c>
      <c r="E173" t="s">
        <v>334</v>
      </c>
      <c r="G173" t="str">
        <f t="shared" si="6"/>
        <v>140-1</v>
      </c>
      <c r="I173" t="str">
        <f t="shared" si="7"/>
        <v>https://chuck-weko.github.io/TFL/HQDA/AR/140-1/CURRENT/TITLE.html</v>
      </c>
      <c r="K173" t="str">
        <f t="shared" si="8"/>
        <v>&lt;tr&gt; &lt;td&gt; &lt;a href=https://chuck-weko.github.io/TFL/HQDA/AR/140-1/CURRENT/TITLE.html&gt;AR 140-1&lt;/a&gt; &lt;/td&gt; &lt;td&gt; Mission, Organization, And Training &lt;/td&gt; &lt;/tr&gt;</v>
      </c>
    </row>
    <row r="174" spans="1:11" x14ac:dyDescent="0.25">
      <c r="A174" t="s">
        <v>365</v>
      </c>
      <c r="B174" t="s">
        <v>3</v>
      </c>
      <c r="C174" s="1">
        <v>44393</v>
      </c>
      <c r="D174" t="s">
        <v>366</v>
      </c>
      <c r="E174" t="s">
        <v>23</v>
      </c>
      <c r="G174" t="str">
        <f t="shared" si="6"/>
        <v>140-10</v>
      </c>
      <c r="I174" t="str">
        <f t="shared" si="7"/>
        <v>https://chuck-weko.github.io/TFL/HQDA/AR/140-10/CURRENT/TITLE.html</v>
      </c>
      <c r="K174" t="str">
        <f t="shared" si="8"/>
        <v>&lt;tr&gt; &lt;td&gt; &lt;a href=https://chuck-weko.github.io/TFL/HQDA/AR/140-10/CURRENT/TITLE.html&gt;AR 140-10&lt;/a&gt; &lt;/td&gt; &lt;td&gt; Assignments, Attachments, Details, And Transfers &lt;/td&gt; &lt;/tr&gt;</v>
      </c>
    </row>
    <row r="175" spans="1:11" x14ac:dyDescent="0.25">
      <c r="A175" t="s">
        <v>367</v>
      </c>
      <c r="B175" t="s">
        <v>3</v>
      </c>
      <c r="C175" s="1">
        <v>36448</v>
      </c>
      <c r="D175" t="s">
        <v>368</v>
      </c>
      <c r="E175" t="s">
        <v>23</v>
      </c>
      <c r="G175" t="str">
        <f t="shared" si="6"/>
        <v>140-50</v>
      </c>
      <c r="I175" t="str">
        <f t="shared" si="7"/>
        <v>https://chuck-weko.github.io/TFL/HQDA/AR/140-50/CURRENT/TITLE.html</v>
      </c>
      <c r="K175" t="str">
        <f t="shared" si="8"/>
        <v>&lt;tr&gt; &lt;td&gt; &lt;a href=https://chuck-weko.github.io/TFL/HQDA/AR/140-50/CURRENT/TITLE.html&gt;AR 140-50&lt;/a&gt; &lt;/td&gt; &lt;td&gt; Officer Candidate School, Army Reserve &lt;/td&gt; &lt;/tr&gt;</v>
      </c>
    </row>
    <row r="176" spans="1:11" x14ac:dyDescent="0.25">
      <c r="A176" t="s">
        <v>369</v>
      </c>
      <c r="B176" t="s">
        <v>3</v>
      </c>
      <c r="C176" s="1">
        <v>43161</v>
      </c>
      <c r="D176" t="s">
        <v>370</v>
      </c>
      <c r="E176" t="s">
        <v>23</v>
      </c>
      <c r="G176" t="str">
        <f t="shared" si="6"/>
        <v>140-111</v>
      </c>
      <c r="I176" t="str">
        <f t="shared" si="7"/>
        <v>https://chuck-weko.github.io/TFL/HQDA/AR/140-111/CURRENT/TITLE.html</v>
      </c>
      <c r="K176" t="str">
        <f t="shared" si="8"/>
        <v>&lt;tr&gt; &lt;td&gt; &lt;a href=https://chuck-weko.github.io/TFL/HQDA/AR/140-111/CURRENT/TITLE.html&gt;AR 140-111&lt;/a&gt; &lt;/td&gt; &lt;td&gt; U.S. Army Reserve Reenlistment Program &lt;/td&gt; &lt;/tr&gt;</v>
      </c>
    </row>
    <row r="177" spans="1:11" x14ac:dyDescent="0.25">
      <c r="A177" t="s">
        <v>371</v>
      </c>
      <c r="B177" t="s">
        <v>3</v>
      </c>
      <c r="C177" s="1">
        <v>44641</v>
      </c>
      <c r="D177" t="s">
        <v>372</v>
      </c>
      <c r="E177" t="s">
        <v>23</v>
      </c>
      <c r="G177" t="str">
        <f t="shared" si="6"/>
        <v>140-145</v>
      </c>
      <c r="I177" t="str">
        <f t="shared" si="7"/>
        <v>https://chuck-weko.github.io/TFL/HQDA/AR/140-145/CURRENT/TITLE.html</v>
      </c>
      <c r="K177" t="str">
        <f t="shared" si="8"/>
        <v>&lt;tr&gt; &lt;td&gt; &lt;a href=https://chuck-weko.github.io/TFL/HQDA/AR/140-145/CURRENT/TITLE.html&gt;AR 140-145&lt;/a&gt; &lt;/td&gt; &lt;td&gt; Individual Mobilization Augmentation Program &lt;/td&gt; &lt;/tr&gt;</v>
      </c>
    </row>
    <row r="178" spans="1:11" x14ac:dyDescent="0.25">
      <c r="A178" t="s">
        <v>373</v>
      </c>
      <c r="B178" t="s">
        <v>3</v>
      </c>
      <c r="C178" s="1">
        <v>43315</v>
      </c>
      <c r="D178" t="s">
        <v>374</v>
      </c>
      <c r="E178" t="s">
        <v>23</v>
      </c>
      <c r="G178" t="str">
        <f t="shared" si="6"/>
        <v>140-185</v>
      </c>
      <c r="I178" t="str">
        <f t="shared" si="7"/>
        <v>https://chuck-weko.github.io/TFL/HQDA/AR/140-185/CURRENT/TITLE.html</v>
      </c>
      <c r="K178" t="str">
        <f t="shared" si="8"/>
        <v>&lt;tr&gt; &lt;td&gt; &lt;a href=https://chuck-weko.github.io/TFL/HQDA/AR/140-185/CURRENT/TITLE.html&gt;AR 140-185&lt;/a&gt; &lt;/td&gt; &lt;td&gt; Training And Retirement Point Credits And Unit Level Strength Accounting Records &lt;/td&gt; &lt;/tr&gt;</v>
      </c>
    </row>
    <row r="179" spans="1:11" x14ac:dyDescent="0.25">
      <c r="A179" t="s">
        <v>375</v>
      </c>
      <c r="B179" t="s">
        <v>3</v>
      </c>
      <c r="C179" s="1">
        <v>43854</v>
      </c>
      <c r="D179" t="s">
        <v>376</v>
      </c>
      <c r="E179" t="s">
        <v>334</v>
      </c>
      <c r="G179" t="str">
        <f t="shared" si="6"/>
        <v>140-483</v>
      </c>
      <c r="I179" t="str">
        <f t="shared" si="7"/>
        <v>https://chuck-weko.github.io/TFL/HQDA/AR/140-483/CURRENT/TITLE.html</v>
      </c>
      <c r="K179" t="str">
        <f t="shared" si="8"/>
        <v>&lt;tr&gt; &lt;td&gt; &lt;a href=https://chuck-weko.github.io/TFL/HQDA/AR/140-483/CURRENT/TITLE.html&gt;AR 140-483&lt;/a&gt; &lt;/td&gt; &lt;td&gt; Army Reserve Land And Facilities Management &lt;/td&gt; &lt;/tr&gt;</v>
      </c>
    </row>
    <row r="180" spans="1:11" x14ac:dyDescent="0.25">
      <c r="A180" t="s">
        <v>377</v>
      </c>
      <c r="B180" t="s">
        <v>3</v>
      </c>
      <c r="C180" s="1">
        <v>45044</v>
      </c>
      <c r="D180" t="s">
        <v>378</v>
      </c>
      <c r="E180" t="s">
        <v>23</v>
      </c>
      <c r="G180" t="str">
        <f t="shared" si="6"/>
        <v>145-1</v>
      </c>
      <c r="I180" t="str">
        <f t="shared" si="7"/>
        <v>https://chuck-weko.github.io/TFL/HQDA/AR/145-1/CURRENT/TITLE.html</v>
      </c>
      <c r="K180" t="str">
        <f t="shared" si="8"/>
        <v>&lt;tr&gt; &lt;td&gt; &lt;a href=https://chuck-weko.github.io/TFL/HQDA/AR/145-1/CURRENT/TITLE.html&gt;AR 145-1&lt;/a&gt; &lt;/td&gt; &lt;td&gt; Senior Reserve Officers' Training Corps Program: Organization, Administration, And Training &lt;/td&gt; &lt;/tr&gt;</v>
      </c>
    </row>
    <row r="181" spans="1:11" x14ac:dyDescent="0.25">
      <c r="A181" t="s">
        <v>379</v>
      </c>
      <c r="B181" t="s">
        <v>3</v>
      </c>
      <c r="C181" s="1">
        <v>45044</v>
      </c>
      <c r="D181" t="s">
        <v>380</v>
      </c>
      <c r="E181" t="s">
        <v>23</v>
      </c>
      <c r="G181" t="str">
        <f t="shared" si="6"/>
        <v>145-2</v>
      </c>
      <c r="I181" t="str">
        <f t="shared" si="7"/>
        <v>https://chuck-weko.github.io/TFL/HQDA/AR/145-2/CURRENT/TITLE.html</v>
      </c>
      <c r="K181" t="str">
        <f t="shared" si="8"/>
        <v>&lt;tr&gt; &lt;td&gt; &lt;a href=https://chuck-weko.github.io/TFL/HQDA/AR/145-2/CURRENT/TITLE.html&gt;AR 145-2&lt;/a&gt; &lt;/td&gt; &lt;td&gt; Junior Reserve Officers' Training Corps Program: Organization, Administration, Operation, And Support &lt;/td&gt; &lt;/tr&gt;</v>
      </c>
    </row>
    <row r="182" spans="1:11" x14ac:dyDescent="0.25">
      <c r="A182" t="s">
        <v>381</v>
      </c>
      <c r="B182" t="s">
        <v>3</v>
      </c>
      <c r="C182" s="1">
        <v>44208</v>
      </c>
      <c r="D182" t="s">
        <v>382</v>
      </c>
      <c r="E182" t="s">
        <v>23</v>
      </c>
      <c r="G182" t="str">
        <f t="shared" si="6"/>
        <v>150-1</v>
      </c>
      <c r="I182" t="str">
        <f t="shared" si="7"/>
        <v>https://chuck-weko.github.io/TFL/HQDA/AR/150-1/CURRENT/TITLE.html</v>
      </c>
      <c r="K182" t="str">
        <f t="shared" si="8"/>
        <v>&lt;tr&gt; &lt;td&gt; &lt;a href=https://chuck-weko.github.io/TFL/HQDA/AR/150-1/CURRENT/TITLE.html&gt;AR 150-1&lt;/a&gt; &lt;/td&gt; &lt;td&gt; Organization, Administration, And Operation &lt;/td&gt; &lt;/tr&gt;</v>
      </c>
    </row>
    <row r="183" spans="1:11" x14ac:dyDescent="0.25">
      <c r="A183" t="s">
        <v>383</v>
      </c>
      <c r="B183" t="s">
        <v>3</v>
      </c>
      <c r="C183" s="1">
        <v>45327</v>
      </c>
      <c r="D183" t="s">
        <v>384</v>
      </c>
      <c r="E183" t="s">
        <v>385</v>
      </c>
      <c r="G183" t="str">
        <f t="shared" si="6"/>
        <v>165-1</v>
      </c>
      <c r="I183" t="str">
        <f t="shared" si="7"/>
        <v>https://chuck-weko.github.io/TFL/HQDA/AR/165-1/CURRENT/TITLE.html</v>
      </c>
      <c r="K183" t="str">
        <f t="shared" si="8"/>
        <v>&lt;tr&gt; &lt;td&gt; &lt;a href=https://chuck-weko.github.io/TFL/HQDA/AR/165-1/CURRENT/TITLE.html&gt;AR 165-1&lt;/a&gt; &lt;/td&gt; &lt;td&gt; Army Chaplain Corps Activities &lt;/td&gt; &lt;/tr&gt;</v>
      </c>
    </row>
    <row r="184" spans="1:11" x14ac:dyDescent="0.25">
      <c r="A184" t="s">
        <v>386</v>
      </c>
      <c r="B184" t="s">
        <v>3</v>
      </c>
      <c r="C184" s="1">
        <v>38859</v>
      </c>
      <c r="D184" t="s">
        <v>387</v>
      </c>
      <c r="E184" t="s">
        <v>388</v>
      </c>
      <c r="G184" t="str">
        <f t="shared" si="6"/>
        <v>190-5</v>
      </c>
      <c r="I184" t="str">
        <f t="shared" si="7"/>
        <v>https://chuck-weko.github.io/TFL/HQDA/AR/190-5/CURRENT/TITLE.html</v>
      </c>
      <c r="K184" t="str">
        <f t="shared" si="8"/>
        <v>&lt;tr&gt; &lt;td&gt; &lt;a href=https://chuck-weko.github.io/TFL/HQDA/AR/190-5/CURRENT/TITLE.html&gt;AR 190-5&lt;/a&gt; &lt;/td&gt; &lt;td&gt; Motor Vehicle Traffic Supervision {Opnav 11200.5D; Afi 31-218(I); Mco 5110.1D; Dlar 5720.1} &lt;/td&gt; &lt;/tr&gt;</v>
      </c>
    </row>
    <row r="185" spans="1:11" x14ac:dyDescent="0.25">
      <c r="A185" t="s">
        <v>389</v>
      </c>
      <c r="B185" t="s">
        <v>3</v>
      </c>
      <c r="C185" s="1">
        <v>38757</v>
      </c>
      <c r="D185" t="s">
        <v>390</v>
      </c>
      <c r="E185" t="s">
        <v>388</v>
      </c>
      <c r="G185" t="str">
        <f t="shared" si="6"/>
        <v>190-6</v>
      </c>
      <c r="I185" t="str">
        <f t="shared" si="7"/>
        <v>https://chuck-weko.github.io/TFL/HQDA/AR/190-6/CURRENT/TITLE.html</v>
      </c>
      <c r="K185" t="str">
        <f t="shared" si="8"/>
        <v>&lt;tr&gt; &lt;td&gt; &lt;a href=https://chuck-weko.github.io/TFL/HQDA/AR/190-6/CURRENT/TITLE.html&gt;AR 190-6&lt;/a&gt; &lt;/td&gt; &lt;td&gt; Obtaining Information From Financial Institutions &lt;/td&gt; &lt;/tr&gt;</v>
      </c>
    </row>
    <row r="186" spans="1:11" x14ac:dyDescent="0.25">
      <c r="A186" t="s">
        <v>391</v>
      </c>
      <c r="B186" t="s">
        <v>3</v>
      </c>
      <c r="C186" s="1">
        <v>35704</v>
      </c>
      <c r="D186" t="s">
        <v>392</v>
      </c>
      <c r="E186" t="s">
        <v>388</v>
      </c>
      <c r="G186" t="str">
        <f t="shared" si="6"/>
        <v>190-8</v>
      </c>
      <c r="I186" t="str">
        <f t="shared" si="7"/>
        <v>https://chuck-weko.github.io/TFL/HQDA/AR/190-8/CURRENT/TITLE.html</v>
      </c>
      <c r="K186" t="str">
        <f t="shared" si="8"/>
        <v>&lt;tr&gt; &lt;td&gt; &lt;a href=https://chuck-weko.github.io/TFL/HQDA/AR/190-8/CURRENT/TITLE.html&gt;AR 190-8&lt;/a&gt; &lt;/td&gt; &lt;td&gt; Enemy Prisoners Of War, Retained Personnel, Civilian Internees And Other Detainees {Opnavinst 3461.6; Afji 31-304; Mco 3461.1} &lt;/td&gt; &lt;/tr&gt;</v>
      </c>
    </row>
    <row r="187" spans="1:11" x14ac:dyDescent="0.25">
      <c r="A187" t="s">
        <v>393</v>
      </c>
      <c r="B187" t="s">
        <v>3</v>
      </c>
      <c r="C187" s="1">
        <v>42275</v>
      </c>
      <c r="D187" t="s">
        <v>394</v>
      </c>
      <c r="E187" t="s">
        <v>388</v>
      </c>
      <c r="G187" t="str">
        <f t="shared" si="6"/>
        <v>190-9</v>
      </c>
      <c r="I187" t="str">
        <f t="shared" si="7"/>
        <v>https://chuck-weko.github.io/TFL/HQDA/AR/190-9/CURRENT/TITLE.html</v>
      </c>
      <c r="K187" t="str">
        <f t="shared" si="8"/>
        <v>&lt;tr&gt; &lt;td&gt; &lt;a href=https://chuck-weko.github.io/TFL/HQDA/AR/190-9/CURRENT/TITLE.html&gt;AR 190-9&lt;/a&gt; &lt;/td&gt; &lt;td&gt; Absentee Deserter Apprehension Program And Surrender Of Military Personnel To Civilian Law Enforcement Agencies &lt;/td&gt; &lt;/tr&gt;</v>
      </c>
    </row>
    <row r="188" spans="1:11" x14ac:dyDescent="0.25">
      <c r="A188" t="s">
        <v>395</v>
      </c>
      <c r="B188" t="s">
        <v>3</v>
      </c>
      <c r="C188" s="1">
        <v>43482</v>
      </c>
      <c r="D188" t="s">
        <v>396</v>
      </c>
      <c r="E188" t="s">
        <v>388</v>
      </c>
      <c r="G188" t="str">
        <f t="shared" si="6"/>
        <v>190-11</v>
      </c>
      <c r="I188" t="str">
        <f t="shared" si="7"/>
        <v>https://chuck-weko.github.io/TFL/HQDA/AR/190-11/CURRENT/TITLE.html</v>
      </c>
      <c r="K188" t="str">
        <f t="shared" si="8"/>
        <v>&lt;tr&gt; &lt;td&gt; &lt;a href=https://chuck-weko.github.io/TFL/HQDA/AR/190-11/CURRENT/TITLE.html&gt;AR 190-11&lt;/a&gt; &lt;/td&gt; &lt;td&gt; Physical Security Of Arms, Ammunition, And Explosives &lt;/td&gt; &lt;/tr&gt;</v>
      </c>
    </row>
    <row r="189" spans="1:11" x14ac:dyDescent="0.25">
      <c r="A189" t="s">
        <v>397</v>
      </c>
      <c r="B189" t="s">
        <v>3</v>
      </c>
      <c r="C189" s="1">
        <v>43761</v>
      </c>
      <c r="D189" t="s">
        <v>398</v>
      </c>
      <c r="E189" t="s">
        <v>388</v>
      </c>
      <c r="G189" t="str">
        <f t="shared" si="6"/>
        <v>190-12</v>
      </c>
      <c r="I189" t="str">
        <f t="shared" si="7"/>
        <v>https://chuck-weko.github.io/TFL/HQDA/AR/190-12/CURRENT/TITLE.html</v>
      </c>
      <c r="K189" t="str">
        <f t="shared" si="8"/>
        <v>&lt;tr&gt; &lt;td&gt; &lt;a href=https://chuck-weko.github.io/TFL/HQDA/AR/190-12/CURRENT/TITLE.html&gt;AR 190-12&lt;/a&gt; &lt;/td&gt; &lt;td&gt; Military Working Dog Program &lt;/td&gt; &lt;/tr&gt;</v>
      </c>
    </row>
    <row r="190" spans="1:11" x14ac:dyDescent="0.25">
      <c r="A190" t="s">
        <v>399</v>
      </c>
      <c r="B190" t="s">
        <v>3</v>
      </c>
      <c r="C190" s="1">
        <v>43643</v>
      </c>
      <c r="D190" t="s">
        <v>400</v>
      </c>
      <c r="E190" t="s">
        <v>388</v>
      </c>
      <c r="G190" t="str">
        <f t="shared" si="6"/>
        <v>190-13</v>
      </c>
      <c r="I190" t="str">
        <f t="shared" si="7"/>
        <v>https://chuck-weko.github.io/TFL/HQDA/AR/190-13/CURRENT/TITLE.html</v>
      </c>
      <c r="K190" t="str">
        <f t="shared" si="8"/>
        <v>&lt;tr&gt; &lt;td&gt; &lt;a href=https://chuck-weko.github.io/TFL/HQDA/AR/190-13/CURRENT/TITLE.html&gt;AR 190-13&lt;/a&gt; &lt;/td&gt; &lt;td&gt; The Army Physical Security Program &lt;/td&gt; &lt;/tr&gt;</v>
      </c>
    </row>
    <row r="191" spans="1:11" x14ac:dyDescent="0.25">
      <c r="A191" t="s">
        <v>401</v>
      </c>
      <c r="B191" t="s">
        <v>3</v>
      </c>
      <c r="C191" s="1">
        <v>45352</v>
      </c>
      <c r="D191" t="s">
        <v>402</v>
      </c>
      <c r="E191" t="s">
        <v>388</v>
      </c>
      <c r="G191" t="str">
        <f t="shared" si="6"/>
        <v>190-14</v>
      </c>
      <c r="I191" t="str">
        <f t="shared" si="7"/>
        <v>https://chuck-weko.github.io/TFL/HQDA/AR/190-14/CURRENT/TITLE.html</v>
      </c>
      <c r="K191" t="str">
        <f t="shared" si="8"/>
        <v>&lt;tr&gt; &lt;td&gt; &lt;a href=https://chuck-weko.github.io/TFL/HQDA/AR/190-14/CURRENT/TITLE.html&gt;AR 190-14&lt;/a&gt; &lt;/td&gt; &lt;td&gt; Arming And The Use Of Force &lt;/td&gt; &lt;/tr&gt;</v>
      </c>
    </row>
    <row r="192" spans="1:11" x14ac:dyDescent="0.25">
      <c r="A192" t="s">
        <v>403</v>
      </c>
      <c r="B192" t="s">
        <v>3</v>
      </c>
      <c r="C192" s="1">
        <v>43529</v>
      </c>
      <c r="D192" t="s">
        <v>404</v>
      </c>
      <c r="E192" t="s">
        <v>388</v>
      </c>
      <c r="G192" t="str">
        <f t="shared" si="6"/>
        <v>190-17</v>
      </c>
      <c r="I192" t="str">
        <f t="shared" si="7"/>
        <v>https://chuck-weko.github.io/TFL/HQDA/AR/190-17/CURRENT/TITLE.html</v>
      </c>
      <c r="K192" t="str">
        <f t="shared" si="8"/>
        <v>&lt;tr&gt; &lt;td&gt; &lt;a href=https://chuck-weko.github.io/TFL/HQDA/AR/190-17/CURRENT/TITLE.html&gt;AR 190-17&lt;/a&gt; &lt;/td&gt; &lt;td&gt; Biological Select Agents And Toxins Security Program &lt;/td&gt; &lt;/tr&gt;</v>
      </c>
    </row>
    <row r="193" spans="1:11" x14ac:dyDescent="0.25">
      <c r="A193" t="s">
        <v>405</v>
      </c>
      <c r="B193" t="s">
        <v>3</v>
      </c>
      <c r="C193" s="1">
        <v>38925</v>
      </c>
      <c r="D193" t="s">
        <v>406</v>
      </c>
      <c r="E193" t="s">
        <v>388</v>
      </c>
      <c r="G193" t="str">
        <f t="shared" si="6"/>
        <v>190-24</v>
      </c>
      <c r="I193" t="str">
        <f t="shared" si="7"/>
        <v>https://chuck-weko.github.io/TFL/HQDA/AR/190-24/CURRENT/TITLE.html</v>
      </c>
      <c r="K193" t="str">
        <f t="shared" si="8"/>
        <v>&lt;tr&gt; &lt;td&gt; &lt;a href=https://chuck-weko.github.io/TFL/HQDA/AR/190-24/CURRENT/TITLE.html&gt;AR 190-24&lt;/a&gt; &lt;/td&gt; &lt;td&gt; Armed Forces Disciplinary Control Boards And Off-Installation Liaison And Operations {Opnavinst 1620.2A; Afi 31-213; Mco 1620.2D; Comdtinst 1620.1E} &lt;/td&gt; &lt;/tr&gt;</v>
      </c>
    </row>
    <row r="194" spans="1:11" x14ac:dyDescent="0.25">
      <c r="A194" t="s">
        <v>407</v>
      </c>
      <c r="B194" t="s">
        <v>3</v>
      </c>
      <c r="C194" s="1">
        <v>38657</v>
      </c>
      <c r="D194" t="s">
        <v>408</v>
      </c>
      <c r="E194" t="s">
        <v>388</v>
      </c>
      <c r="G194" t="str">
        <f t="shared" si="6"/>
        <v>190-30</v>
      </c>
      <c r="I194" t="str">
        <f t="shared" si="7"/>
        <v>https://chuck-weko.github.io/TFL/HQDA/AR/190-30/CURRENT/TITLE.html</v>
      </c>
      <c r="K194" t="str">
        <f t="shared" si="8"/>
        <v>&lt;tr&gt; &lt;td&gt; &lt;a href=https://chuck-weko.github.io/TFL/HQDA/AR/190-30/CURRENT/TITLE.html&gt;AR 190-30&lt;/a&gt; &lt;/td&gt; &lt;td&gt; Military Police Investigations &lt;/td&gt; &lt;/tr&gt;</v>
      </c>
    </row>
    <row r="195" spans="1:11" x14ac:dyDescent="0.25">
      <c r="A195" t="s">
        <v>409</v>
      </c>
      <c r="B195" t="s">
        <v>3</v>
      </c>
      <c r="C195" s="1">
        <v>42640</v>
      </c>
      <c r="D195" t="s">
        <v>410</v>
      </c>
      <c r="E195" t="s">
        <v>388</v>
      </c>
      <c r="G195" t="str">
        <f t="shared" si="6"/>
        <v>190-45</v>
      </c>
      <c r="I195" t="str">
        <f t="shared" si="7"/>
        <v>https://chuck-weko.github.io/TFL/HQDA/AR/190-45/CURRENT/TITLE.html</v>
      </c>
      <c r="K195" t="str">
        <f t="shared" si="8"/>
        <v>&lt;tr&gt; &lt;td&gt; &lt;a href=https://chuck-weko.github.io/TFL/HQDA/AR/190-45/CURRENT/TITLE.html&gt;AR 190-45&lt;/a&gt; &lt;/td&gt; &lt;td&gt; Law Enforcement Reporting &lt;/td&gt; &lt;/tr&gt;</v>
      </c>
    </row>
    <row r="196" spans="1:11" x14ac:dyDescent="0.25">
      <c r="A196" t="s">
        <v>411</v>
      </c>
      <c r="B196" t="s">
        <v>3</v>
      </c>
      <c r="C196" s="1">
        <v>45002</v>
      </c>
      <c r="D196" t="s">
        <v>412</v>
      </c>
      <c r="E196" t="s">
        <v>388</v>
      </c>
      <c r="G196" t="str">
        <f t="shared" si="6"/>
        <v>190-47</v>
      </c>
      <c r="I196" t="str">
        <f t="shared" si="7"/>
        <v>https://chuck-weko.github.io/TFL/HQDA/AR/190-47/CURRENT/TITLE.html</v>
      </c>
      <c r="K196" t="str">
        <f t="shared" si="8"/>
        <v>&lt;tr&gt; &lt;td&gt; &lt;a href=https://chuck-weko.github.io/TFL/HQDA/AR/190-47/CURRENT/TITLE.html&gt;AR 190-47&lt;/a&gt; &lt;/td&gt; &lt;td&gt; The Army Corrections System &lt;/td&gt; &lt;/tr&gt;</v>
      </c>
    </row>
    <row r="197" spans="1:11" x14ac:dyDescent="0.25">
      <c r="A197" t="s">
        <v>413</v>
      </c>
      <c r="B197" t="s">
        <v>3</v>
      </c>
      <c r="C197" s="1">
        <v>43609</v>
      </c>
      <c r="D197" t="s">
        <v>414</v>
      </c>
      <c r="E197" t="s">
        <v>388</v>
      </c>
      <c r="G197" t="str">
        <f t="shared" ref="G197:G260" si="9">RIGHT(A197,LEN(A197)-3)</f>
        <v>190-48</v>
      </c>
      <c r="I197" t="str">
        <f t="shared" ref="I197:I260" si="10">_xlfn.CONCAT("https://chuck-weko.github.io/TFL/HQDA/AR/",G197,"/CURRENT/TITLE.html")</f>
        <v>https://chuck-weko.github.io/TFL/HQDA/AR/190-48/CURRENT/TITLE.html</v>
      </c>
      <c r="K197" t="str">
        <f t="shared" ref="K197:K260" si="11">_xlfn.CONCAT("&lt;tr&gt; &lt;td&gt; &lt;a href=",I197,"&gt;",A197, "&lt;/a&gt; &lt;/td&gt; &lt;td&gt; ", PROPER(D197), " &lt;/td&gt; &lt;/tr&gt;")</f>
        <v>&lt;tr&gt; &lt;td&gt; &lt;a href=https://chuck-weko.github.io/TFL/HQDA/AR/190-48/CURRENT/TITLE.html&gt;AR 190-48&lt;/a&gt; &lt;/td&gt; &lt;td&gt; Protection Of Federal Witnesses On Army Installations &lt;/td&gt; &lt;/tr&gt;</v>
      </c>
    </row>
    <row r="198" spans="1:11" x14ac:dyDescent="0.25">
      <c r="A198" t="s">
        <v>415</v>
      </c>
      <c r="B198" t="s">
        <v>3</v>
      </c>
      <c r="C198" s="1">
        <v>43643</v>
      </c>
      <c r="D198" t="s">
        <v>416</v>
      </c>
      <c r="E198" t="s">
        <v>388</v>
      </c>
      <c r="G198" t="str">
        <f t="shared" si="9"/>
        <v>190-51</v>
      </c>
      <c r="I198" t="str">
        <f t="shared" si="10"/>
        <v>https://chuck-weko.github.io/TFL/HQDA/AR/190-51/CURRENT/TITLE.html</v>
      </c>
      <c r="K198" t="str">
        <f t="shared" si="11"/>
        <v>&lt;tr&gt; &lt;td&gt; &lt;a href=https://chuck-weko.github.io/TFL/HQDA/AR/190-51/CURRENT/TITLE.html&gt;AR 190-51&lt;/a&gt; &lt;/td&gt; &lt;td&gt; Security Of Unclassified Army Resources (Sensitive And Nonsensitive) &lt;/td&gt; &lt;/tr&gt;</v>
      </c>
    </row>
    <row r="199" spans="1:11" x14ac:dyDescent="0.25">
      <c r="A199" t="s">
        <v>417</v>
      </c>
      <c r="B199" t="s">
        <v>3</v>
      </c>
      <c r="C199" s="1">
        <v>43297</v>
      </c>
      <c r="D199" t="s">
        <v>418</v>
      </c>
      <c r="E199" t="s">
        <v>419</v>
      </c>
      <c r="G199" t="str">
        <f t="shared" si="9"/>
        <v>190-53</v>
      </c>
      <c r="I199" t="str">
        <f t="shared" si="10"/>
        <v>https://chuck-weko.github.io/TFL/HQDA/AR/190-53/CURRENT/TITLE.html</v>
      </c>
      <c r="K199" t="str">
        <f t="shared" si="11"/>
        <v>&lt;tr&gt; &lt;td&gt; &lt;a href=https://chuck-weko.github.io/TFL/HQDA/AR/190-53/CURRENT/TITLE.html&gt;AR 190-53&lt;/a&gt; &lt;/td&gt; &lt;td&gt; Interception Of Wire And Oral Communications For Law Enforcement Purposes &lt;/td&gt; &lt;/tr&gt;</v>
      </c>
    </row>
    <row r="200" spans="1:11" x14ac:dyDescent="0.25">
      <c r="A200" t="s">
        <v>420</v>
      </c>
      <c r="B200" t="s">
        <v>3</v>
      </c>
      <c r="C200" s="1">
        <v>38887</v>
      </c>
      <c r="D200" t="s">
        <v>421</v>
      </c>
      <c r="E200" t="s">
        <v>388</v>
      </c>
      <c r="G200" t="str">
        <f t="shared" si="9"/>
        <v>190-54</v>
      </c>
      <c r="I200" t="str">
        <f t="shared" si="10"/>
        <v>https://chuck-weko.github.io/TFL/HQDA/AR/190-54/CURRENT/TITLE.html</v>
      </c>
      <c r="K200" t="str">
        <f t="shared" si="11"/>
        <v>&lt;tr&gt; &lt;td&gt; &lt;a href=https://chuck-weko.github.io/TFL/HQDA/AR/190-54/CURRENT/TITLE.html&gt;AR 190-54&lt;/a&gt; &lt;/td&gt; &lt;td&gt; Security Of Nuclear Reactors And Special Nuclear Materials &lt;/td&gt; &lt;/tr&gt;</v>
      </c>
    </row>
    <row r="201" spans="1:11" x14ac:dyDescent="0.25">
      <c r="A201" t="s">
        <v>422</v>
      </c>
      <c r="B201" t="s">
        <v>3</v>
      </c>
      <c r="C201" s="1">
        <v>45229</v>
      </c>
      <c r="D201" t="s">
        <v>423</v>
      </c>
      <c r="E201" t="s">
        <v>388</v>
      </c>
      <c r="G201" t="str">
        <f t="shared" si="9"/>
        <v>190-55</v>
      </c>
      <c r="I201" t="str">
        <f t="shared" si="10"/>
        <v>https://chuck-weko.github.io/TFL/HQDA/AR/190-55/CURRENT/TITLE.html</v>
      </c>
      <c r="K201" t="str">
        <f t="shared" si="11"/>
        <v>&lt;tr&gt; &lt;td&gt; &lt;a href=https://chuck-weko.github.io/TFL/HQDA/AR/190-55/CURRENT/TITLE.html&gt;AR 190-55&lt;/a&gt; &lt;/td&gt; &lt;td&gt; U.S. Army Corrections System: Procedures For Military Executions &lt;/td&gt; &lt;/tr&gt;</v>
      </c>
    </row>
    <row r="202" spans="1:11" x14ac:dyDescent="0.25">
      <c r="A202" t="s">
        <v>424</v>
      </c>
      <c r="B202" t="s">
        <v>3</v>
      </c>
      <c r="C202" s="1">
        <v>45246</v>
      </c>
      <c r="D202" t="s">
        <v>425</v>
      </c>
      <c r="E202" t="s">
        <v>388</v>
      </c>
      <c r="G202" t="str">
        <f t="shared" si="9"/>
        <v>190-56</v>
      </c>
      <c r="I202" t="str">
        <f t="shared" si="10"/>
        <v>https://chuck-weko.github.io/TFL/HQDA/AR/190-56/CURRENT/TITLE.html</v>
      </c>
      <c r="K202" t="str">
        <f t="shared" si="11"/>
        <v>&lt;tr&gt; &lt;td&gt; &lt;a href=https://chuck-weko.github.io/TFL/HQDA/AR/190-56/CURRENT/TITLE.html&gt;AR 190-56&lt;/a&gt; &lt;/td&gt; &lt;td&gt; The Army Civilian Police And Security Guard Program &lt;/td&gt; &lt;/tr&gt;</v>
      </c>
    </row>
    <row r="203" spans="1:11" x14ac:dyDescent="0.25">
      <c r="A203" t="s">
        <v>426</v>
      </c>
      <c r="B203" t="s">
        <v>3</v>
      </c>
      <c r="C203" s="1">
        <v>43156</v>
      </c>
      <c r="D203" t="s">
        <v>427</v>
      </c>
      <c r="E203" t="s">
        <v>419</v>
      </c>
      <c r="G203" t="str">
        <f t="shared" si="9"/>
        <v>190-58</v>
      </c>
      <c r="I203" t="str">
        <f t="shared" si="10"/>
        <v>https://chuck-weko.github.io/TFL/HQDA/AR/190-58/CURRENT/TITLE.html</v>
      </c>
      <c r="K203" t="str">
        <f t="shared" si="11"/>
        <v>&lt;tr&gt; &lt;td&gt; &lt;a href=https://chuck-weko.github.io/TFL/HQDA/AR/190-58/CURRENT/TITLE.html&gt;AR 190-58&lt;/a&gt; &lt;/td&gt; &lt;td&gt; Designation And Protection Of High Risk Personnel &lt;/td&gt; &lt;/tr&gt;</v>
      </c>
    </row>
    <row r="204" spans="1:11" x14ac:dyDescent="0.25">
      <c r="A204" t="s">
        <v>428</v>
      </c>
      <c r="B204" t="s">
        <v>3</v>
      </c>
      <c r="C204" s="1">
        <v>41009</v>
      </c>
      <c r="D204" t="s">
        <v>429</v>
      </c>
      <c r="E204" t="s">
        <v>388</v>
      </c>
      <c r="G204" t="str">
        <f t="shared" si="9"/>
        <v>190-59</v>
      </c>
      <c r="I204" t="str">
        <f t="shared" si="10"/>
        <v>https://chuck-weko.github.io/TFL/HQDA/AR/190-59/CURRENT/TITLE.html</v>
      </c>
      <c r="K204" t="str">
        <f t="shared" si="11"/>
        <v>&lt;tr&gt; &lt;td&gt; &lt;a href=https://chuck-weko.github.io/TFL/HQDA/AR/190-59/CURRENT/TITLE.html&gt;AR 190-59&lt;/a&gt; &lt;/td&gt; &lt;td&gt; Chemical Agent Security Program &lt;/td&gt; &lt;/tr&gt;</v>
      </c>
    </row>
    <row r="205" spans="1:11" x14ac:dyDescent="0.25">
      <c r="A205" t="s">
        <v>430</v>
      </c>
      <c r="B205" t="s">
        <v>3</v>
      </c>
      <c r="C205" s="1">
        <v>44033</v>
      </c>
      <c r="D205" t="s">
        <v>431</v>
      </c>
      <c r="E205" t="s">
        <v>419</v>
      </c>
      <c r="G205" t="str">
        <f t="shared" si="9"/>
        <v>195-2</v>
      </c>
      <c r="I205" t="str">
        <f t="shared" si="10"/>
        <v>https://chuck-weko.github.io/TFL/HQDA/AR/195-2/CURRENT/TITLE.html</v>
      </c>
      <c r="K205" t="str">
        <f t="shared" si="11"/>
        <v>&lt;tr&gt; &lt;td&gt; &lt;a href=https://chuck-weko.github.io/TFL/HQDA/AR/195-2/CURRENT/TITLE.html&gt;AR 195-2&lt;/a&gt; &lt;/td&gt; &lt;td&gt; Criminal Investigation Activities &lt;/td&gt; &lt;/tr&gt;</v>
      </c>
    </row>
    <row r="206" spans="1:11" x14ac:dyDescent="0.25">
      <c r="A206" t="s">
        <v>432</v>
      </c>
      <c r="B206" t="s">
        <v>3</v>
      </c>
      <c r="C206" s="1">
        <v>42754</v>
      </c>
      <c r="D206" t="s">
        <v>433</v>
      </c>
      <c r="E206" t="s">
        <v>419</v>
      </c>
      <c r="G206" t="str">
        <f t="shared" si="9"/>
        <v>195-3</v>
      </c>
      <c r="I206" t="str">
        <f t="shared" si="10"/>
        <v>https://chuck-weko.github.io/TFL/HQDA/AR/195-3/CURRENT/TITLE.html</v>
      </c>
      <c r="K206" t="str">
        <f t="shared" si="11"/>
        <v>&lt;tr&gt; &lt;td&gt; &lt;a href=https://chuck-weko.github.io/TFL/HQDA/AR/195-3/CURRENT/TITLE.html&gt;AR 195-3&lt;/a&gt; &lt;/td&gt; &lt;td&gt; The Criminal Investigation Command Special Agent Program &lt;/td&gt; &lt;/tr&gt;</v>
      </c>
    </row>
    <row r="207" spans="1:11" x14ac:dyDescent="0.25">
      <c r="A207" t="s">
        <v>434</v>
      </c>
      <c r="B207" t="s">
        <v>3</v>
      </c>
      <c r="C207" s="1">
        <v>43920</v>
      </c>
      <c r="D207" t="s">
        <v>435</v>
      </c>
      <c r="E207" t="s">
        <v>419</v>
      </c>
      <c r="G207" t="str">
        <f t="shared" si="9"/>
        <v>195-4</v>
      </c>
      <c r="I207" t="str">
        <f t="shared" si="10"/>
        <v>https://chuck-weko.github.io/TFL/HQDA/AR/195-4/CURRENT/TITLE.html</v>
      </c>
      <c r="K207" t="str">
        <f t="shared" si="11"/>
        <v>&lt;tr&gt; &lt;td&gt; &lt;a href=https://chuck-weko.github.io/TFL/HQDA/AR/195-4/CURRENT/TITLE.html&gt;AR 195-4&lt;/a&gt; &lt;/td&gt; &lt;td&gt; Use Of Contingency Limitation .0015 Funds For Criminal Investigative Activities &lt;/td&gt; &lt;/tr&gt;</v>
      </c>
    </row>
    <row r="208" spans="1:11" x14ac:dyDescent="0.25">
      <c r="A208" t="s">
        <v>436</v>
      </c>
      <c r="B208" t="s">
        <v>3</v>
      </c>
      <c r="C208" s="1">
        <v>43702</v>
      </c>
      <c r="D208" t="s">
        <v>437</v>
      </c>
      <c r="E208" t="s">
        <v>419</v>
      </c>
      <c r="G208" t="str">
        <f t="shared" si="9"/>
        <v>195-5</v>
      </c>
      <c r="I208" t="str">
        <f t="shared" si="10"/>
        <v>https://chuck-weko.github.io/TFL/HQDA/AR/195-5/CURRENT/TITLE.html</v>
      </c>
      <c r="K208" t="str">
        <f t="shared" si="11"/>
        <v>&lt;tr&gt; &lt;td&gt; &lt;a href=https://chuck-weko.github.io/TFL/HQDA/AR/195-5/CURRENT/TITLE.html&gt;AR 195-5&lt;/a&gt; &lt;/td&gt; &lt;td&gt; Evidence Procedures &lt;/td&gt; &lt;/tr&gt;</v>
      </c>
    </row>
    <row r="209" spans="1:11" x14ac:dyDescent="0.25">
      <c r="A209" t="s">
        <v>438</v>
      </c>
      <c r="B209" t="s">
        <v>3</v>
      </c>
      <c r="C209" s="1">
        <v>42481</v>
      </c>
      <c r="D209" t="s">
        <v>439</v>
      </c>
      <c r="E209" t="s">
        <v>419</v>
      </c>
      <c r="G209" t="str">
        <f t="shared" si="9"/>
        <v>195-6</v>
      </c>
      <c r="I209" t="str">
        <f t="shared" si="10"/>
        <v>https://chuck-weko.github.io/TFL/HQDA/AR/195-6/CURRENT/TITLE.html</v>
      </c>
      <c r="K209" t="str">
        <f t="shared" si="11"/>
        <v>&lt;tr&gt; &lt;td&gt; &lt;a href=https://chuck-weko.github.io/TFL/HQDA/AR/195-6/CURRENT/TITLE.html&gt;AR 195-6&lt;/a&gt; &lt;/td&gt; &lt;td&gt; Department Of The Army Polygraph Activities &lt;/td&gt; &lt;/tr&gt;</v>
      </c>
    </row>
    <row r="210" spans="1:11" x14ac:dyDescent="0.25">
      <c r="A210" t="s">
        <v>440</v>
      </c>
      <c r="B210" t="s">
        <v>3</v>
      </c>
      <c r="C210" s="1">
        <v>39429</v>
      </c>
      <c r="D210" t="s">
        <v>441</v>
      </c>
      <c r="E210" t="s">
        <v>38</v>
      </c>
      <c r="G210" t="str">
        <f t="shared" si="9"/>
        <v>200-1</v>
      </c>
      <c r="I210" t="str">
        <f t="shared" si="10"/>
        <v>https://chuck-weko.github.io/TFL/HQDA/AR/200-1/CURRENT/TITLE.html</v>
      </c>
      <c r="K210" t="str">
        <f t="shared" si="11"/>
        <v>&lt;tr&gt; &lt;td&gt; &lt;a href=https://chuck-weko.github.io/TFL/HQDA/AR/200-1/CURRENT/TITLE.html&gt;AR 200-1&lt;/a&gt; &lt;/td&gt; &lt;td&gt; Environmental Protection And Enhancement &lt;/td&gt; &lt;/tr&gt;</v>
      </c>
    </row>
    <row r="211" spans="1:11" x14ac:dyDescent="0.25">
      <c r="A211" t="s">
        <v>442</v>
      </c>
      <c r="B211" t="s">
        <v>3</v>
      </c>
      <c r="C211" s="1">
        <v>44327</v>
      </c>
      <c r="D211" t="s">
        <v>443</v>
      </c>
      <c r="E211" t="s">
        <v>38</v>
      </c>
      <c r="G211" t="str">
        <f t="shared" si="9"/>
        <v>210-7</v>
      </c>
      <c r="I211" t="str">
        <f t="shared" si="10"/>
        <v>https://chuck-weko.github.io/TFL/HQDA/AR/210-7/CURRENT/TITLE.html</v>
      </c>
      <c r="K211" t="str">
        <f t="shared" si="11"/>
        <v>&lt;tr&gt; &lt;td&gt; &lt;a href=https://chuck-weko.github.io/TFL/HQDA/AR/210-7/CURRENT/TITLE.html&gt;AR 210-7&lt;/a&gt; &lt;/td&gt; &lt;td&gt; Personal Commercial Solicitation On Army Installations &lt;/td&gt; &lt;/tr&gt;</v>
      </c>
    </row>
    <row r="212" spans="1:11" x14ac:dyDescent="0.25">
      <c r="A212" t="s">
        <v>444</v>
      </c>
      <c r="B212" t="s">
        <v>3</v>
      </c>
      <c r="C212" s="1">
        <v>43627</v>
      </c>
      <c r="D212" t="s">
        <v>445</v>
      </c>
      <c r="E212" t="s">
        <v>38</v>
      </c>
      <c r="G212" t="str">
        <f t="shared" si="9"/>
        <v>210-14</v>
      </c>
      <c r="I212" t="str">
        <f t="shared" si="10"/>
        <v>https://chuck-weko.github.io/TFL/HQDA/AR/210-14/CURRENT/TITLE.html</v>
      </c>
      <c r="K212" t="str">
        <f t="shared" si="11"/>
        <v>&lt;tr&gt; &lt;td&gt; &lt;a href=https://chuck-weko.github.io/TFL/HQDA/AR/210-14/CURRENT/TITLE.html&gt;AR 210-14&lt;/a&gt; &lt;/td&gt; &lt;td&gt; Installation Status Report Program &lt;/td&gt; &lt;/tr&gt;</v>
      </c>
    </row>
    <row r="213" spans="1:11" x14ac:dyDescent="0.25">
      <c r="A213" t="s">
        <v>446</v>
      </c>
      <c r="B213" t="s">
        <v>3</v>
      </c>
      <c r="C213" s="1">
        <v>38488</v>
      </c>
      <c r="D213" t="s">
        <v>447</v>
      </c>
      <c r="E213" t="s">
        <v>38</v>
      </c>
      <c r="G213" t="str">
        <f t="shared" si="9"/>
        <v>210-20</v>
      </c>
      <c r="I213" t="str">
        <f t="shared" si="10"/>
        <v>https://chuck-weko.github.io/TFL/HQDA/AR/210-20/CURRENT/TITLE.html</v>
      </c>
      <c r="K213" t="str">
        <f t="shared" si="11"/>
        <v>&lt;tr&gt; &lt;td&gt; &lt;a href=https://chuck-weko.github.io/TFL/HQDA/AR/210-20/CURRENT/TITLE.html&gt;AR 210-20&lt;/a&gt; &lt;/td&gt; &lt;td&gt; Real Property Master Planning For Army Installations &lt;/td&gt; &lt;/tr&gt;</v>
      </c>
    </row>
    <row r="214" spans="1:11" x14ac:dyDescent="0.25">
      <c r="A214" t="s">
        <v>448</v>
      </c>
      <c r="B214" t="s">
        <v>3</v>
      </c>
      <c r="C214" s="1">
        <v>44693</v>
      </c>
      <c r="D214" t="s">
        <v>449</v>
      </c>
      <c r="E214" t="s">
        <v>38</v>
      </c>
      <c r="G214" t="str">
        <f t="shared" si="9"/>
        <v>210-22</v>
      </c>
      <c r="I214" t="str">
        <f t="shared" si="10"/>
        <v>https://chuck-weko.github.io/TFL/HQDA/AR/210-22/CURRENT/TITLE.html</v>
      </c>
      <c r="K214" t="str">
        <f t="shared" si="11"/>
        <v>&lt;tr&gt; &lt;td&gt; &lt;a href=https://chuck-weko.github.io/TFL/HQDA/AR/210-22/CURRENT/TITLE.html&gt;AR 210-22&lt;/a&gt; &lt;/td&gt; &lt;td&gt; Support For Non-Federal Entities Authorized To Operate On Department Of The Army Installations &lt;/td&gt; &lt;/tr&gt;</v>
      </c>
    </row>
    <row r="215" spans="1:11" x14ac:dyDescent="0.25">
      <c r="A215" t="s">
        <v>450</v>
      </c>
      <c r="B215" t="s">
        <v>3</v>
      </c>
      <c r="C215" s="1">
        <v>44364</v>
      </c>
      <c r="D215" t="s">
        <v>451</v>
      </c>
      <c r="E215" t="s">
        <v>38</v>
      </c>
      <c r="G215" t="str">
        <f t="shared" si="9"/>
        <v>210-25</v>
      </c>
      <c r="I215" t="str">
        <f t="shared" si="10"/>
        <v>https://chuck-weko.github.io/TFL/HQDA/AR/210-25/CURRENT/TITLE.html</v>
      </c>
      <c r="K215" t="str">
        <f t="shared" si="11"/>
        <v>&lt;tr&gt; &lt;td&gt; &lt;a href=https://chuck-weko.github.io/TFL/HQDA/AR/210-25/CURRENT/TITLE.html&gt;AR 210-25&lt;/a&gt; &lt;/td&gt; &lt;td&gt; Vending Facility Program For The Blind On Federal Property &lt;/td&gt; &lt;/tr&gt;</v>
      </c>
    </row>
    <row r="216" spans="1:11" x14ac:dyDescent="0.25">
      <c r="A216" t="s">
        <v>452</v>
      </c>
      <c r="B216" t="s">
        <v>3</v>
      </c>
      <c r="C216" s="1">
        <v>42900</v>
      </c>
      <c r="D216" t="s">
        <v>453</v>
      </c>
      <c r="E216" t="s">
        <v>38</v>
      </c>
      <c r="G216" t="str">
        <f t="shared" si="9"/>
        <v>210-27</v>
      </c>
      <c r="I216" t="str">
        <f t="shared" si="10"/>
        <v>https://chuck-weko.github.io/TFL/HQDA/AR/210-27/CURRENT/TITLE.html</v>
      </c>
      <c r="K216" t="str">
        <f t="shared" si="11"/>
        <v>&lt;tr&gt; &lt;td&gt; &lt;a href=https://chuck-weko.github.io/TFL/HQDA/AR/210-27/CURRENT/TITLE.html&gt;AR 210-27&lt;/a&gt; &lt;/td&gt; &lt;td&gt; Basic Policies And Principles For Carrying Out An Economic Adjustment Program &lt;/td&gt; &lt;/tr&gt;</v>
      </c>
    </row>
    <row r="217" spans="1:11" x14ac:dyDescent="0.25">
      <c r="A217" t="s">
        <v>454</v>
      </c>
      <c r="B217" t="s">
        <v>3</v>
      </c>
      <c r="C217" s="1">
        <v>45391</v>
      </c>
      <c r="D217" t="s">
        <v>456</v>
      </c>
      <c r="E217" t="s">
        <v>38</v>
      </c>
      <c r="G217" t="str">
        <f t="shared" si="9"/>
        <v>210-35</v>
      </c>
      <c r="I217" t="str">
        <f t="shared" si="10"/>
        <v>https://chuck-weko.github.io/TFL/HQDA/AR/210-35/CURRENT/TITLE.html</v>
      </c>
      <c r="K217" t="str">
        <f t="shared" si="11"/>
        <v>&lt;tr&gt; &lt;td&gt; &lt;a href=https://chuck-weko.github.io/TFL/HQDA/AR/210-35/CURRENT/TITLE.html&gt;AR 210-35&lt;/a&gt; &lt;/td&gt; &lt;td&gt; Civilian Inmate Labor Program And Civilian Inmate Prison Camps On Army Installations &lt;/td&gt; &lt;/tr&gt;</v>
      </c>
    </row>
    <row r="218" spans="1:11" x14ac:dyDescent="0.25">
      <c r="A218" t="s">
        <v>457</v>
      </c>
      <c r="B218" t="s">
        <v>3</v>
      </c>
      <c r="C218" s="1">
        <v>38405</v>
      </c>
      <c r="D218" t="s">
        <v>458</v>
      </c>
      <c r="E218" t="s">
        <v>38</v>
      </c>
      <c r="G218" t="str">
        <f t="shared" si="9"/>
        <v>210-130</v>
      </c>
      <c r="I218" t="str">
        <f t="shared" si="10"/>
        <v>https://chuck-weko.github.io/TFL/HQDA/AR/210-130/CURRENT/TITLE.html</v>
      </c>
      <c r="K218" t="str">
        <f t="shared" si="11"/>
        <v>&lt;tr&gt; &lt;td&gt; &lt;a href=https://chuck-weko.github.io/TFL/HQDA/AR/210-130/CURRENT/TITLE.html&gt;AR 210-130&lt;/a&gt; &lt;/td&gt; &lt;td&gt; Laundry And Dry Cleaning Operations &lt;/td&gt; &lt;/tr&gt;</v>
      </c>
    </row>
    <row r="219" spans="1:11" x14ac:dyDescent="0.25">
      <c r="A219" t="s">
        <v>459</v>
      </c>
      <c r="B219" t="s">
        <v>3</v>
      </c>
      <c r="C219" s="1">
        <v>40445</v>
      </c>
      <c r="D219" t="s">
        <v>460</v>
      </c>
      <c r="E219" t="s">
        <v>38</v>
      </c>
      <c r="G219" t="str">
        <f t="shared" si="9"/>
        <v>215-1</v>
      </c>
      <c r="I219" t="str">
        <f t="shared" si="10"/>
        <v>https://chuck-weko.github.io/TFL/HQDA/AR/215-1/CURRENT/TITLE.html</v>
      </c>
      <c r="K219" t="str">
        <f t="shared" si="11"/>
        <v>&lt;tr&gt; &lt;td&gt; &lt;a href=https://chuck-weko.github.io/TFL/HQDA/AR/215-1/CURRENT/TITLE.html&gt;AR 215-1&lt;/a&gt; &lt;/td&gt; &lt;td&gt; Military Morale, Welfare, And Recreation Programs And Nonappropriated Fund Instrumentalities &lt;/td&gt; &lt;/tr&gt;</v>
      </c>
    </row>
    <row r="220" spans="1:11" x14ac:dyDescent="0.25">
      <c r="A220" t="s">
        <v>461</v>
      </c>
      <c r="B220" t="s">
        <v>3</v>
      </c>
      <c r="C220" s="1">
        <v>45419</v>
      </c>
      <c r="D220" t="s">
        <v>462</v>
      </c>
      <c r="E220" t="s">
        <v>23</v>
      </c>
      <c r="G220" t="str">
        <f t="shared" si="9"/>
        <v>215-3</v>
      </c>
      <c r="I220" t="str">
        <f t="shared" si="10"/>
        <v>https://chuck-weko.github.io/TFL/HQDA/AR/215-3/CURRENT/TITLE.html</v>
      </c>
      <c r="K220" t="str">
        <f t="shared" si="11"/>
        <v>&lt;tr&gt; &lt;td&gt; &lt;a href=https://chuck-weko.github.io/TFL/HQDA/AR/215-3/CURRENT/TITLE.html&gt;AR 215-3&lt;/a&gt; &lt;/td&gt; &lt;td&gt; Nonappropriated Funds Instrumentalities Personnel Policy &lt;/td&gt; &lt;/tr&gt;</v>
      </c>
    </row>
    <row r="221" spans="1:11" x14ac:dyDescent="0.25">
      <c r="A221" t="s">
        <v>461</v>
      </c>
      <c r="B221" t="s">
        <v>3</v>
      </c>
      <c r="C221" s="1">
        <v>43706</v>
      </c>
      <c r="D221" t="s">
        <v>1044</v>
      </c>
      <c r="E221" t="s">
        <v>23</v>
      </c>
      <c r="G221" t="str">
        <f t="shared" si="9"/>
        <v>215-3</v>
      </c>
      <c r="I221" t="str">
        <f t="shared" si="10"/>
        <v>https://chuck-weko.github.io/TFL/HQDA/AR/215-3/CURRENT/TITLE.html</v>
      </c>
      <c r="K221" t="str">
        <f t="shared" si="11"/>
        <v>&lt;tr&gt; &lt;td&gt; &lt;a href=https://chuck-weko.github.io/TFL/HQDA/AR/215-3/CURRENT/TITLE.html&gt;AR 215-3&lt;/a&gt; &lt;/td&gt; &lt;td&gt; Nonappropriated Funds Instrumentalities Personnel Policy - This Edition Remains In Effect Until 7 June 2024 &lt;/td&gt; &lt;/tr&gt;</v>
      </c>
    </row>
    <row r="222" spans="1:11" x14ac:dyDescent="0.25">
      <c r="A222" t="s">
        <v>463</v>
      </c>
      <c r="B222" t="s">
        <v>3</v>
      </c>
      <c r="C222" s="1">
        <v>44372</v>
      </c>
      <c r="D222" t="s">
        <v>464</v>
      </c>
      <c r="E222" t="s">
        <v>38</v>
      </c>
      <c r="G222" t="str">
        <f t="shared" si="9"/>
        <v>215-4</v>
      </c>
      <c r="I222" t="str">
        <f t="shared" si="10"/>
        <v>https://chuck-weko.github.io/TFL/HQDA/AR/215-4/CURRENT/TITLE.html</v>
      </c>
      <c r="K222" t="str">
        <f t="shared" si="11"/>
        <v>&lt;tr&gt; &lt;td&gt; &lt;a href=https://chuck-weko.github.io/TFL/HQDA/AR/215-4/CURRENT/TITLE.html&gt;AR 215-4&lt;/a&gt; &lt;/td&gt; &lt;td&gt; Nonappropriated Fund Contracting &lt;/td&gt; &lt;/tr&gt;</v>
      </c>
    </row>
    <row r="223" spans="1:11" x14ac:dyDescent="0.25">
      <c r="A223" t="s">
        <v>465</v>
      </c>
      <c r="B223" t="s">
        <v>3</v>
      </c>
      <c r="C223" s="1">
        <v>43707</v>
      </c>
      <c r="D223" t="s">
        <v>466</v>
      </c>
      <c r="E223" t="s">
        <v>70</v>
      </c>
      <c r="G223" t="str">
        <f t="shared" si="9"/>
        <v>215-7</v>
      </c>
      <c r="I223" t="str">
        <f t="shared" si="10"/>
        <v>https://chuck-weko.github.io/TFL/HQDA/AR/215-7/CURRENT/TITLE.html</v>
      </c>
      <c r="K223" t="str">
        <f t="shared" si="11"/>
        <v>&lt;tr&gt; &lt;td&gt; &lt;a href=https://chuck-weko.github.io/TFL/HQDA/AR/215-7/CURRENT/TITLE.html&gt;AR 215-7&lt;/a&gt; &lt;/td&gt; &lt;td&gt; Civilian Nonappropriated Funds And Morale, Welfare, And Recreation Activities &lt;/td&gt; &lt;/tr&gt;</v>
      </c>
    </row>
    <row r="224" spans="1:11" x14ac:dyDescent="0.25">
      <c r="A224" t="s">
        <v>467</v>
      </c>
      <c r="B224" t="s">
        <v>3</v>
      </c>
      <c r="C224" s="1">
        <v>45121</v>
      </c>
      <c r="D224" t="s">
        <v>468</v>
      </c>
      <c r="E224" t="s">
        <v>38</v>
      </c>
      <c r="G224" t="str">
        <f t="shared" si="9"/>
        <v>215-8</v>
      </c>
      <c r="I224" t="str">
        <f t="shared" si="10"/>
        <v>https://chuck-weko.github.io/TFL/HQDA/AR/215-8/CURRENT/TITLE.html</v>
      </c>
      <c r="K224" t="str">
        <f t="shared" si="11"/>
        <v>&lt;tr&gt; &lt;td&gt; &lt;a href=https://chuck-weko.github.io/TFL/HQDA/AR/215-8/CURRENT/TITLE.html&gt;AR 215-8&lt;/a&gt; &lt;/td&gt; &lt;td&gt; Army And Air Force Exchange Service Operations {Dafi 34-110(I)} &lt;/td&gt; &lt;/tr&gt;</v>
      </c>
    </row>
    <row r="225" spans="1:11" x14ac:dyDescent="0.25">
      <c r="A225" t="s">
        <v>469</v>
      </c>
      <c r="B225" t="s">
        <v>3</v>
      </c>
      <c r="C225" s="1">
        <v>44789</v>
      </c>
      <c r="D225" t="s">
        <v>470</v>
      </c>
      <c r="E225" t="s">
        <v>41</v>
      </c>
      <c r="G225" t="str">
        <f t="shared" si="9"/>
        <v>220-1</v>
      </c>
      <c r="I225" t="str">
        <f t="shared" si="10"/>
        <v>https://chuck-weko.github.io/TFL/HQDA/AR/220-1/CURRENT/TITLE.html</v>
      </c>
      <c r="K225" t="str">
        <f t="shared" si="11"/>
        <v>&lt;tr&gt; &lt;td&gt; &lt;a href=https://chuck-weko.github.io/TFL/HQDA/AR/220-1/CURRENT/TITLE.html&gt;AR 220-1&lt;/a&gt; &lt;/td&gt; &lt;td&gt; Army Unit Status Reporting And Force Registration-Consolidated Policies &lt;/td&gt; &lt;/tr&gt;</v>
      </c>
    </row>
    <row r="226" spans="1:11" x14ac:dyDescent="0.25">
      <c r="A226" t="s">
        <v>471</v>
      </c>
      <c r="B226" t="s">
        <v>3</v>
      </c>
      <c r="C226" s="1">
        <v>45336</v>
      </c>
      <c r="D226" t="s">
        <v>472</v>
      </c>
      <c r="E226" t="s">
        <v>11</v>
      </c>
      <c r="G226" t="str">
        <f t="shared" si="9"/>
        <v>220-5</v>
      </c>
      <c r="I226" t="str">
        <f t="shared" si="10"/>
        <v>https://chuck-weko.github.io/TFL/HQDA/AR/220-5/CURRENT/TITLE.html</v>
      </c>
      <c r="K226" t="str">
        <f t="shared" si="11"/>
        <v>&lt;tr&gt; &lt;td&gt; &lt;a href=https://chuck-weko.github.io/TFL/HQDA/AR/220-5/CURRENT/TITLE.html&gt;AR 220-5&lt;/a&gt; &lt;/td&gt; &lt;td&gt; Designation, Classification, And Change In Status Of Units &lt;/td&gt; &lt;/tr&gt;</v>
      </c>
    </row>
    <row r="227" spans="1:11" x14ac:dyDescent="0.25">
      <c r="A227" t="s">
        <v>473</v>
      </c>
      <c r="B227" t="s">
        <v>3</v>
      </c>
      <c r="C227" s="1">
        <v>45391</v>
      </c>
      <c r="D227" t="s">
        <v>474</v>
      </c>
      <c r="E227" t="s">
        <v>23</v>
      </c>
      <c r="G227" t="str">
        <f t="shared" si="9"/>
        <v>220-45</v>
      </c>
      <c r="I227" t="str">
        <f t="shared" si="10"/>
        <v>https://chuck-weko.github.io/TFL/HQDA/AR/220-45/CURRENT/TITLE.html</v>
      </c>
      <c r="K227" t="str">
        <f t="shared" si="11"/>
        <v>&lt;tr&gt; &lt;td&gt; &lt;a href=https://chuck-weko.github.io/TFL/HQDA/AR/220-45/CURRENT/TITLE.html&gt;AR 220-45&lt;/a&gt; &lt;/td&gt; &lt;td&gt; Duty Rosters &lt;/td&gt; &lt;/tr&gt;</v>
      </c>
    </row>
    <row r="228" spans="1:11" x14ac:dyDescent="0.25">
      <c r="A228" t="s">
        <v>475</v>
      </c>
      <c r="B228" t="s">
        <v>3</v>
      </c>
      <c r="C228" s="1">
        <v>42683</v>
      </c>
      <c r="D228" t="s">
        <v>476</v>
      </c>
      <c r="E228" t="s">
        <v>477</v>
      </c>
      <c r="G228" t="str">
        <f t="shared" si="9"/>
        <v>220-90</v>
      </c>
      <c r="I228" t="str">
        <f t="shared" si="10"/>
        <v>https://chuck-weko.github.io/TFL/HQDA/AR/220-90/CURRENT/TITLE.html</v>
      </c>
      <c r="K228" t="str">
        <f t="shared" si="11"/>
        <v>&lt;tr&gt; &lt;td&gt; &lt;a href=https://chuck-weko.github.io/TFL/HQDA/AR/220-90/CURRENT/TITLE.html&gt;AR 220-90&lt;/a&gt; &lt;/td&gt; &lt;td&gt; Army Bands &lt;/td&gt; &lt;/tr&gt;</v>
      </c>
    </row>
    <row r="229" spans="1:11" x14ac:dyDescent="0.25">
      <c r="A229" t="s">
        <v>478</v>
      </c>
      <c r="B229" t="s">
        <v>3</v>
      </c>
      <c r="C229" s="1">
        <v>45215</v>
      </c>
      <c r="D229" t="s">
        <v>479</v>
      </c>
      <c r="E229" t="s">
        <v>11</v>
      </c>
      <c r="G229" t="str">
        <f t="shared" si="9"/>
        <v>230-3</v>
      </c>
      <c r="I229" t="str">
        <f t="shared" si="10"/>
        <v>https://chuck-weko.github.io/TFL/HQDA/AR/230-3/CURRENT/TITLE.html</v>
      </c>
      <c r="K229" t="str">
        <f t="shared" si="11"/>
        <v>&lt;tr&gt; &lt;td&gt; &lt;a href=https://chuck-weko.github.io/TFL/HQDA/AR/230-3/CURRENT/TITLE.html&gt;AR 230-3&lt;/a&gt; &lt;/td&gt; &lt;td&gt; Department Of The Army Welfare Fund &lt;/td&gt; &lt;/tr&gt;</v>
      </c>
    </row>
    <row r="230" spans="1:11" x14ac:dyDescent="0.25">
      <c r="A230" t="s">
        <v>480</v>
      </c>
      <c r="B230" t="s">
        <v>3</v>
      </c>
      <c r="C230" s="1">
        <v>44125</v>
      </c>
      <c r="D230" t="s">
        <v>481</v>
      </c>
      <c r="E230" t="s">
        <v>482</v>
      </c>
      <c r="G230" t="str">
        <f t="shared" si="9"/>
        <v>290-5</v>
      </c>
      <c r="I230" t="str">
        <f t="shared" si="10"/>
        <v>https://chuck-weko.github.io/TFL/HQDA/AR/290-5/CURRENT/TITLE.html</v>
      </c>
      <c r="K230" t="str">
        <f t="shared" si="11"/>
        <v>&lt;tr&gt; &lt;td&gt; &lt;a href=https://chuck-weko.github.io/TFL/HQDA/AR/290-5/CURRENT/TITLE.html&gt;AR 290-5&lt;/a&gt; &lt;/td&gt; &lt;td&gt; Army Cemeteries &lt;/td&gt; &lt;/tr&gt;</v>
      </c>
    </row>
    <row r="231" spans="1:11" x14ac:dyDescent="0.25">
      <c r="A231" t="s">
        <v>483</v>
      </c>
      <c r="B231" t="s">
        <v>3</v>
      </c>
      <c r="C231" s="1">
        <v>43079</v>
      </c>
      <c r="D231" t="s">
        <v>484</v>
      </c>
      <c r="E231" t="s">
        <v>41</v>
      </c>
      <c r="G231" t="str">
        <f t="shared" si="9"/>
        <v>350-1</v>
      </c>
      <c r="I231" t="str">
        <f t="shared" si="10"/>
        <v>https://chuck-weko.github.io/TFL/HQDA/AR/350-1/CURRENT/TITLE.html</v>
      </c>
      <c r="K231" t="str">
        <f t="shared" si="11"/>
        <v>&lt;tr&gt; &lt;td&gt; &lt;a href=https://chuck-weko.github.io/TFL/HQDA/AR/350-1/CURRENT/TITLE.html&gt;AR 350-1&lt;/a&gt; &lt;/td&gt; &lt;td&gt; Army Training And Leader Development &lt;/td&gt; &lt;/tr&gt;</v>
      </c>
    </row>
    <row r="232" spans="1:11" x14ac:dyDescent="0.25">
      <c r="A232" t="s">
        <v>485</v>
      </c>
      <c r="B232" t="s">
        <v>3</v>
      </c>
      <c r="C232" s="1">
        <v>45363</v>
      </c>
      <c r="D232" t="s">
        <v>486</v>
      </c>
      <c r="E232" t="s">
        <v>58</v>
      </c>
      <c r="G232" t="str">
        <f t="shared" si="9"/>
        <v>350-2</v>
      </c>
      <c r="I232" t="str">
        <f t="shared" si="10"/>
        <v>https://chuck-weko.github.io/TFL/HQDA/AR/350-2/CURRENT/TITLE.html</v>
      </c>
      <c r="K232" t="str">
        <f t="shared" si="11"/>
        <v>&lt;tr&gt; &lt;td&gt; &lt;a href=https://chuck-weko.github.io/TFL/HQDA/AR/350-2/CURRENT/TITLE.html&gt;AR 350-2&lt;/a&gt; &lt;/td&gt; &lt;td&gt; Operational Environment And Opposing Force Program &lt;/td&gt; &lt;/tr&gt;</v>
      </c>
    </row>
    <row r="233" spans="1:11" x14ac:dyDescent="0.25">
      <c r="A233" t="s">
        <v>487</v>
      </c>
      <c r="B233" t="s">
        <v>3</v>
      </c>
      <c r="C233" s="1">
        <v>38299</v>
      </c>
      <c r="D233" t="s">
        <v>488</v>
      </c>
      <c r="E233" t="s">
        <v>41</v>
      </c>
      <c r="G233" t="str">
        <f t="shared" si="9"/>
        <v>350-9</v>
      </c>
      <c r="I233" t="str">
        <f t="shared" si="10"/>
        <v>https://chuck-weko.github.io/TFL/HQDA/AR/350-9/CURRENT/TITLE.html</v>
      </c>
      <c r="K233" t="str">
        <f t="shared" si="11"/>
        <v>&lt;tr&gt; &lt;td&gt; &lt;a href=https://chuck-weko.github.io/TFL/HQDA/AR/350-9/CURRENT/TITLE.html&gt;AR 350-9&lt;/a&gt; &lt;/td&gt; &lt;td&gt; Overseas Deployment Training &lt;/td&gt; &lt;/tr&gt;</v>
      </c>
    </row>
    <row r="234" spans="1:11" x14ac:dyDescent="0.25">
      <c r="A234" t="s">
        <v>489</v>
      </c>
      <c r="B234" t="s">
        <v>3</v>
      </c>
      <c r="C234" s="1">
        <v>45250</v>
      </c>
      <c r="D234" t="s">
        <v>490</v>
      </c>
      <c r="E234" t="s">
        <v>23</v>
      </c>
      <c r="G234" t="str">
        <f t="shared" si="9"/>
        <v>350-10</v>
      </c>
      <c r="I234" t="str">
        <f t="shared" si="10"/>
        <v>https://chuck-weko.github.io/TFL/HQDA/AR/350-10/CURRENT/TITLE.html</v>
      </c>
      <c r="K234" t="str">
        <f t="shared" si="11"/>
        <v>&lt;tr&gt; &lt;td&gt; &lt;a href=https://chuck-weko.github.io/TFL/HQDA/AR/350-10/CURRENT/TITLE.html&gt;AR 350-10&lt;/a&gt; &lt;/td&gt; &lt;td&gt; Management Of Army Individual Training Requirements And Resources &lt;/td&gt; &lt;/tr&gt;</v>
      </c>
    </row>
    <row r="235" spans="1:11" x14ac:dyDescent="0.25">
      <c r="A235" t="s">
        <v>491</v>
      </c>
      <c r="B235" t="s">
        <v>3</v>
      </c>
      <c r="C235" s="1">
        <v>38594</v>
      </c>
      <c r="D235" t="s">
        <v>492</v>
      </c>
      <c r="E235" t="s">
        <v>41</v>
      </c>
      <c r="G235" t="str">
        <f t="shared" si="9"/>
        <v>350-19</v>
      </c>
      <c r="I235" t="str">
        <f t="shared" si="10"/>
        <v>https://chuck-weko.github.io/TFL/HQDA/AR/350-19/CURRENT/TITLE.html</v>
      </c>
      <c r="K235" t="str">
        <f t="shared" si="11"/>
        <v>&lt;tr&gt; &lt;td&gt; &lt;a href=https://chuck-weko.github.io/TFL/HQDA/AR/350-19/CURRENT/TITLE.html&gt;AR 350-19&lt;/a&gt; &lt;/td&gt; &lt;td&gt; The Army Sustainable Range Program &lt;/td&gt; &lt;/tr&gt;</v>
      </c>
    </row>
    <row r="236" spans="1:11" x14ac:dyDescent="0.25">
      <c r="A236" t="s">
        <v>493</v>
      </c>
      <c r="B236" t="s">
        <v>3</v>
      </c>
      <c r="C236" s="1">
        <v>43171</v>
      </c>
      <c r="D236" t="s">
        <v>494</v>
      </c>
      <c r="E236" t="s">
        <v>41</v>
      </c>
      <c r="G236" t="str">
        <f t="shared" si="9"/>
        <v>350-20</v>
      </c>
      <c r="I236" t="str">
        <f t="shared" si="10"/>
        <v>https://chuck-weko.github.io/TFL/HQDA/AR/350-20/CURRENT/TITLE.html</v>
      </c>
      <c r="K236" t="str">
        <f t="shared" si="11"/>
        <v>&lt;tr&gt; &lt;td&gt; &lt;a href=https://chuck-weko.github.io/TFL/HQDA/AR/350-20/CURRENT/TITLE.html&gt;AR 350-20&lt;/a&gt; &lt;/td&gt; &lt;td&gt; Management Of Defense Foreign Language Training {Opnavinst 1550.13; Afi 35–4004; Mco 1550.4E} &lt;/td&gt; &lt;/tr&gt;</v>
      </c>
    </row>
    <row r="237" spans="1:11" x14ac:dyDescent="0.25">
      <c r="A237" t="s">
        <v>495</v>
      </c>
      <c r="B237" t="s">
        <v>3</v>
      </c>
      <c r="C237" s="1">
        <v>35773</v>
      </c>
      <c r="D237" t="s">
        <v>496</v>
      </c>
      <c r="E237" t="s">
        <v>41</v>
      </c>
      <c r="G237" t="str">
        <f t="shared" si="9"/>
        <v>350-28</v>
      </c>
      <c r="I237" t="str">
        <f t="shared" si="10"/>
        <v>https://chuck-weko.github.io/TFL/HQDA/AR/350-28/CURRENT/TITLE.html</v>
      </c>
      <c r="K237" t="str">
        <f t="shared" si="11"/>
        <v>&lt;tr&gt; &lt;td&gt; &lt;a href=https://chuck-weko.github.io/TFL/HQDA/AR/350-28/CURRENT/TITLE.html&gt;AR 350-28&lt;/a&gt; &lt;/td&gt; &lt;td&gt; Army Exercises &lt;/td&gt; &lt;/tr&gt;</v>
      </c>
    </row>
    <row r="238" spans="1:11" x14ac:dyDescent="0.25">
      <c r="A238" t="s">
        <v>497</v>
      </c>
      <c r="B238" t="s">
        <v>3</v>
      </c>
      <c r="C238" s="1">
        <v>42157</v>
      </c>
      <c r="D238" t="s">
        <v>498</v>
      </c>
      <c r="E238" t="s">
        <v>58</v>
      </c>
      <c r="G238" t="str">
        <f t="shared" si="9"/>
        <v>350-32</v>
      </c>
      <c r="I238" t="str">
        <f t="shared" si="10"/>
        <v>https://chuck-weko.github.io/TFL/HQDA/AR/350-32/CURRENT/TITLE.html</v>
      </c>
      <c r="K238" t="str">
        <f t="shared" si="11"/>
        <v>&lt;tr&gt; &lt;td&gt; &lt;a href=https://chuck-weko.github.io/TFL/HQDA/AR/350-32/CURRENT/TITLE.html&gt;AR 350-32&lt;/a&gt; &lt;/td&gt; &lt;td&gt; Army Foundry Intelligence Training Program &lt;/td&gt; &lt;/tr&gt;</v>
      </c>
    </row>
    <row r="239" spans="1:11" x14ac:dyDescent="0.25">
      <c r="A239" t="s">
        <v>499</v>
      </c>
      <c r="B239" t="s">
        <v>3</v>
      </c>
      <c r="C239" s="1">
        <v>43133</v>
      </c>
      <c r="D239" t="s">
        <v>500</v>
      </c>
      <c r="E239" t="s">
        <v>41</v>
      </c>
      <c r="G239" t="str">
        <f t="shared" si="9"/>
        <v>350-38</v>
      </c>
      <c r="I239" t="str">
        <f t="shared" si="10"/>
        <v>https://chuck-weko.github.io/TFL/HQDA/AR/350-38/CURRENT/TITLE.html</v>
      </c>
      <c r="K239" t="str">
        <f t="shared" si="11"/>
        <v>&lt;tr&gt; &lt;td&gt; &lt;a href=https://chuck-weko.github.io/TFL/HQDA/AR/350-38/CURRENT/TITLE.html&gt;AR 350-38&lt;/a&gt; &lt;/td&gt; &lt;td&gt; Policies And Management For Training Aids, Devices, Simulators, And Simulations &lt;/td&gt; &lt;/tr&gt;</v>
      </c>
    </row>
    <row r="240" spans="1:11" x14ac:dyDescent="0.25">
      <c r="A240" t="s">
        <v>501</v>
      </c>
      <c r="B240" t="s">
        <v>3</v>
      </c>
      <c r="C240" s="1">
        <v>43222</v>
      </c>
      <c r="D240" t="s">
        <v>502</v>
      </c>
      <c r="E240" t="s">
        <v>41</v>
      </c>
      <c r="G240" t="str">
        <f t="shared" si="9"/>
        <v>350-50</v>
      </c>
      <c r="I240" t="str">
        <f t="shared" si="10"/>
        <v>https://chuck-weko.github.io/TFL/HQDA/AR/350-50/CURRENT/TITLE.html</v>
      </c>
      <c r="K240" t="str">
        <f t="shared" si="11"/>
        <v>&lt;tr&gt; &lt;td&gt; &lt;a href=https://chuck-weko.github.io/TFL/HQDA/AR/350-50/CURRENT/TITLE.html&gt;AR 350-50&lt;/a&gt; &lt;/td&gt; &lt;td&gt; Combat Training Center Program &lt;/td&gt; &lt;/tr&gt;</v>
      </c>
    </row>
    <row r="241" spans="1:11" x14ac:dyDescent="0.25">
      <c r="A241" t="s">
        <v>503</v>
      </c>
      <c r="B241" t="s">
        <v>3</v>
      </c>
      <c r="C241" s="1">
        <v>37053</v>
      </c>
      <c r="D241" t="s">
        <v>504</v>
      </c>
      <c r="E241" t="s">
        <v>23</v>
      </c>
      <c r="G241" t="str">
        <f t="shared" si="9"/>
        <v>350-51</v>
      </c>
      <c r="I241" t="str">
        <f t="shared" si="10"/>
        <v>https://chuck-weko.github.io/TFL/HQDA/AR/350-51/CURRENT/TITLE.html</v>
      </c>
      <c r="K241" t="str">
        <f t="shared" si="11"/>
        <v>&lt;tr&gt; &lt;td&gt; &lt;a href=https://chuck-weko.github.io/TFL/HQDA/AR/350-51/CURRENT/TITLE.html&gt;AR 350-51&lt;/a&gt; &lt;/td&gt; &lt;td&gt; United States Army Officer Candidate School &lt;/td&gt; &lt;/tr&gt;</v>
      </c>
    </row>
    <row r="242" spans="1:11" x14ac:dyDescent="0.25">
      <c r="A242" t="s">
        <v>505</v>
      </c>
      <c r="B242" t="s">
        <v>3</v>
      </c>
      <c r="C242" s="1">
        <v>41656</v>
      </c>
      <c r="D242" t="s">
        <v>506</v>
      </c>
      <c r="E242" t="s">
        <v>41</v>
      </c>
      <c r="G242" t="str">
        <f t="shared" si="9"/>
        <v>350-52</v>
      </c>
      <c r="I242" t="str">
        <f t="shared" si="10"/>
        <v>https://chuck-weko.github.io/TFL/HQDA/AR/350-52/CURRENT/TITLE.html</v>
      </c>
      <c r="K242" t="str">
        <f t="shared" si="11"/>
        <v>&lt;tr&gt; &lt;td&gt; &lt;a href=https://chuck-weko.github.io/TFL/HQDA/AR/350-52/CURRENT/TITLE.html&gt;AR 350-52&lt;/a&gt; &lt;/td&gt; &lt;td&gt; Army Training Support System &lt;/td&gt; &lt;/tr&gt;</v>
      </c>
    </row>
    <row r="243" spans="1:11" x14ac:dyDescent="0.25">
      <c r="A243" t="s">
        <v>507</v>
      </c>
      <c r="B243" t="s">
        <v>3</v>
      </c>
      <c r="C243" s="1">
        <v>45376</v>
      </c>
      <c r="D243" t="s">
        <v>508</v>
      </c>
      <c r="E243" t="s">
        <v>38</v>
      </c>
      <c r="G243" t="str">
        <f t="shared" si="9"/>
        <v>350-53</v>
      </c>
      <c r="I243" t="str">
        <f t="shared" si="10"/>
        <v>https://chuck-weko.github.io/TFL/HQDA/AR/350-53/CURRENT/TITLE.html</v>
      </c>
      <c r="K243" t="str">
        <f t="shared" si="11"/>
        <v>&lt;tr&gt; &lt;td&gt; &lt;a href=https://chuck-weko.github.io/TFL/HQDA/AR/350-53/CURRENT/TITLE.html&gt;AR 350-53&lt;/a&gt; &lt;/td&gt; &lt;td&gt; Comprehensive Soldier And Family Fitness &lt;/td&gt; &lt;/tr&gt;</v>
      </c>
    </row>
    <row r="244" spans="1:11" x14ac:dyDescent="0.25">
      <c r="A244" t="s">
        <v>509</v>
      </c>
      <c r="B244" t="s">
        <v>3</v>
      </c>
      <c r="C244" s="1">
        <v>43731</v>
      </c>
      <c r="D244" t="s">
        <v>510</v>
      </c>
      <c r="E244" t="s">
        <v>41</v>
      </c>
      <c r="G244" t="str">
        <f t="shared" si="9"/>
        <v>350-66</v>
      </c>
      <c r="I244" t="str">
        <f t="shared" si="10"/>
        <v>https://chuck-weko.github.io/TFL/HQDA/AR/350-66/CURRENT/TITLE.html</v>
      </c>
      <c r="K244" t="str">
        <f t="shared" si="11"/>
        <v>&lt;tr&gt; &lt;td&gt; &lt;a href=https://chuck-weko.github.io/TFL/HQDA/AR/350-66/CURRENT/TITLE.html&gt;AR 350-66&lt;/a&gt; &lt;/td&gt; &lt;td&gt; Small Arms Competitive Marksmanship Program &lt;/td&gt; &lt;/tr&gt;</v>
      </c>
    </row>
    <row r="245" spans="1:11" x14ac:dyDescent="0.25">
      <c r="A245" t="s">
        <v>511</v>
      </c>
      <c r="B245" t="s">
        <v>3</v>
      </c>
      <c r="C245" s="1">
        <v>45128</v>
      </c>
      <c r="D245" t="s">
        <v>512</v>
      </c>
      <c r="E245" t="s">
        <v>23</v>
      </c>
      <c r="G245" t="str">
        <f t="shared" si="9"/>
        <v>350-100</v>
      </c>
      <c r="I245" t="str">
        <f t="shared" si="10"/>
        <v>https://chuck-weko.github.io/TFL/HQDA/AR/350-100/CURRENT/TITLE.html</v>
      </c>
      <c r="K245" t="str">
        <f t="shared" si="11"/>
        <v>&lt;tr&gt; &lt;td&gt; &lt;a href=https://chuck-weko.github.io/TFL/HQDA/AR/350-100/CURRENT/TITLE.html&gt;AR 350-100&lt;/a&gt; &lt;/td&gt; &lt;td&gt; Officer Active Duty Service Obligations &lt;/td&gt; &lt;/tr&gt;</v>
      </c>
    </row>
    <row r="246" spans="1:11" x14ac:dyDescent="0.25">
      <c r="A246" t="s">
        <v>513</v>
      </c>
      <c r="B246" t="s">
        <v>3</v>
      </c>
      <c r="C246" s="1">
        <v>39370</v>
      </c>
      <c r="D246" t="s">
        <v>514</v>
      </c>
      <c r="E246" t="s">
        <v>85</v>
      </c>
      <c r="G246" t="str">
        <f t="shared" si="9"/>
        <v>351-3</v>
      </c>
      <c r="I246" t="str">
        <f t="shared" si="10"/>
        <v>https://chuck-weko.github.io/TFL/HQDA/AR/351-3/CURRENT/TITLE.html</v>
      </c>
      <c r="K246" t="str">
        <f t="shared" si="11"/>
        <v>&lt;tr&gt; &lt;td&gt; &lt;a href=https://chuck-weko.github.io/TFL/HQDA/AR/351-3/CURRENT/TITLE.html&gt;AR 351-3&lt;/a&gt; &lt;/td&gt; &lt;td&gt; Professional Education And Training Programs Of The Army Medical Department &lt;/td&gt; &lt;/tr&gt;</v>
      </c>
    </row>
    <row r="247" spans="1:11" x14ac:dyDescent="0.25">
      <c r="A247" t="s">
        <v>515</v>
      </c>
      <c r="B247" t="s">
        <v>3</v>
      </c>
      <c r="C247" s="1">
        <v>45313</v>
      </c>
      <c r="D247" t="s">
        <v>516</v>
      </c>
      <c r="E247" t="s">
        <v>41</v>
      </c>
      <c r="G247" t="str">
        <f t="shared" si="9"/>
        <v>351-9</v>
      </c>
      <c r="I247" t="str">
        <f t="shared" si="10"/>
        <v>https://chuck-weko.github.io/TFL/HQDA/AR/351-9/CURRENT/TITLE.html</v>
      </c>
      <c r="K247" t="str">
        <f t="shared" si="11"/>
        <v>&lt;tr&gt; &lt;td&gt; &lt;a href=https://chuck-weko.github.io/TFL/HQDA/AR/351-9/CURRENT/TITLE.html&gt;AR 351-9&lt;/a&gt; &lt;/td&gt; &lt;td&gt; Inter-Service Training {Opnavinst 1500.27H; Dafi 36-2657; Mco 1580.7F; Comdtinst 1580.1A} &lt;/td&gt; &lt;/tr&gt;</v>
      </c>
    </row>
    <row r="248" spans="1:11" x14ac:dyDescent="0.25">
      <c r="A248" t="s">
        <v>517</v>
      </c>
      <c r="B248" t="s">
        <v>3</v>
      </c>
      <c r="C248" s="1">
        <v>44112</v>
      </c>
      <c r="D248" t="s">
        <v>518</v>
      </c>
      <c r="E248" t="s">
        <v>477</v>
      </c>
      <c r="G248" t="str">
        <f t="shared" si="9"/>
        <v>360-1</v>
      </c>
      <c r="I248" t="str">
        <f t="shared" si="10"/>
        <v>https://chuck-weko.github.io/TFL/HQDA/AR/360-1/CURRENT/TITLE.html</v>
      </c>
      <c r="K248" t="str">
        <f t="shared" si="11"/>
        <v>&lt;tr&gt; &lt;td&gt; &lt;a href=https://chuck-weko.github.io/TFL/HQDA/AR/360-1/CURRENT/TITLE.html&gt;AR 360-1&lt;/a&gt; &lt;/td&gt; &lt;td&gt; The Army Public Affairs Program &lt;/td&gt; &lt;/tr&gt;</v>
      </c>
    </row>
    <row r="249" spans="1:11" x14ac:dyDescent="0.25">
      <c r="A249" t="s">
        <v>519</v>
      </c>
      <c r="B249" t="s">
        <v>3</v>
      </c>
      <c r="C249" s="1">
        <v>45327</v>
      </c>
      <c r="D249" t="s">
        <v>520</v>
      </c>
      <c r="E249" t="s">
        <v>23</v>
      </c>
      <c r="G249" t="str">
        <f t="shared" si="9"/>
        <v>370-2</v>
      </c>
      <c r="I249" t="str">
        <f t="shared" si="10"/>
        <v>https://chuck-weko.github.io/TFL/HQDA/AR/370-2/CURRENT/TITLE.html</v>
      </c>
      <c r="K249" t="str">
        <f t="shared" si="11"/>
        <v>&lt;tr&gt; &lt;td&gt; &lt;a href=https://chuck-weko.github.io/TFL/HQDA/AR/370-2/CURRENT/TITLE.html&gt;AR 370-2&lt;/a&gt; &lt;/td&gt; &lt;td&gt; The Army Library Program &lt;/td&gt; &lt;/tr&gt;</v>
      </c>
    </row>
    <row r="250" spans="1:11" x14ac:dyDescent="0.25">
      <c r="A250" t="s">
        <v>521</v>
      </c>
      <c r="B250" t="s">
        <v>3</v>
      </c>
      <c r="C250" s="1">
        <v>44645</v>
      </c>
      <c r="D250" t="s">
        <v>522</v>
      </c>
      <c r="E250" t="s">
        <v>58</v>
      </c>
      <c r="G250" t="str">
        <f t="shared" si="9"/>
        <v>380-5</v>
      </c>
      <c r="I250" t="str">
        <f t="shared" si="10"/>
        <v>https://chuck-weko.github.io/TFL/HQDA/AR/380-5/CURRENT/TITLE.html</v>
      </c>
      <c r="K250" t="str">
        <f t="shared" si="11"/>
        <v>&lt;tr&gt; &lt;td&gt; &lt;a href=https://chuck-weko.github.io/TFL/HQDA/AR/380-5/CURRENT/TITLE.html&gt;AR 380-5&lt;/a&gt; &lt;/td&gt; &lt;td&gt; Army Information Security Program &lt;/td&gt; &lt;/tr&gt;</v>
      </c>
    </row>
    <row r="251" spans="1:11" x14ac:dyDescent="0.25">
      <c r="A251" t="s">
        <v>523</v>
      </c>
      <c r="B251" t="s">
        <v>3</v>
      </c>
      <c r="C251" s="1">
        <v>42199</v>
      </c>
      <c r="D251" t="s">
        <v>524</v>
      </c>
      <c r="E251" t="s">
        <v>58</v>
      </c>
      <c r="G251" t="str">
        <f t="shared" si="9"/>
        <v>380-10</v>
      </c>
      <c r="I251" t="str">
        <f t="shared" si="10"/>
        <v>https://chuck-weko.github.io/TFL/HQDA/AR/380-10/CURRENT/TITLE.html</v>
      </c>
      <c r="K251" t="str">
        <f t="shared" si="11"/>
        <v>&lt;tr&gt; &lt;td&gt; &lt;a href=https://chuck-weko.github.io/TFL/HQDA/AR/380-10/CURRENT/TITLE.html&gt;AR 380-10&lt;/a&gt; &lt;/td&gt; &lt;td&gt; Foreign Disclosure And Contacts With Foreign Representatives &lt;/td&gt; &lt;/tr&gt;</v>
      </c>
    </row>
    <row r="252" spans="1:11" x14ac:dyDescent="0.25">
      <c r="A252" t="s">
        <v>525</v>
      </c>
      <c r="B252" t="s">
        <v>3</v>
      </c>
      <c r="C252" s="1">
        <v>27302</v>
      </c>
      <c r="D252" t="s">
        <v>526</v>
      </c>
      <c r="E252" t="s">
        <v>58</v>
      </c>
      <c r="G252" t="str">
        <f t="shared" si="9"/>
        <v>380-13</v>
      </c>
      <c r="I252" t="str">
        <f t="shared" si="10"/>
        <v>https://chuck-weko.github.io/TFL/HQDA/AR/380-13/CURRENT/TITLE.html</v>
      </c>
      <c r="K252" t="str">
        <f t="shared" si="11"/>
        <v>&lt;tr&gt; &lt;td&gt; &lt;a href=https://chuck-weko.github.io/TFL/HQDA/AR/380-13/CURRENT/TITLE.html&gt;AR 380-13&lt;/a&gt; &lt;/td&gt; &lt;td&gt; Acquisition And Storage Of Information Concerning Nonaffiliated Persons And Organizations &lt;/td&gt; &lt;/tr&gt;</v>
      </c>
    </row>
    <row r="253" spans="1:11" x14ac:dyDescent="0.25">
      <c r="A253" t="s">
        <v>527</v>
      </c>
      <c r="B253" t="s">
        <v>3</v>
      </c>
      <c r="C253" s="1">
        <v>41842</v>
      </c>
      <c r="D253" t="s">
        <v>528</v>
      </c>
      <c r="E253" t="s">
        <v>58</v>
      </c>
      <c r="G253" t="str">
        <f t="shared" si="9"/>
        <v>380-27</v>
      </c>
      <c r="I253" t="str">
        <f t="shared" si="10"/>
        <v>https://chuck-weko.github.io/TFL/HQDA/AR/380-27/CURRENT/TITLE.html</v>
      </c>
      <c r="K253" t="str">
        <f t="shared" si="11"/>
        <v>&lt;tr&gt; &lt;td&gt; &lt;a href=https://chuck-weko.github.io/TFL/HQDA/AR/380-27/CURRENT/TITLE.html&gt;AR 380-27&lt;/a&gt; &lt;/td&gt; &lt;td&gt; Control Of Compromising Emanations &lt;/td&gt; &lt;/tr&gt;</v>
      </c>
    </row>
    <row r="254" spans="1:11" x14ac:dyDescent="0.25">
      <c r="A254" t="s">
        <v>529</v>
      </c>
      <c r="B254" t="s">
        <v>3</v>
      </c>
      <c r="C254" s="1">
        <v>43325</v>
      </c>
      <c r="D254" t="s">
        <v>530</v>
      </c>
      <c r="E254" t="s">
        <v>58</v>
      </c>
      <c r="G254" t="str">
        <f t="shared" si="9"/>
        <v>380-28</v>
      </c>
      <c r="I254" t="str">
        <f t="shared" si="10"/>
        <v>https://chuck-weko.github.io/TFL/HQDA/AR/380-28/CURRENT/TITLE.html</v>
      </c>
      <c r="K254" t="str">
        <f t="shared" si="11"/>
        <v>&lt;tr&gt; &lt;td&gt; &lt;a href=https://chuck-weko.github.io/TFL/HQDA/AR/380-28/CURRENT/TITLE.html&gt;AR 380-28&lt;/a&gt; &lt;/td&gt; &lt;td&gt; Army Sensitive Compartmented Information Security Program &lt;/td&gt; &lt;/tr&gt;</v>
      </c>
    </row>
    <row r="255" spans="1:11" x14ac:dyDescent="0.25">
      <c r="A255" t="s">
        <v>531</v>
      </c>
      <c r="B255" t="s">
        <v>3</v>
      </c>
      <c r="C255" s="1">
        <v>44810</v>
      </c>
      <c r="D255" t="s">
        <v>532</v>
      </c>
      <c r="E255" t="s">
        <v>58</v>
      </c>
      <c r="G255" t="str">
        <f t="shared" si="9"/>
        <v>380-40</v>
      </c>
      <c r="I255" t="str">
        <f t="shared" si="10"/>
        <v>https://chuck-weko.github.io/TFL/HQDA/AR/380-40/CURRENT/TITLE.html</v>
      </c>
      <c r="K255" t="str">
        <f t="shared" si="11"/>
        <v>&lt;tr&gt; &lt;td&gt; &lt;a href=https://chuck-weko.github.io/TFL/HQDA/AR/380-40/CURRENT/TITLE.html&gt;AR 380-40&lt;/a&gt; &lt;/td&gt; &lt;td&gt; Safeguarding And Controlling Communications Security Material &lt;/td&gt; &lt;/tr&gt;</v>
      </c>
    </row>
    <row r="256" spans="1:11" x14ac:dyDescent="0.25">
      <c r="A256" t="s">
        <v>533</v>
      </c>
      <c r="B256" t="s">
        <v>3</v>
      </c>
      <c r="C256" s="1">
        <v>41353</v>
      </c>
      <c r="D256" t="s">
        <v>534</v>
      </c>
      <c r="E256" t="s">
        <v>58</v>
      </c>
      <c r="G256" t="str">
        <f t="shared" si="9"/>
        <v>380-49</v>
      </c>
      <c r="I256" t="str">
        <f t="shared" si="10"/>
        <v>https://chuck-weko.github.io/TFL/HQDA/AR/380-49/CURRENT/TITLE.html</v>
      </c>
      <c r="K256" t="str">
        <f t="shared" si="11"/>
        <v>&lt;tr&gt; &lt;td&gt; &lt;a href=https://chuck-weko.github.io/TFL/HQDA/AR/380-49/CURRENT/TITLE.html&gt;AR 380-49&lt;/a&gt; &lt;/td&gt; &lt;td&gt; Industrial Security Program &lt;/td&gt; &lt;/tr&gt;</v>
      </c>
    </row>
    <row r="257" spans="1:11" x14ac:dyDescent="0.25">
      <c r="A257" t="s">
        <v>535</v>
      </c>
      <c r="B257" t="s">
        <v>3</v>
      </c>
      <c r="C257" s="1">
        <v>40900</v>
      </c>
      <c r="D257" t="s">
        <v>536</v>
      </c>
      <c r="E257" t="s">
        <v>58</v>
      </c>
      <c r="G257" t="str">
        <f t="shared" si="9"/>
        <v>380-53</v>
      </c>
      <c r="I257" t="str">
        <f t="shared" si="10"/>
        <v>https://chuck-weko.github.io/TFL/HQDA/AR/380-53/CURRENT/TITLE.html</v>
      </c>
      <c r="K257" t="str">
        <f t="shared" si="11"/>
        <v>&lt;tr&gt; &lt;td&gt; &lt;a href=https://chuck-weko.github.io/TFL/HQDA/AR/380-53/CURRENT/TITLE.html&gt;AR 380-53&lt;/a&gt; &lt;/td&gt; &lt;td&gt; Communications Security Monitoring &lt;/td&gt; &lt;/tr&gt;</v>
      </c>
    </row>
    <row r="258" spans="1:11" x14ac:dyDescent="0.25">
      <c r="A258" t="s">
        <v>537</v>
      </c>
      <c r="B258" t="s">
        <v>3</v>
      </c>
      <c r="C258" s="1">
        <v>41663</v>
      </c>
      <c r="D258" t="s">
        <v>538</v>
      </c>
      <c r="E258" t="s">
        <v>58</v>
      </c>
      <c r="G258" t="str">
        <f t="shared" si="9"/>
        <v>380-67</v>
      </c>
      <c r="I258" t="str">
        <f t="shared" si="10"/>
        <v>https://chuck-weko.github.io/TFL/HQDA/AR/380-67/CURRENT/TITLE.html</v>
      </c>
      <c r="K258" t="str">
        <f t="shared" si="11"/>
        <v>&lt;tr&gt; &lt;td&gt; &lt;a href=https://chuck-weko.github.io/TFL/HQDA/AR/380-67/CURRENT/TITLE.html&gt;AR 380-67&lt;/a&gt; &lt;/td&gt; &lt;td&gt; Personnel Security Program &lt;/td&gt; &lt;/tr&gt;</v>
      </c>
    </row>
    <row r="259" spans="1:11" x14ac:dyDescent="0.25">
      <c r="A259" t="s">
        <v>539</v>
      </c>
      <c r="B259" t="s">
        <v>3</v>
      </c>
      <c r="C259" s="1">
        <v>38098</v>
      </c>
      <c r="D259" t="s">
        <v>540</v>
      </c>
      <c r="E259" t="s">
        <v>325</v>
      </c>
      <c r="G259" t="str">
        <f t="shared" si="9"/>
        <v>380-381</v>
      </c>
      <c r="I259" t="str">
        <f t="shared" si="10"/>
        <v>https://chuck-weko.github.io/TFL/HQDA/AR/380-381/CURRENT/TITLE.html</v>
      </c>
      <c r="K259" t="str">
        <f t="shared" si="11"/>
        <v>&lt;tr&gt; &lt;td&gt; &lt;a href=https://chuck-weko.github.io/TFL/HQDA/AR/380-381/CURRENT/TITLE.html&gt;AR 380-381&lt;/a&gt; &lt;/td&gt; &lt;td&gt; Special Access Programs (Saps) And Sensitive Activities &lt;/td&gt; &lt;/tr&gt;</v>
      </c>
    </row>
    <row r="260" spans="1:11" x14ac:dyDescent="0.25">
      <c r="A260" t="s">
        <v>541</v>
      </c>
      <c r="B260" t="s">
        <v>3</v>
      </c>
      <c r="C260" s="1">
        <v>44953</v>
      </c>
      <c r="D260" t="s">
        <v>542</v>
      </c>
      <c r="E260" t="s">
        <v>58</v>
      </c>
      <c r="G260" t="str">
        <f t="shared" si="9"/>
        <v>381-10</v>
      </c>
      <c r="I260" t="str">
        <f t="shared" si="10"/>
        <v>https://chuck-weko.github.io/TFL/HQDA/AR/381-10/CURRENT/TITLE.html</v>
      </c>
      <c r="K260" t="str">
        <f t="shared" si="11"/>
        <v>&lt;tr&gt; &lt;td&gt; &lt;a href=https://chuck-weko.github.io/TFL/HQDA/AR/381-10/CURRENT/TITLE.html&gt;AR 381-10&lt;/a&gt; &lt;/td&gt; &lt;td&gt; The Conduct And Oversight Of U.S. Army Intelligence Activities &lt;/td&gt; &lt;/tr&gt;</v>
      </c>
    </row>
    <row r="261" spans="1:11" x14ac:dyDescent="0.25">
      <c r="A261" t="s">
        <v>543</v>
      </c>
      <c r="B261" t="s">
        <v>3</v>
      </c>
      <c r="C261" s="1">
        <v>43495</v>
      </c>
      <c r="D261" t="s">
        <v>544</v>
      </c>
      <c r="E261" t="s">
        <v>58</v>
      </c>
      <c r="G261" t="str">
        <f t="shared" ref="G261:G324" si="12">RIGHT(A261,LEN(A261)-3)</f>
        <v>381-11</v>
      </c>
      <c r="I261" t="str">
        <f t="shared" ref="I261:I324" si="13">_xlfn.CONCAT("https://chuck-weko.github.io/TFL/HQDA/AR/",G261,"/CURRENT/TITLE.html")</f>
        <v>https://chuck-weko.github.io/TFL/HQDA/AR/381-11/CURRENT/TITLE.html</v>
      </c>
      <c r="K261" t="str">
        <f t="shared" ref="K261:K324" si="14">_xlfn.CONCAT("&lt;tr&gt; &lt;td&gt; &lt;a href=",I261,"&gt;",A261, "&lt;/a&gt; &lt;/td&gt; &lt;td&gt; ", PROPER(D261), " &lt;/td&gt; &lt;/tr&gt;")</f>
        <v>&lt;tr&gt; &lt;td&gt; &lt;a href=https://chuck-weko.github.io/TFL/HQDA/AR/381-11/CURRENT/TITLE.html&gt;AR 381-11&lt;/a&gt; &lt;/td&gt; &lt;td&gt; Intelligence Support To Capability Development &lt;/td&gt; &lt;/tr&gt;</v>
      </c>
    </row>
    <row r="262" spans="1:11" x14ac:dyDescent="0.25">
      <c r="A262" t="s">
        <v>545</v>
      </c>
      <c r="B262" t="s">
        <v>3</v>
      </c>
      <c r="C262" s="1">
        <v>42522</v>
      </c>
      <c r="D262" t="s">
        <v>546</v>
      </c>
      <c r="E262" t="s">
        <v>58</v>
      </c>
      <c r="G262" t="str">
        <f t="shared" si="12"/>
        <v>381-12</v>
      </c>
      <c r="I262" t="str">
        <f t="shared" si="13"/>
        <v>https://chuck-weko.github.io/TFL/HQDA/AR/381-12/CURRENT/TITLE.html</v>
      </c>
      <c r="K262" t="str">
        <f t="shared" si="14"/>
        <v>&lt;tr&gt; &lt;td&gt; &lt;a href=https://chuck-weko.github.io/TFL/HQDA/AR/381-12/CURRENT/TITLE.html&gt;AR 381-12&lt;/a&gt; &lt;/td&gt; &lt;td&gt; Threat Awareness And Reporting Program &lt;/td&gt; &lt;/tr&gt;</v>
      </c>
    </row>
    <row r="263" spans="1:11" x14ac:dyDescent="0.25">
      <c r="A263" t="s">
        <v>547</v>
      </c>
      <c r="B263" t="s">
        <v>3</v>
      </c>
      <c r="C263" s="1">
        <v>42052</v>
      </c>
      <c r="D263" t="s">
        <v>548</v>
      </c>
      <c r="E263" t="s">
        <v>58</v>
      </c>
      <c r="G263" t="str">
        <f t="shared" si="12"/>
        <v>381-14</v>
      </c>
      <c r="I263" t="str">
        <f t="shared" si="13"/>
        <v>https://chuck-weko.github.io/TFL/HQDA/AR/381-14/CURRENT/TITLE.html</v>
      </c>
      <c r="K263" t="str">
        <f t="shared" si="14"/>
        <v>&lt;tr&gt; &lt;td&gt; &lt;a href=https://chuck-weko.github.io/TFL/HQDA/AR/381-14/CURRENT/TITLE.html&gt;AR 381-14&lt;/a&gt; &lt;/td&gt; &lt;td&gt; Technical Surveillance Countermeasures &lt;/td&gt; &lt;/tr&gt;</v>
      </c>
    </row>
    <row r="264" spans="1:11" x14ac:dyDescent="0.25">
      <c r="A264" t="s">
        <v>549</v>
      </c>
      <c r="B264" t="s">
        <v>3</v>
      </c>
      <c r="C264" s="1">
        <v>44721</v>
      </c>
      <c r="D264" t="s">
        <v>550</v>
      </c>
      <c r="E264" t="s">
        <v>58</v>
      </c>
      <c r="G264" t="str">
        <f t="shared" si="12"/>
        <v>381-20</v>
      </c>
      <c r="I264" t="str">
        <f t="shared" si="13"/>
        <v>https://chuck-weko.github.io/TFL/HQDA/AR/381-20/CURRENT/TITLE.html</v>
      </c>
      <c r="K264" t="str">
        <f t="shared" si="14"/>
        <v>&lt;tr&gt; &lt;td&gt; &lt;a href=https://chuck-weko.github.io/TFL/HQDA/AR/381-20/CURRENT/TITLE.html&gt;AR 381-20&lt;/a&gt; &lt;/td&gt; &lt;td&gt; The Army Counterintelligence Program (U) &lt;/td&gt; &lt;/tr&gt;</v>
      </c>
    </row>
    <row r="265" spans="1:11" x14ac:dyDescent="0.25">
      <c r="A265" t="s">
        <v>551</v>
      </c>
      <c r="B265" t="s">
        <v>3</v>
      </c>
      <c r="C265" s="1">
        <v>44956</v>
      </c>
      <c r="D265" t="s">
        <v>552</v>
      </c>
      <c r="E265" t="s">
        <v>58</v>
      </c>
      <c r="G265" t="str">
        <f t="shared" si="12"/>
        <v>381-26</v>
      </c>
      <c r="I265" t="str">
        <f t="shared" si="13"/>
        <v>https://chuck-weko.github.io/TFL/HQDA/AR/381-26/CURRENT/TITLE.html</v>
      </c>
      <c r="K265" t="str">
        <f t="shared" si="14"/>
        <v>&lt;tr&gt; &lt;td&gt; &lt;a href=https://chuck-weko.github.io/TFL/HQDA/AR/381-26/CURRENT/TITLE.html&gt;AR 381-26&lt;/a&gt; &lt;/td&gt; &lt;td&gt; Army Foreign Materiel Program (U) &lt;/td&gt; &lt;/tr&gt;</v>
      </c>
    </row>
    <row r="266" spans="1:11" x14ac:dyDescent="0.25">
      <c r="A266" t="s">
        <v>553</v>
      </c>
      <c r="B266" t="s">
        <v>3</v>
      </c>
      <c r="C266" s="1">
        <v>45035</v>
      </c>
      <c r="D266" t="s">
        <v>554</v>
      </c>
      <c r="E266" t="s">
        <v>58</v>
      </c>
      <c r="G266" t="str">
        <f t="shared" si="12"/>
        <v>381-45</v>
      </c>
      <c r="I266" t="str">
        <f t="shared" si="13"/>
        <v>https://chuck-weko.github.io/TFL/HQDA/AR/381-45/CURRENT/TITLE.html</v>
      </c>
      <c r="K266" t="str">
        <f t="shared" si="14"/>
        <v>&lt;tr&gt; &lt;td&gt; &lt;a href=https://chuck-weko.github.io/TFL/HQDA/AR/381-45/CURRENT/TITLE.html&gt;AR 381-45&lt;/a&gt; &lt;/td&gt; &lt;td&gt; U.S. Army Intelligence And Security Records Repository &lt;/td&gt; &lt;/tr&gt;</v>
      </c>
    </row>
    <row r="267" spans="1:11" x14ac:dyDescent="0.25">
      <c r="A267" t="s">
        <v>555</v>
      </c>
      <c r="B267" t="s">
        <v>3</v>
      </c>
      <c r="C267" s="1">
        <v>44831</v>
      </c>
      <c r="D267" t="s">
        <v>556</v>
      </c>
      <c r="E267" t="s">
        <v>58</v>
      </c>
      <c r="G267" t="str">
        <f t="shared" si="12"/>
        <v>381-47</v>
      </c>
      <c r="I267" t="str">
        <f t="shared" si="13"/>
        <v>https://chuck-weko.github.io/TFL/HQDA/AR/381-47/CURRENT/TITLE.html</v>
      </c>
      <c r="K267" t="str">
        <f t="shared" si="14"/>
        <v>&lt;tr&gt; &lt;td&gt; &lt;a href=https://chuck-weko.github.io/TFL/HQDA/AR/381-47/CURRENT/TITLE.html&gt;AR 381-47&lt;/a&gt; &lt;/td&gt; &lt;td&gt; Offensive Counterintelligence Operations &lt;/td&gt; &lt;/tr&gt;</v>
      </c>
    </row>
    <row r="268" spans="1:11" x14ac:dyDescent="0.25">
      <c r="A268" t="s">
        <v>557</v>
      </c>
      <c r="B268" t="s">
        <v>3</v>
      </c>
      <c r="C268" s="1">
        <v>44070</v>
      </c>
      <c r="D268" t="s">
        <v>558</v>
      </c>
      <c r="E268" t="s">
        <v>58</v>
      </c>
      <c r="G268" t="str">
        <f t="shared" si="12"/>
        <v>381-100</v>
      </c>
      <c r="I268" t="str">
        <f t="shared" si="13"/>
        <v>https://chuck-weko.github.io/TFL/HQDA/AR/381-100/CURRENT/TITLE.html</v>
      </c>
      <c r="K268" t="str">
        <f t="shared" si="14"/>
        <v>&lt;tr&gt; &lt;td&gt; &lt;a href=https://chuck-weko.github.io/TFL/HQDA/AR/381-100/CURRENT/TITLE.html&gt;AR 381-100&lt;/a&gt; &lt;/td&gt; &lt;td&gt; The Army Human Intelligence (Humint) Collection Program (U) &lt;/td&gt; &lt;/tr&gt;</v>
      </c>
    </row>
    <row r="269" spans="1:11" x14ac:dyDescent="0.25">
      <c r="A269" t="s">
        <v>559</v>
      </c>
      <c r="B269" t="s">
        <v>3</v>
      </c>
      <c r="C269" s="1">
        <v>44655</v>
      </c>
      <c r="D269" t="s">
        <v>560</v>
      </c>
      <c r="E269" t="s">
        <v>58</v>
      </c>
      <c r="G269" t="str">
        <f t="shared" si="12"/>
        <v>381-102</v>
      </c>
      <c r="I269" t="str">
        <f t="shared" si="13"/>
        <v>https://chuck-weko.github.io/TFL/HQDA/AR/381-102/CURRENT/TITLE.html</v>
      </c>
      <c r="K269" t="str">
        <f t="shared" si="14"/>
        <v>&lt;tr&gt; &lt;td&gt; &lt;a href=https://chuck-weko.github.io/TFL/HQDA/AR/381-102/CURRENT/TITLE.html&gt;AR 381-102&lt;/a&gt; &lt;/td&gt; &lt;td&gt; U.S. Army Cover Program (U) &lt;/td&gt; &lt;/tr&gt;</v>
      </c>
    </row>
    <row r="270" spans="1:11" x14ac:dyDescent="0.25">
      <c r="A270" t="s">
        <v>561</v>
      </c>
      <c r="B270" t="s">
        <v>3</v>
      </c>
      <c r="C270" s="1">
        <v>44011</v>
      </c>
      <c r="D270" t="s">
        <v>562</v>
      </c>
      <c r="E270" t="s">
        <v>58</v>
      </c>
      <c r="G270" t="str">
        <f t="shared" si="12"/>
        <v>381-141</v>
      </c>
      <c r="I270" t="str">
        <f t="shared" si="13"/>
        <v>https://chuck-weko.github.io/TFL/HQDA/AR/381-141/CURRENT/TITLE.html</v>
      </c>
      <c r="K270" t="str">
        <f t="shared" si="14"/>
        <v>&lt;tr&gt; &lt;td&gt; &lt;a href=https://chuck-weko.github.io/TFL/HQDA/AR/381-141/CURRENT/TITLE.html&gt;AR 381-141&lt;/a&gt; &lt;/td&gt; &lt;td&gt; Intelligence Contingency Funds (Icf) (U) &lt;/td&gt; &lt;/tr&gt;</v>
      </c>
    </row>
    <row r="271" spans="1:11" x14ac:dyDescent="0.25">
      <c r="A271" t="s">
        <v>563</v>
      </c>
      <c r="B271" t="s">
        <v>3</v>
      </c>
      <c r="C271" s="1">
        <v>42122</v>
      </c>
      <c r="D271" t="s">
        <v>564</v>
      </c>
      <c r="E271" t="s">
        <v>58</v>
      </c>
      <c r="G271" t="str">
        <f t="shared" si="12"/>
        <v>381-143</v>
      </c>
      <c r="I271" t="str">
        <f t="shared" si="13"/>
        <v>https://chuck-weko.github.io/TFL/HQDA/AR/381-143/CURRENT/TITLE.html</v>
      </c>
      <c r="K271" t="str">
        <f t="shared" si="14"/>
        <v>&lt;tr&gt; &lt;td&gt; &lt;a href=https://chuck-weko.github.io/TFL/HQDA/AR/381-143/CURRENT/TITLE.html&gt;AR 381-143&lt;/a&gt; &lt;/td&gt; &lt;td&gt; Non-Standard Materiel Policy And Intelligence Procedures (U) (Only Available On Siprnet) &lt;/td&gt; &lt;/tr&gt;</v>
      </c>
    </row>
    <row r="272" spans="1:11" x14ac:dyDescent="0.25">
      <c r="A272" t="s">
        <v>565</v>
      </c>
      <c r="B272" t="s">
        <v>3</v>
      </c>
      <c r="C272" s="1">
        <v>45131</v>
      </c>
      <c r="D272" t="s">
        <v>566</v>
      </c>
      <c r="E272" t="s">
        <v>88</v>
      </c>
      <c r="G272" t="str">
        <f t="shared" si="12"/>
        <v>385-10</v>
      </c>
      <c r="I272" t="str">
        <f t="shared" si="13"/>
        <v>https://chuck-weko.github.io/TFL/HQDA/AR/385-10/CURRENT/TITLE.html</v>
      </c>
      <c r="K272" t="str">
        <f t="shared" si="14"/>
        <v>&lt;tr&gt; &lt;td&gt; &lt;a href=https://chuck-weko.github.io/TFL/HQDA/AR/385-10/CURRENT/TITLE.html&gt;AR 385-10&lt;/a&gt; &lt;/td&gt; &lt;td&gt; The Army Safety And Occupational Health Program &lt;/td&gt; &lt;/tr&gt;</v>
      </c>
    </row>
    <row r="273" spans="1:11" x14ac:dyDescent="0.25">
      <c r="A273" t="s">
        <v>567</v>
      </c>
      <c r="B273" t="s">
        <v>3</v>
      </c>
      <c r="C273" s="1">
        <v>40938</v>
      </c>
      <c r="D273" t="s">
        <v>568</v>
      </c>
      <c r="E273" t="s">
        <v>8</v>
      </c>
      <c r="G273" t="str">
        <f t="shared" si="12"/>
        <v>385-63</v>
      </c>
      <c r="I273" t="str">
        <f t="shared" si="13"/>
        <v>https://chuck-weko.github.io/TFL/HQDA/AR/385-63/CURRENT/TITLE.html</v>
      </c>
      <c r="K273" t="str">
        <f t="shared" si="14"/>
        <v>&lt;tr&gt; &lt;td&gt; &lt;a href=https://chuck-weko.github.io/TFL/HQDA/AR/385-63/CURRENT/TITLE.html&gt;AR 385-63&lt;/a&gt; &lt;/td&gt; &lt;td&gt; Range Safety {Mco 3570.1C} &lt;/td&gt; &lt;/tr&gt;</v>
      </c>
    </row>
    <row r="274" spans="1:11" x14ac:dyDescent="0.25">
      <c r="A274" t="s">
        <v>569</v>
      </c>
      <c r="B274" t="s">
        <v>3</v>
      </c>
      <c r="C274" s="1">
        <v>25702</v>
      </c>
      <c r="D274" t="s">
        <v>570</v>
      </c>
      <c r="E274" t="s">
        <v>280</v>
      </c>
      <c r="G274" t="str">
        <f t="shared" si="12"/>
        <v>405-10</v>
      </c>
      <c r="I274" t="str">
        <f t="shared" si="13"/>
        <v>https://chuck-weko.github.io/TFL/HQDA/AR/405-10/CURRENT/TITLE.html</v>
      </c>
      <c r="K274" t="str">
        <f t="shared" si="14"/>
        <v>&lt;tr&gt; &lt;td&gt; &lt;a href=https://chuck-weko.github.io/TFL/HQDA/AR/405-10/CURRENT/TITLE.html&gt;AR 405-10&lt;/a&gt; &lt;/td&gt; &lt;td&gt; Acquisition Of Real Property And Interests Therein (Reprinted W/Basic Incl C1-2) &lt;/td&gt; &lt;/tr&gt;</v>
      </c>
    </row>
    <row r="275" spans="1:11" x14ac:dyDescent="0.25">
      <c r="A275" t="s">
        <v>571</v>
      </c>
      <c r="B275" t="s">
        <v>3</v>
      </c>
      <c r="C275" s="1">
        <v>42642</v>
      </c>
      <c r="D275" t="s">
        <v>572</v>
      </c>
      <c r="E275" t="s">
        <v>280</v>
      </c>
      <c r="G275" t="str">
        <f t="shared" si="12"/>
        <v>405-16</v>
      </c>
      <c r="I275" t="str">
        <f t="shared" si="13"/>
        <v>https://chuck-weko.github.io/TFL/HQDA/AR/405-16/CURRENT/TITLE.html</v>
      </c>
      <c r="K275" t="str">
        <f t="shared" si="14"/>
        <v>&lt;tr&gt; &lt;td&gt; &lt;a href=https://chuck-weko.github.io/TFL/HQDA/AR/405-16/CURRENT/TITLE.html&gt;AR 405-16&lt;/a&gt; &lt;/td&gt; &lt;td&gt; Homeowners Assistance Program &lt;/td&gt; &lt;/tr&gt;</v>
      </c>
    </row>
    <row r="276" spans="1:11" x14ac:dyDescent="0.25">
      <c r="A276" t="s">
        <v>573</v>
      </c>
      <c r="B276" t="s">
        <v>3</v>
      </c>
      <c r="C276" s="1">
        <v>27081</v>
      </c>
      <c r="D276" t="s">
        <v>574</v>
      </c>
      <c r="E276" t="s">
        <v>280</v>
      </c>
      <c r="G276" t="str">
        <f t="shared" si="12"/>
        <v>405-20</v>
      </c>
      <c r="I276" t="str">
        <f t="shared" si="13"/>
        <v>https://chuck-weko.github.io/TFL/HQDA/AR/405-20/CURRENT/TITLE.html</v>
      </c>
      <c r="K276" t="str">
        <f t="shared" si="14"/>
        <v>&lt;tr&gt; &lt;td&gt; &lt;a href=https://chuck-weko.github.io/TFL/HQDA/AR/405-20/CURRENT/TITLE.html&gt;AR 405-20&lt;/a&gt; &lt;/td&gt; &lt;td&gt; Federal Legislative Jurisdiction (Reprinted W/Basic Incl C1) - This Edition Remains In Effect Until 22 May 2024 &lt;/td&gt; &lt;/tr&gt;</v>
      </c>
    </row>
    <row r="277" spans="1:11" x14ac:dyDescent="0.25">
      <c r="A277" t="s">
        <v>575</v>
      </c>
      <c r="B277" t="s">
        <v>3</v>
      </c>
      <c r="C277" s="1">
        <v>26932</v>
      </c>
      <c r="D277" t="s">
        <v>576</v>
      </c>
      <c r="E277" t="s">
        <v>280</v>
      </c>
      <c r="G277" t="str">
        <f t="shared" si="12"/>
        <v>405-25</v>
      </c>
      <c r="I277" t="str">
        <f t="shared" si="13"/>
        <v>https://chuck-weko.github.io/TFL/HQDA/AR/405-25/CURRENT/TITLE.html</v>
      </c>
      <c r="K277" t="str">
        <f t="shared" si="14"/>
        <v>&lt;tr&gt; &lt;td&gt; &lt;a href=https://chuck-weko.github.io/TFL/HQDA/AR/405-25/CURRENT/TITLE.html&gt;AR 405-25&lt;/a&gt; &lt;/td&gt; &lt;td&gt; Annexation (Reprinted W/Basic Incl C1) - This Edition Remains In Effect Until 22 May 2024 &lt;/td&gt; &lt;/tr&gt;</v>
      </c>
    </row>
    <row r="278" spans="1:11" x14ac:dyDescent="0.25">
      <c r="A278" t="s">
        <v>577</v>
      </c>
      <c r="B278" t="s">
        <v>3</v>
      </c>
      <c r="C278" s="1">
        <v>30878</v>
      </c>
      <c r="D278" t="s">
        <v>578</v>
      </c>
      <c r="E278" t="s">
        <v>280</v>
      </c>
      <c r="G278" t="str">
        <f t="shared" si="12"/>
        <v>405-30</v>
      </c>
      <c r="I278" t="str">
        <f t="shared" si="13"/>
        <v>https://chuck-weko.github.io/TFL/HQDA/AR/405-30/CURRENT/TITLE.html</v>
      </c>
      <c r="K278" t="str">
        <f t="shared" si="14"/>
        <v>&lt;tr&gt; &lt;td&gt; &lt;a href=https://chuck-weko.github.io/TFL/HQDA/AR/405-30/CURRENT/TITLE.html&gt;AR 405-30&lt;/a&gt; &lt;/td&gt; &lt;td&gt; Mineral Exploration And Extraction - This Edition Remains In Effect Until 22 May 2024 &lt;/td&gt; &lt;/tr&gt;</v>
      </c>
    </row>
    <row r="279" spans="1:11" x14ac:dyDescent="0.25">
      <c r="A279" t="s">
        <v>579</v>
      </c>
      <c r="B279" t="s">
        <v>3</v>
      </c>
      <c r="C279" s="1">
        <v>38292</v>
      </c>
      <c r="D279" t="s">
        <v>580</v>
      </c>
      <c r="E279" t="s">
        <v>38</v>
      </c>
      <c r="G279" t="str">
        <f t="shared" si="12"/>
        <v>405-45</v>
      </c>
      <c r="I279" t="str">
        <f t="shared" si="13"/>
        <v>https://chuck-weko.github.io/TFL/HQDA/AR/405-45/CURRENT/TITLE.html</v>
      </c>
      <c r="K279" t="str">
        <f t="shared" si="14"/>
        <v>&lt;tr&gt; &lt;td&gt; &lt;a href=https://chuck-weko.github.io/TFL/HQDA/AR/405-45/CURRENT/TITLE.html&gt;AR 405-45&lt;/a&gt; &lt;/td&gt; &lt;td&gt; Real Property Inventory Management &lt;/td&gt; &lt;/tr&gt;</v>
      </c>
    </row>
    <row r="280" spans="1:11" x14ac:dyDescent="0.25">
      <c r="A280" t="s">
        <v>581</v>
      </c>
      <c r="B280" t="s">
        <v>3</v>
      </c>
      <c r="C280" s="1">
        <v>38849</v>
      </c>
      <c r="D280" t="s">
        <v>582</v>
      </c>
      <c r="E280" t="s">
        <v>38</v>
      </c>
      <c r="G280" t="str">
        <f t="shared" si="12"/>
        <v>405-70</v>
      </c>
      <c r="I280" t="str">
        <f t="shared" si="13"/>
        <v>https://chuck-weko.github.io/TFL/HQDA/AR/405-70/CURRENT/TITLE.html</v>
      </c>
      <c r="K280" t="str">
        <f t="shared" si="14"/>
        <v>&lt;tr&gt; &lt;td&gt; &lt;a href=https://chuck-weko.github.io/TFL/HQDA/AR/405-70/CURRENT/TITLE.html&gt;AR 405-70&lt;/a&gt; &lt;/td&gt; &lt;td&gt; Utilization Of Real Property &lt;/td&gt; &lt;/tr&gt;</v>
      </c>
    </row>
    <row r="281" spans="1:11" x14ac:dyDescent="0.25">
      <c r="A281" t="s">
        <v>583</v>
      </c>
      <c r="B281" t="s">
        <v>3</v>
      </c>
      <c r="C281" s="1">
        <v>45404</v>
      </c>
      <c r="D281" t="s">
        <v>585</v>
      </c>
      <c r="E281" t="s">
        <v>280</v>
      </c>
      <c r="G281" t="str">
        <f t="shared" si="12"/>
        <v>405-80</v>
      </c>
      <c r="I281" t="str">
        <f t="shared" si="13"/>
        <v>https://chuck-weko.github.io/TFL/HQDA/AR/405-80/CURRENT/TITLE.html</v>
      </c>
      <c r="K281" t="str">
        <f t="shared" si="14"/>
        <v>&lt;tr&gt; &lt;td&gt; &lt;a href=https://chuck-weko.github.io/TFL/HQDA/AR/405-80/CURRENT/TITLE.html&gt;AR 405-80&lt;/a&gt; &lt;/td&gt; &lt;td&gt; Management Of Title And Granting Use Of Real Property &lt;/td&gt; &lt;/tr&gt;</v>
      </c>
    </row>
    <row r="282" spans="1:11" x14ac:dyDescent="0.25">
      <c r="A282" t="s">
        <v>583</v>
      </c>
      <c r="B282" t="s">
        <v>3</v>
      </c>
      <c r="C282" s="1">
        <v>35713</v>
      </c>
      <c r="D282" t="s">
        <v>584</v>
      </c>
      <c r="E282" t="s">
        <v>280</v>
      </c>
      <c r="G282" t="str">
        <f t="shared" si="12"/>
        <v>405-80</v>
      </c>
      <c r="I282" t="str">
        <f t="shared" si="13"/>
        <v>https://chuck-weko.github.io/TFL/HQDA/AR/405-80/CURRENT/TITLE.html</v>
      </c>
      <c r="K282" t="str">
        <f t="shared" si="14"/>
        <v>&lt;tr&gt; &lt;td&gt; &lt;a href=https://chuck-weko.github.io/TFL/HQDA/AR/405-80/CURRENT/TITLE.html&gt;AR 405-80&lt;/a&gt; &lt;/td&gt; &lt;td&gt; Management Of Title And Granting Use Of Real Property - This Edition Remains In Effect Until 22 May 2024 &lt;/td&gt; &lt;/tr&gt;</v>
      </c>
    </row>
    <row r="283" spans="1:11" x14ac:dyDescent="0.25">
      <c r="A283" t="s">
        <v>586</v>
      </c>
      <c r="B283" t="s">
        <v>3</v>
      </c>
      <c r="C283" s="1">
        <v>43990</v>
      </c>
      <c r="D283" t="s">
        <v>587</v>
      </c>
      <c r="E283" t="s">
        <v>280</v>
      </c>
      <c r="G283" t="str">
        <f t="shared" si="12"/>
        <v>405-90</v>
      </c>
      <c r="I283" t="str">
        <f t="shared" si="13"/>
        <v>https://chuck-weko.github.io/TFL/HQDA/AR/405-90/CURRENT/TITLE.html</v>
      </c>
      <c r="K283" t="str">
        <f t="shared" si="14"/>
        <v>&lt;tr&gt; &lt;td&gt; &lt;a href=https://chuck-weko.github.io/TFL/HQDA/AR/405-90/CURRENT/TITLE.html&gt;AR 405-90&lt;/a&gt; &lt;/td&gt; &lt;td&gt; Disposal Of Real Property &lt;/td&gt; &lt;/tr&gt;</v>
      </c>
    </row>
    <row r="284" spans="1:11" x14ac:dyDescent="0.25">
      <c r="A284" t="s">
        <v>588</v>
      </c>
      <c r="B284" t="s">
        <v>3</v>
      </c>
      <c r="C284" s="1">
        <v>43105</v>
      </c>
      <c r="D284" t="s">
        <v>589</v>
      </c>
      <c r="E284" t="s">
        <v>280</v>
      </c>
      <c r="G284" t="str">
        <f t="shared" si="12"/>
        <v>415-16</v>
      </c>
      <c r="I284" t="str">
        <f t="shared" si="13"/>
        <v>https://chuck-weko.github.io/TFL/HQDA/AR/415-16/CURRENT/TITLE.html</v>
      </c>
      <c r="K284" t="str">
        <f t="shared" si="14"/>
        <v>&lt;tr&gt; &lt;td&gt; &lt;a href=https://chuck-weko.github.io/TFL/HQDA/AR/415-16/CURRENT/TITLE.html&gt;AR 415-16&lt;/a&gt; &lt;/td&gt; &lt;td&gt; Army Facilities Components System &lt;/td&gt; &lt;/tr&gt;</v>
      </c>
    </row>
    <row r="285" spans="1:11" x14ac:dyDescent="0.25">
      <c r="A285" t="s">
        <v>590</v>
      </c>
      <c r="B285" t="s">
        <v>3</v>
      </c>
      <c r="C285" s="1">
        <v>41744</v>
      </c>
      <c r="D285" t="s">
        <v>591</v>
      </c>
      <c r="E285" t="s">
        <v>38</v>
      </c>
      <c r="G285" t="str">
        <f t="shared" si="12"/>
        <v>415-28</v>
      </c>
      <c r="I285" t="str">
        <f t="shared" si="13"/>
        <v>https://chuck-weko.github.io/TFL/HQDA/AR/415-28/CURRENT/TITLE.html</v>
      </c>
      <c r="K285" t="str">
        <f t="shared" si="14"/>
        <v>&lt;tr&gt; &lt;td&gt; &lt;a href=https://chuck-weko.github.io/TFL/HQDA/AR/415-28/CURRENT/TITLE.html&gt;AR 415-28&lt;/a&gt; &lt;/td&gt; &lt;td&gt; Real Property Category Codes &lt;/td&gt; &lt;/tr&gt;</v>
      </c>
    </row>
    <row r="286" spans="1:11" x14ac:dyDescent="0.25">
      <c r="A286" t="s">
        <v>592</v>
      </c>
      <c r="B286" t="s">
        <v>3</v>
      </c>
      <c r="C286" s="1">
        <v>43269</v>
      </c>
      <c r="D286" t="s">
        <v>593</v>
      </c>
      <c r="E286" t="s">
        <v>280</v>
      </c>
      <c r="G286" t="str">
        <f t="shared" si="12"/>
        <v>415-32</v>
      </c>
      <c r="I286" t="str">
        <f t="shared" si="13"/>
        <v>https://chuck-weko.github.io/TFL/HQDA/AR/415-32/CURRENT/TITLE.html</v>
      </c>
      <c r="K286" t="str">
        <f t="shared" si="14"/>
        <v>&lt;tr&gt; &lt;td&gt; &lt;a href=https://chuck-weko.github.io/TFL/HQDA/AR/415-32/CURRENT/TITLE.html&gt;AR 415-32&lt;/a&gt; &lt;/td&gt; &lt;td&gt; Engineer Troop Unit Construction In Connection With Training Activities &lt;/td&gt; &lt;/tr&gt;</v>
      </c>
    </row>
    <row r="287" spans="1:11" x14ac:dyDescent="0.25">
      <c r="A287" t="s">
        <v>594</v>
      </c>
      <c r="B287" t="s">
        <v>3</v>
      </c>
      <c r="C287" s="1">
        <v>39490</v>
      </c>
      <c r="D287" t="s">
        <v>595</v>
      </c>
      <c r="E287" t="s">
        <v>38</v>
      </c>
      <c r="G287" t="str">
        <f t="shared" si="12"/>
        <v>420-1</v>
      </c>
      <c r="I287" t="str">
        <f t="shared" si="13"/>
        <v>https://chuck-weko.github.io/TFL/HQDA/AR/420-1/CURRENT/TITLE.html</v>
      </c>
      <c r="K287" t="str">
        <f t="shared" si="14"/>
        <v>&lt;tr&gt; &lt;td&gt; &lt;a href=https://chuck-weko.github.io/TFL/HQDA/AR/420-1/CURRENT/TITLE.html&gt;AR 420-1&lt;/a&gt; &lt;/td&gt; &lt;td&gt; Army Facilities Management &lt;/td&gt; &lt;/tr&gt;</v>
      </c>
    </row>
    <row r="288" spans="1:11" x14ac:dyDescent="0.25">
      <c r="A288" t="s">
        <v>596</v>
      </c>
      <c r="B288" t="s">
        <v>3</v>
      </c>
      <c r="C288" s="1">
        <v>42066</v>
      </c>
      <c r="D288" t="s">
        <v>597</v>
      </c>
      <c r="E288" t="s">
        <v>280</v>
      </c>
      <c r="G288" t="str">
        <f t="shared" si="12"/>
        <v>420-41</v>
      </c>
      <c r="I288" t="str">
        <f t="shared" si="13"/>
        <v>https://chuck-weko.github.io/TFL/HQDA/AR/420-41/CURRENT/TITLE.html</v>
      </c>
      <c r="K288" t="str">
        <f t="shared" si="14"/>
        <v>&lt;tr&gt; &lt;td&gt; &lt;a href=https://chuck-weko.github.io/TFL/HQDA/AR/420-41/CURRENT/TITLE.html&gt;AR 420-41&lt;/a&gt; &lt;/td&gt; &lt;td&gt; Acquisition And Sale Of Utilities Services &lt;/td&gt; &lt;/tr&gt;</v>
      </c>
    </row>
    <row r="289" spans="1:11" x14ac:dyDescent="0.25">
      <c r="A289" t="s">
        <v>598</v>
      </c>
      <c r="B289" t="s">
        <v>3</v>
      </c>
      <c r="C289" s="1">
        <v>44379</v>
      </c>
      <c r="D289" t="s">
        <v>599</v>
      </c>
      <c r="E289" t="s">
        <v>41</v>
      </c>
      <c r="G289" t="str">
        <f t="shared" si="12"/>
        <v>500-3</v>
      </c>
      <c r="I289" t="str">
        <f t="shared" si="13"/>
        <v>https://chuck-weko.github.io/TFL/HQDA/AR/500-3/CURRENT/TITLE.html</v>
      </c>
      <c r="K289" t="str">
        <f t="shared" si="14"/>
        <v>&lt;tr&gt; &lt;td&gt; &lt;a href=https://chuck-weko.github.io/TFL/HQDA/AR/500-3/CURRENT/TITLE.html&gt;AR 500-3&lt;/a&gt; &lt;/td&gt; &lt;td&gt; U.S. Army Continuity Of Operations Program &lt;/td&gt; &lt;/tr&gt;</v>
      </c>
    </row>
    <row r="290" spans="1:11" x14ac:dyDescent="0.25">
      <c r="A290" t="s">
        <v>600</v>
      </c>
      <c r="B290" t="s">
        <v>3</v>
      </c>
      <c r="C290" s="1">
        <v>42110</v>
      </c>
      <c r="D290" t="s">
        <v>601</v>
      </c>
      <c r="E290" t="s">
        <v>41</v>
      </c>
      <c r="G290" t="str">
        <f t="shared" si="12"/>
        <v>500-5</v>
      </c>
      <c r="I290" t="str">
        <f t="shared" si="13"/>
        <v>https://chuck-weko.github.io/TFL/HQDA/AR/500-5/CURRENT/TITLE.html</v>
      </c>
      <c r="K290" t="str">
        <f t="shared" si="14"/>
        <v>&lt;tr&gt; &lt;td&gt; &lt;a href=https://chuck-weko.github.io/TFL/HQDA/AR/500-5/CURRENT/TITLE.html&gt;AR 500-5&lt;/a&gt; &lt;/td&gt; &lt;td&gt; Army Mobilization &lt;/td&gt; &lt;/tr&gt;</v>
      </c>
    </row>
    <row r="291" spans="1:11" x14ac:dyDescent="0.25">
      <c r="A291" t="s">
        <v>602</v>
      </c>
      <c r="B291" t="s">
        <v>3</v>
      </c>
      <c r="C291" s="1">
        <v>45086</v>
      </c>
      <c r="D291" t="s">
        <v>603</v>
      </c>
      <c r="E291" t="s">
        <v>41</v>
      </c>
      <c r="G291" t="str">
        <f t="shared" si="12"/>
        <v>525-2</v>
      </c>
      <c r="I291" t="str">
        <f t="shared" si="13"/>
        <v>https://chuck-weko.github.io/TFL/HQDA/AR/525-2/CURRENT/TITLE.html</v>
      </c>
      <c r="K291" t="str">
        <f t="shared" si="14"/>
        <v>&lt;tr&gt; &lt;td&gt; &lt;a href=https://chuck-weko.github.io/TFL/HQDA/AR/525-2/CURRENT/TITLE.html&gt;AR 525-2&lt;/a&gt; &lt;/td&gt; &lt;td&gt; The Army Protection Program &lt;/td&gt; &lt;/tr&gt;</v>
      </c>
    </row>
    <row r="292" spans="1:11" x14ac:dyDescent="0.25">
      <c r="A292" t="s">
        <v>604</v>
      </c>
      <c r="B292" t="s">
        <v>3</v>
      </c>
      <c r="C292" s="1">
        <v>43802</v>
      </c>
      <c r="D292" t="s">
        <v>605</v>
      </c>
      <c r="E292" t="s">
        <v>388</v>
      </c>
      <c r="G292" t="str">
        <f t="shared" si="12"/>
        <v>525-13</v>
      </c>
      <c r="I292" t="str">
        <f t="shared" si="13"/>
        <v>https://chuck-weko.github.io/TFL/HQDA/AR/525-13/CURRENT/TITLE.html</v>
      </c>
      <c r="K292" t="str">
        <f t="shared" si="14"/>
        <v>&lt;tr&gt; &lt;td&gt; &lt;a href=https://chuck-weko.github.io/TFL/HQDA/AR/525-13/CURRENT/TITLE.html&gt;AR 525-13&lt;/a&gt; &lt;/td&gt; &lt;td&gt; Antiterrorism &lt;/td&gt; &lt;/tr&gt;</v>
      </c>
    </row>
    <row r="293" spans="1:11" x14ac:dyDescent="0.25">
      <c r="A293" t="s">
        <v>606</v>
      </c>
      <c r="B293" t="s">
        <v>3</v>
      </c>
      <c r="C293" s="1">
        <v>41570</v>
      </c>
      <c r="D293" t="s">
        <v>607</v>
      </c>
      <c r="E293" t="s">
        <v>41</v>
      </c>
      <c r="G293" t="str">
        <f t="shared" si="12"/>
        <v>525-17</v>
      </c>
      <c r="I293" t="str">
        <f t="shared" si="13"/>
        <v>https://chuck-weko.github.io/TFL/HQDA/AR/525-17/CURRENT/TITLE.html</v>
      </c>
      <c r="K293" t="str">
        <f t="shared" si="14"/>
        <v>&lt;tr&gt; &lt;td&gt; &lt;a href=https://chuck-weko.github.io/TFL/HQDA/AR/525-17/CURRENT/TITLE.html&gt;AR 525-17&lt;/a&gt; &lt;/td&gt; &lt;td&gt; Special Mission Badges And Credentials (U) &lt;/td&gt; &lt;/tr&gt;</v>
      </c>
    </row>
    <row r="294" spans="1:11" x14ac:dyDescent="0.25">
      <c r="A294" t="s">
        <v>608</v>
      </c>
      <c r="B294" t="s">
        <v>3</v>
      </c>
      <c r="C294" s="1">
        <v>40450</v>
      </c>
      <c r="D294" t="s">
        <v>609</v>
      </c>
      <c r="E294" t="s">
        <v>41</v>
      </c>
      <c r="G294" t="str">
        <f t="shared" si="12"/>
        <v>525-20</v>
      </c>
      <c r="I294" t="str">
        <f t="shared" si="13"/>
        <v>https://chuck-weko.github.io/TFL/HQDA/AR/525-20/CURRENT/TITLE.html</v>
      </c>
      <c r="K294" t="str">
        <f t="shared" si="14"/>
        <v>&lt;tr&gt; &lt;td&gt; &lt;a href=https://chuck-weko.github.io/TFL/HQDA/AR/525-20/CURRENT/TITLE.html&gt;AR 525-20&lt;/a&gt; &lt;/td&gt; &lt;td&gt; Information Operations &lt;/td&gt; &lt;/tr&gt;</v>
      </c>
    </row>
    <row r="295" spans="1:11" x14ac:dyDescent="0.25">
      <c r="A295" t="s">
        <v>610</v>
      </c>
      <c r="B295" t="s">
        <v>3</v>
      </c>
      <c r="C295" s="1">
        <v>41575</v>
      </c>
      <c r="D295" t="s">
        <v>611</v>
      </c>
      <c r="E295" t="s">
        <v>41</v>
      </c>
      <c r="G295" t="str">
        <f t="shared" si="12"/>
        <v>525-21</v>
      </c>
      <c r="I295" t="str">
        <f t="shared" si="13"/>
        <v>https://chuck-weko.github.io/TFL/HQDA/AR/525-21/CURRENT/TITLE.html</v>
      </c>
      <c r="K295" t="str">
        <f t="shared" si="14"/>
        <v>&lt;tr&gt; &lt;td&gt; &lt;a href=https://chuck-weko.github.io/TFL/HQDA/AR/525-21/CURRENT/TITLE.html&gt;AR 525-21&lt;/a&gt; &lt;/td&gt; &lt;td&gt; Army Military Deception (Mildec) Program (U) &lt;/td&gt; &lt;/tr&gt;</v>
      </c>
    </row>
    <row r="296" spans="1:11" x14ac:dyDescent="0.25">
      <c r="A296" t="s">
        <v>612</v>
      </c>
      <c r="B296" t="s">
        <v>3</v>
      </c>
      <c r="C296" s="1">
        <v>45119</v>
      </c>
      <c r="D296" t="s">
        <v>613</v>
      </c>
      <c r="E296" t="s">
        <v>41</v>
      </c>
      <c r="G296" t="str">
        <f t="shared" si="12"/>
        <v>525-24</v>
      </c>
      <c r="I296" t="str">
        <f t="shared" si="13"/>
        <v>https://chuck-weko.github.io/TFL/HQDA/AR/525-24/CURRENT/TITLE.html</v>
      </c>
      <c r="K296" t="str">
        <f t="shared" si="14"/>
        <v>&lt;tr&gt; &lt;td&gt; &lt;a href=https://chuck-weko.github.io/TFL/HQDA/AR/525-24/CURRENT/TITLE.html&gt;AR 525-24&lt;/a&gt; &lt;/td&gt; &lt;td&gt; U.S. Army Cyberspace And Electromagnetic Warfare Operations &lt;/td&gt; &lt;/tr&gt;</v>
      </c>
    </row>
    <row r="297" spans="1:11" x14ac:dyDescent="0.25">
      <c r="A297" t="s">
        <v>614</v>
      </c>
      <c r="B297" t="s">
        <v>3</v>
      </c>
      <c r="C297" s="1">
        <v>38160</v>
      </c>
      <c r="D297" t="s">
        <v>615</v>
      </c>
      <c r="E297" t="s">
        <v>41</v>
      </c>
      <c r="G297" t="str">
        <f t="shared" si="12"/>
        <v>525-26</v>
      </c>
      <c r="I297" t="str">
        <f t="shared" si="13"/>
        <v>https://chuck-weko.github.io/TFL/HQDA/AR/525-26/CURRENT/TITLE.html</v>
      </c>
      <c r="K297" t="str">
        <f t="shared" si="14"/>
        <v>&lt;tr&gt; &lt;td&gt; &lt;a href=https://chuck-weko.github.io/TFL/HQDA/AR/525-26/CURRENT/TITLE.html&gt;AR 525-26&lt;/a&gt; &lt;/td&gt; &lt;td&gt; Infrastructure Risk Management (Army) &lt;/td&gt; &lt;/tr&gt;</v>
      </c>
    </row>
    <row r="298" spans="1:11" x14ac:dyDescent="0.25">
      <c r="A298" t="s">
        <v>616</v>
      </c>
      <c r="B298" t="s">
        <v>3</v>
      </c>
      <c r="C298" s="1">
        <v>43553</v>
      </c>
      <c r="D298" t="s">
        <v>617</v>
      </c>
      <c r="E298" t="s">
        <v>41</v>
      </c>
      <c r="G298" t="str">
        <f t="shared" si="12"/>
        <v>525-27</v>
      </c>
      <c r="I298" t="str">
        <f t="shared" si="13"/>
        <v>https://chuck-weko.github.io/TFL/HQDA/AR/525-27/CURRENT/TITLE.html</v>
      </c>
      <c r="K298" t="str">
        <f t="shared" si="14"/>
        <v>&lt;tr&gt; &lt;td&gt; &lt;a href=https://chuck-weko.github.io/TFL/HQDA/AR/525-27/CURRENT/TITLE.html&gt;AR 525-27&lt;/a&gt; &lt;/td&gt; &lt;td&gt; Army Emergency Management Program &lt;/td&gt; &lt;/tr&gt;</v>
      </c>
    </row>
    <row r="299" spans="1:11" x14ac:dyDescent="0.25">
      <c r="A299" t="s">
        <v>618</v>
      </c>
      <c r="B299" t="s">
        <v>3</v>
      </c>
      <c r="C299" s="1">
        <v>40242</v>
      </c>
      <c r="D299" t="s">
        <v>619</v>
      </c>
      <c r="E299" t="s">
        <v>41</v>
      </c>
      <c r="G299" t="str">
        <f t="shared" si="12"/>
        <v>525-28</v>
      </c>
      <c r="I299" t="str">
        <f t="shared" si="13"/>
        <v>https://chuck-weko.github.io/TFL/HQDA/AR/525-28/CURRENT/TITLE.html</v>
      </c>
      <c r="K299" t="str">
        <f t="shared" si="14"/>
        <v>&lt;tr&gt; &lt;td&gt; &lt;a href=https://chuck-weko.github.io/TFL/HQDA/AR/525-28/CURRENT/TITLE.html&gt;AR 525-28&lt;/a&gt; &lt;/td&gt; &lt;td&gt; Personnel Recovery &lt;/td&gt; &lt;/tr&gt;</v>
      </c>
    </row>
    <row r="300" spans="1:11" x14ac:dyDescent="0.25">
      <c r="A300" t="s">
        <v>620</v>
      </c>
      <c r="B300" t="s">
        <v>3</v>
      </c>
      <c r="C300" s="1">
        <v>43739</v>
      </c>
      <c r="D300" t="s">
        <v>621</v>
      </c>
      <c r="E300" t="s">
        <v>41</v>
      </c>
      <c r="G300" t="str">
        <f t="shared" si="12"/>
        <v>525-29</v>
      </c>
      <c r="I300" t="str">
        <f t="shared" si="13"/>
        <v>https://chuck-weko.github.io/TFL/HQDA/AR/525-29/CURRENT/TITLE.html</v>
      </c>
      <c r="K300" t="str">
        <f t="shared" si="14"/>
        <v>&lt;tr&gt; &lt;td&gt; &lt;a href=https://chuck-weko.github.io/TFL/HQDA/AR/525-29/CURRENT/TITLE.html&gt;AR 525-29&lt;/a&gt; &lt;/td&gt; &lt;td&gt; Force Generation - Sustainable Readiness &lt;/td&gt; &lt;/tr&gt;</v>
      </c>
    </row>
    <row r="301" spans="1:11" x14ac:dyDescent="0.25">
      <c r="A301" t="s">
        <v>622</v>
      </c>
      <c r="B301" t="s">
        <v>3</v>
      </c>
      <c r="C301" s="1">
        <v>43930</v>
      </c>
      <c r="D301" t="s">
        <v>623</v>
      </c>
      <c r="E301" t="s">
        <v>41</v>
      </c>
      <c r="G301" t="str">
        <f t="shared" si="12"/>
        <v>525-30</v>
      </c>
      <c r="I301" t="str">
        <f t="shared" si="13"/>
        <v>https://chuck-weko.github.io/TFL/HQDA/AR/525-30/CURRENT/TITLE.html</v>
      </c>
      <c r="K301" t="str">
        <f t="shared" si="14"/>
        <v>&lt;tr&gt; &lt;td&gt; &lt;a href=https://chuck-weko.github.io/TFL/HQDA/AR/525-30/CURRENT/TITLE.html&gt;AR 525-30&lt;/a&gt; &lt;/td&gt; &lt;td&gt; Army Strategic And Operational Readiness &lt;/td&gt; &lt;/tr&gt;</v>
      </c>
    </row>
    <row r="302" spans="1:11" x14ac:dyDescent="0.25">
      <c r="A302" t="s">
        <v>624</v>
      </c>
      <c r="B302" t="s">
        <v>3</v>
      </c>
      <c r="C302" s="1">
        <v>44466</v>
      </c>
      <c r="D302" t="s">
        <v>625</v>
      </c>
      <c r="E302" t="s">
        <v>41</v>
      </c>
      <c r="G302" t="str">
        <f t="shared" si="12"/>
        <v>525-92</v>
      </c>
      <c r="I302" t="str">
        <f t="shared" si="13"/>
        <v>https://chuck-weko.github.io/TFL/HQDA/AR/525-92/CURRENT/TITLE.html</v>
      </c>
      <c r="K302" t="str">
        <f t="shared" si="14"/>
        <v>&lt;tr&gt; &lt;td&gt; &lt;a href=https://chuck-weko.github.io/TFL/HQDA/AR/525-92/CURRENT/TITLE.html&gt;AR 525-92&lt;/a&gt; &lt;/td&gt; &lt;td&gt; Army Arms Control Implementation And Compliance Policy &lt;/td&gt; &lt;/tr&gt;</v>
      </c>
    </row>
    <row r="303" spans="1:11" x14ac:dyDescent="0.25">
      <c r="A303" t="s">
        <v>626</v>
      </c>
      <c r="B303" t="s">
        <v>3</v>
      </c>
      <c r="C303" s="1">
        <v>45205</v>
      </c>
      <c r="D303" t="s">
        <v>627</v>
      </c>
      <c r="E303" t="s">
        <v>41</v>
      </c>
      <c r="G303" t="str">
        <f t="shared" si="12"/>
        <v>525-93</v>
      </c>
      <c r="I303" t="str">
        <f t="shared" si="13"/>
        <v>https://chuck-weko.github.io/TFL/HQDA/AR/525-93/CURRENT/TITLE.html</v>
      </c>
      <c r="K303" t="str">
        <f t="shared" si="14"/>
        <v>&lt;tr&gt; &lt;td&gt; &lt;a href=https://chuck-weko.github.io/TFL/HQDA/AR/525-93/CURRENT/TITLE.html&gt;AR 525-93&lt;/a&gt; &lt;/td&gt; &lt;td&gt; Army Deployment And Redeployment &lt;/td&gt; &lt;/tr&gt;</v>
      </c>
    </row>
    <row r="304" spans="1:11" x14ac:dyDescent="0.25">
      <c r="A304" t="s">
        <v>628</v>
      </c>
      <c r="B304" t="s">
        <v>3</v>
      </c>
      <c r="C304" s="1">
        <v>43913</v>
      </c>
      <c r="D304" t="s">
        <v>629</v>
      </c>
      <c r="E304" t="s">
        <v>23</v>
      </c>
      <c r="G304" t="str">
        <f t="shared" si="12"/>
        <v>525-94</v>
      </c>
      <c r="I304" t="str">
        <f t="shared" si="13"/>
        <v>https://chuck-weko.github.io/TFL/HQDA/AR/525-94/CURRENT/TITLE.html</v>
      </c>
      <c r="K304" t="str">
        <f t="shared" si="14"/>
        <v>&lt;tr&gt; &lt;td&gt; &lt;a href=https://chuck-weko.github.io/TFL/HQDA/AR/525-94/CURRENT/TITLE.html&gt;AR 525-94&lt;/a&gt; &lt;/td&gt; &lt;td&gt; Evacuation Of U.S. Citizens And Designated Aliens From Threatened Areas &lt;/td&gt; &lt;/tr&gt;</v>
      </c>
    </row>
    <row r="305" spans="1:11" x14ac:dyDescent="0.25">
      <c r="A305" t="s">
        <v>630</v>
      </c>
      <c r="B305" t="s">
        <v>3</v>
      </c>
      <c r="C305" s="1">
        <v>44768</v>
      </c>
      <c r="D305" t="s">
        <v>631</v>
      </c>
      <c r="E305" t="s">
        <v>58</v>
      </c>
      <c r="G305" t="str">
        <f t="shared" si="12"/>
        <v>525-95</v>
      </c>
      <c r="I305" t="str">
        <f t="shared" si="13"/>
        <v>https://chuck-weko.github.io/TFL/HQDA/AR/525-95/CURRENT/TITLE.html</v>
      </c>
      <c r="K305" t="str">
        <f t="shared" si="14"/>
        <v>&lt;tr&gt; &lt;td&gt; &lt;a href=https://chuck-weko.github.io/TFL/HQDA/AR/525-95/CURRENT/TITLE.html&gt;AR 525-95&lt;/a&gt; &lt;/td&gt; &lt;td&gt; Army Geospatial-Intelligence And Geospatial Information And Services &lt;/td&gt; &lt;/tr&gt;</v>
      </c>
    </row>
    <row r="306" spans="1:11" x14ac:dyDescent="0.25">
      <c r="A306" t="s">
        <v>632</v>
      </c>
      <c r="B306" t="s">
        <v>3</v>
      </c>
      <c r="C306" s="1">
        <v>41908</v>
      </c>
      <c r="D306" t="s">
        <v>633</v>
      </c>
      <c r="E306" t="s">
        <v>41</v>
      </c>
      <c r="G306" t="str">
        <f t="shared" si="12"/>
        <v>530-1</v>
      </c>
      <c r="I306" t="str">
        <f t="shared" si="13"/>
        <v>https://chuck-weko.github.io/TFL/HQDA/AR/530-1/CURRENT/TITLE.html</v>
      </c>
      <c r="K306" t="str">
        <f t="shared" si="14"/>
        <v>&lt;tr&gt; &lt;td&gt; &lt;a href=https://chuck-weko.github.io/TFL/HQDA/AR/530-1/CURRENT/TITLE.html&gt;AR 530-1&lt;/a&gt; &lt;/td&gt; &lt;td&gt; Operations Security &lt;/td&gt; &lt;/tr&gt;</v>
      </c>
    </row>
    <row r="307" spans="1:11" x14ac:dyDescent="0.25">
      <c r="A307" t="s">
        <v>634</v>
      </c>
      <c r="B307" t="s">
        <v>3</v>
      </c>
      <c r="C307" s="1">
        <v>38159</v>
      </c>
      <c r="D307" t="s">
        <v>635</v>
      </c>
      <c r="E307" t="s">
        <v>41</v>
      </c>
      <c r="G307" t="str">
        <f t="shared" si="12"/>
        <v>550-1</v>
      </c>
      <c r="I307" t="str">
        <f t="shared" si="13"/>
        <v>https://chuck-weko.github.io/TFL/HQDA/AR/550-1/CURRENT/TITLE.html</v>
      </c>
      <c r="K307" t="str">
        <f t="shared" si="14"/>
        <v>&lt;tr&gt; &lt;td&gt; &lt;a href=https://chuck-weko.github.io/TFL/HQDA/AR/550-1/CURRENT/TITLE.html&gt;AR 550-1&lt;/a&gt; &lt;/td&gt; &lt;td&gt; Processing Requests For Political Asylum And Temporary Refuge &lt;/td&gt; &lt;/tr&gt;</v>
      </c>
    </row>
    <row r="308" spans="1:11" x14ac:dyDescent="0.25">
      <c r="A308" t="s">
        <v>636</v>
      </c>
      <c r="B308" t="s">
        <v>3</v>
      </c>
      <c r="C308" s="1">
        <v>39570</v>
      </c>
      <c r="D308" t="s">
        <v>637</v>
      </c>
      <c r="E308" t="s">
        <v>104</v>
      </c>
      <c r="G308" t="str">
        <f t="shared" si="12"/>
        <v>550-51</v>
      </c>
      <c r="I308" t="str">
        <f t="shared" si="13"/>
        <v>https://chuck-weko.github.io/TFL/HQDA/AR/550-51/CURRENT/TITLE.html</v>
      </c>
      <c r="K308" t="str">
        <f t="shared" si="14"/>
        <v>&lt;tr&gt; &lt;td&gt; &lt;a href=https://chuck-weko.github.io/TFL/HQDA/AR/550-51/CURRENT/TITLE.html&gt;AR 550-51&lt;/a&gt; &lt;/td&gt; &lt;td&gt; International Agreements &lt;/td&gt; &lt;/tr&gt;</v>
      </c>
    </row>
    <row r="309" spans="1:11" x14ac:dyDescent="0.25">
      <c r="A309" t="s">
        <v>638</v>
      </c>
      <c r="B309" t="s">
        <v>3</v>
      </c>
      <c r="C309" s="1">
        <v>44120</v>
      </c>
      <c r="D309" t="s">
        <v>639</v>
      </c>
      <c r="E309" t="s">
        <v>182</v>
      </c>
      <c r="G309" t="str">
        <f t="shared" si="12"/>
        <v>550-52</v>
      </c>
      <c r="I309" t="str">
        <f t="shared" si="13"/>
        <v>https://chuck-weko.github.io/TFL/HQDA/AR/550-52/CURRENT/TITLE.html</v>
      </c>
      <c r="K309" t="str">
        <f t="shared" si="14"/>
        <v>&lt;tr&gt; &lt;td&gt; &lt;a href=https://chuck-weko.github.io/TFL/HQDA/AR/550-52/CURRENT/TITLE.html&gt;AR 550-52&lt;/a&gt; &lt;/td&gt; &lt;td&gt; Acquisition And Cross-Servicing Agreements &lt;/td&gt; &lt;/tr&gt;</v>
      </c>
    </row>
    <row r="310" spans="1:11" x14ac:dyDescent="0.25">
      <c r="A310" t="s">
        <v>640</v>
      </c>
      <c r="B310" t="s">
        <v>3</v>
      </c>
      <c r="C310" s="1">
        <v>38756</v>
      </c>
      <c r="D310" t="s">
        <v>1045</v>
      </c>
      <c r="E310" t="s">
        <v>70</v>
      </c>
      <c r="G310" t="str">
        <f t="shared" si="12"/>
        <v>570-4</v>
      </c>
      <c r="I310" t="str">
        <f t="shared" si="13"/>
        <v>https://chuck-weko.github.io/TFL/HQDA/AR/570-4/CURRENT/TITLE.html</v>
      </c>
      <c r="K310" t="str">
        <f t="shared" si="14"/>
        <v>&lt;tr&gt; &lt;td&gt; &lt;a href=https://chuck-weko.github.io/TFL/HQDA/AR/570-4/CURRENT/TITLE.html&gt;AR 570-4&lt;/a&gt; &lt;/td&gt; &lt;td&gt; Manpower Management- This Edition Remains In Effect Until 1 June 2024 &lt;/td&gt; &lt;/tr&gt;</v>
      </c>
    </row>
    <row r="311" spans="1:11" x14ac:dyDescent="0.25">
      <c r="A311" t="s">
        <v>640</v>
      </c>
      <c r="B311" t="s">
        <v>3</v>
      </c>
      <c r="C311" s="1">
        <v>45413</v>
      </c>
      <c r="D311" t="s">
        <v>641</v>
      </c>
      <c r="E311" t="s">
        <v>70</v>
      </c>
      <c r="G311" t="str">
        <f t="shared" si="12"/>
        <v>570-4</v>
      </c>
      <c r="I311" t="str">
        <f t="shared" si="13"/>
        <v>https://chuck-weko.github.io/TFL/HQDA/AR/570-4/CURRENT/TITLE.html</v>
      </c>
      <c r="K311" t="str">
        <f t="shared" si="14"/>
        <v>&lt;tr&gt; &lt;td&gt; &lt;a href=https://chuck-weko.github.io/TFL/HQDA/AR/570-4/CURRENT/TITLE.html&gt;AR 570-4&lt;/a&gt; &lt;/td&gt; &lt;td&gt; Manpower Management &lt;/td&gt; &lt;/tr&gt;</v>
      </c>
    </row>
    <row r="312" spans="1:11" x14ac:dyDescent="0.25">
      <c r="A312" t="s">
        <v>642</v>
      </c>
      <c r="B312" t="s">
        <v>3</v>
      </c>
      <c r="C312" s="1">
        <v>45030</v>
      </c>
      <c r="D312" t="s">
        <v>643</v>
      </c>
      <c r="E312" t="s">
        <v>23</v>
      </c>
      <c r="G312" t="str">
        <f t="shared" si="12"/>
        <v>600-3</v>
      </c>
      <c r="I312" t="str">
        <f t="shared" si="13"/>
        <v>https://chuck-weko.github.io/TFL/HQDA/AR/600-3/CURRENT/TITLE.html</v>
      </c>
      <c r="K312" t="str">
        <f t="shared" si="14"/>
        <v>&lt;tr&gt; &lt;td&gt; &lt;a href=https://chuck-weko.github.io/TFL/HQDA/AR/600-3/CURRENT/TITLE.html&gt;AR 600-3&lt;/a&gt; &lt;/td&gt; &lt;td&gt; The Army Personnel Development System &lt;/td&gt; &lt;/tr&gt;</v>
      </c>
    </row>
    <row r="313" spans="1:11" x14ac:dyDescent="0.25">
      <c r="A313" t="s">
        <v>644</v>
      </c>
      <c r="B313" t="s">
        <v>3</v>
      </c>
      <c r="C313" s="1">
        <v>44306</v>
      </c>
      <c r="D313" t="s">
        <v>645</v>
      </c>
      <c r="E313" t="s">
        <v>23</v>
      </c>
      <c r="G313" t="str">
        <f t="shared" si="12"/>
        <v>600-4</v>
      </c>
      <c r="I313" t="str">
        <f t="shared" si="13"/>
        <v>https://chuck-weko.github.io/TFL/HQDA/AR/600-4/CURRENT/TITLE.html</v>
      </c>
      <c r="K313" t="str">
        <f t="shared" si="14"/>
        <v>&lt;tr&gt; &lt;td&gt; &lt;a href=https://chuck-weko.github.io/TFL/HQDA/AR/600-4/CURRENT/TITLE.html&gt;AR 600-4&lt;/a&gt; &lt;/td&gt; &lt;td&gt; Remission Or Cancellation Of Indebtedness &lt;/td&gt; &lt;/tr&gt;</v>
      </c>
    </row>
    <row r="314" spans="1:11" x14ac:dyDescent="0.25">
      <c r="A314" t="s">
        <v>646</v>
      </c>
      <c r="B314" t="s">
        <v>3</v>
      </c>
      <c r="C314" s="1">
        <v>43900</v>
      </c>
      <c r="D314" t="s">
        <v>647</v>
      </c>
      <c r="E314" t="s">
        <v>70</v>
      </c>
      <c r="G314" t="str">
        <f t="shared" si="12"/>
        <v>600-7</v>
      </c>
      <c r="I314" t="str">
        <f t="shared" si="13"/>
        <v>https://chuck-weko.github.io/TFL/HQDA/AR/600-7/CURRENT/TITLE.html</v>
      </c>
      <c r="K314" t="str">
        <f t="shared" si="14"/>
        <v>&lt;tr&gt; &lt;td&gt; &lt;a href=https://chuck-weko.github.io/TFL/HQDA/AR/600-7/CURRENT/TITLE.html&gt;AR 600-7&lt;/a&gt; &lt;/td&gt; &lt;td&gt; Unlawful Discrimination On The Basis Of Disability In Programs And Activities Receiving Federal Financial Assistance From Or Conducted By The Department Of The Army &lt;/td&gt; &lt;/tr&gt;</v>
      </c>
    </row>
    <row r="315" spans="1:11" x14ac:dyDescent="0.25">
      <c r="A315" t="s">
        <v>648</v>
      </c>
      <c r="B315" t="s">
        <v>3</v>
      </c>
      <c r="C315" s="1">
        <v>43655</v>
      </c>
      <c r="D315" t="s">
        <v>649</v>
      </c>
      <c r="E315" t="s">
        <v>23</v>
      </c>
      <c r="G315" t="str">
        <f t="shared" si="12"/>
        <v>600-8</v>
      </c>
      <c r="I315" t="str">
        <f t="shared" si="13"/>
        <v>https://chuck-weko.github.io/TFL/HQDA/AR/600-8/CURRENT/TITLE.html</v>
      </c>
      <c r="K315" t="str">
        <f t="shared" si="14"/>
        <v>&lt;tr&gt; &lt;td&gt; &lt;a href=https://chuck-weko.github.io/TFL/HQDA/AR/600-8/CURRENT/TITLE.html&gt;AR 600-8&lt;/a&gt; &lt;/td&gt; &lt;td&gt; Military Human Resources Management &lt;/td&gt; &lt;/tr&gt;</v>
      </c>
    </row>
    <row r="316" spans="1:11" x14ac:dyDescent="0.25">
      <c r="A316" t="s">
        <v>650</v>
      </c>
      <c r="B316" t="s">
        <v>3</v>
      </c>
      <c r="C316" s="1">
        <v>44291</v>
      </c>
      <c r="D316" t="s">
        <v>651</v>
      </c>
      <c r="E316" t="s">
        <v>23</v>
      </c>
      <c r="G316" t="str">
        <f t="shared" si="12"/>
        <v>600-8-2</v>
      </c>
      <c r="I316" t="str">
        <f t="shared" si="13"/>
        <v>https://chuck-weko.github.io/TFL/HQDA/AR/600-8-2/CURRENT/TITLE.html</v>
      </c>
      <c r="K316" t="str">
        <f t="shared" si="14"/>
        <v>&lt;tr&gt; &lt;td&gt; &lt;a href=https://chuck-weko.github.io/TFL/HQDA/AR/600-8-2/CURRENT/TITLE.html&gt;AR 600-8-2&lt;/a&gt; &lt;/td&gt; &lt;td&gt; Suspension Of Favorable Personnel Actions (Flag) &lt;/td&gt; &lt;/tr&gt;</v>
      </c>
    </row>
    <row r="317" spans="1:11" x14ac:dyDescent="0.25">
      <c r="A317" t="s">
        <v>652</v>
      </c>
      <c r="B317" t="s">
        <v>3</v>
      </c>
      <c r="C317" s="1">
        <v>43816</v>
      </c>
      <c r="D317" t="s">
        <v>653</v>
      </c>
      <c r="E317" t="s">
        <v>23</v>
      </c>
      <c r="G317" t="str">
        <f t="shared" si="12"/>
        <v>600-8-3</v>
      </c>
      <c r="I317" t="str">
        <f t="shared" si="13"/>
        <v>https://chuck-weko.github.io/TFL/HQDA/AR/600-8-3/CURRENT/TITLE.html</v>
      </c>
      <c r="K317" t="str">
        <f t="shared" si="14"/>
        <v>&lt;tr&gt; &lt;td&gt; &lt;a href=https://chuck-weko.github.io/TFL/HQDA/AR/600-8-3/CURRENT/TITLE.html&gt;AR 600-8-3&lt;/a&gt; &lt;/td&gt; &lt;td&gt; Postal Operations &lt;/td&gt; &lt;/tr&gt;</v>
      </c>
    </row>
    <row r="318" spans="1:11" x14ac:dyDescent="0.25">
      <c r="A318" t="s">
        <v>654</v>
      </c>
      <c r="B318" t="s">
        <v>3</v>
      </c>
      <c r="C318" s="1">
        <v>44147</v>
      </c>
      <c r="D318" t="s">
        <v>655</v>
      </c>
      <c r="E318" t="s">
        <v>23</v>
      </c>
      <c r="G318" t="str">
        <f t="shared" si="12"/>
        <v>600-8-4</v>
      </c>
      <c r="I318" t="str">
        <f t="shared" si="13"/>
        <v>https://chuck-weko.github.io/TFL/HQDA/AR/600-8-4/CURRENT/TITLE.html</v>
      </c>
      <c r="K318" t="str">
        <f t="shared" si="14"/>
        <v>&lt;tr&gt; &lt;td&gt; &lt;a href=https://chuck-weko.github.io/TFL/HQDA/AR/600-8-4/CURRENT/TITLE.html&gt;AR 600-8-4&lt;/a&gt; &lt;/td&gt; &lt;td&gt; Line Of Duty Policy, Procedures, And Investigations &lt;/td&gt; &lt;/tr&gt;</v>
      </c>
    </row>
    <row r="319" spans="1:11" x14ac:dyDescent="0.25">
      <c r="A319" t="s">
        <v>656</v>
      </c>
      <c r="B319" t="s">
        <v>3</v>
      </c>
      <c r="C319" s="1">
        <v>44739</v>
      </c>
      <c r="D319" t="s">
        <v>657</v>
      </c>
      <c r="E319" t="s">
        <v>23</v>
      </c>
      <c r="G319" t="str">
        <f t="shared" si="12"/>
        <v>600-8-6</v>
      </c>
      <c r="I319" t="str">
        <f t="shared" si="13"/>
        <v>https://chuck-weko.github.io/TFL/HQDA/AR/600-8-6/CURRENT/TITLE.html</v>
      </c>
      <c r="K319" t="str">
        <f t="shared" si="14"/>
        <v>&lt;tr&gt; &lt;td&gt; &lt;a href=https://chuck-weko.github.io/TFL/HQDA/AR/600-8-6/CURRENT/TITLE.html&gt;AR 600-8-6&lt;/a&gt; &lt;/td&gt; &lt;td&gt; Personnel Accounting And Strength Reporting &lt;/td&gt; &lt;/tr&gt;</v>
      </c>
    </row>
    <row r="320" spans="1:11" x14ac:dyDescent="0.25">
      <c r="A320" t="s">
        <v>658</v>
      </c>
      <c r="B320" t="s">
        <v>3</v>
      </c>
      <c r="C320" s="1">
        <v>44824</v>
      </c>
      <c r="D320" t="s">
        <v>659</v>
      </c>
      <c r="E320" t="s">
        <v>23</v>
      </c>
      <c r="G320" t="str">
        <f t="shared" si="12"/>
        <v>600-8-7</v>
      </c>
      <c r="I320" t="str">
        <f t="shared" si="13"/>
        <v>https://chuck-weko.github.io/TFL/HQDA/AR/600-8-7/CURRENT/TITLE.html</v>
      </c>
      <c r="K320" t="str">
        <f t="shared" si="14"/>
        <v>&lt;tr&gt; &lt;td&gt; &lt;a href=https://chuck-weko.github.io/TFL/HQDA/AR/600-8-7/CURRENT/TITLE.html&gt;AR 600-8-7&lt;/a&gt; &lt;/td&gt; &lt;td&gt; Retirement Services Program &lt;/td&gt; &lt;/tr&gt;</v>
      </c>
    </row>
    <row r="321" spans="1:11" x14ac:dyDescent="0.25">
      <c r="A321" t="s">
        <v>660</v>
      </c>
      <c r="B321" t="s">
        <v>3</v>
      </c>
      <c r="C321" s="1">
        <v>43644</v>
      </c>
      <c r="D321" t="s">
        <v>661</v>
      </c>
      <c r="E321" t="s">
        <v>38</v>
      </c>
      <c r="G321" t="str">
        <f t="shared" si="12"/>
        <v>600-8-8</v>
      </c>
      <c r="I321" t="str">
        <f t="shared" si="13"/>
        <v>https://chuck-weko.github.io/TFL/HQDA/AR/600-8-8/CURRENT/TITLE.html</v>
      </c>
      <c r="K321" t="str">
        <f t="shared" si="14"/>
        <v>&lt;tr&gt; &lt;td&gt; &lt;a href=https://chuck-weko.github.io/TFL/HQDA/AR/600-8-8/CURRENT/TITLE.html&gt;AR 600-8-8&lt;/a&gt; &lt;/td&gt; &lt;td&gt; The Total Army Sponsorship Program &lt;/td&gt; &lt;/tr&gt;</v>
      </c>
    </row>
    <row r="322" spans="1:11" x14ac:dyDescent="0.25">
      <c r="A322" t="s">
        <v>662</v>
      </c>
      <c r="B322" t="s">
        <v>3</v>
      </c>
      <c r="C322" s="1">
        <v>43985</v>
      </c>
      <c r="D322" t="s">
        <v>663</v>
      </c>
      <c r="E322" t="s">
        <v>23</v>
      </c>
      <c r="G322" t="str">
        <f t="shared" si="12"/>
        <v>600-8-10</v>
      </c>
      <c r="I322" t="str">
        <f t="shared" si="13"/>
        <v>https://chuck-weko.github.io/TFL/HQDA/AR/600-8-10/CURRENT/TITLE.html</v>
      </c>
      <c r="K322" t="str">
        <f t="shared" si="14"/>
        <v>&lt;tr&gt; &lt;td&gt; &lt;a href=https://chuck-weko.github.io/TFL/HQDA/AR/600-8-10/CURRENT/TITLE.html&gt;AR 600-8-10&lt;/a&gt; &lt;/td&gt; &lt;td&gt; Leaves And Passes &lt;/td&gt; &lt;/tr&gt;</v>
      </c>
    </row>
    <row r="323" spans="1:11" x14ac:dyDescent="0.25">
      <c r="A323" t="s">
        <v>664</v>
      </c>
      <c r="B323" t="s">
        <v>3</v>
      </c>
      <c r="C323" s="1">
        <v>39203</v>
      </c>
      <c r="D323" t="s">
        <v>665</v>
      </c>
      <c r="E323" t="s">
        <v>23</v>
      </c>
      <c r="G323" t="str">
        <f t="shared" si="12"/>
        <v>600-8-11</v>
      </c>
      <c r="I323" t="str">
        <f t="shared" si="13"/>
        <v>https://chuck-weko.github.io/TFL/HQDA/AR/600-8-11/CURRENT/TITLE.html</v>
      </c>
      <c r="K323" t="str">
        <f t="shared" si="14"/>
        <v>&lt;tr&gt; &lt;td&gt; &lt;a href=https://chuck-weko.github.io/TFL/HQDA/AR/600-8-11/CURRENT/TITLE.html&gt;AR 600-8-11&lt;/a&gt; &lt;/td&gt; &lt;td&gt; Reassignment &lt;/td&gt; &lt;/tr&gt;</v>
      </c>
    </row>
    <row r="324" spans="1:11" x14ac:dyDescent="0.25">
      <c r="A324" t="s">
        <v>666</v>
      </c>
      <c r="B324" t="s">
        <v>3</v>
      </c>
      <c r="C324" s="1">
        <v>44125</v>
      </c>
      <c r="D324" t="s">
        <v>667</v>
      </c>
      <c r="E324" t="s">
        <v>23</v>
      </c>
      <c r="G324" t="str">
        <f t="shared" si="12"/>
        <v>600-8-14</v>
      </c>
      <c r="I324" t="str">
        <f t="shared" si="13"/>
        <v>https://chuck-weko.github.io/TFL/HQDA/AR/600-8-14/CURRENT/TITLE.html</v>
      </c>
      <c r="K324" t="str">
        <f t="shared" si="14"/>
        <v>&lt;tr&gt; &lt;td&gt; &lt;a href=https://chuck-weko.github.io/TFL/HQDA/AR/600-8-14/CURRENT/TITLE.html&gt;AR 600-8-14&lt;/a&gt; &lt;/td&gt; &lt;td&gt; Identification Cards For Members Of The Uniformed Services, Their Family Members, And Other Eligible Personnel {Afi 36–3026_Ipv1/Ar 600–8–14/Bupers Inst 1750.10D/Mco 5512.11E/Comdtinst M5512.1B/Noaa Corps Directives, Chapter 1, Part 5/Commissioned Corps Manual 29.2/Instructions 1 And 2} (Certified Current By Army On 10/21/2020.) &lt;/td&gt; &lt;/tr&gt;</v>
      </c>
    </row>
    <row r="325" spans="1:11" x14ac:dyDescent="0.25">
      <c r="A325" t="s">
        <v>668</v>
      </c>
      <c r="B325" t="s">
        <v>3</v>
      </c>
      <c r="C325" s="1">
        <v>45225</v>
      </c>
      <c r="D325" t="s">
        <v>669</v>
      </c>
      <c r="E325" t="s">
        <v>23</v>
      </c>
      <c r="G325" t="str">
        <f t="shared" ref="G325:G388" si="15">RIGHT(A325,LEN(A325)-3)</f>
        <v>600-8-19</v>
      </c>
      <c r="I325" t="str">
        <f t="shared" ref="I325:I388" si="16">_xlfn.CONCAT("https://chuck-weko.github.io/TFL/HQDA/AR/",G325,"/CURRENT/TITLE.html")</f>
        <v>https://chuck-weko.github.io/TFL/HQDA/AR/600-8-19/CURRENT/TITLE.html</v>
      </c>
      <c r="K325" t="str">
        <f t="shared" ref="K325:K388" si="17">_xlfn.CONCAT("&lt;tr&gt; &lt;td&gt; &lt;a href=",I325,"&gt;",A325, "&lt;/a&gt; &lt;/td&gt; &lt;td&gt; ", PROPER(D325), " &lt;/td&gt; &lt;/tr&gt;")</f>
        <v>&lt;tr&gt; &lt;td&gt; &lt;a href=https://chuck-weko.github.io/TFL/HQDA/AR/600-8-19/CURRENT/TITLE.html&gt;AR 600-8-19&lt;/a&gt; &lt;/td&gt; &lt;td&gt; Enlisted Promotions And Demotions &lt;/td&gt; &lt;/tr&gt;</v>
      </c>
    </row>
    <row r="326" spans="1:11" x14ac:dyDescent="0.25">
      <c r="A326" t="s">
        <v>670</v>
      </c>
      <c r="B326" t="s">
        <v>3</v>
      </c>
      <c r="C326" s="1">
        <v>45310</v>
      </c>
      <c r="D326" t="s">
        <v>671</v>
      </c>
      <c r="E326" t="s">
        <v>23</v>
      </c>
      <c r="G326" t="str">
        <f t="shared" si="15"/>
        <v>600-8-22</v>
      </c>
      <c r="I326" t="str">
        <f t="shared" si="16"/>
        <v>https://chuck-weko.github.io/TFL/HQDA/AR/600-8-22/CURRENT/TITLE.html</v>
      </c>
      <c r="K326" t="str">
        <f t="shared" si="17"/>
        <v>&lt;tr&gt; &lt;td&gt; &lt;a href=https://chuck-weko.github.io/TFL/HQDA/AR/600-8-22/CURRENT/TITLE.html&gt;AR 600-8-22&lt;/a&gt; &lt;/td&gt; &lt;td&gt; Military Awards &lt;/td&gt; &lt;/tr&gt;</v>
      </c>
    </row>
    <row r="327" spans="1:11" x14ac:dyDescent="0.25">
      <c r="A327" t="s">
        <v>672</v>
      </c>
      <c r="B327" t="s">
        <v>3</v>
      </c>
      <c r="C327" s="1">
        <v>43869</v>
      </c>
      <c r="D327" t="s">
        <v>673</v>
      </c>
      <c r="E327" t="s">
        <v>23</v>
      </c>
      <c r="G327" t="str">
        <f t="shared" si="15"/>
        <v>600-8-24</v>
      </c>
      <c r="I327" t="str">
        <f t="shared" si="16"/>
        <v>https://chuck-weko.github.io/TFL/HQDA/AR/600-8-24/CURRENT/TITLE.html</v>
      </c>
      <c r="K327" t="str">
        <f t="shared" si="17"/>
        <v>&lt;tr&gt; &lt;td&gt; &lt;a href=https://chuck-weko.github.io/TFL/HQDA/AR/600-8-24/CURRENT/TITLE.html&gt;AR 600-8-24&lt;/a&gt; &lt;/td&gt; &lt;td&gt; Officer Transfers And Discharges &lt;/td&gt; &lt;/tr&gt;</v>
      </c>
    </row>
    <row r="328" spans="1:11" x14ac:dyDescent="0.25">
      <c r="A328" t="s">
        <v>674</v>
      </c>
      <c r="B328" t="s">
        <v>3</v>
      </c>
      <c r="C328" s="1">
        <v>44083</v>
      </c>
      <c r="D328" t="s">
        <v>675</v>
      </c>
      <c r="E328" t="s">
        <v>23</v>
      </c>
      <c r="G328" t="str">
        <f t="shared" si="15"/>
        <v>600-8-29</v>
      </c>
      <c r="I328" t="str">
        <f t="shared" si="16"/>
        <v>https://chuck-weko.github.io/TFL/HQDA/AR/600-8-29/CURRENT/TITLE.html</v>
      </c>
      <c r="K328" t="str">
        <f t="shared" si="17"/>
        <v>&lt;tr&gt; &lt;td&gt; &lt;a href=https://chuck-weko.github.io/TFL/HQDA/AR/600-8-29/CURRENT/TITLE.html&gt;AR 600-8-29&lt;/a&gt; &lt;/td&gt; &lt;td&gt; Officer Promotions &lt;/td&gt; &lt;/tr&gt;</v>
      </c>
    </row>
    <row r="329" spans="1:11" x14ac:dyDescent="0.25">
      <c r="A329" t="s">
        <v>676</v>
      </c>
      <c r="B329" t="s">
        <v>3</v>
      </c>
      <c r="C329" s="1">
        <v>43165</v>
      </c>
      <c r="D329" t="s">
        <v>677</v>
      </c>
      <c r="E329" t="s">
        <v>23</v>
      </c>
      <c r="G329" t="str">
        <f t="shared" si="15"/>
        <v>600-8-101</v>
      </c>
      <c r="I329" t="str">
        <f t="shared" si="16"/>
        <v>https://chuck-weko.github.io/TFL/HQDA/AR/600-8-101/CURRENT/TITLE.html</v>
      </c>
      <c r="K329" t="str">
        <f t="shared" si="17"/>
        <v>&lt;tr&gt; &lt;td&gt; &lt;a href=https://chuck-weko.github.io/TFL/HQDA/AR/600-8-101/CURRENT/TITLE.html&gt;AR 600-8-101&lt;/a&gt; &lt;/td&gt; &lt;td&gt; Personnel Readiness Processing &lt;/td&gt; &lt;/tr&gt;</v>
      </c>
    </row>
    <row r="330" spans="1:11" x14ac:dyDescent="0.25">
      <c r="A330" t="s">
        <v>678</v>
      </c>
      <c r="B330" t="s">
        <v>3</v>
      </c>
      <c r="C330" s="1">
        <v>45106</v>
      </c>
      <c r="D330" t="s">
        <v>679</v>
      </c>
      <c r="E330" t="s">
        <v>23</v>
      </c>
      <c r="G330" t="str">
        <f t="shared" si="15"/>
        <v>600-8-104</v>
      </c>
      <c r="I330" t="str">
        <f t="shared" si="16"/>
        <v>https://chuck-weko.github.io/TFL/HQDA/AR/600-8-104/CURRENT/TITLE.html</v>
      </c>
      <c r="K330" t="str">
        <f t="shared" si="17"/>
        <v>&lt;tr&gt; &lt;td&gt; &lt;a href=https://chuck-weko.github.io/TFL/HQDA/AR/600-8-104/CURRENT/TITLE.html&gt;AR 600-8-104&lt;/a&gt; &lt;/td&gt; &lt;td&gt; Army Military Human Resource Records Management &lt;/td&gt; &lt;/tr&gt;</v>
      </c>
    </row>
    <row r="331" spans="1:11" x14ac:dyDescent="0.25">
      <c r="A331" t="s">
        <v>680</v>
      </c>
      <c r="B331" t="s">
        <v>3</v>
      </c>
      <c r="C331" s="1">
        <v>44915</v>
      </c>
      <c r="D331" t="s">
        <v>681</v>
      </c>
      <c r="E331" t="s">
        <v>23</v>
      </c>
      <c r="G331" t="str">
        <f t="shared" si="15"/>
        <v>600-8-105</v>
      </c>
      <c r="I331" t="str">
        <f t="shared" si="16"/>
        <v>https://chuck-weko.github.io/TFL/HQDA/AR/600-8-105/CURRENT/TITLE.html</v>
      </c>
      <c r="K331" t="str">
        <f t="shared" si="17"/>
        <v>&lt;tr&gt; &lt;td&gt; &lt;a href=https://chuck-weko.github.io/TFL/HQDA/AR/600-8-105/CURRENT/TITLE.html&gt;AR 600-8-105&lt;/a&gt; &lt;/td&gt; &lt;td&gt; Military Orders &lt;/td&gt; &lt;/tr&gt;</v>
      </c>
    </row>
    <row r="332" spans="1:11" x14ac:dyDescent="0.25">
      <c r="A332" t="s">
        <v>682</v>
      </c>
      <c r="B332" t="s">
        <v>3</v>
      </c>
      <c r="C332" s="1">
        <v>45344</v>
      </c>
      <c r="D332" t="s">
        <v>683</v>
      </c>
      <c r="E332" t="s">
        <v>23</v>
      </c>
      <c r="G332" t="str">
        <f t="shared" si="15"/>
        <v>600-8-111</v>
      </c>
      <c r="I332" t="str">
        <f t="shared" si="16"/>
        <v>https://chuck-weko.github.io/TFL/HQDA/AR/600-8-111/CURRENT/TITLE.html</v>
      </c>
      <c r="K332" t="str">
        <f t="shared" si="17"/>
        <v>&lt;tr&gt; &lt;td&gt; &lt;a href=https://chuck-weko.github.io/TFL/HQDA/AR/600-8-111/CURRENT/TITLE.html&gt;AR 600-8-111&lt;/a&gt; &lt;/td&gt; &lt;td&gt; Army Mobilization, Manning, And Wartime Replacement Operations &lt;/td&gt; &lt;/tr&gt;</v>
      </c>
    </row>
    <row r="333" spans="1:11" x14ac:dyDescent="0.25">
      <c r="A333" t="s">
        <v>684</v>
      </c>
      <c r="B333" t="s">
        <v>3</v>
      </c>
      <c r="C333" s="1">
        <v>43662</v>
      </c>
      <c r="D333" t="s">
        <v>685</v>
      </c>
      <c r="E333" t="s">
        <v>23</v>
      </c>
      <c r="G333" t="str">
        <f t="shared" si="15"/>
        <v>600-9</v>
      </c>
      <c r="I333" t="str">
        <f t="shared" si="16"/>
        <v>https://chuck-weko.github.io/TFL/HQDA/AR/600-9/CURRENT/TITLE.html</v>
      </c>
      <c r="K333" t="str">
        <f t="shared" si="17"/>
        <v>&lt;tr&gt; &lt;td&gt; &lt;a href=https://chuck-weko.github.io/TFL/HQDA/AR/600-9/CURRENT/TITLE.html&gt;AR 600-9&lt;/a&gt; &lt;/td&gt; &lt;td&gt; The Army Body Composition Program &lt;/td&gt; &lt;/tr&gt;</v>
      </c>
    </row>
    <row r="334" spans="1:11" x14ac:dyDescent="0.25">
      <c r="A334" t="s">
        <v>686</v>
      </c>
      <c r="B334" t="s">
        <v>3</v>
      </c>
      <c r="C334" s="1">
        <v>44036</v>
      </c>
      <c r="D334" t="s">
        <v>687</v>
      </c>
      <c r="E334" t="s">
        <v>23</v>
      </c>
      <c r="G334" t="str">
        <f t="shared" si="15"/>
        <v>600-20</v>
      </c>
      <c r="I334" t="str">
        <f t="shared" si="16"/>
        <v>https://chuck-weko.github.io/TFL/HQDA/AR/600-20/CURRENT/TITLE.html</v>
      </c>
      <c r="K334" t="str">
        <f t="shared" si="17"/>
        <v>&lt;tr&gt; &lt;td&gt; &lt;a href=https://chuck-weko.github.io/TFL/HQDA/AR/600-20/CURRENT/TITLE.html&gt;AR 600-20&lt;/a&gt; &lt;/td&gt; &lt;td&gt; Army Command Policy (Paragraphs 4-14 Thru 4-16 Superseded By Ar 600-32 Dated 12/18/2023) &lt;/td&gt; &lt;/tr&gt;</v>
      </c>
    </row>
    <row r="335" spans="1:11" x14ac:dyDescent="0.25">
      <c r="A335" t="s">
        <v>688</v>
      </c>
      <c r="B335" t="s">
        <v>3</v>
      </c>
      <c r="C335" s="1">
        <v>43718</v>
      </c>
      <c r="D335" t="s">
        <v>689</v>
      </c>
      <c r="E335" t="s">
        <v>325</v>
      </c>
      <c r="G335" t="str">
        <f t="shared" si="15"/>
        <v>600-25</v>
      </c>
      <c r="I335" t="str">
        <f t="shared" si="16"/>
        <v>https://chuck-weko.github.io/TFL/HQDA/AR/600-25/CURRENT/TITLE.html</v>
      </c>
      <c r="K335" t="str">
        <f t="shared" si="17"/>
        <v>&lt;tr&gt; &lt;td&gt; &lt;a href=https://chuck-weko.github.io/TFL/HQDA/AR/600-25/CURRENT/TITLE.html&gt;AR 600-25&lt;/a&gt; &lt;/td&gt; &lt;td&gt; Salutes, Honors, And Courtesy &lt;/td&gt; &lt;/tr&gt;</v>
      </c>
    </row>
    <row r="336" spans="1:11" x14ac:dyDescent="0.25">
      <c r="A336" t="s">
        <v>690</v>
      </c>
      <c r="B336" t="s">
        <v>3</v>
      </c>
      <c r="C336" s="1">
        <v>45278</v>
      </c>
      <c r="D336" t="s">
        <v>691</v>
      </c>
      <c r="E336" t="s">
        <v>23</v>
      </c>
      <c r="G336" t="str">
        <f t="shared" si="15"/>
        <v>600-32</v>
      </c>
      <c r="I336" t="str">
        <f t="shared" si="16"/>
        <v>https://chuck-weko.github.io/TFL/HQDA/AR/600-32/CURRENT/TITLE.html</v>
      </c>
      <c r="K336" t="str">
        <f t="shared" si="17"/>
        <v>&lt;tr&gt; &lt;td&gt; &lt;a href=https://chuck-weko.github.io/TFL/HQDA/AR/600-32/CURRENT/TITLE.html&gt;AR 600-32&lt;/a&gt; &lt;/td&gt; &lt;td&gt; Conduct Between Soldiers Of Different Grades &lt;/td&gt; &lt;/tr&gt;</v>
      </c>
    </row>
    <row r="337" spans="1:11" x14ac:dyDescent="0.25">
      <c r="A337" t="s">
        <v>692</v>
      </c>
      <c r="B337" t="s">
        <v>3</v>
      </c>
      <c r="C337" s="1">
        <v>44106</v>
      </c>
      <c r="D337" t="s">
        <v>693</v>
      </c>
      <c r="E337" t="s">
        <v>23</v>
      </c>
      <c r="G337" t="str">
        <f t="shared" si="15"/>
        <v>600-37</v>
      </c>
      <c r="I337" t="str">
        <f t="shared" si="16"/>
        <v>https://chuck-weko.github.io/TFL/HQDA/AR/600-37/CURRENT/TITLE.html</v>
      </c>
      <c r="K337" t="str">
        <f t="shared" si="17"/>
        <v>&lt;tr&gt; &lt;td&gt; &lt;a href=https://chuck-weko.github.io/TFL/HQDA/AR/600-37/CURRENT/TITLE.html&gt;AR 600-37&lt;/a&gt; &lt;/td&gt; &lt;td&gt; Unfavorable Information &lt;/td&gt; &lt;/tr&gt;</v>
      </c>
    </row>
    <row r="338" spans="1:11" x14ac:dyDescent="0.25">
      <c r="A338" t="s">
        <v>694</v>
      </c>
      <c r="B338" t="s">
        <v>3</v>
      </c>
      <c r="C338" s="1">
        <v>45231</v>
      </c>
      <c r="D338" t="s">
        <v>695</v>
      </c>
      <c r="E338" t="s">
        <v>182</v>
      </c>
      <c r="G338" t="str">
        <f t="shared" si="15"/>
        <v>600-38</v>
      </c>
      <c r="I338" t="str">
        <f t="shared" si="16"/>
        <v>https://chuck-weko.github.io/TFL/HQDA/AR/600-38/CURRENT/TITLE.html</v>
      </c>
      <c r="K338" t="str">
        <f t="shared" si="17"/>
        <v>&lt;tr&gt; &lt;td&gt; &lt;a href=https://chuck-weko.github.io/TFL/HQDA/AR/600-38/CURRENT/TITLE.html&gt;AR 600-38&lt;/a&gt; &lt;/td&gt; &lt;td&gt; The Meal Entitlement Management System &lt;/td&gt; &lt;/tr&gt;</v>
      </c>
    </row>
    <row r="339" spans="1:11" x14ac:dyDescent="0.25">
      <c r="A339" t="s">
        <v>696</v>
      </c>
      <c r="B339" t="s">
        <v>3</v>
      </c>
      <c r="C339" s="1">
        <v>44979</v>
      </c>
      <c r="D339" t="s">
        <v>697</v>
      </c>
      <c r="E339" t="s">
        <v>70</v>
      </c>
      <c r="G339" t="str">
        <f t="shared" si="15"/>
        <v>600-43</v>
      </c>
      <c r="I339" t="str">
        <f t="shared" si="16"/>
        <v>https://chuck-weko.github.io/TFL/HQDA/AR/600-43/CURRENT/TITLE.html</v>
      </c>
      <c r="K339" t="str">
        <f t="shared" si="17"/>
        <v>&lt;tr&gt; &lt;td&gt; &lt;a href=https://chuck-weko.github.io/TFL/HQDA/AR/600-43/CURRENT/TITLE.html&gt;AR 600-43&lt;/a&gt; &lt;/td&gt; &lt;td&gt; Conscientious Objection &lt;/td&gt; &lt;/tr&gt;</v>
      </c>
    </row>
    <row r="340" spans="1:11" x14ac:dyDescent="0.25">
      <c r="A340" t="s">
        <v>698</v>
      </c>
      <c r="B340" t="s">
        <v>3</v>
      </c>
      <c r="C340" s="1">
        <v>43725</v>
      </c>
      <c r="D340" t="s">
        <v>699</v>
      </c>
      <c r="E340" t="s">
        <v>41</v>
      </c>
      <c r="G340" t="str">
        <f t="shared" si="15"/>
        <v>600-55</v>
      </c>
      <c r="I340" t="str">
        <f t="shared" si="16"/>
        <v>https://chuck-weko.github.io/TFL/HQDA/AR/600-55/CURRENT/TITLE.html</v>
      </c>
      <c r="K340" t="str">
        <f t="shared" si="17"/>
        <v>&lt;tr&gt; &lt;td&gt; &lt;a href=https://chuck-weko.github.io/TFL/HQDA/AR/600-55/CURRENT/TITLE.html&gt;AR 600-55&lt;/a&gt; &lt;/td&gt; &lt;td&gt; The Army Driver And Operator Standardization Program (Selection, Training, Testing, And Licensing) &lt;/td&gt; &lt;/tr&gt;</v>
      </c>
    </row>
    <row r="341" spans="1:11" x14ac:dyDescent="0.25">
      <c r="A341" t="s">
        <v>700</v>
      </c>
      <c r="B341" t="s">
        <v>3</v>
      </c>
      <c r="C341" s="1">
        <v>45369</v>
      </c>
      <c r="D341" t="s">
        <v>701</v>
      </c>
      <c r="E341" t="s">
        <v>388</v>
      </c>
      <c r="G341" t="str">
        <f t="shared" si="15"/>
        <v>600-62</v>
      </c>
      <c r="I341" t="str">
        <f t="shared" si="16"/>
        <v>https://chuck-weko.github.io/TFL/HQDA/AR/600-62/CURRENT/TITLE.html</v>
      </c>
      <c r="K341" t="str">
        <f t="shared" si="17"/>
        <v>&lt;tr&gt; &lt;td&gt; &lt;a href=https://chuck-weko.github.io/TFL/HQDA/AR/600-62/CURRENT/TITLE.html&gt;AR 600-62&lt;/a&gt; &lt;/td&gt; &lt;td&gt; U.S. Army Personnel Control Facility Procedures For Administering Assigned And Attached Personnel &lt;/td&gt; &lt;/tr&gt;</v>
      </c>
    </row>
    <row r="342" spans="1:11" x14ac:dyDescent="0.25">
      <c r="A342" t="s">
        <v>702</v>
      </c>
      <c r="B342" t="s">
        <v>3</v>
      </c>
      <c r="C342" s="1">
        <v>42108</v>
      </c>
      <c r="D342" t="s">
        <v>703</v>
      </c>
      <c r="E342" t="s">
        <v>38</v>
      </c>
      <c r="G342" t="str">
        <f t="shared" si="15"/>
        <v>600-63</v>
      </c>
      <c r="I342" t="str">
        <f t="shared" si="16"/>
        <v>https://chuck-weko.github.io/TFL/HQDA/AR/600-63/CURRENT/TITLE.html</v>
      </c>
      <c r="K342" t="str">
        <f t="shared" si="17"/>
        <v>&lt;tr&gt; &lt;td&gt; &lt;a href=https://chuck-weko.github.io/TFL/HQDA/AR/600-63/CURRENT/TITLE.html&gt;AR 600-63&lt;/a&gt; &lt;/td&gt; &lt;td&gt; Army Health Promotion &lt;/td&gt; &lt;/tr&gt;</v>
      </c>
    </row>
    <row r="343" spans="1:11" x14ac:dyDescent="0.25">
      <c r="A343" t="s">
        <v>704</v>
      </c>
      <c r="B343" t="s">
        <v>3</v>
      </c>
      <c r="C343" s="1">
        <v>43529</v>
      </c>
      <c r="D343" t="s">
        <v>705</v>
      </c>
      <c r="E343" t="s">
        <v>23</v>
      </c>
      <c r="G343" t="str">
        <f t="shared" si="15"/>
        <v>600-77</v>
      </c>
      <c r="I343" t="str">
        <f t="shared" si="16"/>
        <v>https://chuck-weko.github.io/TFL/HQDA/AR/600-77/CURRENT/TITLE.html</v>
      </c>
      <c r="K343" t="str">
        <f t="shared" si="17"/>
        <v>&lt;tr&gt; &lt;td&gt; &lt;a href=https://chuck-weko.github.io/TFL/HQDA/AR/600-77/CURRENT/TITLE.html&gt;AR 600-77&lt;/a&gt; &lt;/td&gt; &lt;td&gt; Administrative Management Of Wounded, Ill, Or Injured Soldiers &lt;/td&gt; &lt;/tr&gt;</v>
      </c>
    </row>
    <row r="344" spans="1:11" x14ac:dyDescent="0.25">
      <c r="A344" t="s">
        <v>706</v>
      </c>
      <c r="B344" t="s">
        <v>3</v>
      </c>
      <c r="C344" s="1">
        <v>45359</v>
      </c>
      <c r="D344" t="s">
        <v>707</v>
      </c>
      <c r="E344" t="s">
        <v>23</v>
      </c>
      <c r="G344" t="str">
        <f t="shared" si="15"/>
        <v>600-78</v>
      </c>
      <c r="I344" t="str">
        <f t="shared" si="16"/>
        <v>https://chuck-weko.github.io/TFL/HQDA/AR/600-78/CURRENT/TITLE.html</v>
      </c>
      <c r="K344" t="str">
        <f t="shared" si="17"/>
        <v>&lt;tr&gt; &lt;td&gt; &lt;a href=https://chuck-weko.github.io/TFL/HQDA/AR/600-78/CURRENT/TITLE.html&gt;AR 600-78&lt;/a&gt; &lt;/td&gt; &lt;td&gt; Army Suitability, Fitness, And Credentialing Program &lt;/td&gt; &lt;/tr&gt;</v>
      </c>
    </row>
    <row r="345" spans="1:11" x14ac:dyDescent="0.25">
      <c r="A345" t="s">
        <v>708</v>
      </c>
      <c r="B345" t="s">
        <v>3</v>
      </c>
      <c r="C345" s="1">
        <v>45363</v>
      </c>
      <c r="D345" t="s">
        <v>709</v>
      </c>
      <c r="E345" t="s">
        <v>23</v>
      </c>
      <c r="G345" t="str">
        <f t="shared" si="15"/>
        <v>600-81</v>
      </c>
      <c r="I345" t="str">
        <f t="shared" si="16"/>
        <v>https://chuck-weko.github.io/TFL/HQDA/AR/600-81/CURRENT/TITLE.html</v>
      </c>
      <c r="K345" t="str">
        <f t="shared" si="17"/>
        <v>&lt;tr&gt; &lt;td&gt; &lt;a href=https://chuck-weko.github.io/TFL/HQDA/AR/600-81/CURRENT/TITLE.html&gt;AR 600-81&lt;/a&gt; &lt;/td&gt; &lt;td&gt; Transition Assistance Program &lt;/td&gt; &lt;/tr&gt;</v>
      </c>
    </row>
    <row r="346" spans="1:11" x14ac:dyDescent="0.25">
      <c r="A346" t="s">
        <v>710</v>
      </c>
      <c r="B346" t="s">
        <v>3</v>
      </c>
      <c r="C346" s="1">
        <v>44035</v>
      </c>
      <c r="D346" t="s">
        <v>711</v>
      </c>
      <c r="E346" t="s">
        <v>23</v>
      </c>
      <c r="G346" t="str">
        <f t="shared" si="15"/>
        <v>600-85</v>
      </c>
      <c r="I346" t="str">
        <f t="shared" si="16"/>
        <v>https://chuck-weko.github.io/TFL/HQDA/AR/600-85/CURRENT/TITLE.html</v>
      </c>
      <c r="K346" t="str">
        <f t="shared" si="17"/>
        <v>&lt;tr&gt; &lt;td&gt; &lt;a href=https://chuck-weko.github.io/TFL/HQDA/AR/600-85/CURRENT/TITLE.html&gt;AR 600-85&lt;/a&gt; &lt;/td&gt; &lt;td&gt; The Army Substance Abuse Program &lt;/td&gt; &lt;/tr&gt;</v>
      </c>
    </row>
    <row r="347" spans="1:11" x14ac:dyDescent="0.25">
      <c r="A347" t="s">
        <v>712</v>
      </c>
      <c r="B347" t="s">
        <v>3</v>
      </c>
      <c r="C347" s="1">
        <v>44158</v>
      </c>
      <c r="D347" t="s">
        <v>713</v>
      </c>
      <c r="E347" t="s">
        <v>23</v>
      </c>
      <c r="G347" t="str">
        <f t="shared" si="15"/>
        <v>600-86</v>
      </c>
      <c r="I347" t="str">
        <f t="shared" si="16"/>
        <v>https://chuck-weko.github.io/TFL/HQDA/AR/600-86/CURRENT/TITLE.html</v>
      </c>
      <c r="K347" t="str">
        <f t="shared" si="17"/>
        <v>&lt;tr&gt; &lt;td&gt; &lt;a href=https://chuck-weko.github.io/TFL/HQDA/AR/600-86/CURRENT/TITLE.html&gt;AR 600-86&lt;/a&gt; &lt;/td&gt; &lt;td&gt; Army Disaster Personnel Accountability And Assessment Program &lt;/td&gt; &lt;/tr&gt;</v>
      </c>
    </row>
    <row r="348" spans="1:11" x14ac:dyDescent="0.25">
      <c r="A348" t="s">
        <v>714</v>
      </c>
      <c r="B348" t="s">
        <v>3</v>
      </c>
      <c r="C348" s="1">
        <v>44462</v>
      </c>
      <c r="D348" t="s">
        <v>715</v>
      </c>
      <c r="E348" t="s">
        <v>23</v>
      </c>
      <c r="G348" t="str">
        <f t="shared" si="15"/>
        <v>600-88</v>
      </c>
      <c r="I348" t="str">
        <f t="shared" si="16"/>
        <v>https://chuck-weko.github.io/TFL/HQDA/AR/600-88/CURRENT/TITLE.html</v>
      </c>
      <c r="K348" t="str">
        <f t="shared" si="17"/>
        <v>&lt;tr&gt; &lt;td&gt; &lt;a href=https://chuck-weko.github.io/TFL/HQDA/AR/600-88/CURRENT/TITLE.html&gt;AR 600-88&lt;/a&gt; &lt;/td&gt; &lt;td&gt; Sea Duty &lt;/td&gt; &lt;/tr&gt;</v>
      </c>
    </row>
    <row r="349" spans="1:11" x14ac:dyDescent="0.25">
      <c r="A349" t="s">
        <v>716</v>
      </c>
      <c r="B349" t="s">
        <v>3</v>
      </c>
      <c r="C349" s="1">
        <v>44909</v>
      </c>
      <c r="D349" t="s">
        <v>717</v>
      </c>
      <c r="E349" t="s">
        <v>23</v>
      </c>
      <c r="G349" t="str">
        <f t="shared" si="15"/>
        <v>600-89</v>
      </c>
      <c r="I349" t="str">
        <f t="shared" si="16"/>
        <v>https://chuck-weko.github.io/TFL/HQDA/AR/600-89/CURRENT/TITLE.html</v>
      </c>
      <c r="K349" t="str">
        <f t="shared" si="17"/>
        <v>&lt;tr&gt; &lt;td&gt; &lt;a href=https://chuck-weko.github.io/TFL/HQDA/AR/600-89/CURRENT/TITLE.html&gt;AR 600-89&lt;/a&gt; &lt;/td&gt; &lt;td&gt; General Douglas Macarthur Leadership Award Program &lt;/td&gt; &lt;/tr&gt;</v>
      </c>
    </row>
    <row r="350" spans="1:11" x14ac:dyDescent="0.25">
      <c r="A350" t="s">
        <v>718</v>
      </c>
      <c r="B350" t="s">
        <v>3</v>
      </c>
      <c r="C350" s="1">
        <v>45071</v>
      </c>
      <c r="D350" t="s">
        <v>719</v>
      </c>
      <c r="E350" t="s">
        <v>23</v>
      </c>
      <c r="G350" t="str">
        <f t="shared" si="15"/>
        <v>600-91</v>
      </c>
      <c r="I350" t="str">
        <f t="shared" si="16"/>
        <v>https://chuck-weko.github.io/TFL/HQDA/AR/600-91/CURRENT/TITLE.html</v>
      </c>
      <c r="K350" t="str">
        <f t="shared" si="17"/>
        <v>&lt;tr&gt; &lt;td&gt; &lt;a href=https://chuck-weko.github.io/TFL/HQDA/AR/600-91/CURRENT/TITLE.html&gt;AR 600-91&lt;/a&gt; &lt;/td&gt; &lt;td&gt; Army Career Intermission Program &lt;/td&gt; &lt;/tr&gt;</v>
      </c>
    </row>
    <row r="351" spans="1:11" x14ac:dyDescent="0.25">
      <c r="A351" t="s">
        <v>720</v>
      </c>
      <c r="B351" t="s">
        <v>3</v>
      </c>
      <c r="C351" s="1">
        <v>45146</v>
      </c>
      <c r="D351" t="s">
        <v>721</v>
      </c>
      <c r="E351" t="s">
        <v>38</v>
      </c>
      <c r="G351" t="str">
        <f t="shared" si="15"/>
        <v>600-92</v>
      </c>
      <c r="I351" t="str">
        <f t="shared" si="16"/>
        <v>https://chuck-weko.github.io/TFL/HQDA/AR/600-92/CURRENT/TITLE.html</v>
      </c>
      <c r="K351" t="str">
        <f t="shared" si="17"/>
        <v>&lt;tr&gt; &lt;td&gt; &lt;a href=https://chuck-weko.github.io/TFL/HQDA/AR/600-92/CURRENT/TITLE.html&gt;AR 600-92&lt;/a&gt; &lt;/td&gt; &lt;td&gt; Army Suicide Prevention Program &lt;/td&gt; &lt;/tr&gt;</v>
      </c>
    </row>
    <row r="352" spans="1:11" x14ac:dyDescent="0.25">
      <c r="A352" t="s">
        <v>722</v>
      </c>
      <c r="B352" t="s">
        <v>3</v>
      </c>
      <c r="C352" s="1">
        <v>42830</v>
      </c>
      <c r="D352" t="s">
        <v>723</v>
      </c>
      <c r="E352" t="s">
        <v>70</v>
      </c>
      <c r="G352" t="str">
        <f t="shared" si="15"/>
        <v>600-100</v>
      </c>
      <c r="I352" t="str">
        <f t="shared" si="16"/>
        <v>https://chuck-weko.github.io/TFL/HQDA/AR/600-100/CURRENT/TITLE.html</v>
      </c>
      <c r="K352" t="str">
        <f t="shared" si="17"/>
        <v>&lt;tr&gt; &lt;td&gt; &lt;a href=https://chuck-weko.github.io/TFL/HQDA/AR/600-100/CURRENT/TITLE.html&gt;AR 600-100&lt;/a&gt; &lt;/td&gt; &lt;td&gt; Army Profession And Leadership Policy &lt;/td&gt; &lt;/tr&gt;</v>
      </c>
    </row>
    <row r="353" spans="1:11" x14ac:dyDescent="0.25">
      <c r="A353" t="s">
        <v>724</v>
      </c>
      <c r="B353" t="s">
        <v>3</v>
      </c>
      <c r="C353" s="1">
        <v>43987</v>
      </c>
      <c r="D353" t="s">
        <v>725</v>
      </c>
      <c r="E353" t="s">
        <v>23</v>
      </c>
      <c r="G353" t="str">
        <f t="shared" si="15"/>
        <v>600-105</v>
      </c>
      <c r="I353" t="str">
        <f t="shared" si="16"/>
        <v>https://chuck-weko.github.io/TFL/HQDA/AR/600-105/CURRENT/TITLE.html</v>
      </c>
      <c r="K353" t="str">
        <f t="shared" si="17"/>
        <v>&lt;tr&gt; &lt;td&gt; &lt;a href=https://chuck-weko.github.io/TFL/HQDA/AR/600-105/CURRENT/TITLE.html&gt;AR 600-105&lt;/a&gt; &lt;/td&gt; &lt;td&gt; Aviation Service Of Rated Army Officers &lt;/td&gt; &lt;/tr&gt;</v>
      </c>
    </row>
    <row r="354" spans="1:11" x14ac:dyDescent="0.25">
      <c r="A354" t="s">
        <v>726</v>
      </c>
      <c r="B354" t="s">
        <v>3</v>
      </c>
      <c r="C354" s="1">
        <v>44594</v>
      </c>
      <c r="D354" t="s">
        <v>727</v>
      </c>
      <c r="E354" t="s">
        <v>23</v>
      </c>
      <c r="G354" t="str">
        <f t="shared" si="15"/>
        <v>600-106</v>
      </c>
      <c r="I354" t="str">
        <f t="shared" si="16"/>
        <v>https://chuck-weko.github.io/TFL/HQDA/AR/600-106/CURRENT/TITLE.html</v>
      </c>
      <c r="K354" t="str">
        <f t="shared" si="17"/>
        <v>&lt;tr&gt; &lt;td&gt; &lt;a href=https://chuck-weko.github.io/TFL/HQDA/AR/600-106/CURRENT/TITLE.html&gt;AR 600-106&lt;/a&gt; &lt;/td&gt; &lt;td&gt; Flying Status For Nonrated Army Aviation Personnel &lt;/td&gt; &lt;/tr&gt;</v>
      </c>
    </row>
    <row r="355" spans="1:11" x14ac:dyDescent="0.25">
      <c r="A355" t="s">
        <v>728</v>
      </c>
      <c r="B355" t="s">
        <v>3</v>
      </c>
      <c r="C355" s="1">
        <v>41751</v>
      </c>
      <c r="D355" t="s">
        <v>729</v>
      </c>
      <c r="E355" t="s">
        <v>23</v>
      </c>
      <c r="G355" t="str">
        <f t="shared" si="15"/>
        <v>600-110</v>
      </c>
      <c r="I355" t="str">
        <f t="shared" si="16"/>
        <v>https://chuck-weko.github.io/TFL/HQDA/AR/600-110/CURRENT/TITLE.html</v>
      </c>
      <c r="K355" t="str">
        <f t="shared" si="17"/>
        <v>&lt;tr&gt; &lt;td&gt; &lt;a href=https://chuck-weko.github.io/TFL/HQDA/AR/600-110/CURRENT/TITLE.html&gt;AR 600-110&lt;/a&gt; &lt;/td&gt; &lt;td&gt; Identification, Surveillance, And Administration Of Personnel Infected With Human Immunodeficiency Virus &lt;/td&gt; &lt;/tr&gt;</v>
      </c>
    </row>
    <row r="356" spans="1:11" x14ac:dyDescent="0.25">
      <c r="A356" t="s">
        <v>730</v>
      </c>
      <c r="B356" t="s">
        <v>3</v>
      </c>
      <c r="C356" s="1">
        <v>44081</v>
      </c>
      <c r="D356" t="s">
        <v>731</v>
      </c>
      <c r="E356" t="s">
        <v>23</v>
      </c>
      <c r="G356" t="str">
        <f t="shared" si="15"/>
        <v>600-291</v>
      </c>
      <c r="I356" t="str">
        <f t="shared" si="16"/>
        <v>https://chuck-weko.github.io/TFL/HQDA/AR/600-291/CURRENT/TITLE.html</v>
      </c>
      <c r="K356" t="str">
        <f t="shared" si="17"/>
        <v>&lt;tr&gt; &lt;td&gt; &lt;a href=https://chuck-weko.github.io/TFL/HQDA/AR/600-291/CURRENT/TITLE.html&gt;AR 600-291&lt;/a&gt; &lt;/td&gt; &lt;td&gt; Foreign Government Employment &lt;/td&gt; &lt;/tr&gt;</v>
      </c>
    </row>
    <row r="357" spans="1:11" x14ac:dyDescent="0.25">
      <c r="A357" t="s">
        <v>732</v>
      </c>
      <c r="B357" t="s">
        <v>3</v>
      </c>
      <c r="C357" s="1">
        <v>45050</v>
      </c>
      <c r="D357" t="s">
        <v>733</v>
      </c>
      <c r="E357" t="s">
        <v>23</v>
      </c>
      <c r="G357" t="str">
        <f t="shared" si="15"/>
        <v>601-1</v>
      </c>
      <c r="I357" t="str">
        <f t="shared" si="16"/>
        <v>https://chuck-weko.github.io/TFL/HQDA/AR/601-1/CURRENT/TITLE.html</v>
      </c>
      <c r="K357" t="str">
        <f t="shared" si="17"/>
        <v>&lt;tr&gt; &lt;td&gt; &lt;a href=https://chuck-weko.github.io/TFL/HQDA/AR/601-1/CURRENT/TITLE.html&gt;AR 601-1&lt;/a&gt; &lt;/td&gt; &lt;td&gt; Assignment Of Personnel To Army Recruiting Activities &lt;/td&gt; &lt;/tr&gt;</v>
      </c>
    </row>
    <row r="358" spans="1:11" x14ac:dyDescent="0.25">
      <c r="A358" t="s">
        <v>734</v>
      </c>
      <c r="B358" t="s">
        <v>3</v>
      </c>
      <c r="C358" s="1">
        <v>43934</v>
      </c>
      <c r="D358" t="s">
        <v>735</v>
      </c>
      <c r="E358" t="s">
        <v>23</v>
      </c>
      <c r="G358" t="str">
        <f t="shared" si="15"/>
        <v>601-2</v>
      </c>
      <c r="I358" t="str">
        <f t="shared" si="16"/>
        <v>https://chuck-weko.github.io/TFL/HQDA/AR/601-2/CURRENT/TITLE.html</v>
      </c>
      <c r="K358" t="str">
        <f t="shared" si="17"/>
        <v>&lt;tr&gt; &lt;td&gt; &lt;a href=https://chuck-weko.github.io/TFL/HQDA/AR/601-2/CURRENT/TITLE.html&gt;AR 601-2&lt;/a&gt; &lt;/td&gt; &lt;td&gt; Army Recruiting Support Programs &lt;/td&gt; &lt;/tr&gt;</v>
      </c>
    </row>
    <row r="359" spans="1:11" x14ac:dyDescent="0.25">
      <c r="A359" t="s">
        <v>736</v>
      </c>
      <c r="B359" t="s">
        <v>3</v>
      </c>
      <c r="C359" s="1">
        <v>43623</v>
      </c>
      <c r="D359" t="s">
        <v>737</v>
      </c>
      <c r="E359" t="s">
        <v>23</v>
      </c>
      <c r="G359" t="str">
        <f t="shared" si="15"/>
        <v>601-10</v>
      </c>
      <c r="I359" t="str">
        <f t="shared" si="16"/>
        <v>https://chuck-weko.github.io/TFL/HQDA/AR/601-10/CURRENT/TITLE.html</v>
      </c>
      <c r="K359" t="str">
        <f t="shared" si="17"/>
        <v>&lt;tr&gt; &lt;td&gt; &lt;a href=https://chuck-weko.github.io/TFL/HQDA/AR/601-10/CURRENT/TITLE.html&gt;AR 601-10&lt;/a&gt; &lt;/td&gt; &lt;td&gt; Management And Recall To Active Duty Of Retired Soldiers Of The Army In Support Of Mobilization And Peacetime Operations &lt;/td&gt; &lt;/tr&gt;</v>
      </c>
    </row>
    <row r="360" spans="1:11" x14ac:dyDescent="0.25">
      <c r="A360" t="s">
        <v>738</v>
      </c>
      <c r="B360" t="s">
        <v>3</v>
      </c>
      <c r="C360" s="1">
        <v>40039</v>
      </c>
      <c r="D360" t="s">
        <v>739</v>
      </c>
      <c r="E360" t="s">
        <v>85</v>
      </c>
      <c r="G360" t="str">
        <f t="shared" si="15"/>
        <v>601-20</v>
      </c>
      <c r="I360" t="str">
        <f t="shared" si="16"/>
        <v>https://chuck-weko.github.io/TFL/HQDA/AR/601-20/CURRENT/TITLE.html</v>
      </c>
      <c r="K360" t="str">
        <f t="shared" si="17"/>
        <v>&lt;tr&gt; &lt;td&gt; &lt;a href=https://chuck-weko.github.io/TFL/HQDA/AR/601-20/CURRENT/TITLE.html&gt;AR 601-20&lt;/a&gt; &lt;/td&gt; &lt;td&gt; The Interservice Physician Assistant Training Program &lt;/td&gt; &lt;/tr&gt;</v>
      </c>
    </row>
    <row r="361" spans="1:11" x14ac:dyDescent="0.25">
      <c r="A361" t="s">
        <v>740</v>
      </c>
      <c r="B361" t="s">
        <v>3</v>
      </c>
      <c r="C361" s="1">
        <v>45217</v>
      </c>
      <c r="D361" t="s">
        <v>741</v>
      </c>
      <c r="E361" t="s">
        <v>23</v>
      </c>
      <c r="G361" t="str">
        <f t="shared" si="15"/>
        <v>601-25</v>
      </c>
      <c r="I361" t="str">
        <f t="shared" si="16"/>
        <v>https://chuck-weko.github.io/TFL/HQDA/AR/601-25/CURRENT/TITLE.html</v>
      </c>
      <c r="K361" t="str">
        <f t="shared" si="17"/>
        <v>&lt;tr&gt; &lt;td&gt; &lt;a href=https://chuck-weko.github.io/TFL/HQDA/AR/601-25/CURRENT/TITLE.html&gt;AR 601-25&lt;/a&gt; &lt;/td&gt; &lt;td&gt; Delay In Reporting For And Exemption From Active Duty, Initial Active Duty For Training, And Reserve Forces Duty &lt;/td&gt; &lt;/tr&gt;</v>
      </c>
    </row>
    <row r="362" spans="1:11" x14ac:dyDescent="0.25">
      <c r="A362" t="s">
        <v>742</v>
      </c>
      <c r="B362" t="s">
        <v>3</v>
      </c>
      <c r="C362" s="1">
        <v>32115</v>
      </c>
      <c r="D362" t="s">
        <v>743</v>
      </c>
      <c r="E362" t="s">
        <v>23</v>
      </c>
      <c r="G362" t="str">
        <f t="shared" si="15"/>
        <v>601-50</v>
      </c>
      <c r="I362" t="str">
        <f t="shared" si="16"/>
        <v>https://chuck-weko.github.io/TFL/HQDA/AR/601-50/CURRENT/TITLE.html</v>
      </c>
      <c r="K362" t="str">
        <f t="shared" si="17"/>
        <v>&lt;tr&gt; &lt;td&gt; &lt;a href=https://chuck-weko.github.io/TFL/HQDA/AR/601-50/CURRENT/TITLE.html&gt;AR 601-50&lt;/a&gt; &lt;/td&gt; &lt;td&gt; Appointment Of Temporary Officers In The Army Of The United States Upon Mobilization (Reprinted W/Basic Incl C1-2) &lt;/td&gt; &lt;/tr&gt;</v>
      </c>
    </row>
    <row r="363" spans="1:11" x14ac:dyDescent="0.25">
      <c r="A363" t="s">
        <v>744</v>
      </c>
      <c r="B363" t="s">
        <v>3</v>
      </c>
      <c r="C363" s="1">
        <v>39042</v>
      </c>
      <c r="D363" t="s">
        <v>745</v>
      </c>
      <c r="E363" t="s">
        <v>23</v>
      </c>
      <c r="G363" t="str">
        <f t="shared" si="15"/>
        <v>601-100</v>
      </c>
      <c r="I363" t="str">
        <f t="shared" si="16"/>
        <v>https://chuck-weko.github.io/TFL/HQDA/AR/601-100/CURRENT/TITLE.html</v>
      </c>
      <c r="K363" t="str">
        <f t="shared" si="17"/>
        <v>&lt;tr&gt; &lt;td&gt; &lt;a href=https://chuck-weko.github.io/TFL/HQDA/AR/601-100/CURRENT/TITLE.html&gt;AR 601-100&lt;/a&gt; &lt;/td&gt; &lt;td&gt; Appointment Of Commissioned And Warrant Officers In The Regular Army &lt;/td&gt; &lt;/tr&gt;</v>
      </c>
    </row>
    <row r="364" spans="1:11" x14ac:dyDescent="0.25">
      <c r="A364" t="s">
        <v>746</v>
      </c>
      <c r="B364" t="s">
        <v>3</v>
      </c>
      <c r="C364" s="1">
        <v>38979</v>
      </c>
      <c r="D364" t="s">
        <v>747</v>
      </c>
      <c r="E364" t="s">
        <v>85</v>
      </c>
      <c r="G364" t="str">
        <f t="shared" si="15"/>
        <v>601-141</v>
      </c>
      <c r="I364" t="str">
        <f t="shared" si="16"/>
        <v>https://chuck-weko.github.io/TFL/HQDA/AR/601-141/CURRENT/TITLE.html</v>
      </c>
      <c r="K364" t="str">
        <f t="shared" si="17"/>
        <v>&lt;tr&gt; &lt;td&gt; &lt;a href=https://chuck-weko.github.io/TFL/HQDA/AR/601-141/CURRENT/TITLE.html&gt;AR 601-141&lt;/a&gt; &lt;/td&gt; &lt;td&gt; U.S. Army Health Professions Scholarship, Financial Assistance, And Active Duty Health Professions Loan Repayment Programs &lt;/td&gt; &lt;/tr&gt;</v>
      </c>
    </row>
    <row r="365" spans="1:11" x14ac:dyDescent="0.25">
      <c r="A365" t="s">
        <v>748</v>
      </c>
      <c r="B365" t="s">
        <v>3</v>
      </c>
      <c r="C365" s="1">
        <v>42299</v>
      </c>
      <c r="D365" t="s">
        <v>749</v>
      </c>
      <c r="E365" t="s">
        <v>85</v>
      </c>
      <c r="G365" t="str">
        <f t="shared" si="15"/>
        <v>601-142</v>
      </c>
      <c r="I365" t="str">
        <f t="shared" si="16"/>
        <v>https://chuck-weko.github.io/TFL/HQDA/AR/601-142/CURRENT/TITLE.html</v>
      </c>
      <c r="K365" t="str">
        <f t="shared" si="17"/>
        <v>&lt;tr&gt; &lt;td&gt; &lt;a href=https://chuck-weko.github.io/TFL/HQDA/AR/601-142/CURRENT/TITLE.html&gt;AR 601-142&lt;/a&gt; &lt;/td&gt; &lt;td&gt; Army Medical Department Professional Filler System &lt;/td&gt; &lt;/tr&gt;</v>
      </c>
    </row>
    <row r="366" spans="1:11" x14ac:dyDescent="0.25">
      <c r="A366" t="s">
        <v>750</v>
      </c>
      <c r="B366" t="s">
        <v>3</v>
      </c>
      <c r="C366" s="1">
        <v>44510</v>
      </c>
      <c r="D366" t="s">
        <v>751</v>
      </c>
      <c r="E366" t="s">
        <v>70</v>
      </c>
      <c r="G366" t="str">
        <f t="shared" si="15"/>
        <v>601-208</v>
      </c>
      <c r="I366" t="str">
        <f t="shared" si="16"/>
        <v>https://chuck-weko.github.io/TFL/HQDA/AR/601-208/CURRENT/TITLE.html</v>
      </c>
      <c r="K366" t="str">
        <f t="shared" si="17"/>
        <v>&lt;tr&gt; &lt;td&gt; &lt;a href=https://chuck-weko.github.io/TFL/HQDA/AR/601-208/CURRENT/TITLE.html&gt;AR 601-208&lt;/a&gt; &lt;/td&gt; &lt;td&gt; The Army Marketing Program &lt;/td&gt; &lt;/tr&gt;</v>
      </c>
    </row>
    <row r="367" spans="1:11" x14ac:dyDescent="0.25">
      <c r="A367" t="s">
        <v>752</v>
      </c>
      <c r="B367" t="s">
        <v>3</v>
      </c>
      <c r="C367" s="1">
        <v>45238</v>
      </c>
      <c r="D367" t="s">
        <v>753</v>
      </c>
      <c r="E367" t="s">
        <v>23</v>
      </c>
      <c r="G367" t="str">
        <f t="shared" si="15"/>
        <v>601-210</v>
      </c>
      <c r="I367" t="str">
        <f t="shared" si="16"/>
        <v>https://chuck-weko.github.io/TFL/HQDA/AR/601-210/CURRENT/TITLE.html</v>
      </c>
      <c r="K367" t="str">
        <f t="shared" si="17"/>
        <v>&lt;tr&gt; &lt;td&gt; &lt;a href=https://chuck-weko.github.io/TFL/HQDA/AR/601-210/CURRENT/TITLE.html&gt;AR 601-210&lt;/a&gt; &lt;/td&gt; &lt;td&gt; Regular Army And Reserve Components Enlistment Program &lt;/td&gt; &lt;/tr&gt;</v>
      </c>
    </row>
    <row r="368" spans="1:11" x14ac:dyDescent="0.25">
      <c r="A368" t="s">
        <v>754</v>
      </c>
      <c r="B368" t="s">
        <v>3</v>
      </c>
      <c r="C368" s="1">
        <v>45030</v>
      </c>
      <c r="D368" t="s">
        <v>755</v>
      </c>
      <c r="E368" t="s">
        <v>23</v>
      </c>
      <c r="G368" t="str">
        <f t="shared" si="15"/>
        <v>601-280</v>
      </c>
      <c r="I368" t="str">
        <f t="shared" si="16"/>
        <v>https://chuck-weko.github.io/TFL/HQDA/AR/601-280/CURRENT/TITLE.html</v>
      </c>
      <c r="K368" t="str">
        <f t="shared" si="17"/>
        <v>&lt;tr&gt; &lt;td&gt; &lt;a href=https://chuck-weko.github.io/TFL/HQDA/AR/601-280/CURRENT/TITLE.html&gt;AR 601-280&lt;/a&gt; &lt;/td&gt; &lt;td&gt; Army Retention Program &lt;/td&gt; &lt;/tr&gt;</v>
      </c>
    </row>
    <row r="369" spans="1:11" x14ac:dyDescent="0.25">
      <c r="A369" t="s">
        <v>756</v>
      </c>
      <c r="B369" t="s">
        <v>3</v>
      </c>
      <c r="C369" s="1">
        <v>44741</v>
      </c>
      <c r="D369" t="s">
        <v>757</v>
      </c>
      <c r="E369" t="s">
        <v>23</v>
      </c>
      <c r="G369" t="str">
        <f t="shared" si="15"/>
        <v>602-2</v>
      </c>
      <c r="I369" t="str">
        <f t="shared" si="16"/>
        <v>https://chuck-weko.github.io/TFL/HQDA/AR/602-2/CURRENT/TITLE.html</v>
      </c>
      <c r="K369" t="str">
        <f t="shared" si="17"/>
        <v>&lt;tr&gt; &lt;td&gt; &lt;a href=https://chuck-weko.github.io/TFL/HQDA/AR/602-2/CURRENT/TITLE.html&gt;AR 602-2&lt;/a&gt; &lt;/td&gt; &lt;td&gt; Human Systems Integration In The System Acquisition Process &lt;/td&gt; &lt;/tr&gt;</v>
      </c>
    </row>
    <row r="370" spans="1:11" x14ac:dyDescent="0.25">
      <c r="A370" t="s">
        <v>758</v>
      </c>
      <c r="B370" t="s">
        <v>3</v>
      </c>
      <c r="C370" s="1">
        <v>43027</v>
      </c>
      <c r="D370" t="s">
        <v>759</v>
      </c>
      <c r="E370" t="s">
        <v>38</v>
      </c>
      <c r="G370" t="str">
        <f t="shared" si="15"/>
        <v>608-1</v>
      </c>
      <c r="I370" t="str">
        <f t="shared" si="16"/>
        <v>https://chuck-weko.github.io/TFL/HQDA/AR/608-1/CURRENT/TITLE.html</v>
      </c>
      <c r="K370" t="str">
        <f t="shared" si="17"/>
        <v>&lt;tr&gt; &lt;td&gt; &lt;a href=https://chuck-weko.github.io/TFL/HQDA/AR/608-1/CURRENT/TITLE.html&gt;AR 608-1&lt;/a&gt; &lt;/td&gt; &lt;td&gt; Army Community Service &lt;/td&gt; &lt;/tr&gt;</v>
      </c>
    </row>
    <row r="371" spans="1:11" x14ac:dyDescent="0.25">
      <c r="A371" t="s">
        <v>760</v>
      </c>
      <c r="B371" t="s">
        <v>3</v>
      </c>
      <c r="C371" s="1">
        <v>42866</v>
      </c>
      <c r="D371" t="s">
        <v>761</v>
      </c>
      <c r="E371" t="s">
        <v>38</v>
      </c>
      <c r="G371" t="str">
        <f t="shared" si="15"/>
        <v>608-10</v>
      </c>
      <c r="I371" t="str">
        <f t="shared" si="16"/>
        <v>https://chuck-weko.github.io/TFL/HQDA/AR/608-10/CURRENT/TITLE.html</v>
      </c>
      <c r="K371" t="str">
        <f t="shared" si="17"/>
        <v>&lt;tr&gt; &lt;td&gt; &lt;a href=https://chuck-weko.github.io/TFL/HQDA/AR/608-10/CURRENT/TITLE.html&gt;AR 608-10&lt;/a&gt; &lt;/td&gt; &lt;td&gt; Child Development Services &lt;/td&gt; &lt;/tr&gt;</v>
      </c>
    </row>
    <row r="372" spans="1:11" x14ac:dyDescent="0.25">
      <c r="A372" t="s">
        <v>762</v>
      </c>
      <c r="B372" t="s">
        <v>3</v>
      </c>
      <c r="C372" s="1">
        <v>39385</v>
      </c>
      <c r="D372" t="s">
        <v>763</v>
      </c>
      <c r="E372" t="s">
        <v>38</v>
      </c>
      <c r="G372" t="str">
        <f t="shared" si="15"/>
        <v>608-18</v>
      </c>
      <c r="I372" t="str">
        <f t="shared" si="16"/>
        <v>https://chuck-weko.github.io/TFL/HQDA/AR/608-18/CURRENT/TITLE.html</v>
      </c>
      <c r="K372" t="str">
        <f t="shared" si="17"/>
        <v>&lt;tr&gt; &lt;td&gt; &lt;a href=https://chuck-weko.github.io/TFL/HQDA/AR/608-18/CURRENT/TITLE.html&gt;AR 608-18&lt;/a&gt; &lt;/td&gt; &lt;td&gt; The Army Family Advocacy Program &lt;/td&gt; &lt;/tr&gt;</v>
      </c>
    </row>
    <row r="373" spans="1:11" x14ac:dyDescent="0.25">
      <c r="A373" t="s">
        <v>764</v>
      </c>
      <c r="B373" t="s">
        <v>3</v>
      </c>
      <c r="C373" s="1">
        <v>44148</v>
      </c>
      <c r="D373" t="s">
        <v>765</v>
      </c>
      <c r="E373" t="s">
        <v>23</v>
      </c>
      <c r="G373" t="str">
        <f t="shared" si="15"/>
        <v>608-20</v>
      </c>
      <c r="I373" t="str">
        <f t="shared" si="16"/>
        <v>https://chuck-weko.github.io/TFL/HQDA/AR/608-20/CURRENT/TITLE.html</v>
      </c>
      <c r="K373" t="str">
        <f t="shared" si="17"/>
        <v>&lt;tr&gt; &lt;td&gt; &lt;a href=https://chuck-weko.github.io/TFL/HQDA/AR/608-20/CURRENT/TITLE.html&gt;AR 608-20&lt;/a&gt; &lt;/td&gt; &lt;td&gt; Army Voting Assistance Program &lt;/td&gt; &lt;/tr&gt;</v>
      </c>
    </row>
    <row r="374" spans="1:11" x14ac:dyDescent="0.25">
      <c r="A374" t="s">
        <v>766</v>
      </c>
      <c r="B374" t="s">
        <v>3</v>
      </c>
      <c r="C374" s="1">
        <v>42762</v>
      </c>
      <c r="D374" t="s">
        <v>767</v>
      </c>
      <c r="E374" t="s">
        <v>38</v>
      </c>
      <c r="G374" t="str">
        <f t="shared" si="15"/>
        <v>608-75</v>
      </c>
      <c r="I374" t="str">
        <f t="shared" si="16"/>
        <v>https://chuck-weko.github.io/TFL/HQDA/AR/608-75/CURRENT/TITLE.html</v>
      </c>
      <c r="K374" t="str">
        <f t="shared" si="17"/>
        <v>&lt;tr&gt; &lt;td&gt; &lt;a href=https://chuck-weko.github.io/TFL/HQDA/AR/608-75/CURRENT/TITLE.html&gt;AR 608-75&lt;/a&gt; &lt;/td&gt; &lt;td&gt; Exceptional Family Member Program &lt;/td&gt; &lt;/tr&gt;</v>
      </c>
    </row>
    <row r="375" spans="1:11" x14ac:dyDescent="0.25">
      <c r="A375" t="s">
        <v>768</v>
      </c>
      <c r="B375" t="s">
        <v>3</v>
      </c>
      <c r="C375" s="1">
        <v>44148</v>
      </c>
      <c r="D375" t="s">
        <v>769</v>
      </c>
      <c r="E375" t="s">
        <v>104</v>
      </c>
      <c r="G375" t="str">
        <f t="shared" si="15"/>
        <v>608-99</v>
      </c>
      <c r="I375" t="str">
        <f t="shared" si="16"/>
        <v>https://chuck-weko.github.io/TFL/HQDA/AR/608-99/CURRENT/TITLE.html</v>
      </c>
      <c r="K375" t="str">
        <f t="shared" si="17"/>
        <v>&lt;tr&gt; &lt;td&gt; &lt;a href=https://chuck-weko.github.io/TFL/HQDA/AR/608-99/CURRENT/TITLE.html&gt;AR 608-99&lt;/a&gt; &lt;/td&gt; &lt;td&gt; Family Support, Child Custody, And Parentage &lt;/td&gt; &lt;/tr&gt;</v>
      </c>
    </row>
    <row r="376" spans="1:11" x14ac:dyDescent="0.25">
      <c r="A376" t="s">
        <v>770</v>
      </c>
      <c r="B376" t="s">
        <v>3</v>
      </c>
      <c r="C376" s="1">
        <v>44915</v>
      </c>
      <c r="D376" t="s">
        <v>771</v>
      </c>
      <c r="E376" t="s">
        <v>23</v>
      </c>
      <c r="G376" t="str">
        <f t="shared" si="15"/>
        <v>611-1</v>
      </c>
      <c r="I376" t="str">
        <f t="shared" si="16"/>
        <v>https://chuck-weko.github.io/TFL/HQDA/AR/611-1/CURRENT/TITLE.html</v>
      </c>
      <c r="K376" t="str">
        <f t="shared" si="17"/>
        <v>&lt;tr&gt; &lt;td&gt; &lt;a href=https://chuck-weko.github.io/TFL/HQDA/AR/611-1/CURRENT/TITLE.html&gt;AR 611-1&lt;/a&gt; &lt;/td&gt; &lt;td&gt; Military Occupational Classification Structure Development And Implementation &lt;/td&gt; &lt;/tr&gt;</v>
      </c>
    </row>
    <row r="377" spans="1:11" x14ac:dyDescent="0.25">
      <c r="A377" t="s">
        <v>772</v>
      </c>
      <c r="B377" t="s">
        <v>3</v>
      </c>
      <c r="C377" s="1">
        <v>44676</v>
      </c>
      <c r="D377" t="s">
        <v>773</v>
      </c>
      <c r="E377" t="s">
        <v>23</v>
      </c>
      <c r="G377" t="str">
        <f t="shared" si="15"/>
        <v>611-5</v>
      </c>
      <c r="I377" t="str">
        <f t="shared" si="16"/>
        <v>https://chuck-weko.github.io/TFL/HQDA/AR/611-5/CURRENT/TITLE.html</v>
      </c>
      <c r="K377" t="str">
        <f t="shared" si="17"/>
        <v>&lt;tr&gt; &lt;td&gt; &lt;a href=https://chuck-weko.github.io/TFL/HQDA/AR/611-5/CURRENT/TITLE.html&gt;AR 611-5&lt;/a&gt; &lt;/td&gt; &lt;td&gt; Personnel And Classification Testing &lt;/td&gt; &lt;/tr&gt;</v>
      </c>
    </row>
    <row r="378" spans="1:11" x14ac:dyDescent="0.25">
      <c r="A378" t="s">
        <v>774</v>
      </c>
      <c r="B378" t="s">
        <v>3</v>
      </c>
      <c r="C378" s="1">
        <v>43873</v>
      </c>
      <c r="D378" t="s">
        <v>775</v>
      </c>
      <c r="E378" t="s">
        <v>58</v>
      </c>
      <c r="G378" t="str">
        <f t="shared" si="15"/>
        <v>611-60</v>
      </c>
      <c r="I378" t="str">
        <f t="shared" si="16"/>
        <v>https://chuck-weko.github.io/TFL/HQDA/AR/611-60/CURRENT/TITLE.html</v>
      </c>
      <c r="K378" t="str">
        <f t="shared" si="17"/>
        <v>&lt;tr&gt; &lt;td&gt; &lt;a href=https://chuck-weko.github.io/TFL/HQDA/AR/611-60/CURRENT/TITLE.html&gt;AR 611-60&lt;/a&gt; &lt;/td&gt; &lt;td&gt; Assignment Of Army Personnel To The Defense Attache Service &lt;/td&gt; &lt;/tr&gt;</v>
      </c>
    </row>
    <row r="379" spans="1:11" x14ac:dyDescent="0.25">
      <c r="A379" t="s">
        <v>776</v>
      </c>
      <c r="B379" t="s">
        <v>3</v>
      </c>
      <c r="C379" s="1">
        <v>43874</v>
      </c>
      <c r="D379" t="s">
        <v>777</v>
      </c>
      <c r="E379" t="s">
        <v>23</v>
      </c>
      <c r="G379" t="str">
        <f t="shared" si="15"/>
        <v>611-75</v>
      </c>
      <c r="I379" t="str">
        <f t="shared" si="16"/>
        <v>https://chuck-weko.github.io/TFL/HQDA/AR/611-75/CURRENT/TITLE.html</v>
      </c>
      <c r="K379" t="str">
        <f t="shared" si="17"/>
        <v>&lt;tr&gt; &lt;td&gt; &lt;a href=https://chuck-weko.github.io/TFL/HQDA/AR/611-75/CURRENT/TITLE.html&gt;AR 611-75&lt;/a&gt; &lt;/td&gt; &lt;td&gt; Management Of Army Divers &lt;/td&gt; &lt;/tr&gt;</v>
      </c>
    </row>
    <row r="380" spans="1:11" x14ac:dyDescent="0.25">
      <c r="A380" t="s">
        <v>778</v>
      </c>
      <c r="B380" t="s">
        <v>3</v>
      </c>
      <c r="C380" s="1">
        <v>42934</v>
      </c>
      <c r="D380" t="s">
        <v>779</v>
      </c>
      <c r="E380" t="s">
        <v>41</v>
      </c>
      <c r="G380" t="str">
        <f t="shared" si="15"/>
        <v>611-105</v>
      </c>
      <c r="I380" t="str">
        <f t="shared" si="16"/>
        <v>https://chuck-weko.github.io/TFL/HQDA/AR/611-105/CURRENT/TITLE.html</v>
      </c>
      <c r="K380" t="str">
        <f t="shared" si="17"/>
        <v>&lt;tr&gt; &lt;td&gt; &lt;a href=https://chuck-weko.github.io/TFL/HQDA/AR/611-105/CURRENT/TITLE.html&gt;AR 611-105&lt;/a&gt; &lt;/td&gt; &lt;td&gt; Selection, Training, And Suitability For Explosive Ordnance Disposal &lt;/td&gt; &lt;/tr&gt;</v>
      </c>
    </row>
    <row r="381" spans="1:11" x14ac:dyDescent="0.25">
      <c r="A381" t="s">
        <v>780</v>
      </c>
      <c r="B381" t="s">
        <v>3</v>
      </c>
      <c r="C381" s="1">
        <v>45147</v>
      </c>
      <c r="D381" t="s">
        <v>781</v>
      </c>
      <c r="E381" t="s">
        <v>23</v>
      </c>
      <c r="G381" t="str">
        <f t="shared" si="15"/>
        <v>611-110</v>
      </c>
      <c r="I381" t="str">
        <f t="shared" si="16"/>
        <v>https://chuck-weko.github.io/TFL/HQDA/AR/611-110/CURRENT/TITLE.html</v>
      </c>
      <c r="K381" t="str">
        <f t="shared" si="17"/>
        <v>&lt;tr&gt; &lt;td&gt; &lt;a href=https://chuck-weko.github.io/TFL/HQDA/AR/611-110/CURRENT/TITLE.html&gt;AR 611-110&lt;/a&gt; &lt;/td&gt; &lt;td&gt; Selection Of Army Aviation Officers And Warrant Officers &lt;/td&gt; &lt;/tr&gt;</v>
      </c>
    </row>
    <row r="382" spans="1:11" x14ac:dyDescent="0.25">
      <c r="A382" t="s">
        <v>782</v>
      </c>
      <c r="B382" t="s">
        <v>3</v>
      </c>
      <c r="C382" s="1">
        <v>45362</v>
      </c>
      <c r="D382" t="s">
        <v>783</v>
      </c>
      <c r="E382" t="s">
        <v>23</v>
      </c>
      <c r="G382" t="str">
        <f t="shared" si="15"/>
        <v>612-201</v>
      </c>
      <c r="I382" t="str">
        <f t="shared" si="16"/>
        <v>https://chuck-weko.github.io/TFL/HQDA/AR/612-201/CURRENT/TITLE.html</v>
      </c>
      <c r="K382" t="str">
        <f t="shared" si="17"/>
        <v>&lt;tr&gt; &lt;td&gt; &lt;a href=https://chuck-weko.github.io/TFL/HQDA/AR/612-201/CURRENT/TITLE.html&gt;AR 612-201&lt;/a&gt; &lt;/td&gt; &lt;td&gt; Initial Entry/Prior Service Trainee Support &lt;/td&gt; &lt;/tr&gt;</v>
      </c>
    </row>
    <row r="383" spans="1:11" x14ac:dyDescent="0.25">
      <c r="A383" t="s">
        <v>784</v>
      </c>
      <c r="B383" t="s">
        <v>3</v>
      </c>
      <c r="C383" s="1">
        <v>40738</v>
      </c>
      <c r="D383" t="s">
        <v>785</v>
      </c>
      <c r="E383" t="s">
        <v>41</v>
      </c>
      <c r="G383" t="str">
        <f t="shared" si="15"/>
        <v>614-10</v>
      </c>
      <c r="I383" t="str">
        <f t="shared" si="16"/>
        <v>https://chuck-weko.github.io/TFL/HQDA/AR/614-10/CURRENT/TITLE.html</v>
      </c>
      <c r="K383" t="str">
        <f t="shared" si="17"/>
        <v>&lt;tr&gt; &lt;td&gt; &lt;a href=https://chuck-weko.github.io/TFL/HQDA/AR/614-10/CURRENT/TITLE.html&gt;AR 614-10&lt;/a&gt; &lt;/td&gt; &lt;td&gt; Army Military Personnel Exchange Program With Military Services Of Other Nation &lt;/td&gt; &lt;/tr&gt;</v>
      </c>
    </row>
    <row r="384" spans="1:11" x14ac:dyDescent="0.25">
      <c r="A384" t="s">
        <v>786</v>
      </c>
      <c r="B384" t="s">
        <v>3</v>
      </c>
      <c r="C384" s="1">
        <v>42726</v>
      </c>
      <c r="D384" t="s">
        <v>787</v>
      </c>
      <c r="E384" t="s">
        <v>23</v>
      </c>
      <c r="G384" t="str">
        <f t="shared" si="15"/>
        <v>614-30</v>
      </c>
      <c r="I384" t="str">
        <f t="shared" si="16"/>
        <v>https://chuck-weko.github.io/TFL/HQDA/AR/614-30/CURRENT/TITLE.html</v>
      </c>
      <c r="K384" t="str">
        <f t="shared" si="17"/>
        <v>&lt;tr&gt; &lt;td&gt; &lt;a href=https://chuck-weko.github.io/TFL/HQDA/AR/614-30/CURRENT/TITLE.html&gt;AR 614-30&lt;/a&gt; &lt;/td&gt; &lt;td&gt; Overseas Service &lt;/td&gt; &lt;/tr&gt;</v>
      </c>
    </row>
    <row r="385" spans="1:11" x14ac:dyDescent="0.25">
      <c r="A385" t="s">
        <v>788</v>
      </c>
      <c r="B385" t="s">
        <v>3</v>
      </c>
      <c r="C385" s="1">
        <v>43802</v>
      </c>
      <c r="D385" t="s">
        <v>1046</v>
      </c>
      <c r="E385" t="s">
        <v>23</v>
      </c>
      <c r="G385" t="str">
        <f t="shared" si="15"/>
        <v>614-100</v>
      </c>
      <c r="I385" t="str">
        <f t="shared" si="16"/>
        <v>https://chuck-weko.github.io/TFL/HQDA/AR/614-100/CURRENT/TITLE.html</v>
      </c>
      <c r="K385" t="str">
        <f t="shared" si="17"/>
        <v>&lt;tr&gt; &lt;td&gt; &lt;a href=https://chuck-weko.github.io/TFL/HQDA/AR/614-100/CURRENT/TITLE.html&gt;AR 614-100&lt;/a&gt; &lt;/td&gt; &lt;td&gt; Officer Assignment Policies, Details, And Transfers - This Edition Remains In Effect Until 8 June 2024 &lt;/td&gt; &lt;/tr&gt;</v>
      </c>
    </row>
    <row r="386" spans="1:11" x14ac:dyDescent="0.25">
      <c r="A386" t="s">
        <v>788</v>
      </c>
      <c r="B386" t="s">
        <v>3</v>
      </c>
      <c r="C386" s="1">
        <v>45420</v>
      </c>
      <c r="D386" t="s">
        <v>1047</v>
      </c>
      <c r="E386" t="s">
        <v>23</v>
      </c>
      <c r="G386" t="str">
        <f t="shared" si="15"/>
        <v>614-100</v>
      </c>
      <c r="I386" t="str">
        <f t="shared" si="16"/>
        <v>https://chuck-weko.github.io/TFL/HQDA/AR/614-100/CURRENT/TITLE.html</v>
      </c>
      <c r="K386" t="str">
        <f t="shared" si="17"/>
        <v>&lt;tr&gt; &lt;td&gt; &lt;a href=https://chuck-weko.github.io/TFL/HQDA/AR/614-100/CURRENT/TITLE.html&gt;AR 614-100&lt;/a&gt; &lt;/td&gt; &lt;td&gt; Officer Assignment Policies And Procedures &lt;/td&gt; &lt;/tr&gt;</v>
      </c>
    </row>
    <row r="387" spans="1:11" x14ac:dyDescent="0.25">
      <c r="A387" t="s">
        <v>790</v>
      </c>
      <c r="B387" t="s">
        <v>3</v>
      </c>
      <c r="C387" s="1">
        <v>40298</v>
      </c>
      <c r="D387" t="s">
        <v>791</v>
      </c>
      <c r="E387" t="s">
        <v>58</v>
      </c>
      <c r="G387" t="str">
        <f t="shared" si="15"/>
        <v>614-115</v>
      </c>
      <c r="I387" t="str">
        <f t="shared" si="16"/>
        <v>https://chuck-weko.github.io/TFL/HQDA/AR/614-115/CURRENT/TITLE.html</v>
      </c>
      <c r="K387" t="str">
        <f t="shared" si="17"/>
        <v>&lt;tr&gt; &lt;td&gt; &lt;a href=https://chuck-weko.github.io/TFL/HQDA/AR/614-115/CURRENT/TITLE.html&gt;AR 614-115&lt;/a&gt; &lt;/td&gt; &lt;td&gt; Military Intelligence Excepted Career Program (Great Skill) &lt;/td&gt; &lt;/tr&gt;</v>
      </c>
    </row>
    <row r="388" spans="1:11" x14ac:dyDescent="0.25">
      <c r="A388" t="s">
        <v>792</v>
      </c>
      <c r="B388" t="s">
        <v>3</v>
      </c>
      <c r="C388" s="1">
        <v>44582</v>
      </c>
      <c r="D388" t="s">
        <v>793</v>
      </c>
      <c r="E388" t="s">
        <v>23</v>
      </c>
      <c r="G388" t="str">
        <f t="shared" si="15"/>
        <v>614-120</v>
      </c>
      <c r="I388" t="str">
        <f t="shared" si="16"/>
        <v>https://chuck-weko.github.io/TFL/HQDA/AR/614-120/CURRENT/TITLE.html</v>
      </c>
      <c r="K388" t="str">
        <f t="shared" si="17"/>
        <v>&lt;tr&gt; &lt;td&gt; &lt;a href=https://chuck-weko.github.io/TFL/HQDA/AR/614-120/CURRENT/TITLE.html&gt;AR 614-120&lt;/a&gt; &lt;/td&gt; &lt;td&gt; Inter-Service Transfer Of Commissioned Officers &lt;/td&gt; &lt;/tr&gt;</v>
      </c>
    </row>
    <row r="389" spans="1:11" x14ac:dyDescent="0.25">
      <c r="A389" t="s">
        <v>794</v>
      </c>
      <c r="B389" t="s">
        <v>3</v>
      </c>
      <c r="C389" s="1">
        <v>43490</v>
      </c>
      <c r="D389" t="s">
        <v>795</v>
      </c>
      <c r="E389" t="s">
        <v>23</v>
      </c>
      <c r="G389" t="str">
        <f t="shared" ref="G389:G452" si="18">RIGHT(A389,LEN(A389)-3)</f>
        <v>614-200</v>
      </c>
      <c r="I389" t="str">
        <f t="shared" ref="I389:I452" si="19">_xlfn.CONCAT("https://chuck-weko.github.io/TFL/HQDA/AR/",G389,"/CURRENT/TITLE.html")</f>
        <v>https://chuck-weko.github.io/TFL/HQDA/AR/614-200/CURRENT/TITLE.html</v>
      </c>
      <c r="K389" t="str">
        <f t="shared" ref="K389:K452" si="20">_xlfn.CONCAT("&lt;tr&gt; &lt;td&gt; &lt;a href=",I389,"&gt;",A389, "&lt;/a&gt; &lt;/td&gt; &lt;td&gt; ", PROPER(D389), " &lt;/td&gt; &lt;/tr&gt;")</f>
        <v>&lt;tr&gt; &lt;td&gt; &lt;a href=https://chuck-weko.github.io/TFL/HQDA/AR/614-200/CURRENT/TITLE.html&gt;AR 614-200&lt;/a&gt; &lt;/td&gt; &lt;td&gt; Enlisted Assignments And Utilization Management &lt;/td&gt; &lt;/tr&gt;</v>
      </c>
    </row>
    <row r="390" spans="1:11" x14ac:dyDescent="0.25">
      <c r="A390" t="s">
        <v>796</v>
      </c>
      <c r="B390" t="s">
        <v>3</v>
      </c>
      <c r="C390" s="1">
        <v>43215</v>
      </c>
      <c r="D390" t="s">
        <v>797</v>
      </c>
      <c r="E390" t="s">
        <v>85</v>
      </c>
      <c r="G390" t="str">
        <f t="shared" si="18"/>
        <v>616-110</v>
      </c>
      <c r="I390" t="str">
        <f t="shared" si="19"/>
        <v>https://chuck-weko.github.io/TFL/HQDA/AR/616-110/CURRENT/TITLE.html</v>
      </c>
      <c r="K390" t="str">
        <f t="shared" si="20"/>
        <v>&lt;tr&gt; &lt;td&gt; &lt;a href=https://chuck-weko.github.io/TFL/HQDA/AR/616-110/CURRENT/TITLE.html&gt;AR 616-110&lt;/a&gt; &lt;/td&gt; &lt;td&gt; Selection, Training, Utilization And Career Guidance For Army Medical Corps Officers As Flight Surgeons &lt;/td&gt; &lt;/tr&gt;</v>
      </c>
    </row>
    <row r="391" spans="1:11" x14ac:dyDescent="0.25">
      <c r="A391" t="s">
        <v>798</v>
      </c>
      <c r="B391" t="s">
        <v>3</v>
      </c>
      <c r="C391" s="1">
        <v>45420</v>
      </c>
      <c r="D391" t="s">
        <v>799</v>
      </c>
      <c r="E391" t="s">
        <v>23</v>
      </c>
      <c r="G391" t="str">
        <f t="shared" si="18"/>
        <v>621-1</v>
      </c>
      <c r="I391" t="str">
        <f t="shared" si="19"/>
        <v>https://chuck-weko.github.io/TFL/HQDA/AR/621-1/CURRENT/TITLE.html</v>
      </c>
      <c r="K391" t="str">
        <f t="shared" si="20"/>
        <v>&lt;tr&gt; &lt;td&gt; &lt;a href=https://chuck-weko.github.io/TFL/HQDA/AR/621-1/CURRENT/TITLE.html&gt;AR 621-1&lt;/a&gt; &lt;/td&gt; &lt;td&gt; Advanced Education Programs And Requirements For Military Personnel &lt;/td&gt; &lt;/tr&gt;</v>
      </c>
    </row>
    <row r="392" spans="1:11" x14ac:dyDescent="0.25">
      <c r="A392" t="s">
        <v>798</v>
      </c>
      <c r="B392" t="s">
        <v>3</v>
      </c>
      <c r="C392" s="1">
        <v>43810</v>
      </c>
      <c r="D392" t="s">
        <v>1048</v>
      </c>
      <c r="E392" t="s">
        <v>23</v>
      </c>
      <c r="G392" t="str">
        <f t="shared" si="18"/>
        <v>621-1</v>
      </c>
      <c r="I392" t="str">
        <f t="shared" si="19"/>
        <v>https://chuck-weko.github.io/TFL/HQDA/AR/621-1/CURRENT/TITLE.html</v>
      </c>
      <c r="K392" t="str">
        <f t="shared" si="20"/>
        <v>&lt;tr&gt; &lt;td&gt; &lt;a href=https://chuck-weko.github.io/TFL/HQDA/AR/621-1/CURRENT/TITLE.html&gt;AR 621-1&lt;/a&gt; &lt;/td&gt; &lt;td&gt; Advanced Education Programs And Requirements For Military Personnel - This Edition Remains In Effect Until 8 June 2024 &lt;/td&gt; &lt;/tr&gt;</v>
      </c>
    </row>
    <row r="393" spans="1:11" x14ac:dyDescent="0.25">
      <c r="A393" t="s">
        <v>800</v>
      </c>
      <c r="B393" t="s">
        <v>3</v>
      </c>
      <c r="C393" s="1">
        <v>43766</v>
      </c>
      <c r="D393" t="s">
        <v>801</v>
      </c>
      <c r="E393" t="s">
        <v>23</v>
      </c>
      <c r="G393" t="str">
        <f t="shared" si="18"/>
        <v>621-5</v>
      </c>
      <c r="I393" t="str">
        <f t="shared" si="19"/>
        <v>https://chuck-weko.github.io/TFL/HQDA/AR/621-5/CURRENT/TITLE.html</v>
      </c>
      <c r="K393" t="str">
        <f t="shared" si="20"/>
        <v>&lt;tr&gt; &lt;td&gt; &lt;a href=https://chuck-weko.github.io/TFL/HQDA/AR/621-5/CURRENT/TITLE.html&gt;AR 621-5&lt;/a&gt; &lt;/td&gt; &lt;td&gt; Army Continuing Education System &lt;/td&gt; &lt;/tr&gt;</v>
      </c>
    </row>
    <row r="394" spans="1:11" x14ac:dyDescent="0.25">
      <c r="A394" t="s">
        <v>802</v>
      </c>
      <c r="B394" t="s">
        <v>3</v>
      </c>
      <c r="C394" s="1">
        <v>43536</v>
      </c>
      <c r="D394" t="s">
        <v>803</v>
      </c>
      <c r="E394" t="s">
        <v>41</v>
      </c>
      <c r="G394" t="str">
        <f t="shared" si="18"/>
        <v>621-7</v>
      </c>
      <c r="I394" t="str">
        <f t="shared" si="19"/>
        <v>https://chuck-weko.github.io/TFL/HQDA/AR/621-7/CURRENT/TITLE.html</v>
      </c>
      <c r="K394" t="str">
        <f t="shared" si="20"/>
        <v>&lt;tr&gt; &lt;td&gt; &lt;a href=https://chuck-weko.github.io/TFL/HQDA/AR/621-7/CURRENT/TITLE.html&gt;AR 621-7&lt;/a&gt; &lt;/td&gt; &lt;td&gt; The Army Fellowship And Scholarship Program &lt;/td&gt; &lt;/tr&gt;</v>
      </c>
    </row>
    <row r="395" spans="1:11" x14ac:dyDescent="0.25">
      <c r="A395" t="s">
        <v>804</v>
      </c>
      <c r="B395" t="s">
        <v>3</v>
      </c>
      <c r="C395" s="1">
        <v>44181</v>
      </c>
      <c r="D395" t="s">
        <v>805</v>
      </c>
      <c r="E395" t="s">
        <v>23</v>
      </c>
      <c r="G395" t="str">
        <f t="shared" si="18"/>
        <v>621-8</v>
      </c>
      <c r="I395" t="str">
        <f t="shared" si="19"/>
        <v>https://chuck-weko.github.io/TFL/HQDA/AR/621-8/CURRENT/TITLE.html</v>
      </c>
      <c r="K395" t="str">
        <f t="shared" si="20"/>
        <v>&lt;tr&gt; &lt;td&gt; &lt;a href=https://chuck-weko.github.io/TFL/HQDA/AR/621-8/CURRENT/TITLE.html&gt;AR 621-8&lt;/a&gt; &lt;/td&gt; &lt;td&gt; Managing The Defense English Language Program {Afi36–4003; Mco1550.24–A;Opnav1550.12A} &lt;/td&gt; &lt;/tr&gt;</v>
      </c>
    </row>
    <row r="396" spans="1:11" x14ac:dyDescent="0.25">
      <c r="A396" t="s">
        <v>806</v>
      </c>
      <c r="B396" t="s">
        <v>3</v>
      </c>
      <c r="C396" s="1">
        <v>45243</v>
      </c>
      <c r="D396" t="s">
        <v>807</v>
      </c>
      <c r="E396" t="s">
        <v>23</v>
      </c>
      <c r="G396" t="str">
        <f t="shared" si="18"/>
        <v>621-202</v>
      </c>
      <c r="I396" t="str">
        <f t="shared" si="19"/>
        <v>https://chuck-weko.github.io/TFL/HQDA/AR/621-202/CURRENT/TITLE.html</v>
      </c>
      <c r="K396" t="str">
        <f t="shared" si="20"/>
        <v>&lt;tr&gt; &lt;td&gt; &lt;a href=https://chuck-weko.github.io/TFL/HQDA/AR/621-202/CURRENT/TITLE.html&gt;AR 621-202&lt;/a&gt; &lt;/td&gt; &lt;td&gt; Army Educational Incentives And Entitlements &lt;/td&gt; &lt;/tr&gt;</v>
      </c>
    </row>
    <row r="397" spans="1:11" x14ac:dyDescent="0.25">
      <c r="A397" t="s">
        <v>808</v>
      </c>
      <c r="B397" t="s">
        <v>3</v>
      </c>
      <c r="C397" s="1">
        <v>43630</v>
      </c>
      <c r="D397" t="s">
        <v>809</v>
      </c>
      <c r="E397" t="s">
        <v>23</v>
      </c>
      <c r="G397" t="str">
        <f t="shared" si="18"/>
        <v>623-3</v>
      </c>
      <c r="I397" t="str">
        <f t="shared" si="19"/>
        <v>https://chuck-weko.github.io/TFL/HQDA/AR/623-3/CURRENT/TITLE.html</v>
      </c>
      <c r="K397" t="str">
        <f t="shared" si="20"/>
        <v>&lt;tr&gt; &lt;td&gt; &lt;a href=https://chuck-weko.github.io/TFL/HQDA/AR/623-3/CURRENT/TITLE.html&gt;AR 623-3&lt;/a&gt; &lt;/td&gt; &lt;td&gt; Evaluation Reporting System &lt;/td&gt; &lt;/tr&gt;</v>
      </c>
    </row>
    <row r="398" spans="1:11" x14ac:dyDescent="0.25">
      <c r="A398" t="s">
        <v>810</v>
      </c>
      <c r="B398" t="s">
        <v>3</v>
      </c>
      <c r="C398" s="1">
        <v>38730</v>
      </c>
      <c r="D398" t="s">
        <v>811</v>
      </c>
      <c r="E398" t="s">
        <v>388</v>
      </c>
      <c r="G398" t="str">
        <f t="shared" si="18"/>
        <v>630-10</v>
      </c>
      <c r="I398" t="str">
        <f t="shared" si="19"/>
        <v>https://chuck-weko.github.io/TFL/HQDA/AR/630-10/CURRENT/TITLE.html</v>
      </c>
      <c r="K398" t="str">
        <f t="shared" si="20"/>
        <v>&lt;tr&gt; &lt;td&gt; &lt;a href=https://chuck-weko.github.io/TFL/HQDA/AR/630-10/CURRENT/TITLE.html&gt;AR 630-10&lt;/a&gt; &lt;/td&gt; &lt;td&gt; Absence Without Leave, Desertion, And Administration Of Personnel Involved In Civilian Court Proceedings &lt;/td&gt; &lt;/tr&gt;</v>
      </c>
    </row>
    <row r="399" spans="1:11" x14ac:dyDescent="0.25">
      <c r="A399" t="s">
        <v>812</v>
      </c>
      <c r="B399" t="s">
        <v>3</v>
      </c>
      <c r="C399" s="1">
        <v>42340</v>
      </c>
      <c r="D399" t="s">
        <v>813</v>
      </c>
      <c r="E399" t="s">
        <v>388</v>
      </c>
      <c r="G399" t="str">
        <f t="shared" si="18"/>
        <v>633-30</v>
      </c>
      <c r="I399" t="str">
        <f t="shared" si="19"/>
        <v>https://chuck-weko.github.io/TFL/HQDA/AR/633-30/CURRENT/TITLE.html</v>
      </c>
      <c r="K399" t="str">
        <f t="shared" si="20"/>
        <v>&lt;tr&gt; &lt;td&gt; &lt;a href=https://chuck-weko.github.io/TFL/HQDA/AR/633-30/CURRENT/TITLE.html&gt;AR 633-30&lt;/a&gt; &lt;/td&gt; &lt;td&gt; Military Sentences To Confinement {Afr 125-30} &lt;/td&gt; &lt;/tr&gt;</v>
      </c>
    </row>
    <row r="400" spans="1:11" x14ac:dyDescent="0.25">
      <c r="A400" t="s">
        <v>814</v>
      </c>
      <c r="B400" t="s">
        <v>3</v>
      </c>
      <c r="C400" s="1">
        <v>44622</v>
      </c>
      <c r="D400" t="s">
        <v>815</v>
      </c>
      <c r="E400" t="s">
        <v>23</v>
      </c>
      <c r="G400" t="str">
        <f t="shared" si="18"/>
        <v>635-5-1</v>
      </c>
      <c r="I400" t="str">
        <f t="shared" si="19"/>
        <v>https://chuck-weko.github.io/TFL/HQDA/AR/635-5-1/CURRENT/TITLE.html</v>
      </c>
      <c r="K400" t="str">
        <f t="shared" si="20"/>
        <v>&lt;tr&gt; &lt;td&gt; &lt;a href=https://chuck-weko.github.io/TFL/HQDA/AR/635-5-1/CURRENT/TITLE.html&gt;AR 635-5-1&lt;/a&gt; &lt;/td&gt; &lt;td&gt; Separation Program Designator Codes &lt;/td&gt; &lt;/tr&gt;</v>
      </c>
    </row>
    <row r="401" spans="1:11" x14ac:dyDescent="0.25">
      <c r="A401" t="s">
        <v>816</v>
      </c>
      <c r="B401" t="s">
        <v>3</v>
      </c>
      <c r="C401" s="1">
        <v>43725</v>
      </c>
      <c r="D401" t="s">
        <v>817</v>
      </c>
      <c r="E401" t="s">
        <v>23</v>
      </c>
      <c r="G401" t="str">
        <f t="shared" si="18"/>
        <v>635-8</v>
      </c>
      <c r="I401" t="str">
        <f t="shared" si="19"/>
        <v>https://chuck-weko.github.io/TFL/HQDA/AR/635-8/CURRENT/TITLE.html</v>
      </c>
      <c r="K401" t="str">
        <f t="shared" si="20"/>
        <v>&lt;tr&gt; &lt;td&gt; &lt;a href=https://chuck-weko.github.io/TFL/HQDA/AR/635-8/CURRENT/TITLE.html&gt;AR 635-8&lt;/a&gt; &lt;/td&gt; &lt;td&gt; Separation Processing And Documents &lt;/td&gt; &lt;/tr&gt;</v>
      </c>
    </row>
    <row r="402" spans="1:11" x14ac:dyDescent="0.25">
      <c r="A402" t="s">
        <v>818</v>
      </c>
      <c r="B402" t="s">
        <v>3</v>
      </c>
      <c r="C402" s="1">
        <v>42754</v>
      </c>
      <c r="D402" t="s">
        <v>819</v>
      </c>
      <c r="E402" t="s">
        <v>23</v>
      </c>
      <c r="G402" t="str">
        <f t="shared" si="18"/>
        <v>635-40</v>
      </c>
      <c r="I402" t="str">
        <f t="shared" si="19"/>
        <v>https://chuck-weko.github.io/TFL/HQDA/AR/635-40/CURRENT/TITLE.html</v>
      </c>
      <c r="K402" t="str">
        <f t="shared" si="20"/>
        <v>&lt;tr&gt; &lt;td&gt; &lt;a href=https://chuck-weko.github.io/TFL/HQDA/AR/635-40/CURRENT/TITLE.html&gt;AR 635-40&lt;/a&gt; &lt;/td&gt; &lt;td&gt; Disability Evaluation For Retention, Retirement, Or Separation &lt;/td&gt; &lt;/tr&gt;</v>
      </c>
    </row>
    <row r="403" spans="1:11" x14ac:dyDescent="0.25">
      <c r="A403" t="s">
        <v>820</v>
      </c>
      <c r="B403" t="s">
        <v>3</v>
      </c>
      <c r="C403" s="1">
        <v>44375</v>
      </c>
      <c r="D403" t="s">
        <v>821</v>
      </c>
      <c r="E403" t="s">
        <v>23</v>
      </c>
      <c r="G403" t="str">
        <f t="shared" si="18"/>
        <v>635-200</v>
      </c>
      <c r="I403" t="str">
        <f t="shared" si="19"/>
        <v>https://chuck-weko.github.io/TFL/HQDA/AR/635-200/CURRENT/TITLE.html</v>
      </c>
      <c r="K403" t="str">
        <f t="shared" si="20"/>
        <v>&lt;tr&gt; &lt;td&gt; &lt;a href=https://chuck-weko.github.io/TFL/HQDA/AR/635-200/CURRENT/TITLE.html&gt;AR 635-200&lt;/a&gt; &lt;/td&gt; &lt;td&gt; Active Duty Enlisted Administrative Separations &lt;/td&gt; &lt;/tr&gt;</v>
      </c>
    </row>
    <row r="404" spans="1:11" x14ac:dyDescent="0.25">
      <c r="A404" t="s">
        <v>822</v>
      </c>
      <c r="B404" t="s">
        <v>3</v>
      </c>
      <c r="C404" s="1">
        <v>44403</v>
      </c>
      <c r="D404" t="s">
        <v>823</v>
      </c>
      <c r="E404" t="s">
        <v>23</v>
      </c>
      <c r="G404" t="str">
        <f t="shared" si="18"/>
        <v>637-1</v>
      </c>
      <c r="I404" t="str">
        <f t="shared" si="19"/>
        <v>https://chuck-weko.github.io/TFL/HQDA/AR/637-1/CURRENT/TITLE.html</v>
      </c>
      <c r="K404" t="str">
        <f t="shared" si="20"/>
        <v>&lt;tr&gt; &lt;td&gt; &lt;a href=https://chuck-weko.github.io/TFL/HQDA/AR/637-1/CURRENT/TITLE.html&gt;AR 637-1&lt;/a&gt; &lt;/td&gt; &lt;td&gt; Army Compensation And Entitlements Policy &lt;/td&gt; &lt;/tr&gt;</v>
      </c>
    </row>
    <row r="405" spans="1:11" x14ac:dyDescent="0.25">
      <c r="A405" t="s">
        <v>824</v>
      </c>
      <c r="B405" t="s">
        <v>3</v>
      </c>
      <c r="C405" s="1">
        <v>44791</v>
      </c>
      <c r="D405" t="s">
        <v>825</v>
      </c>
      <c r="E405" t="s">
        <v>23</v>
      </c>
      <c r="G405" t="str">
        <f t="shared" si="18"/>
        <v>637-2</v>
      </c>
      <c r="I405" t="str">
        <f t="shared" si="19"/>
        <v>https://chuck-weko.github.io/TFL/HQDA/AR/637-2/CURRENT/TITLE.html</v>
      </c>
      <c r="K405" t="str">
        <f t="shared" si="20"/>
        <v>&lt;tr&gt; &lt;td&gt; &lt;a href=https://chuck-weko.github.io/TFL/HQDA/AR/637-2/CURRENT/TITLE.html&gt;AR 637-2&lt;/a&gt; &lt;/td&gt; &lt;td&gt; Separation Pay (Nondisability) And Levels Of Payment &lt;/td&gt; &lt;/tr&gt;</v>
      </c>
    </row>
    <row r="406" spans="1:11" x14ac:dyDescent="0.25">
      <c r="A406" t="s">
        <v>826</v>
      </c>
      <c r="B406" t="s">
        <v>3</v>
      </c>
      <c r="C406" s="1">
        <v>44988</v>
      </c>
      <c r="D406" t="s">
        <v>827</v>
      </c>
      <c r="E406" t="s">
        <v>23</v>
      </c>
      <c r="G406" t="str">
        <f t="shared" si="18"/>
        <v>638-2</v>
      </c>
      <c r="I406" t="str">
        <f t="shared" si="19"/>
        <v>https://chuck-weko.github.io/TFL/HQDA/AR/638-2/CURRENT/TITLE.html</v>
      </c>
      <c r="K406" t="str">
        <f t="shared" si="20"/>
        <v>&lt;tr&gt; &lt;td&gt; &lt;a href=https://chuck-weko.github.io/TFL/HQDA/AR/638-2/CURRENT/TITLE.html&gt;AR 638-2&lt;/a&gt; &lt;/td&gt; &lt;td&gt; Army Mortuary Affairs Program &lt;/td&gt; &lt;/tr&gt;</v>
      </c>
    </row>
    <row r="407" spans="1:11" x14ac:dyDescent="0.25">
      <c r="A407" t="s">
        <v>828</v>
      </c>
      <c r="B407" t="s">
        <v>3</v>
      </c>
      <c r="C407" s="1">
        <v>43623</v>
      </c>
      <c r="D407" t="s">
        <v>829</v>
      </c>
      <c r="E407" t="s">
        <v>23</v>
      </c>
      <c r="G407" t="str">
        <f t="shared" si="18"/>
        <v>638-8</v>
      </c>
      <c r="I407" t="str">
        <f t="shared" si="19"/>
        <v>https://chuck-weko.github.io/TFL/HQDA/AR/638-8/CURRENT/TITLE.html</v>
      </c>
      <c r="K407" t="str">
        <f t="shared" si="20"/>
        <v>&lt;tr&gt; &lt;td&gt; &lt;a href=https://chuck-weko.github.io/TFL/HQDA/AR/638-8/CURRENT/TITLE.html&gt;AR 638-8&lt;/a&gt; &lt;/td&gt; &lt;td&gt; Army Casualty Program &lt;/td&gt; &lt;/tr&gt;</v>
      </c>
    </row>
    <row r="408" spans="1:11" x14ac:dyDescent="0.25">
      <c r="A408" t="s">
        <v>830</v>
      </c>
      <c r="B408" t="s">
        <v>3</v>
      </c>
      <c r="C408" s="1">
        <v>45042</v>
      </c>
      <c r="D408" t="s">
        <v>831</v>
      </c>
      <c r="E408" t="s">
        <v>23</v>
      </c>
      <c r="G408" t="str">
        <f t="shared" si="18"/>
        <v>638-34</v>
      </c>
      <c r="I408" t="str">
        <f t="shared" si="19"/>
        <v>https://chuck-weko.github.io/TFL/HQDA/AR/638-34/CURRENT/TITLE.html</v>
      </c>
      <c r="K408" t="str">
        <f t="shared" si="20"/>
        <v>&lt;tr&gt; &lt;td&gt; &lt;a href=https://chuck-weko.github.io/TFL/HQDA/AR/638-34/CURRENT/TITLE.html&gt;AR 638-34&lt;/a&gt; &lt;/td&gt; &lt;td&gt; Army Fatal Incident Family Brief Program &lt;/td&gt; &lt;/tr&gt;</v>
      </c>
    </row>
    <row r="409" spans="1:11" x14ac:dyDescent="0.25">
      <c r="A409" t="s">
        <v>832</v>
      </c>
      <c r="B409" t="s">
        <v>3</v>
      </c>
      <c r="C409" s="1">
        <v>43805</v>
      </c>
      <c r="D409" t="s">
        <v>833</v>
      </c>
      <c r="E409" t="s">
        <v>23</v>
      </c>
      <c r="G409" t="str">
        <f t="shared" si="18"/>
        <v>640-30</v>
      </c>
      <c r="I409" t="str">
        <f t="shared" si="19"/>
        <v>https://chuck-weko.github.io/TFL/HQDA/AR/640-30/CURRENT/TITLE.html</v>
      </c>
      <c r="K409" t="str">
        <f t="shared" si="20"/>
        <v>&lt;tr&gt; &lt;td&gt; &lt;a href=https://chuck-weko.github.io/TFL/HQDA/AR/640-30/CURRENT/TITLE.html&gt;AR 640-30&lt;/a&gt; &lt;/td&gt; &lt;td&gt; Official Army Photographs &lt;/td&gt; &lt;/tr&gt;</v>
      </c>
    </row>
    <row r="410" spans="1:11" x14ac:dyDescent="0.25">
      <c r="A410" t="s">
        <v>834</v>
      </c>
      <c r="B410" t="s">
        <v>3</v>
      </c>
      <c r="C410" s="1">
        <v>44222</v>
      </c>
      <c r="D410" t="s">
        <v>835</v>
      </c>
      <c r="E410" t="s">
        <v>23</v>
      </c>
      <c r="G410" t="str">
        <f t="shared" si="18"/>
        <v>670-1</v>
      </c>
      <c r="I410" t="str">
        <f t="shared" si="19"/>
        <v>https://chuck-weko.github.io/TFL/HQDA/AR/670-1/CURRENT/TITLE.html</v>
      </c>
      <c r="K410" t="str">
        <f t="shared" si="20"/>
        <v>&lt;tr&gt; &lt;td&gt; &lt;a href=https://chuck-weko.github.io/TFL/HQDA/AR/670-1/CURRENT/TITLE.html&gt;AR 670-1&lt;/a&gt; &lt;/td&gt; &lt;td&gt; Wear And Appearance Of Army Uniforms And Insignia &lt;/td&gt; &lt;/tr&gt;</v>
      </c>
    </row>
    <row r="411" spans="1:11" x14ac:dyDescent="0.25">
      <c r="A411" t="s">
        <v>836</v>
      </c>
      <c r="B411" t="s">
        <v>3</v>
      </c>
      <c r="C411" s="1">
        <v>44386</v>
      </c>
      <c r="D411" t="s">
        <v>837</v>
      </c>
      <c r="E411" t="s">
        <v>23</v>
      </c>
      <c r="G411" t="str">
        <f t="shared" si="18"/>
        <v>670-10</v>
      </c>
      <c r="I411" t="str">
        <f t="shared" si="19"/>
        <v>https://chuck-weko.github.io/TFL/HQDA/AR/670-10/CURRENT/TITLE.html</v>
      </c>
      <c r="K411" t="str">
        <f t="shared" si="20"/>
        <v>&lt;tr&gt; &lt;td&gt; &lt;a href=https://chuck-weko.github.io/TFL/HQDA/AR/670-10/CURRENT/TITLE.html&gt;AR 670-10&lt;/a&gt; &lt;/td&gt; &lt;td&gt; Furnishing Uniforms, Or Paying Uniform Allowances, To Civilian Employees &lt;/td&gt; &lt;/tr&gt;</v>
      </c>
    </row>
    <row r="412" spans="1:11" x14ac:dyDescent="0.25">
      <c r="A412" t="s">
        <v>838</v>
      </c>
      <c r="B412" t="s">
        <v>3</v>
      </c>
      <c r="C412" s="1">
        <v>44750</v>
      </c>
      <c r="D412" t="s">
        <v>839</v>
      </c>
      <c r="E412" t="s">
        <v>23</v>
      </c>
      <c r="G412" t="str">
        <f t="shared" si="18"/>
        <v>672-8</v>
      </c>
      <c r="I412" t="str">
        <f t="shared" si="19"/>
        <v>https://chuck-weko.github.io/TFL/HQDA/AR/672-8/CURRENT/TITLE.html</v>
      </c>
      <c r="K412" t="str">
        <f t="shared" si="20"/>
        <v>&lt;tr&gt; &lt;td&gt; &lt;a href=https://chuck-weko.github.io/TFL/HQDA/AR/672-8/CURRENT/TITLE.html&gt;AR 672-8&lt;/a&gt; &lt;/td&gt; &lt;td&gt; Manufacture, Sale, Wear, And Quality Control Of Heraldic Items &lt;/td&gt; &lt;/tr&gt;</v>
      </c>
    </row>
    <row r="413" spans="1:11" x14ac:dyDescent="0.25">
      <c r="A413" t="s">
        <v>840</v>
      </c>
      <c r="B413" t="s">
        <v>3</v>
      </c>
      <c r="C413" s="1">
        <v>41325</v>
      </c>
      <c r="D413" t="s">
        <v>841</v>
      </c>
      <c r="E413" t="s">
        <v>388</v>
      </c>
      <c r="G413" t="str">
        <f t="shared" si="18"/>
        <v>672-11</v>
      </c>
      <c r="I413" t="str">
        <f t="shared" si="19"/>
        <v>https://chuck-weko.github.io/TFL/HQDA/AR/672-11/CURRENT/TITLE.html</v>
      </c>
      <c r="K413" t="str">
        <f t="shared" si="20"/>
        <v>&lt;tr&gt; &lt;td&gt; &lt;a href=https://chuck-weko.github.io/TFL/HQDA/AR/672-11/CURRENT/TITLE.html&gt;AR 672-11&lt;/a&gt; &lt;/td&gt; &lt;td&gt; Brigadier General Jeremiah P. Holland Award &lt;/td&gt; &lt;/tr&gt;</v>
      </c>
    </row>
    <row r="414" spans="1:11" x14ac:dyDescent="0.25">
      <c r="A414" t="s">
        <v>842</v>
      </c>
      <c r="B414" t="s">
        <v>3</v>
      </c>
      <c r="C414" s="1">
        <v>43804</v>
      </c>
      <c r="D414" t="s">
        <v>843</v>
      </c>
      <c r="E414" t="s">
        <v>70</v>
      </c>
      <c r="G414" t="str">
        <f t="shared" si="18"/>
        <v>672-16</v>
      </c>
      <c r="I414" t="str">
        <f t="shared" si="19"/>
        <v>https://chuck-weko.github.io/TFL/HQDA/AR/672-16/CURRENT/TITLE.html</v>
      </c>
      <c r="K414" t="str">
        <f t="shared" si="20"/>
        <v>&lt;tr&gt; &lt;td&gt; &lt;a href=https://chuck-weko.github.io/TFL/HQDA/AR/672-16/CURRENT/TITLE.html&gt;AR 672-16&lt;/a&gt; &lt;/td&gt; &lt;td&gt; Zachary And Elizabeth Fisher Distinguished Civilian Humanitarian Award {Secnavinst 5061.16A; Afman 36-2806} &lt;/td&gt; &lt;/tr&gt;</v>
      </c>
    </row>
    <row r="415" spans="1:11" x14ac:dyDescent="0.25">
      <c r="A415" t="s">
        <v>844</v>
      </c>
      <c r="B415" t="s">
        <v>3</v>
      </c>
      <c r="C415" s="1">
        <v>44091</v>
      </c>
      <c r="D415" t="s">
        <v>845</v>
      </c>
      <c r="E415" t="s">
        <v>23</v>
      </c>
      <c r="G415" t="str">
        <f t="shared" si="18"/>
        <v>672-20</v>
      </c>
      <c r="I415" t="str">
        <f t="shared" si="19"/>
        <v>https://chuck-weko.github.io/TFL/HQDA/AR/672-20/CURRENT/TITLE.html</v>
      </c>
      <c r="K415" t="str">
        <f t="shared" si="20"/>
        <v>&lt;tr&gt; &lt;td&gt; &lt;a href=https://chuck-weko.github.io/TFL/HQDA/AR/672-20/CURRENT/TITLE.html&gt;AR 672-20&lt;/a&gt; &lt;/td&gt; &lt;td&gt; Incentive Awards &lt;/td&gt; &lt;/tr&gt;</v>
      </c>
    </row>
    <row r="416" spans="1:11" x14ac:dyDescent="0.25">
      <c r="A416" t="s">
        <v>846</v>
      </c>
      <c r="B416" t="s">
        <v>3</v>
      </c>
      <c r="C416" s="1">
        <v>44951</v>
      </c>
      <c r="D416" t="s">
        <v>847</v>
      </c>
      <c r="E416" t="s">
        <v>23</v>
      </c>
      <c r="G416" t="str">
        <f t="shared" si="18"/>
        <v>690-11</v>
      </c>
      <c r="I416" t="str">
        <f t="shared" si="19"/>
        <v>https://chuck-weko.github.io/TFL/HQDA/AR/690-11/CURRENT/TITLE.html</v>
      </c>
      <c r="K416" t="str">
        <f t="shared" si="20"/>
        <v>&lt;tr&gt; &lt;td&gt; &lt;a href=https://chuck-weko.github.io/TFL/HQDA/AR/690-11/CURRENT/TITLE.html&gt;AR 690-11&lt;/a&gt; &lt;/td&gt; &lt;td&gt; Department Of The Army Expeditionary Civilian Workforce And Civilian Deployments, In Support Of Military Contingency And Emergency Operations &lt;/td&gt; &lt;/tr&gt;</v>
      </c>
    </row>
    <row r="417" spans="1:11" x14ac:dyDescent="0.25">
      <c r="A417" t="s">
        <v>848</v>
      </c>
      <c r="B417" t="s">
        <v>3</v>
      </c>
      <c r="C417" s="1">
        <v>43811</v>
      </c>
      <c r="D417" t="s">
        <v>849</v>
      </c>
      <c r="E417" t="s">
        <v>70</v>
      </c>
      <c r="G417" t="str">
        <f t="shared" si="18"/>
        <v>690-12</v>
      </c>
      <c r="I417" t="str">
        <f t="shared" si="19"/>
        <v>https://chuck-weko.github.io/TFL/HQDA/AR/690-12/CURRENT/TITLE.html</v>
      </c>
      <c r="K417" t="str">
        <f t="shared" si="20"/>
        <v>&lt;tr&gt; &lt;td&gt; &lt;a href=https://chuck-weko.github.io/TFL/HQDA/AR/690-12/CURRENT/TITLE.html&gt;AR 690-12&lt;/a&gt; &lt;/td&gt; &lt;td&gt; Equal Employment Opportunity And Diversity &lt;/td&gt; &lt;/tr&gt;</v>
      </c>
    </row>
    <row r="418" spans="1:11" x14ac:dyDescent="0.25">
      <c r="A418" t="s">
        <v>850</v>
      </c>
      <c r="B418" t="s">
        <v>3</v>
      </c>
      <c r="C418" s="1">
        <v>43859</v>
      </c>
      <c r="D418" t="s">
        <v>851</v>
      </c>
      <c r="E418" t="s">
        <v>23</v>
      </c>
      <c r="G418" t="str">
        <f t="shared" si="18"/>
        <v>690-200</v>
      </c>
      <c r="I418" t="str">
        <f t="shared" si="19"/>
        <v>https://chuck-weko.github.io/TFL/HQDA/AR/690-200/CURRENT/TITLE.html</v>
      </c>
      <c r="K418" t="str">
        <f t="shared" si="20"/>
        <v>&lt;tr&gt; &lt;td&gt; &lt;a href=https://chuck-weko.github.io/TFL/HQDA/AR/690-200/CURRENT/TITLE.html&gt;AR 690-200&lt;/a&gt; &lt;/td&gt; &lt;td&gt; General Personnel Provisions &lt;/td&gt; &lt;/tr&gt;</v>
      </c>
    </row>
    <row r="419" spans="1:11" x14ac:dyDescent="0.25">
      <c r="A419" t="s">
        <v>852</v>
      </c>
      <c r="B419" t="s">
        <v>3</v>
      </c>
      <c r="C419" s="1">
        <v>43558</v>
      </c>
      <c r="D419" t="s">
        <v>853</v>
      </c>
      <c r="E419" t="s">
        <v>23</v>
      </c>
      <c r="G419" t="str">
        <f t="shared" si="18"/>
        <v>690-300</v>
      </c>
      <c r="I419" t="str">
        <f t="shared" si="19"/>
        <v>https://chuck-weko.github.io/TFL/HQDA/AR/690-300/CURRENT/TITLE.html</v>
      </c>
      <c r="K419" t="str">
        <f t="shared" si="20"/>
        <v>&lt;tr&gt; &lt;td&gt; &lt;a href=https://chuck-weko.github.io/TFL/HQDA/AR/690-300/CURRENT/TITLE.html&gt;AR 690-300&lt;/a&gt; &lt;/td&gt; &lt;td&gt; Employment &lt;/td&gt; &lt;/tr&gt;</v>
      </c>
    </row>
    <row r="420" spans="1:11" x14ac:dyDescent="0.25">
      <c r="A420" t="s">
        <v>854</v>
      </c>
      <c r="B420" t="s">
        <v>3</v>
      </c>
      <c r="C420" s="1">
        <v>44742</v>
      </c>
      <c r="D420" t="s">
        <v>855</v>
      </c>
      <c r="E420" t="s">
        <v>23</v>
      </c>
      <c r="G420" t="str">
        <f t="shared" si="18"/>
        <v>690-500</v>
      </c>
      <c r="I420" t="str">
        <f t="shared" si="19"/>
        <v>https://chuck-weko.github.io/TFL/HQDA/AR/690-500/CURRENT/TITLE.html</v>
      </c>
      <c r="K420" t="str">
        <f t="shared" si="20"/>
        <v>&lt;tr&gt; &lt;td&gt; &lt;a href=https://chuck-weko.github.io/TFL/HQDA/AR/690-500/CURRENT/TITLE.html&gt;AR 690-500&lt;/a&gt; &lt;/td&gt; &lt;td&gt; Pay And Allowances Administration &lt;/td&gt; &lt;/tr&gt;</v>
      </c>
    </row>
    <row r="421" spans="1:11" x14ac:dyDescent="0.25">
      <c r="A421" t="s">
        <v>856</v>
      </c>
      <c r="B421" t="s">
        <v>3</v>
      </c>
      <c r="C421" s="1">
        <v>38026</v>
      </c>
      <c r="D421" t="s">
        <v>857</v>
      </c>
      <c r="E421" t="s">
        <v>70</v>
      </c>
      <c r="G421" t="str">
        <f t="shared" si="18"/>
        <v>690-600</v>
      </c>
      <c r="I421" t="str">
        <f t="shared" si="19"/>
        <v>https://chuck-weko.github.io/TFL/HQDA/AR/690-600/CURRENT/TITLE.html</v>
      </c>
      <c r="K421" t="str">
        <f t="shared" si="20"/>
        <v>&lt;tr&gt; &lt;td&gt; &lt;a href=https://chuck-weko.github.io/TFL/HQDA/AR/690-600/CURRENT/TITLE.html&gt;AR 690-600&lt;/a&gt; &lt;/td&gt; &lt;td&gt; Equal Employment Opportunity Discrimination Complaints &lt;/td&gt; &lt;/tr&gt;</v>
      </c>
    </row>
    <row r="422" spans="1:11" x14ac:dyDescent="0.25">
      <c r="A422" t="s">
        <v>858</v>
      </c>
      <c r="B422" t="s">
        <v>3</v>
      </c>
      <c r="C422" s="1">
        <v>44426</v>
      </c>
      <c r="D422" t="s">
        <v>859</v>
      </c>
      <c r="E422" t="s">
        <v>23</v>
      </c>
      <c r="G422" t="str">
        <f t="shared" si="18"/>
        <v>690-610</v>
      </c>
      <c r="I422" t="str">
        <f t="shared" si="19"/>
        <v>https://chuck-weko.github.io/TFL/HQDA/AR/690-610/CURRENT/TITLE.html</v>
      </c>
      <c r="K422" t="str">
        <f t="shared" si="20"/>
        <v>&lt;tr&gt; &lt;td&gt; &lt;a href=https://chuck-weko.github.io/TFL/HQDA/AR/690-610/CURRENT/TITLE.html&gt;AR 690-610&lt;/a&gt; &lt;/td&gt; &lt;td&gt; Hours Of Duty, Alternative Work Schedules, And Holidays &lt;/td&gt; &lt;/tr&gt;</v>
      </c>
    </row>
    <row r="423" spans="1:11" x14ac:dyDescent="0.25">
      <c r="A423" t="s">
        <v>860</v>
      </c>
      <c r="B423" t="s">
        <v>3</v>
      </c>
      <c r="C423" s="1">
        <v>45156</v>
      </c>
      <c r="D423" t="s">
        <v>861</v>
      </c>
      <c r="E423" t="s">
        <v>23</v>
      </c>
      <c r="G423" t="str">
        <f t="shared" si="18"/>
        <v>690-630</v>
      </c>
      <c r="I423" t="str">
        <f t="shared" si="19"/>
        <v>https://chuck-weko.github.io/TFL/HQDA/AR/690-630/CURRENT/TITLE.html</v>
      </c>
      <c r="K423" t="str">
        <f t="shared" si="20"/>
        <v>&lt;tr&gt; &lt;td&gt; &lt;a href=https://chuck-weko.github.io/TFL/HQDA/AR/690-630/CURRENT/TITLE.html&gt;AR 690-630&lt;/a&gt; &lt;/td&gt; &lt;td&gt; Absence And Leave &lt;/td&gt; &lt;/tr&gt;</v>
      </c>
    </row>
    <row r="424" spans="1:11" x14ac:dyDescent="0.25">
      <c r="A424" t="s">
        <v>862</v>
      </c>
      <c r="B424" t="s">
        <v>3</v>
      </c>
      <c r="C424" s="1">
        <v>44602</v>
      </c>
      <c r="D424" t="s">
        <v>863</v>
      </c>
      <c r="E424" t="s">
        <v>23</v>
      </c>
      <c r="G424" t="str">
        <f t="shared" si="18"/>
        <v>690-752</v>
      </c>
      <c r="I424" t="str">
        <f t="shared" si="19"/>
        <v>https://chuck-weko.github.io/TFL/HQDA/AR/690-752/CURRENT/TITLE.html</v>
      </c>
      <c r="K424" t="str">
        <f t="shared" si="20"/>
        <v>&lt;tr&gt; &lt;td&gt; &lt;a href=https://chuck-weko.github.io/TFL/HQDA/AR/690-752/CURRENT/TITLE.html&gt;AR 690-752&lt;/a&gt; &lt;/td&gt; &lt;td&gt; Disciplinary And Adverse Actions &lt;/td&gt; &lt;/tr&gt;</v>
      </c>
    </row>
    <row r="425" spans="1:11" x14ac:dyDescent="0.25">
      <c r="A425" t="s">
        <v>864</v>
      </c>
      <c r="B425" t="s">
        <v>3</v>
      </c>
      <c r="C425" s="1">
        <v>42690</v>
      </c>
      <c r="D425" t="s">
        <v>865</v>
      </c>
      <c r="E425" t="s">
        <v>70</v>
      </c>
      <c r="G425" t="str">
        <f t="shared" si="18"/>
        <v>690-950</v>
      </c>
      <c r="I425" t="str">
        <f t="shared" si="19"/>
        <v>https://chuck-weko.github.io/TFL/HQDA/AR/690-950/CURRENT/TITLE.html</v>
      </c>
      <c r="K425" t="str">
        <f t="shared" si="20"/>
        <v>&lt;tr&gt; &lt;td&gt; &lt;a href=https://chuck-weko.github.io/TFL/HQDA/AR/690-950/CURRENT/TITLE.html&gt;AR 690-950&lt;/a&gt; &lt;/td&gt; &lt;td&gt; Career Program Management &lt;/td&gt; &lt;/tr&gt;</v>
      </c>
    </row>
    <row r="426" spans="1:11" x14ac:dyDescent="0.25">
      <c r="A426" t="s">
        <v>866</v>
      </c>
      <c r="B426" t="s">
        <v>3</v>
      </c>
      <c r="C426" s="1">
        <v>44582</v>
      </c>
      <c r="D426" t="s">
        <v>867</v>
      </c>
      <c r="E426" t="s">
        <v>58</v>
      </c>
      <c r="G426" t="str">
        <f t="shared" si="18"/>
        <v>690-950-4</v>
      </c>
      <c r="I426" t="str">
        <f t="shared" si="19"/>
        <v>https://chuck-weko.github.io/TFL/HQDA/AR/690-950-4/CURRENT/TITLE.html</v>
      </c>
      <c r="K426" t="str">
        <f t="shared" si="20"/>
        <v>&lt;tr&gt; &lt;td&gt; &lt;a href=https://chuck-weko.github.io/TFL/HQDA/AR/690-950-4/CURRENT/TITLE.html&gt;AR 690-950-4&lt;/a&gt; &lt;/td&gt; &lt;td&gt; Military Intelligence Civilian Excepted Career Program &lt;/td&gt; &lt;/tr&gt;</v>
      </c>
    </row>
    <row r="427" spans="1:11" x14ac:dyDescent="0.25">
      <c r="A427" t="s">
        <v>868</v>
      </c>
      <c r="B427" t="s">
        <v>3</v>
      </c>
      <c r="C427" s="1">
        <v>45044</v>
      </c>
      <c r="D427" t="s">
        <v>869</v>
      </c>
      <c r="E427" t="s">
        <v>182</v>
      </c>
      <c r="G427" t="str">
        <f t="shared" si="18"/>
        <v>700-4</v>
      </c>
      <c r="I427" t="str">
        <f t="shared" si="19"/>
        <v>https://chuck-weko.github.io/TFL/HQDA/AR/700-4/CURRENT/TITLE.html</v>
      </c>
      <c r="K427" t="str">
        <f t="shared" si="20"/>
        <v>&lt;tr&gt; &lt;td&gt; &lt;a href=https://chuck-weko.github.io/TFL/HQDA/AR/700-4/CURRENT/TITLE.html&gt;AR 700-4&lt;/a&gt; &lt;/td&gt; &lt;td&gt; Logistics Assistance Program &lt;/td&gt; &lt;/tr&gt;</v>
      </c>
    </row>
    <row r="428" spans="1:11" x14ac:dyDescent="0.25">
      <c r="A428" t="s">
        <v>870</v>
      </c>
      <c r="B428" t="s">
        <v>3</v>
      </c>
      <c r="C428" s="1">
        <v>44398</v>
      </c>
      <c r="D428" t="s">
        <v>871</v>
      </c>
      <c r="E428" t="s">
        <v>182</v>
      </c>
      <c r="G428" t="str">
        <f t="shared" si="18"/>
        <v>700-8</v>
      </c>
      <c r="I428" t="str">
        <f t="shared" si="19"/>
        <v>https://chuck-weko.github.io/TFL/HQDA/AR/700-8/CURRENT/TITLE.html</v>
      </c>
      <c r="K428" t="str">
        <f t="shared" si="20"/>
        <v>&lt;tr&gt; &lt;td&gt; &lt;a href=https://chuck-weko.github.io/TFL/HQDA/AR/700-8/CURRENT/TITLE.html&gt;AR 700-8&lt;/a&gt; &lt;/td&gt; &lt;td&gt; Logistics Planning Factors And Data Management &lt;/td&gt; &lt;/tr&gt;</v>
      </c>
    </row>
    <row r="429" spans="1:11" x14ac:dyDescent="0.25">
      <c r="A429" t="s">
        <v>872</v>
      </c>
      <c r="B429" t="s">
        <v>3</v>
      </c>
      <c r="C429" s="1">
        <v>44180</v>
      </c>
      <c r="D429" t="s">
        <v>873</v>
      </c>
      <c r="E429" t="s">
        <v>182</v>
      </c>
      <c r="G429" t="str">
        <f t="shared" si="18"/>
        <v>700-13</v>
      </c>
      <c r="I429" t="str">
        <f t="shared" si="19"/>
        <v>https://chuck-weko.github.io/TFL/HQDA/AR/700-13/CURRENT/TITLE.html</v>
      </c>
      <c r="K429" t="str">
        <f t="shared" si="20"/>
        <v>&lt;tr&gt; &lt;td&gt; &lt;a href=https://chuck-weko.github.io/TFL/HQDA/AR/700-13/CURRENT/TITLE.html&gt;AR 700-13&lt;/a&gt; &lt;/td&gt; &lt;td&gt; Worldwide Department Of Defense Military Munitions (Ammunition) Logistics/Surveillance/Explosives Safety Review And Technical Assistance Program &lt;/td&gt; &lt;/tr&gt;</v>
      </c>
    </row>
    <row r="430" spans="1:11" x14ac:dyDescent="0.25">
      <c r="A430" t="s">
        <v>874</v>
      </c>
      <c r="B430" t="s">
        <v>3</v>
      </c>
      <c r="C430" s="1">
        <v>44040</v>
      </c>
      <c r="D430" t="s">
        <v>875</v>
      </c>
      <c r="E430" t="s">
        <v>182</v>
      </c>
      <c r="G430" t="str">
        <f t="shared" si="18"/>
        <v>700-15</v>
      </c>
      <c r="I430" t="str">
        <f t="shared" si="19"/>
        <v>https://chuck-weko.github.io/TFL/HQDA/AR/700-15/CURRENT/TITLE.html</v>
      </c>
      <c r="K430" t="str">
        <f t="shared" si="20"/>
        <v>&lt;tr&gt; &lt;td&gt; &lt;a href=https://chuck-weko.github.io/TFL/HQDA/AR/700-15/CURRENT/TITLE.html&gt;AR 700-15&lt;/a&gt; &lt;/td&gt; &lt;td&gt; Packaging Of Materiel {Opnavinst 4030.2; Afman 24 - 206; Mco 4030.33F; Dlar 4145.7/Dcma - 1101} &lt;/td&gt; &lt;/tr&gt;</v>
      </c>
    </row>
    <row r="431" spans="1:11" x14ac:dyDescent="0.25">
      <c r="A431" t="s">
        <v>876</v>
      </c>
      <c r="B431" t="s">
        <v>3</v>
      </c>
      <c r="C431" s="1">
        <v>44072</v>
      </c>
      <c r="D431" t="s">
        <v>877</v>
      </c>
      <c r="E431" t="s">
        <v>182</v>
      </c>
      <c r="G431" t="str">
        <f t="shared" si="18"/>
        <v>700-18</v>
      </c>
      <c r="I431" t="str">
        <f t="shared" si="19"/>
        <v>https://chuck-weko.github.io/TFL/HQDA/AR/700-18/CURRENT/TITLE.html</v>
      </c>
      <c r="K431" t="str">
        <f t="shared" si="20"/>
        <v>&lt;tr&gt; &lt;td&gt; &lt;a href=https://chuck-weko.github.io/TFL/HQDA/AR/700-18/CURRENT/TITLE.html&gt;AR 700-18&lt;/a&gt; &lt;/td&gt; &lt;td&gt; Provisioning Of U.S. Army Equipment &lt;/td&gt; &lt;/tr&gt;</v>
      </c>
    </row>
    <row r="432" spans="1:11" x14ac:dyDescent="0.25">
      <c r="A432" t="s">
        <v>878</v>
      </c>
      <c r="B432" t="s">
        <v>3</v>
      </c>
      <c r="C432" s="1">
        <v>44901</v>
      </c>
      <c r="D432" t="s">
        <v>879</v>
      </c>
      <c r="E432" t="s">
        <v>182</v>
      </c>
      <c r="G432" t="str">
        <f t="shared" si="18"/>
        <v>700-20</v>
      </c>
      <c r="I432" t="str">
        <f t="shared" si="19"/>
        <v>https://chuck-weko.github.io/TFL/HQDA/AR/700-20/CURRENT/TITLE.html</v>
      </c>
      <c r="K432" t="str">
        <f t="shared" si="20"/>
        <v>&lt;tr&gt; &lt;td&gt; &lt;a href=https://chuck-weko.github.io/TFL/HQDA/AR/700-20/CURRENT/TITLE.html&gt;AR 700-20&lt;/a&gt; &lt;/td&gt; &lt;td&gt; Ammunition Peculiar Equipment &lt;/td&gt; &lt;/tr&gt;</v>
      </c>
    </row>
    <row r="433" spans="1:11" x14ac:dyDescent="0.25">
      <c r="A433" t="s">
        <v>880</v>
      </c>
      <c r="B433" t="s">
        <v>3</v>
      </c>
      <c r="C433" s="1">
        <v>44113</v>
      </c>
      <c r="D433" t="s">
        <v>881</v>
      </c>
      <c r="E433" t="s">
        <v>182</v>
      </c>
      <c r="G433" t="str">
        <f t="shared" si="18"/>
        <v>700-28</v>
      </c>
      <c r="I433" t="str">
        <f t="shared" si="19"/>
        <v>https://chuck-weko.github.io/TFL/HQDA/AR/700-28/CURRENT/TITLE.html</v>
      </c>
      <c r="K433" t="str">
        <f t="shared" si="20"/>
        <v>&lt;tr&gt; &lt;td&gt; &lt;a href=https://chuck-weko.github.io/TFL/HQDA/AR/700-28/CURRENT/TITLE.html&gt;AR 700-28&lt;/a&gt; &lt;/td&gt; &lt;td&gt; Ammunition Management &lt;/td&gt; &lt;/tr&gt;</v>
      </c>
    </row>
    <row r="434" spans="1:11" x14ac:dyDescent="0.25">
      <c r="A434" t="s">
        <v>882</v>
      </c>
      <c r="B434" t="s">
        <v>3</v>
      </c>
      <c r="C434" s="1">
        <v>42817</v>
      </c>
      <c r="D434" t="s">
        <v>883</v>
      </c>
      <c r="E434" t="s">
        <v>182</v>
      </c>
      <c r="G434" t="str">
        <f t="shared" si="18"/>
        <v>700-37</v>
      </c>
      <c r="I434" t="str">
        <f t="shared" si="19"/>
        <v>https://chuck-weko.github.io/TFL/HQDA/AR/700-37/CURRENT/TITLE.html</v>
      </c>
      <c r="K434" t="str">
        <f t="shared" si="20"/>
        <v>&lt;tr&gt; &lt;td&gt; &lt;a href=https://chuck-weko.github.io/TFL/HQDA/AR/700-37/CURRENT/TITLE.html&gt;AR 700-37&lt;/a&gt; &lt;/td&gt; &lt;td&gt; Packaging Of Army Materiel &lt;/td&gt; &lt;/tr&gt;</v>
      </c>
    </row>
    <row r="435" spans="1:11" x14ac:dyDescent="0.25">
      <c r="A435" t="s">
        <v>884</v>
      </c>
      <c r="B435" t="s">
        <v>3</v>
      </c>
      <c r="C435" s="1">
        <v>44055</v>
      </c>
      <c r="D435" t="s">
        <v>885</v>
      </c>
      <c r="E435" t="s">
        <v>182</v>
      </c>
      <c r="G435" t="str">
        <f t="shared" si="18"/>
        <v>700-48</v>
      </c>
      <c r="I435" t="str">
        <f t="shared" si="19"/>
        <v>https://chuck-weko.github.io/TFL/HQDA/AR/700-48/CURRENT/TITLE.html</v>
      </c>
      <c r="K435" t="str">
        <f t="shared" si="20"/>
        <v>&lt;tr&gt; &lt;td&gt; &lt;a href=https://chuck-weko.github.io/TFL/HQDA/AR/700-48/CURRENT/TITLE.html&gt;AR 700-48&lt;/a&gt; &lt;/td&gt; &lt;td&gt; Management Of Radiologically Contaminated Equipment Outside The United States &lt;/td&gt; &lt;/tr&gt;</v>
      </c>
    </row>
    <row r="436" spans="1:11" x14ac:dyDescent="0.25">
      <c r="A436" t="s">
        <v>886</v>
      </c>
      <c r="B436" t="s">
        <v>3</v>
      </c>
      <c r="C436" s="1">
        <v>43298</v>
      </c>
      <c r="D436" t="s">
        <v>887</v>
      </c>
      <c r="E436" t="s">
        <v>182</v>
      </c>
      <c r="G436" t="str">
        <f t="shared" si="18"/>
        <v>700-68</v>
      </c>
      <c r="I436" t="str">
        <f t="shared" si="19"/>
        <v>https://chuck-weko.github.io/TFL/HQDA/AR/700-68/CURRENT/TITLE.html</v>
      </c>
      <c r="K436" t="str">
        <f t="shared" si="20"/>
        <v>&lt;tr&gt; &lt;td&gt; &lt;a href=https://chuck-weko.github.io/TFL/HQDA/AR/700-68/CURRENT/TITLE.html&gt;AR 700-68&lt;/a&gt; &lt;/td&gt; &lt;td&gt; Storage And Handling Of Liquefied And Gaseous Compressed Gasses And Their Full And Empty Cylinders {Dlar (Js) 4145.25/Ar 700-68/Navsupinst 4440.128/Mco 10330.2D} &lt;/td&gt; &lt;/tr&gt;</v>
      </c>
    </row>
    <row r="437" spans="1:11" x14ac:dyDescent="0.25">
      <c r="A437" t="s">
        <v>888</v>
      </c>
      <c r="B437" t="s">
        <v>3</v>
      </c>
      <c r="C437" s="1">
        <v>42277</v>
      </c>
      <c r="D437" t="s">
        <v>889</v>
      </c>
      <c r="E437" t="s">
        <v>182</v>
      </c>
      <c r="G437" t="str">
        <f t="shared" si="18"/>
        <v>700-80</v>
      </c>
      <c r="I437" t="str">
        <f t="shared" si="19"/>
        <v>https://chuck-weko.github.io/TFL/HQDA/AR/700-80/CURRENT/TITLE.html</v>
      </c>
      <c r="K437" t="str">
        <f t="shared" si="20"/>
        <v>&lt;tr&gt; &lt;td&gt; &lt;a href=https://chuck-weko.github.io/TFL/HQDA/AR/700-80/CURRENT/TITLE.html&gt;AR 700-80&lt;/a&gt; &lt;/td&gt; &lt;td&gt; Army In-Transit Visibility &lt;/td&gt; &lt;/tr&gt;</v>
      </c>
    </row>
    <row r="438" spans="1:11" x14ac:dyDescent="0.25">
      <c r="A438" t="s">
        <v>890</v>
      </c>
      <c r="B438" t="s">
        <v>3</v>
      </c>
      <c r="C438" s="1">
        <v>43482</v>
      </c>
      <c r="D438" t="s">
        <v>891</v>
      </c>
      <c r="E438" t="s">
        <v>388</v>
      </c>
      <c r="G438" t="str">
        <f t="shared" si="18"/>
        <v>700-81</v>
      </c>
      <c r="I438" t="str">
        <f t="shared" si="19"/>
        <v>https://chuck-weko.github.io/TFL/HQDA/AR/700-81/CURRENT/TITLE.html</v>
      </c>
      <c r="K438" t="str">
        <f t="shared" si="20"/>
        <v>&lt;tr&gt; &lt;td&gt; &lt;a href=https://chuck-weko.github.io/TFL/HQDA/AR/700-81/CURRENT/TITLE.html&gt;AR 700-81&lt;/a&gt; &lt;/td&gt; &lt;td&gt; Dod Military Working Dog (Mwd) Program {Afi 31-126/Ar 700-81/Opnavinst 5585.3B/Mco 5585.6} &lt;/td&gt; &lt;/tr&gt;</v>
      </c>
    </row>
    <row r="439" spans="1:11" x14ac:dyDescent="0.25">
      <c r="A439" t="s">
        <v>892</v>
      </c>
      <c r="B439" t="s">
        <v>3</v>
      </c>
      <c r="C439" s="1">
        <v>44072</v>
      </c>
      <c r="D439" t="s">
        <v>893</v>
      </c>
      <c r="E439" t="s">
        <v>182</v>
      </c>
      <c r="G439" t="str">
        <f t="shared" si="18"/>
        <v>700-82</v>
      </c>
      <c r="I439" t="str">
        <f t="shared" si="19"/>
        <v>https://chuck-weko.github.io/TFL/HQDA/AR/700-82/CURRENT/TITLE.html</v>
      </c>
      <c r="K439" t="str">
        <f t="shared" si="20"/>
        <v>&lt;tr&gt; &lt;td&gt; &lt;a href=https://chuck-weko.github.io/TFL/HQDA/AR/700-82/CURRENT/TITLE.html&gt;AR 700-82&lt;/a&gt; &lt;/td&gt; &lt;td&gt; Joint Regulation Governing The Use And Application Of Uniform Source, Maintenance, And Recoverability Codes {Secnavinst 4410.23A; Afman 21-106} &lt;/td&gt; &lt;/tr&gt;</v>
      </c>
    </row>
    <row r="440" spans="1:11" x14ac:dyDescent="0.25">
      <c r="A440" t="s">
        <v>894</v>
      </c>
      <c r="B440" t="s">
        <v>3</v>
      </c>
      <c r="C440" s="1">
        <v>41842</v>
      </c>
      <c r="D440" t="s">
        <v>895</v>
      </c>
      <c r="E440" t="s">
        <v>182</v>
      </c>
      <c r="G440" t="str">
        <f t="shared" si="18"/>
        <v>700-84</v>
      </c>
      <c r="I440" t="str">
        <f t="shared" si="19"/>
        <v>https://chuck-weko.github.io/TFL/HQDA/AR/700-84/CURRENT/TITLE.html</v>
      </c>
      <c r="K440" t="str">
        <f t="shared" si="20"/>
        <v>&lt;tr&gt; &lt;td&gt; &lt;a href=https://chuck-weko.github.io/TFL/HQDA/AR/700-84/CURRENT/TITLE.html&gt;AR 700-84&lt;/a&gt; &lt;/td&gt; &lt;td&gt; Issue And Sale Of Personal Clothing &lt;/td&gt; &lt;/tr&gt;</v>
      </c>
    </row>
    <row r="441" spans="1:11" x14ac:dyDescent="0.25">
      <c r="A441" t="s">
        <v>896</v>
      </c>
      <c r="B441" t="s">
        <v>3</v>
      </c>
      <c r="C441" s="1">
        <v>43860</v>
      </c>
      <c r="D441" t="s">
        <v>897</v>
      </c>
      <c r="E441" t="s">
        <v>93</v>
      </c>
      <c r="G441" t="str">
        <f t="shared" si="18"/>
        <v>700-90</v>
      </c>
      <c r="I441" t="str">
        <f t="shared" si="19"/>
        <v>https://chuck-weko.github.io/TFL/HQDA/AR/700-90/CURRENT/TITLE.html</v>
      </c>
      <c r="K441" t="str">
        <f t="shared" si="20"/>
        <v>&lt;tr&gt; &lt;td&gt; &lt;a href=https://chuck-weko.github.io/TFL/HQDA/AR/700-90/CURRENT/TITLE.html&gt;AR 700-90&lt;/a&gt; &lt;/td&gt; &lt;td&gt; Army Industrial Base Process &lt;/td&gt; &lt;/tr&gt;</v>
      </c>
    </row>
    <row r="442" spans="1:11" x14ac:dyDescent="0.25">
      <c r="A442" t="s">
        <v>898</v>
      </c>
      <c r="B442" t="s">
        <v>3</v>
      </c>
      <c r="C442" s="1">
        <v>43739</v>
      </c>
      <c r="D442" t="s">
        <v>899</v>
      </c>
      <c r="E442" t="s">
        <v>182</v>
      </c>
      <c r="G442" t="str">
        <f t="shared" si="18"/>
        <v>700-100</v>
      </c>
      <c r="I442" t="str">
        <f t="shared" si="19"/>
        <v>https://chuck-weko.github.io/TFL/HQDA/AR/700-100/CURRENT/TITLE.html</v>
      </c>
      <c r="K442" t="str">
        <f t="shared" si="20"/>
        <v>&lt;tr&gt; &lt;td&gt; &lt;a href=https://chuck-weko.github.io/TFL/HQDA/AR/700-100/CURRENT/TITLE.html&gt;AR 700-100&lt;/a&gt; &lt;/td&gt; &lt;td&gt; Munitions Support For Joint Operations {Mco 8012.1} &lt;/td&gt; &lt;/tr&gt;</v>
      </c>
    </row>
    <row r="443" spans="1:11" x14ac:dyDescent="0.25">
      <c r="A443" t="s">
        <v>900</v>
      </c>
      <c r="B443" t="s">
        <v>3</v>
      </c>
      <c r="C443" s="1">
        <v>45342</v>
      </c>
      <c r="D443" t="s">
        <v>901</v>
      </c>
      <c r="E443" t="s">
        <v>93</v>
      </c>
      <c r="G443" t="str">
        <f t="shared" si="18"/>
        <v>700-127</v>
      </c>
      <c r="I443" t="str">
        <f t="shared" si="19"/>
        <v>https://chuck-weko.github.io/TFL/HQDA/AR/700-127/CURRENT/TITLE.html</v>
      </c>
      <c r="K443" t="str">
        <f t="shared" si="20"/>
        <v>&lt;tr&gt; &lt;td&gt; &lt;a href=https://chuck-weko.github.io/TFL/HQDA/AR/700-127/CURRENT/TITLE.html&gt;AR 700-127&lt;/a&gt; &lt;/td&gt; &lt;td&gt; Integrated Product Support &lt;/td&gt; &lt;/tr&gt;</v>
      </c>
    </row>
    <row r="444" spans="1:11" x14ac:dyDescent="0.25">
      <c r="A444" t="s">
        <v>902</v>
      </c>
      <c r="B444" t="s">
        <v>3</v>
      </c>
      <c r="C444" s="1">
        <v>38222</v>
      </c>
      <c r="D444" t="s">
        <v>903</v>
      </c>
      <c r="E444" t="s">
        <v>182</v>
      </c>
      <c r="G444" t="str">
        <f t="shared" si="18"/>
        <v>700-131</v>
      </c>
      <c r="I444" t="str">
        <f t="shared" si="19"/>
        <v>https://chuck-weko.github.io/TFL/HQDA/AR/700-131/CURRENT/TITLE.html</v>
      </c>
      <c r="K444" t="str">
        <f t="shared" si="20"/>
        <v>&lt;tr&gt; &lt;td&gt; &lt;a href=https://chuck-weko.github.io/TFL/HQDA/AR/700-131/CURRENT/TITLE.html&gt;AR 700-131&lt;/a&gt; &lt;/td&gt; &lt;td&gt; Loan, Lease, And Donation Of Army Materiel &lt;/td&gt; &lt;/tr&gt;</v>
      </c>
    </row>
    <row r="445" spans="1:11" x14ac:dyDescent="0.25">
      <c r="A445" t="s">
        <v>904</v>
      </c>
      <c r="B445" t="s">
        <v>3</v>
      </c>
      <c r="C445" s="1">
        <v>45352</v>
      </c>
      <c r="D445" t="s">
        <v>905</v>
      </c>
      <c r="E445" t="s">
        <v>182</v>
      </c>
      <c r="G445" t="str">
        <f t="shared" si="18"/>
        <v>700-132</v>
      </c>
      <c r="I445" t="str">
        <f t="shared" si="19"/>
        <v>https://chuck-weko.github.io/TFL/HQDA/AR/700-132/CURRENT/TITLE.html</v>
      </c>
      <c r="K445" t="str">
        <f t="shared" si="20"/>
        <v>&lt;tr&gt; &lt;td&gt; &lt;a href=https://chuck-weko.github.io/TFL/HQDA/AR/700-132/CURRENT/TITLE.html&gt;AR 700-132&lt;/a&gt; &lt;/td&gt; &lt;td&gt; Joint Oil Analysis Program {Opnavinst 4731.2A; Afi 21-31} &lt;/td&gt; &lt;/tr&gt;</v>
      </c>
    </row>
    <row r="446" spans="1:11" x14ac:dyDescent="0.25">
      <c r="A446" t="s">
        <v>906</v>
      </c>
      <c r="B446" t="s">
        <v>3</v>
      </c>
      <c r="C446" s="1">
        <v>39849</v>
      </c>
      <c r="D446" t="s">
        <v>907</v>
      </c>
      <c r="E446" t="s">
        <v>182</v>
      </c>
      <c r="G446" t="str">
        <f t="shared" si="18"/>
        <v>700-135</v>
      </c>
      <c r="I446" t="str">
        <f t="shared" si="19"/>
        <v>https://chuck-weko.github.io/TFL/HQDA/AR/700-135/CURRENT/TITLE.html</v>
      </c>
      <c r="K446" t="str">
        <f t="shared" si="20"/>
        <v>&lt;tr&gt; &lt;td&gt; &lt;a href=https://chuck-weko.github.io/TFL/HQDA/AR/700-135/CURRENT/TITLE.html&gt;AR 700-135&lt;/a&gt; &lt;/td&gt; &lt;td&gt; Soldier Support In The Field &lt;/td&gt; &lt;/tr&gt;</v>
      </c>
    </row>
    <row r="447" spans="1:11" x14ac:dyDescent="0.25">
      <c r="A447" t="s">
        <v>908</v>
      </c>
      <c r="B447" t="s">
        <v>3</v>
      </c>
      <c r="C447" s="1">
        <v>39969</v>
      </c>
      <c r="D447" t="s">
        <v>909</v>
      </c>
      <c r="E447" t="s">
        <v>182</v>
      </c>
      <c r="G447" t="str">
        <f t="shared" si="18"/>
        <v>700-136</v>
      </c>
      <c r="I447" t="str">
        <f t="shared" si="19"/>
        <v>https://chuck-weko.github.io/TFL/HQDA/AR/700-136/CURRENT/TITLE.html</v>
      </c>
      <c r="K447" t="str">
        <f t="shared" si="20"/>
        <v>&lt;tr&gt; &lt;td&gt; &lt;a href=https://chuck-weko.github.io/TFL/HQDA/AR/700-136/CURRENT/TITLE.html&gt;AR 700-136&lt;/a&gt; &lt;/td&gt; &lt;td&gt; Tactical Land-Based Water Resources Management &lt;/td&gt; &lt;/tr&gt;</v>
      </c>
    </row>
    <row r="448" spans="1:11" x14ac:dyDescent="0.25">
      <c r="A448" t="s">
        <v>910</v>
      </c>
      <c r="B448" t="s">
        <v>3</v>
      </c>
      <c r="C448" s="1">
        <v>42817</v>
      </c>
      <c r="D448" t="s">
        <v>911</v>
      </c>
      <c r="E448" t="s">
        <v>182</v>
      </c>
      <c r="G448" t="str">
        <f t="shared" si="18"/>
        <v>700-137</v>
      </c>
      <c r="I448" t="str">
        <f t="shared" si="19"/>
        <v>https://chuck-weko.github.io/TFL/HQDA/AR/700-137/CURRENT/TITLE.html</v>
      </c>
      <c r="K448" t="str">
        <f t="shared" si="20"/>
        <v>&lt;tr&gt; &lt;td&gt; &lt;a href=https://chuck-weko.github.io/TFL/HQDA/AR/700-137/CURRENT/TITLE.html&gt;AR 700-137&lt;/a&gt; &lt;/td&gt; &lt;td&gt; Logistics Civil Augmentation Program &lt;/td&gt; &lt;/tr&gt;</v>
      </c>
    </row>
    <row r="449" spans="1:11" x14ac:dyDescent="0.25">
      <c r="A449" t="s">
        <v>912</v>
      </c>
      <c r="B449" t="s">
        <v>3</v>
      </c>
      <c r="C449" s="1">
        <v>43213</v>
      </c>
      <c r="D449" t="s">
        <v>913</v>
      </c>
      <c r="E449" t="s">
        <v>182</v>
      </c>
      <c r="G449" t="str">
        <f t="shared" si="18"/>
        <v>700-138</v>
      </c>
      <c r="I449" t="str">
        <f t="shared" si="19"/>
        <v>https://chuck-weko.github.io/TFL/HQDA/AR/700-138/CURRENT/TITLE.html</v>
      </c>
      <c r="K449" t="str">
        <f t="shared" si="20"/>
        <v>&lt;tr&gt; &lt;td&gt; &lt;a href=https://chuck-weko.github.io/TFL/HQDA/AR/700-138/CURRENT/TITLE.html&gt;AR 700-138&lt;/a&gt; &lt;/td&gt; &lt;td&gt; Army Logistics Readiness And Sustainability &lt;/td&gt; &lt;/tr&gt;</v>
      </c>
    </row>
    <row r="450" spans="1:11" x14ac:dyDescent="0.25">
      <c r="A450" t="s">
        <v>914</v>
      </c>
      <c r="B450" t="s">
        <v>3</v>
      </c>
      <c r="C450" s="1">
        <v>42037</v>
      </c>
      <c r="D450" t="s">
        <v>915</v>
      </c>
      <c r="E450" t="s">
        <v>182</v>
      </c>
      <c r="G450" t="str">
        <f t="shared" si="18"/>
        <v>700-139</v>
      </c>
      <c r="I450" t="str">
        <f t="shared" si="19"/>
        <v>https://chuck-weko.github.io/TFL/HQDA/AR/700-139/CURRENT/TITLE.html</v>
      </c>
      <c r="K450" t="str">
        <f t="shared" si="20"/>
        <v>&lt;tr&gt; &lt;td&gt; &lt;a href=https://chuck-weko.github.io/TFL/HQDA/AR/700-139/CURRENT/TITLE.html&gt;AR 700-139&lt;/a&gt; &lt;/td&gt; &lt;td&gt; Army Warranty Program &lt;/td&gt; &lt;/tr&gt;</v>
      </c>
    </row>
    <row r="451" spans="1:11" x14ac:dyDescent="0.25">
      <c r="A451" t="s">
        <v>916</v>
      </c>
      <c r="B451" t="s">
        <v>3</v>
      </c>
      <c r="C451" s="1">
        <v>42277</v>
      </c>
      <c r="D451" t="s">
        <v>917</v>
      </c>
      <c r="E451" t="s">
        <v>182</v>
      </c>
      <c r="G451" t="str">
        <f t="shared" si="18"/>
        <v>700-141</v>
      </c>
      <c r="I451" t="str">
        <f t="shared" si="19"/>
        <v>https://chuck-weko.github.io/TFL/HQDA/AR/700-141/CURRENT/TITLE.html</v>
      </c>
      <c r="K451" t="str">
        <f t="shared" si="20"/>
        <v>&lt;tr&gt; &lt;td&gt; &lt;a href=https://chuck-weko.github.io/TFL/HQDA/AR/700-141/CURRENT/TITLE.html&gt;AR 700-141&lt;/a&gt; &lt;/td&gt; &lt;td&gt; Hazardous Materials Information Resource System &lt;/td&gt; &lt;/tr&gt;</v>
      </c>
    </row>
    <row r="452" spans="1:11" x14ac:dyDescent="0.25">
      <c r="A452" t="s">
        <v>918</v>
      </c>
      <c r="B452" t="s">
        <v>3</v>
      </c>
      <c r="C452" s="1">
        <v>42107</v>
      </c>
      <c r="D452" t="s">
        <v>919</v>
      </c>
      <c r="E452" t="s">
        <v>182</v>
      </c>
      <c r="G452" t="str">
        <f t="shared" si="18"/>
        <v>700-143</v>
      </c>
      <c r="I452" t="str">
        <f t="shared" si="19"/>
        <v>https://chuck-weko.github.io/TFL/HQDA/AR/700-143/CURRENT/TITLE.html</v>
      </c>
      <c r="K452" t="str">
        <f t="shared" si="20"/>
        <v>&lt;tr&gt; &lt;td&gt; &lt;a href=https://chuck-weko.github.io/TFL/HQDA/AR/700-143/CURRENT/TITLE.html&gt;AR 700-143&lt;/a&gt; &lt;/td&gt; &lt;td&gt; Packaging Of Hazardous Material {Dlar 4145.41; Navsupinst 4030.55D; Afi 24-210_Ip; Mco 4030.40C} &lt;/td&gt; &lt;/tr&gt;</v>
      </c>
    </row>
    <row r="453" spans="1:11" x14ac:dyDescent="0.25">
      <c r="A453" t="s">
        <v>920</v>
      </c>
      <c r="B453" t="s">
        <v>3</v>
      </c>
      <c r="C453" s="1">
        <v>44910</v>
      </c>
      <c r="D453" t="s">
        <v>921</v>
      </c>
      <c r="E453" t="s">
        <v>182</v>
      </c>
      <c r="G453" t="str">
        <f t="shared" ref="G453:G497" si="21">RIGHT(A453,LEN(A453)-3)</f>
        <v>700-144</v>
      </c>
      <c r="I453" t="str">
        <f t="shared" ref="I453:I497" si="22">_xlfn.CONCAT("https://chuck-weko.github.io/TFL/HQDA/AR/",G453,"/CURRENT/TITLE.html")</f>
        <v>https://chuck-weko.github.io/TFL/HQDA/AR/700-144/CURRENT/TITLE.html</v>
      </c>
      <c r="K453" t="str">
        <f t="shared" ref="K453:K497" si="23">_xlfn.CONCAT("&lt;tr&gt; &lt;td&gt; &lt;a href=",I453,"&gt;",A453, "&lt;/a&gt; &lt;/td&gt; &lt;td&gt; ", PROPER(D453), " &lt;/td&gt; &lt;/tr&gt;")</f>
        <v>&lt;tr&gt; &lt;td&gt; &lt;a href=https://chuck-weko.github.io/TFL/HQDA/AR/700-144/CURRENT/TITLE.html&gt;AR 700-144&lt;/a&gt; &lt;/td&gt; &lt;td&gt; Demilitarization And Trade Security Controls &lt;/td&gt; &lt;/tr&gt;</v>
      </c>
    </row>
    <row r="454" spans="1:11" x14ac:dyDescent="0.25">
      <c r="A454" t="s">
        <v>922</v>
      </c>
      <c r="B454" t="s">
        <v>3</v>
      </c>
      <c r="C454" s="1">
        <v>44181</v>
      </c>
      <c r="D454" t="s">
        <v>923</v>
      </c>
      <c r="E454" t="s">
        <v>93</v>
      </c>
      <c r="G454" t="str">
        <f t="shared" si="21"/>
        <v>700-145</v>
      </c>
      <c r="I454" t="str">
        <f t="shared" si="22"/>
        <v>https://chuck-weko.github.io/TFL/HQDA/AR/700-145/CURRENT/TITLE.html</v>
      </c>
      <c r="K454" t="str">
        <f t="shared" si="23"/>
        <v>&lt;tr&gt; &lt;td&gt; &lt;a href=https://chuck-weko.github.io/TFL/HQDA/AR/700-145/CURRENT/TITLE.html&gt;AR 700-145&lt;/a&gt; &lt;/td&gt; &lt;td&gt; Item Unique Identification &lt;/td&gt; &lt;/tr&gt;</v>
      </c>
    </row>
    <row r="455" spans="1:11" x14ac:dyDescent="0.25">
      <c r="A455" t="s">
        <v>924</v>
      </c>
      <c r="B455" t="s">
        <v>3</v>
      </c>
      <c r="C455" s="1">
        <v>45030</v>
      </c>
      <c r="D455" t="s">
        <v>925</v>
      </c>
      <c r="E455" t="s">
        <v>182</v>
      </c>
      <c r="G455" t="str">
        <f t="shared" si="21"/>
        <v>700-146</v>
      </c>
      <c r="I455" t="str">
        <f t="shared" si="22"/>
        <v>https://chuck-weko.github.io/TFL/HQDA/AR/700-146/CURRENT/TITLE.html</v>
      </c>
      <c r="K455" t="str">
        <f t="shared" si="23"/>
        <v>&lt;tr&gt; &lt;td&gt; &lt;a href=https://chuck-weko.github.io/TFL/HQDA/AR/700-146/CURRENT/TITLE.html&gt;AR 700-146&lt;/a&gt; &lt;/td&gt; &lt;td&gt; Individual Chemical Equipment Management Program &lt;/td&gt; &lt;/tr&gt;</v>
      </c>
    </row>
    <row r="456" spans="1:11" x14ac:dyDescent="0.25">
      <c r="A456" t="s">
        <v>926</v>
      </c>
      <c r="B456" t="s">
        <v>3</v>
      </c>
      <c r="C456" s="1">
        <v>43520</v>
      </c>
      <c r="D456" t="s">
        <v>927</v>
      </c>
      <c r="E456" t="s">
        <v>182</v>
      </c>
      <c r="G456" t="str">
        <f t="shared" si="21"/>
        <v>700-147</v>
      </c>
      <c r="I456" t="str">
        <f t="shared" si="22"/>
        <v>https://chuck-weko.github.io/TFL/HQDA/AR/700-147/CURRENT/TITLE.html</v>
      </c>
      <c r="K456" t="str">
        <f t="shared" si="23"/>
        <v>&lt;tr&gt; &lt;td&gt; &lt;a href=https://chuck-weko.github.io/TFL/HQDA/AR/700-147/CURRENT/TITLE.html&gt;AR 700-147&lt;/a&gt; &lt;/td&gt; &lt;td&gt; Contingency Basing &lt;/td&gt; &lt;/tr&gt;</v>
      </c>
    </row>
    <row r="457" spans="1:11" x14ac:dyDescent="0.25">
      <c r="A457" t="s">
        <v>928</v>
      </c>
      <c r="B457" t="s">
        <v>3</v>
      </c>
      <c r="C457" s="1">
        <v>42706</v>
      </c>
      <c r="D457" t="s">
        <v>929</v>
      </c>
      <c r="E457" t="s">
        <v>182</v>
      </c>
      <c r="G457" t="str">
        <f t="shared" si="21"/>
        <v>702-6</v>
      </c>
      <c r="I457" t="str">
        <f t="shared" si="22"/>
        <v>https://chuck-weko.github.io/TFL/HQDA/AR/702-6/CURRENT/TITLE.html</v>
      </c>
      <c r="K457" t="str">
        <f t="shared" si="23"/>
        <v>&lt;tr&gt; &lt;td&gt; &lt;a href=https://chuck-weko.github.io/TFL/HQDA/AR/702-6/CURRENT/TITLE.html&gt;AR 702-6&lt;/a&gt; &lt;/td&gt; &lt;td&gt; Ammunition Stockpile Reliability Program &lt;/td&gt; &lt;/tr&gt;</v>
      </c>
    </row>
    <row r="458" spans="1:11" x14ac:dyDescent="0.25">
      <c r="A458" t="s">
        <v>930</v>
      </c>
      <c r="B458" t="s">
        <v>3</v>
      </c>
      <c r="C458" s="1">
        <v>43200</v>
      </c>
      <c r="D458" t="s">
        <v>931</v>
      </c>
      <c r="E458" t="s">
        <v>182</v>
      </c>
      <c r="G458" t="str">
        <f t="shared" si="21"/>
        <v>702-7</v>
      </c>
      <c r="I458" t="str">
        <f t="shared" si="22"/>
        <v>https://chuck-weko.github.io/TFL/HQDA/AR/702-7/CURRENT/TITLE.html</v>
      </c>
      <c r="K458" t="str">
        <f t="shared" si="23"/>
        <v>&lt;tr&gt; &lt;td&gt; &lt;a href=https://chuck-weko.github.io/TFL/HQDA/AR/702-7/CURRENT/TITLE.html&gt;AR 702-7&lt;/a&gt; &lt;/td&gt; &lt;td&gt; Product Quality Deficiency Report Program {Dlar 4155.24; Secnavinst 4855.5B; Afi 21-115; Dcma Inst 1102} &lt;/td&gt; &lt;/tr&gt;</v>
      </c>
    </row>
    <row r="459" spans="1:11" x14ac:dyDescent="0.25">
      <c r="A459" t="s">
        <v>932</v>
      </c>
      <c r="B459" t="s">
        <v>3</v>
      </c>
      <c r="C459" s="1">
        <v>43934</v>
      </c>
      <c r="D459" t="s">
        <v>933</v>
      </c>
      <c r="E459" t="s">
        <v>182</v>
      </c>
      <c r="G459" t="str">
        <f t="shared" si="21"/>
        <v>702-7-1</v>
      </c>
      <c r="I459" t="str">
        <f t="shared" si="22"/>
        <v>https://chuck-weko.github.io/TFL/HQDA/AR/702-7-1/CURRENT/TITLE.html</v>
      </c>
      <c r="K459" t="str">
        <f t="shared" si="23"/>
        <v>&lt;tr&gt; &lt;td&gt; &lt;a href=https://chuck-weko.github.io/TFL/HQDA/AR/702-7-1/CURRENT/TITLE.html&gt;AR 702-7-1&lt;/a&gt; &lt;/td&gt; &lt;td&gt; Reporting Of Product Quality Deficiencies Within The U.S. Army &lt;/td&gt; &lt;/tr&gt;</v>
      </c>
    </row>
    <row r="460" spans="1:11" x14ac:dyDescent="0.25">
      <c r="A460" t="s">
        <v>934</v>
      </c>
      <c r="B460" t="s">
        <v>3</v>
      </c>
      <c r="C460" s="1">
        <v>45272</v>
      </c>
      <c r="D460" t="s">
        <v>935</v>
      </c>
      <c r="E460" t="s">
        <v>93</v>
      </c>
      <c r="G460" t="str">
        <f t="shared" si="21"/>
        <v>702-11</v>
      </c>
      <c r="I460" t="str">
        <f t="shared" si="22"/>
        <v>https://chuck-weko.github.io/TFL/HQDA/AR/702-11/CURRENT/TITLE.html</v>
      </c>
      <c r="K460" t="str">
        <f t="shared" si="23"/>
        <v>&lt;tr&gt; &lt;td&gt; &lt;a href=https://chuck-weko.github.io/TFL/HQDA/AR/702-11/CURRENT/TITLE.html&gt;AR 702-11&lt;/a&gt; &lt;/td&gt; &lt;td&gt; Army Quality Program &lt;/td&gt; &lt;/tr&gt;</v>
      </c>
    </row>
    <row r="461" spans="1:11" x14ac:dyDescent="0.25">
      <c r="A461" t="s">
        <v>936</v>
      </c>
      <c r="B461" t="s">
        <v>3</v>
      </c>
      <c r="C461" s="1">
        <v>44379</v>
      </c>
      <c r="D461" t="s">
        <v>937</v>
      </c>
      <c r="E461" t="s">
        <v>182</v>
      </c>
      <c r="G461" t="str">
        <f t="shared" si="21"/>
        <v>702-12</v>
      </c>
      <c r="I461" t="str">
        <f t="shared" si="22"/>
        <v>https://chuck-weko.github.io/TFL/HQDA/AR/702-12/CURRENT/TITLE.html</v>
      </c>
      <c r="K461" t="str">
        <f t="shared" si="23"/>
        <v>&lt;tr&gt; &lt;td&gt; &lt;a href=https://chuck-weko.github.io/TFL/HQDA/AR/702-12/CURRENT/TITLE.html&gt;AR 702-12&lt;/a&gt; &lt;/td&gt; &lt;td&gt; Quality Assurance Specialist (Ammunition Surveillance) Program &lt;/td&gt; &lt;/tr&gt;</v>
      </c>
    </row>
    <row r="462" spans="1:11" x14ac:dyDescent="0.25">
      <c r="A462" t="s">
        <v>938</v>
      </c>
      <c r="B462" t="s">
        <v>3</v>
      </c>
      <c r="C462" s="1">
        <v>44949</v>
      </c>
      <c r="D462" t="s">
        <v>939</v>
      </c>
      <c r="E462" t="s">
        <v>182</v>
      </c>
      <c r="G462" t="str">
        <f t="shared" si="21"/>
        <v>702-16</v>
      </c>
      <c r="I462" t="str">
        <f t="shared" si="22"/>
        <v>https://chuck-weko.github.io/TFL/HQDA/AR/702-16/CURRENT/TITLE.html</v>
      </c>
      <c r="K462" t="str">
        <f t="shared" si="23"/>
        <v>&lt;tr&gt; &lt;td&gt; &lt;a href=https://chuck-weko.github.io/TFL/HQDA/AR/702-16/CURRENT/TITLE.html&gt;AR 702-16&lt;/a&gt; &lt;/td&gt; &lt;td&gt; Chemical Biological Defense Materiel Reliability Program &lt;/td&gt; &lt;/tr&gt;</v>
      </c>
    </row>
    <row r="463" spans="1:11" x14ac:dyDescent="0.25">
      <c r="A463" t="s">
        <v>940</v>
      </c>
      <c r="B463" t="s">
        <v>3</v>
      </c>
      <c r="C463" s="1">
        <v>42213</v>
      </c>
      <c r="D463" t="s">
        <v>941</v>
      </c>
      <c r="E463" t="s">
        <v>182</v>
      </c>
      <c r="G463" t="str">
        <f t="shared" si="21"/>
        <v>702-18</v>
      </c>
      <c r="I463" t="str">
        <f t="shared" si="22"/>
        <v>https://chuck-weko.github.io/TFL/HQDA/AR/702-18/CURRENT/TITLE.html</v>
      </c>
      <c r="K463" t="str">
        <f t="shared" si="23"/>
        <v>&lt;tr&gt; &lt;td&gt; &lt;a href=https://chuck-weko.github.io/TFL/HQDA/AR/702-18/CURRENT/TITLE.html&gt;AR 702-18&lt;/a&gt; &lt;/td&gt; &lt;td&gt; Department Of Defense (Dod) Shelf Life Materiel Quality Control Storage Standards {Dlar (Jp) 4155.37; Navsupinst 4410.56B; Afman 23-232(Ip); Mco 4450.I 3B} &lt;/td&gt; &lt;/tr&gt;</v>
      </c>
    </row>
    <row r="464" spans="1:11" x14ac:dyDescent="0.25">
      <c r="A464" t="s">
        <v>942</v>
      </c>
      <c r="B464" t="s">
        <v>3</v>
      </c>
      <c r="C464" s="1">
        <v>45376</v>
      </c>
      <c r="D464" t="s">
        <v>943</v>
      </c>
      <c r="E464" t="s">
        <v>93</v>
      </c>
      <c r="G464" t="str">
        <f t="shared" si="21"/>
        <v>702-19</v>
      </c>
      <c r="I464" t="str">
        <f t="shared" si="22"/>
        <v>https://chuck-weko.github.io/TFL/HQDA/AR/702-19/CURRENT/TITLE.html</v>
      </c>
      <c r="K464" t="str">
        <f t="shared" si="23"/>
        <v>&lt;tr&gt; &lt;td&gt; &lt;a href=https://chuck-weko.github.io/TFL/HQDA/AR/702-19/CURRENT/TITLE.html&gt;AR 702-19&lt;/a&gt; &lt;/td&gt; &lt;td&gt; Reliability, Availability, And Maintainability &lt;/td&gt; &lt;/tr&gt;</v>
      </c>
    </row>
    <row r="465" spans="1:11" x14ac:dyDescent="0.25">
      <c r="A465" t="s">
        <v>944</v>
      </c>
      <c r="B465" t="s">
        <v>3</v>
      </c>
      <c r="C465" s="1">
        <v>44935</v>
      </c>
      <c r="D465" t="s">
        <v>945</v>
      </c>
      <c r="E465" t="s">
        <v>93</v>
      </c>
      <c r="G465" t="str">
        <f t="shared" si="21"/>
        <v>702-20</v>
      </c>
      <c r="I465" t="str">
        <f t="shared" si="22"/>
        <v>https://chuck-weko.github.io/TFL/HQDA/AR/702-20/CURRENT/TITLE.html</v>
      </c>
      <c r="K465" t="str">
        <f t="shared" si="23"/>
        <v>&lt;tr&gt; &lt;td&gt; &lt;a href=https://chuck-weko.github.io/TFL/HQDA/AR/702-20/CURRENT/TITLE.html&gt;AR 702-20&lt;/a&gt; &lt;/td&gt; &lt;td&gt; Counterfeit Risk Management Product Assurance &lt;/td&gt; &lt;/tr&gt;</v>
      </c>
    </row>
    <row r="466" spans="1:11" x14ac:dyDescent="0.25">
      <c r="A466" t="s">
        <v>946</v>
      </c>
      <c r="B466" t="s">
        <v>3</v>
      </c>
      <c r="C466" s="1">
        <v>45329</v>
      </c>
      <c r="D466" t="s">
        <v>947</v>
      </c>
      <c r="E466" t="s">
        <v>182</v>
      </c>
      <c r="G466" t="str">
        <f t="shared" si="21"/>
        <v>708-1</v>
      </c>
      <c r="I466" t="str">
        <f t="shared" si="22"/>
        <v>https://chuck-weko.github.io/TFL/HQDA/AR/708-1/CURRENT/TITLE.html</v>
      </c>
      <c r="K466" t="str">
        <f t="shared" si="23"/>
        <v>&lt;tr&gt; &lt;td&gt; &lt;a href=https://chuck-weko.github.io/TFL/HQDA/AR/708-1/CURRENT/TITLE.html&gt;AR 708-1&lt;/a&gt; &lt;/td&gt; &lt;td&gt; Logistics Management Data And Cataloging Policy For Army Operating Materials, Supplies, And Equipment &lt;/td&gt; &lt;/tr&gt;</v>
      </c>
    </row>
    <row r="467" spans="1:11" x14ac:dyDescent="0.25">
      <c r="A467" t="s">
        <v>948</v>
      </c>
      <c r="B467" t="s">
        <v>3</v>
      </c>
      <c r="C467" s="1">
        <v>42702</v>
      </c>
      <c r="D467" t="s">
        <v>949</v>
      </c>
      <c r="E467" t="s">
        <v>182</v>
      </c>
      <c r="G467" t="str">
        <f t="shared" si="21"/>
        <v>710-1</v>
      </c>
      <c r="I467" t="str">
        <f t="shared" si="22"/>
        <v>https://chuck-weko.github.io/TFL/HQDA/AR/710-1/CURRENT/TITLE.html</v>
      </c>
      <c r="K467" t="str">
        <f t="shared" si="23"/>
        <v>&lt;tr&gt; &lt;td&gt; &lt;a href=https://chuck-weko.github.io/TFL/HQDA/AR/710-1/CURRENT/TITLE.html&gt;AR 710-1&lt;/a&gt; &lt;/td&gt; &lt;td&gt; Centralized Inventory Management Of The Army Supply System &lt;/td&gt; &lt;/tr&gt;</v>
      </c>
    </row>
    <row r="468" spans="1:11" x14ac:dyDescent="0.25">
      <c r="A468" t="s">
        <v>950</v>
      </c>
      <c r="B468" t="s">
        <v>3</v>
      </c>
      <c r="C468" s="1">
        <v>39535</v>
      </c>
      <c r="D468" t="s">
        <v>951</v>
      </c>
      <c r="E468" t="s">
        <v>182</v>
      </c>
      <c r="G468" t="str">
        <f t="shared" si="21"/>
        <v>710-2</v>
      </c>
      <c r="I468" t="str">
        <f t="shared" si="22"/>
        <v>https://chuck-weko.github.io/TFL/HQDA/AR/710-2/CURRENT/TITLE.html</v>
      </c>
      <c r="K468" t="str">
        <f t="shared" si="23"/>
        <v>&lt;tr&gt; &lt;td&gt; &lt;a href=https://chuck-weko.github.io/TFL/HQDA/AR/710-2/CURRENT/TITLE.html&gt;AR 710-2&lt;/a&gt; &lt;/td&gt; &lt;td&gt; Supply Policy Below The National Level &lt;/td&gt; &lt;/tr&gt;</v>
      </c>
    </row>
    <row r="469" spans="1:11" x14ac:dyDescent="0.25">
      <c r="A469" t="s">
        <v>952</v>
      </c>
      <c r="B469" t="s">
        <v>3</v>
      </c>
      <c r="C469" s="1">
        <v>44441</v>
      </c>
      <c r="D469" t="s">
        <v>953</v>
      </c>
      <c r="E469" t="s">
        <v>182</v>
      </c>
      <c r="G469" t="str">
        <f t="shared" si="21"/>
        <v>710-3</v>
      </c>
      <c r="I469" t="str">
        <f t="shared" si="22"/>
        <v>https://chuck-weko.github.io/TFL/HQDA/AR/710-3/CURRENT/TITLE.html</v>
      </c>
      <c r="K469" t="str">
        <f t="shared" si="23"/>
        <v>&lt;tr&gt; &lt;td&gt; &lt;a href=https://chuck-weko.github.io/TFL/HQDA/AR/710-3/CURRENT/TITLE.html&gt;AR 710-3&lt;/a&gt; &lt;/td&gt; &lt;td&gt; Inventory Management Asset And Transaction Reporting System &lt;/td&gt; &lt;/tr&gt;</v>
      </c>
    </row>
    <row r="470" spans="1:11" x14ac:dyDescent="0.25">
      <c r="A470" t="s">
        <v>954</v>
      </c>
      <c r="B470" t="s">
        <v>3</v>
      </c>
      <c r="C470" s="1">
        <v>45286</v>
      </c>
      <c r="D470" t="s">
        <v>955</v>
      </c>
      <c r="E470" t="s">
        <v>182</v>
      </c>
      <c r="G470" t="str">
        <f t="shared" si="21"/>
        <v>710-4</v>
      </c>
      <c r="I470" t="str">
        <f t="shared" si="22"/>
        <v>https://chuck-weko.github.io/TFL/HQDA/AR/710-4/CURRENT/TITLE.html</v>
      </c>
      <c r="K470" t="str">
        <f t="shared" si="23"/>
        <v>&lt;tr&gt; &lt;td&gt; &lt;a href=https://chuck-weko.github.io/TFL/HQDA/AR/710-4/CURRENT/TITLE.html&gt;AR 710-4&lt;/a&gt; &lt;/td&gt; &lt;td&gt; Property Accountability &lt;/td&gt; &lt;/tr&gt;</v>
      </c>
    </row>
    <row r="471" spans="1:11" x14ac:dyDescent="0.25">
      <c r="A471" t="s">
        <v>956</v>
      </c>
      <c r="B471" t="s">
        <v>3</v>
      </c>
      <c r="C471" s="1">
        <v>44830</v>
      </c>
      <c r="D471" t="s">
        <v>957</v>
      </c>
      <c r="E471" t="s">
        <v>182</v>
      </c>
      <c r="G471" t="str">
        <f t="shared" si="21"/>
        <v>711-6</v>
      </c>
      <c r="I471" t="str">
        <f t="shared" si="22"/>
        <v>https://chuck-weko.github.io/TFL/HQDA/AR/711-6/CURRENT/TITLE.html</v>
      </c>
      <c r="K471" t="str">
        <f t="shared" si="23"/>
        <v>&lt;tr&gt; &lt;td&gt; &lt;a href=https://chuck-weko.github.io/TFL/HQDA/AR/711-6/CURRENT/TITLE.html&gt;AR 711-6&lt;/a&gt; &lt;/td&gt; &lt;td&gt; Army Participation In The Defense Logistics Agency Weapon System Support Program &lt;/td&gt; &lt;/tr&gt;</v>
      </c>
    </row>
    <row r="472" spans="1:11" x14ac:dyDescent="0.25">
      <c r="A472" t="s">
        <v>958</v>
      </c>
      <c r="B472" t="s">
        <v>3</v>
      </c>
      <c r="C472" s="1">
        <v>42818</v>
      </c>
      <c r="D472" t="s">
        <v>959</v>
      </c>
      <c r="E472" t="s">
        <v>182</v>
      </c>
      <c r="G472" t="str">
        <f t="shared" si="21"/>
        <v>715-9</v>
      </c>
      <c r="I472" t="str">
        <f t="shared" si="22"/>
        <v>https://chuck-weko.github.io/TFL/HQDA/AR/715-9/CURRENT/TITLE.html</v>
      </c>
      <c r="K472" t="str">
        <f t="shared" si="23"/>
        <v>&lt;tr&gt; &lt;td&gt; &lt;a href=https://chuck-weko.github.io/TFL/HQDA/AR/715-9/CURRENT/TITLE.html&gt;AR 715-9&lt;/a&gt; &lt;/td&gt; &lt;td&gt; Operational Contract Support Planning And Management &lt;/td&gt; &lt;/tr&gt;</v>
      </c>
    </row>
    <row r="473" spans="1:11" x14ac:dyDescent="0.25">
      <c r="A473" t="s">
        <v>960</v>
      </c>
      <c r="B473" t="s">
        <v>3</v>
      </c>
      <c r="C473" s="1">
        <v>43731</v>
      </c>
      <c r="D473" t="s">
        <v>961</v>
      </c>
      <c r="E473" t="s">
        <v>93</v>
      </c>
      <c r="G473" t="str">
        <f t="shared" si="21"/>
        <v>715-30</v>
      </c>
      <c r="I473" t="str">
        <f t="shared" si="22"/>
        <v>https://chuck-weko.github.io/TFL/HQDA/AR/715-30/CURRENT/TITLE.html</v>
      </c>
      <c r="K473" t="str">
        <f t="shared" si="23"/>
        <v>&lt;tr&gt; &lt;td&gt; &lt;a href=https://chuck-weko.github.io/TFL/HQDA/AR/715-30/CURRENT/TITLE.html&gt;AR 715-30&lt;/a&gt; &lt;/td&gt; &lt;td&gt; Secure Environment Contracting &lt;/td&gt; &lt;/tr&gt;</v>
      </c>
    </row>
    <row r="474" spans="1:11" x14ac:dyDescent="0.25">
      <c r="A474" t="s">
        <v>962</v>
      </c>
      <c r="B474" t="s">
        <v>3</v>
      </c>
      <c r="C474" s="1">
        <v>42702</v>
      </c>
      <c r="D474" t="s">
        <v>963</v>
      </c>
      <c r="E474" t="s">
        <v>93</v>
      </c>
      <c r="G474" t="str">
        <f t="shared" si="21"/>
        <v>715-31</v>
      </c>
      <c r="I474" t="str">
        <f t="shared" si="22"/>
        <v>https://chuck-weko.github.io/TFL/HQDA/AR/715-31/CURRENT/TITLE.html</v>
      </c>
      <c r="K474" t="str">
        <f t="shared" si="23"/>
        <v>&lt;tr&gt; &lt;td&gt; &lt;a href=https://chuck-weko.github.io/TFL/HQDA/AR/715-31/CURRENT/TITLE.html&gt;AR 715-31&lt;/a&gt; &lt;/td&gt; &lt;td&gt; Army Competition Advocacy Program &lt;/td&gt; &lt;/tr&gt;</v>
      </c>
    </row>
    <row r="475" spans="1:11" x14ac:dyDescent="0.25">
      <c r="A475" t="s">
        <v>964</v>
      </c>
      <c r="B475" t="s">
        <v>3</v>
      </c>
      <c r="C475" s="1">
        <v>37911</v>
      </c>
      <c r="D475" t="s">
        <v>965</v>
      </c>
      <c r="E475" t="s">
        <v>182</v>
      </c>
      <c r="G475" t="str">
        <f t="shared" si="21"/>
        <v>725-1</v>
      </c>
      <c r="I475" t="str">
        <f t="shared" si="22"/>
        <v>https://chuck-weko.github.io/TFL/HQDA/AR/725-1/CURRENT/TITLE.html</v>
      </c>
      <c r="K475" t="str">
        <f t="shared" si="23"/>
        <v>&lt;tr&gt; &lt;td&gt; &lt;a href=https://chuck-weko.github.io/TFL/HQDA/AR/725-1/CURRENT/TITLE.html&gt;AR 725-1&lt;/a&gt; &lt;/td&gt; &lt;td&gt; Special Authorization And Procedures For Issues, Sales, And Loans &lt;/td&gt; &lt;/tr&gt;</v>
      </c>
    </row>
    <row r="476" spans="1:11" x14ac:dyDescent="0.25">
      <c r="A476" t="s">
        <v>966</v>
      </c>
      <c r="B476" t="s">
        <v>3</v>
      </c>
      <c r="C476" s="1">
        <v>35018</v>
      </c>
      <c r="D476" t="s">
        <v>967</v>
      </c>
      <c r="E476" t="s">
        <v>182</v>
      </c>
      <c r="G476" t="str">
        <f t="shared" si="21"/>
        <v>725-50</v>
      </c>
      <c r="I476" t="str">
        <f t="shared" si="22"/>
        <v>https://chuck-weko.github.io/TFL/HQDA/AR/725-50/CURRENT/TITLE.html</v>
      </c>
      <c r="K476" t="str">
        <f t="shared" si="23"/>
        <v>&lt;tr&gt; &lt;td&gt; &lt;a href=https://chuck-weko.github.io/TFL/HQDA/AR/725-50/CURRENT/TITLE.html&gt;AR 725-50&lt;/a&gt; &lt;/td&gt; &lt;td&gt; Requisition, Receipt, And Issue System &lt;/td&gt; &lt;/tr&gt;</v>
      </c>
    </row>
    <row r="477" spans="1:11" x14ac:dyDescent="0.25">
      <c r="A477" t="s">
        <v>968</v>
      </c>
      <c r="B477" t="s">
        <v>3</v>
      </c>
      <c r="C477" s="1">
        <v>45361</v>
      </c>
      <c r="D477" t="s">
        <v>969</v>
      </c>
      <c r="E477" t="s">
        <v>182</v>
      </c>
      <c r="G477" t="str">
        <f t="shared" si="21"/>
        <v>735-5</v>
      </c>
      <c r="I477" t="str">
        <f t="shared" si="22"/>
        <v>https://chuck-weko.github.io/TFL/HQDA/AR/735-5/CURRENT/TITLE.html</v>
      </c>
      <c r="K477" t="str">
        <f t="shared" si="23"/>
        <v>&lt;tr&gt; &lt;td&gt; &lt;a href=https://chuck-weko.github.io/TFL/HQDA/AR/735-5/CURRENT/TITLE.html&gt;AR 735-5&lt;/a&gt; &lt;/td&gt; &lt;td&gt; Relief Of Responsibility And Accountability &lt;/td&gt; &lt;/tr&gt;</v>
      </c>
    </row>
    <row r="478" spans="1:11" x14ac:dyDescent="0.25">
      <c r="A478" t="s">
        <v>970</v>
      </c>
      <c r="B478" t="s">
        <v>3</v>
      </c>
      <c r="C478" s="1">
        <v>44363</v>
      </c>
      <c r="D478" t="s">
        <v>971</v>
      </c>
      <c r="E478" t="s">
        <v>23</v>
      </c>
      <c r="G478" t="str">
        <f t="shared" si="21"/>
        <v>735-17</v>
      </c>
      <c r="I478" t="str">
        <f t="shared" si="22"/>
        <v>https://chuck-weko.github.io/TFL/HQDA/AR/735-17/CURRENT/TITLE.html</v>
      </c>
      <c r="K478" t="str">
        <f t="shared" si="23"/>
        <v>&lt;tr&gt; &lt;td&gt; &lt;a href=https://chuck-weko.github.io/TFL/HQDA/AR/735-17/CURRENT/TITLE.html&gt;AR 735-17&lt;/a&gt; &lt;/td&gt; &lt;td&gt; Accounting For Library Materials &lt;/td&gt; &lt;/tr&gt;</v>
      </c>
    </row>
    <row r="479" spans="1:11" x14ac:dyDescent="0.25">
      <c r="A479" t="s">
        <v>972</v>
      </c>
      <c r="B479" t="s">
        <v>3</v>
      </c>
      <c r="C479" s="1">
        <v>45331</v>
      </c>
      <c r="D479" t="s">
        <v>973</v>
      </c>
      <c r="E479" t="s">
        <v>182</v>
      </c>
      <c r="G479" t="str">
        <f t="shared" si="21"/>
        <v>740-1</v>
      </c>
      <c r="I479" t="str">
        <f t="shared" si="22"/>
        <v>https://chuck-weko.github.io/TFL/HQDA/AR/740-1/CURRENT/TITLE.html</v>
      </c>
      <c r="K479" t="str">
        <f t="shared" si="23"/>
        <v>&lt;tr&gt; &lt;td&gt; &lt;a href=https://chuck-weko.github.io/TFL/HQDA/AR/740-1/CURRENT/TITLE.html&gt;AR 740-1&lt;/a&gt; &lt;/td&gt; &lt;td&gt; Storage And Supply Activity Operations &lt;/td&gt; &lt;/tr&gt;</v>
      </c>
    </row>
    <row r="480" spans="1:11" x14ac:dyDescent="0.25">
      <c r="A480" t="s">
        <v>974</v>
      </c>
      <c r="B480" t="s">
        <v>3</v>
      </c>
      <c r="C480" s="1">
        <v>44125</v>
      </c>
      <c r="D480" t="s">
        <v>975</v>
      </c>
      <c r="E480" t="s">
        <v>182</v>
      </c>
      <c r="G480" t="str">
        <f t="shared" si="21"/>
        <v>740-3</v>
      </c>
      <c r="I480" t="str">
        <f t="shared" si="22"/>
        <v>https://chuck-weko.github.io/TFL/HQDA/AR/740-3/CURRENT/TITLE.html</v>
      </c>
      <c r="K480" t="str">
        <f t="shared" si="23"/>
        <v>&lt;tr&gt; &lt;td&gt; &lt;a href=https://chuck-weko.github.io/TFL/HQDA/AR/740-3/CURRENT/TITLE.html&gt;AR 740-3&lt;/a&gt; &lt;/td&gt; &lt;td&gt; Stock Readiness {Dlar (Jsr) 4145.04/Ar 740–3/Afman 23-125/Navsupinst 4400.100B/Mco 4450.15B} &lt;/td&gt; &lt;/tr&gt;</v>
      </c>
    </row>
    <row r="481" spans="1:11" x14ac:dyDescent="0.25">
      <c r="A481" t="s">
        <v>976</v>
      </c>
      <c r="B481" t="s">
        <v>3</v>
      </c>
      <c r="C481" s="1">
        <v>42817</v>
      </c>
      <c r="D481" t="s">
        <v>977</v>
      </c>
      <c r="E481" t="s">
        <v>182</v>
      </c>
      <c r="G481" t="str">
        <f t="shared" si="21"/>
        <v>740-26</v>
      </c>
      <c r="I481" t="str">
        <f t="shared" si="22"/>
        <v>https://chuck-weko.github.io/TFL/HQDA/AR/740-26/CURRENT/TITLE.html</v>
      </c>
      <c r="K481" t="str">
        <f t="shared" si="23"/>
        <v>&lt;tr&gt; &lt;td&gt; &lt;a href=https://chuck-weko.github.io/TFL/HQDA/AR/740-26/CURRENT/TITLE.html&gt;AR 740-26&lt;/a&gt; &lt;/td&gt; &lt;td&gt; Physical Inventory Control &lt;/td&gt; &lt;/tr&gt;</v>
      </c>
    </row>
    <row r="482" spans="1:11" x14ac:dyDescent="0.25">
      <c r="A482" t="s">
        <v>978</v>
      </c>
      <c r="B482" t="s">
        <v>3</v>
      </c>
      <c r="C482" s="1">
        <v>44959</v>
      </c>
      <c r="D482" t="s">
        <v>979</v>
      </c>
      <c r="E482" t="s">
        <v>182</v>
      </c>
      <c r="G482" t="str">
        <f t="shared" si="21"/>
        <v>750-1</v>
      </c>
      <c r="I482" t="str">
        <f t="shared" si="22"/>
        <v>https://chuck-weko.github.io/TFL/HQDA/AR/750-1/CURRENT/TITLE.html</v>
      </c>
      <c r="K482" t="str">
        <f t="shared" si="23"/>
        <v>&lt;tr&gt; &lt;td&gt; &lt;a href=https://chuck-weko.github.io/TFL/HQDA/AR/750-1/CURRENT/TITLE.html&gt;AR 750-1&lt;/a&gt; &lt;/td&gt; &lt;td&gt; Army Materiel Maintenance Policy &lt;/td&gt; &lt;/tr&gt;</v>
      </c>
    </row>
    <row r="483" spans="1:11" x14ac:dyDescent="0.25">
      <c r="A483" t="s">
        <v>980</v>
      </c>
      <c r="B483" t="s">
        <v>3</v>
      </c>
      <c r="C483" s="1">
        <v>43112</v>
      </c>
      <c r="D483" t="s">
        <v>981</v>
      </c>
      <c r="E483" t="s">
        <v>182</v>
      </c>
      <c r="G483" t="str">
        <f t="shared" si="21"/>
        <v>750-6</v>
      </c>
      <c r="I483" t="str">
        <f t="shared" si="22"/>
        <v>https://chuck-weko.github.io/TFL/HQDA/AR/750-6/CURRENT/TITLE.html</v>
      </c>
      <c r="K483" t="str">
        <f t="shared" si="23"/>
        <v>&lt;tr&gt; &lt;td&gt; &lt;a href=https://chuck-weko.github.io/TFL/HQDA/AR/750-6/CURRENT/TITLE.html&gt;AR 750-6&lt;/a&gt; &lt;/td&gt; &lt;td&gt; Army Equipment Safety And Maintenance Notification System &lt;/td&gt; &lt;/tr&gt;</v>
      </c>
    </row>
    <row r="484" spans="1:11" x14ac:dyDescent="0.25">
      <c r="A484" t="s">
        <v>982</v>
      </c>
      <c r="B484" t="s">
        <v>3</v>
      </c>
      <c r="C484" s="1">
        <v>43761</v>
      </c>
      <c r="D484" t="s">
        <v>983</v>
      </c>
      <c r="E484" t="s">
        <v>182</v>
      </c>
      <c r="G484" t="str">
        <f t="shared" si="21"/>
        <v>750-10</v>
      </c>
      <c r="I484" t="str">
        <f t="shared" si="22"/>
        <v>https://chuck-weko.github.io/TFL/HQDA/AR/750-10/CURRENT/TITLE.html</v>
      </c>
      <c r="K484" t="str">
        <f t="shared" si="23"/>
        <v>&lt;tr&gt; &lt;td&gt; &lt;a href=https://chuck-weko.github.io/TFL/HQDA/AR/750-10/CURRENT/TITLE.html&gt;AR 750-10&lt;/a&gt; &lt;/td&gt; &lt;td&gt; Army Modification Program &lt;/td&gt; &lt;/tr&gt;</v>
      </c>
    </row>
    <row r="485" spans="1:11" x14ac:dyDescent="0.25">
      <c r="A485" t="s">
        <v>984</v>
      </c>
      <c r="B485" t="s">
        <v>3</v>
      </c>
      <c r="C485" s="1">
        <v>39617</v>
      </c>
      <c r="D485" t="s">
        <v>985</v>
      </c>
      <c r="E485" t="s">
        <v>182</v>
      </c>
      <c r="G485" t="str">
        <f t="shared" si="21"/>
        <v>750-32</v>
      </c>
      <c r="I485" t="str">
        <f t="shared" si="22"/>
        <v>https://chuck-weko.github.io/TFL/HQDA/AR/750-32/CURRENT/TITLE.html</v>
      </c>
      <c r="K485" t="str">
        <f t="shared" si="23"/>
        <v>&lt;tr&gt; &lt;td&gt; &lt;a href=https://chuck-weko.github.io/TFL/HQDA/AR/750-32/CURRENT/TITLE.html&gt;AR 750-32&lt;/a&gt; &lt;/td&gt; &lt;td&gt; Airdrop, Parachute Recovery, And Aircraft Personnel Escape Systems (*Rar 001 04/04/2011) &lt;/td&gt; &lt;/tr&gt;</v>
      </c>
    </row>
    <row r="486" spans="1:11" x14ac:dyDescent="0.25">
      <c r="A486" t="s">
        <v>986</v>
      </c>
      <c r="B486" t="s">
        <v>3</v>
      </c>
      <c r="C486" s="1">
        <v>41663</v>
      </c>
      <c r="D486" t="s">
        <v>987</v>
      </c>
      <c r="E486" t="s">
        <v>182</v>
      </c>
      <c r="G486" t="str">
        <f t="shared" si="21"/>
        <v>750-43</v>
      </c>
      <c r="I486" t="str">
        <f t="shared" si="22"/>
        <v>https://chuck-weko.github.io/TFL/HQDA/AR/750-43/CURRENT/TITLE.html</v>
      </c>
      <c r="K486" t="str">
        <f t="shared" si="23"/>
        <v>&lt;tr&gt; &lt;td&gt; &lt;a href=https://chuck-weko.github.io/TFL/HQDA/AR/750-43/CURRENT/TITLE.html&gt;AR 750-43&lt;/a&gt; &lt;/td&gt; &lt;td&gt; Army Test, Measurement, And Diagnostic Equipment &lt;/td&gt; &lt;/tr&gt;</v>
      </c>
    </row>
    <row r="487" spans="1:11" x14ac:dyDescent="0.25">
      <c r="A487" t="s">
        <v>988</v>
      </c>
      <c r="B487" t="s">
        <v>3</v>
      </c>
      <c r="C487" s="1">
        <v>44004</v>
      </c>
      <c r="D487" t="s">
        <v>989</v>
      </c>
      <c r="E487" t="s">
        <v>182</v>
      </c>
      <c r="G487" t="str">
        <f t="shared" si="21"/>
        <v>750-59</v>
      </c>
      <c r="I487" t="str">
        <f t="shared" si="22"/>
        <v>https://chuck-weko.github.io/TFL/HQDA/AR/750-59/CURRENT/TITLE.html</v>
      </c>
      <c r="K487" t="str">
        <f t="shared" si="23"/>
        <v>&lt;tr&gt; &lt;td&gt; &lt;a href=https://chuck-weko.github.io/TFL/HQDA/AR/750-59/CURRENT/TITLE.html&gt;AR 750-59&lt;/a&gt; &lt;/td&gt; &lt;td&gt; Corrosion Prevention And Control For Army Materiel &lt;/td&gt; &lt;/tr&gt;</v>
      </c>
    </row>
    <row r="488" spans="1:11" x14ac:dyDescent="0.25">
      <c r="A488" t="s">
        <v>990</v>
      </c>
      <c r="B488" t="s">
        <v>3</v>
      </c>
      <c r="C488" s="1">
        <v>44393</v>
      </c>
      <c r="D488" t="s">
        <v>991</v>
      </c>
      <c r="E488" t="s">
        <v>93</v>
      </c>
      <c r="G488" t="str">
        <f t="shared" si="21"/>
        <v>770-2</v>
      </c>
      <c r="I488" t="str">
        <f t="shared" si="22"/>
        <v>https://chuck-weko.github.io/TFL/HQDA/AR/770-2/CURRENT/TITLE.html</v>
      </c>
      <c r="K488" t="str">
        <f t="shared" si="23"/>
        <v>&lt;tr&gt; &lt;td&gt; &lt;a href=https://chuck-weko.github.io/TFL/HQDA/AR/770-2/CURRENT/TITLE.html&gt;AR 770-2&lt;/a&gt; &lt;/td&gt; &lt;td&gt; Materiel Fielding &lt;/td&gt; &lt;/tr&gt;</v>
      </c>
    </row>
    <row r="489" spans="1:11" x14ac:dyDescent="0.25">
      <c r="A489" t="s">
        <v>992</v>
      </c>
      <c r="B489" t="s">
        <v>3</v>
      </c>
      <c r="C489" s="1">
        <v>44393</v>
      </c>
      <c r="D489" t="s">
        <v>993</v>
      </c>
      <c r="E489" t="s">
        <v>93</v>
      </c>
      <c r="G489" t="str">
        <f t="shared" si="21"/>
        <v>770-3</v>
      </c>
      <c r="I489" t="str">
        <f t="shared" si="22"/>
        <v>https://chuck-weko.github.io/TFL/HQDA/AR/770-3/CURRENT/TITLE.html</v>
      </c>
      <c r="K489" t="str">
        <f t="shared" si="23"/>
        <v>&lt;tr&gt; &lt;td&gt; &lt;a href=https://chuck-weko.github.io/TFL/HQDA/AR/770-3/CURRENT/TITLE.html&gt;AR 770-3&lt;/a&gt; &lt;/td&gt; &lt;td&gt; Type Classification And Materiel Release &lt;/td&gt; &lt;/tr&gt;</v>
      </c>
    </row>
    <row r="490" spans="1:11" x14ac:dyDescent="0.25">
      <c r="A490" t="s">
        <v>994</v>
      </c>
      <c r="B490" t="s">
        <v>3</v>
      </c>
      <c r="C490" s="1">
        <v>44760</v>
      </c>
      <c r="D490" t="s">
        <v>995</v>
      </c>
      <c r="E490" t="s">
        <v>23</v>
      </c>
      <c r="G490" t="str">
        <f t="shared" si="21"/>
        <v>840-1</v>
      </c>
      <c r="I490" t="str">
        <f t="shared" si="22"/>
        <v>https://chuck-weko.github.io/TFL/HQDA/AR/840-1/CURRENT/TITLE.html</v>
      </c>
      <c r="K490" t="str">
        <f t="shared" si="23"/>
        <v>&lt;tr&gt; &lt;td&gt; &lt;a href=https://chuck-weko.github.io/TFL/HQDA/AR/840-1/CURRENT/TITLE.html&gt;AR 840-1&lt;/a&gt; &lt;/td&gt; &lt;td&gt; Department Of The Army Seal, Emblem, And Branch Of Service Plaques &lt;/td&gt; &lt;/tr&gt;</v>
      </c>
    </row>
    <row r="491" spans="1:11" x14ac:dyDescent="0.25">
      <c r="A491" t="s">
        <v>996</v>
      </c>
      <c r="B491" t="s">
        <v>3</v>
      </c>
      <c r="C491" s="1">
        <v>45197</v>
      </c>
      <c r="D491" t="s">
        <v>997</v>
      </c>
      <c r="E491" t="s">
        <v>23</v>
      </c>
      <c r="G491" t="str">
        <f t="shared" si="21"/>
        <v>840-2</v>
      </c>
      <c r="I491" t="str">
        <f t="shared" si="22"/>
        <v>https://chuck-weko.github.io/TFL/HQDA/AR/840-2/CURRENT/TITLE.html</v>
      </c>
      <c r="K491" t="str">
        <f t="shared" si="23"/>
        <v>&lt;tr&gt; &lt;td&gt; &lt;a href=https://chuck-weko.github.io/TFL/HQDA/AR/840-2/CURRENT/TITLE.html&gt;AR 840-2&lt;/a&gt; &lt;/td&gt; &lt;td&gt; Heraldic Services &lt;/td&gt; &lt;/tr&gt;</v>
      </c>
    </row>
    <row r="492" spans="1:11" x14ac:dyDescent="0.25">
      <c r="A492" t="s">
        <v>998</v>
      </c>
      <c r="B492" t="s">
        <v>3</v>
      </c>
      <c r="C492" s="1">
        <v>45201</v>
      </c>
      <c r="D492" t="s">
        <v>999</v>
      </c>
      <c r="E492" t="s">
        <v>23</v>
      </c>
      <c r="G492" t="str">
        <f t="shared" si="21"/>
        <v>840-10</v>
      </c>
      <c r="I492" t="str">
        <f t="shared" si="22"/>
        <v>https://chuck-weko.github.io/TFL/HQDA/AR/840-10/CURRENT/TITLE.html</v>
      </c>
      <c r="K492" t="str">
        <f t="shared" si="23"/>
        <v>&lt;tr&gt; &lt;td&gt; &lt;a href=https://chuck-weko.github.io/TFL/HQDA/AR/840-10/CURRENT/TITLE.html&gt;AR 840-10&lt;/a&gt; &lt;/td&gt; &lt;td&gt; Flags, Guidons, Streamers, Tabards, And Automobile And Aircraft Plates &lt;/td&gt; &lt;/tr&gt;</v>
      </c>
    </row>
    <row r="493" spans="1:11" x14ac:dyDescent="0.25">
      <c r="A493" t="s">
        <v>1000</v>
      </c>
      <c r="B493" t="s">
        <v>3</v>
      </c>
      <c r="C493" s="1">
        <v>44455</v>
      </c>
      <c r="D493" t="s">
        <v>1001</v>
      </c>
      <c r="E493" t="s">
        <v>11</v>
      </c>
      <c r="G493" t="str">
        <f t="shared" si="21"/>
        <v>870-5</v>
      </c>
      <c r="I493" t="str">
        <f t="shared" si="22"/>
        <v>https://chuck-weko.github.io/TFL/HQDA/AR/870-5/CURRENT/TITLE.html</v>
      </c>
      <c r="K493" t="str">
        <f t="shared" si="23"/>
        <v>&lt;tr&gt; &lt;td&gt; &lt;a href=https://chuck-weko.github.io/TFL/HQDA/AR/870-5/CURRENT/TITLE.html&gt;AR 870-5&lt;/a&gt; &lt;/td&gt; &lt;td&gt; Military History: Responsibilities, Policies, And Procedures &lt;/td&gt; &lt;/tr&gt;</v>
      </c>
    </row>
    <row r="494" spans="1:11" x14ac:dyDescent="0.25">
      <c r="A494" t="s">
        <v>1002</v>
      </c>
      <c r="B494" t="s">
        <v>3</v>
      </c>
      <c r="C494" s="1">
        <v>44739</v>
      </c>
      <c r="D494" t="s">
        <v>1003</v>
      </c>
      <c r="E494" t="s">
        <v>11</v>
      </c>
      <c r="G494" t="str">
        <f t="shared" si="21"/>
        <v>870-20</v>
      </c>
      <c r="I494" t="str">
        <f t="shared" si="22"/>
        <v>https://chuck-weko.github.io/TFL/HQDA/AR/870-20/CURRENT/TITLE.html</v>
      </c>
      <c r="K494" t="str">
        <f t="shared" si="23"/>
        <v>&lt;tr&gt; &lt;td&gt; &lt;a href=https://chuck-weko.github.io/TFL/HQDA/AR/870-20/CURRENT/TITLE.html&gt;AR 870-20&lt;/a&gt; &lt;/td&gt; &lt;td&gt; Army Museum Enterprise And Army Artifact Collection &lt;/td&gt; &lt;/tr&gt;</v>
      </c>
    </row>
    <row r="495" spans="1:11" x14ac:dyDescent="0.25">
      <c r="A495" t="s">
        <v>1004</v>
      </c>
      <c r="B495" t="s">
        <v>3</v>
      </c>
      <c r="C495" s="1">
        <v>45271</v>
      </c>
      <c r="D495" t="s">
        <v>1005</v>
      </c>
      <c r="E495" t="s">
        <v>11</v>
      </c>
      <c r="G495" t="str">
        <f t="shared" si="21"/>
        <v>870-21</v>
      </c>
      <c r="I495" t="str">
        <f t="shared" si="22"/>
        <v>https://chuck-weko.github.io/TFL/HQDA/AR/870-21/CURRENT/TITLE.html</v>
      </c>
      <c r="K495" t="str">
        <f t="shared" si="23"/>
        <v>&lt;tr&gt; &lt;td&gt; &lt;a href=https://chuck-weko.github.io/TFL/HQDA/AR/870-21/CURRENT/TITLE.html&gt;AR 870-21&lt;/a&gt; &lt;/td&gt; &lt;td&gt; The U.S. Army Regimental System &lt;/td&gt; &lt;/tr&gt;</v>
      </c>
    </row>
    <row r="496" spans="1:11" x14ac:dyDescent="0.25">
      <c r="A496" t="s">
        <v>1006</v>
      </c>
      <c r="B496" t="s">
        <v>3</v>
      </c>
      <c r="C496" s="1">
        <v>42846</v>
      </c>
      <c r="D496" t="s">
        <v>1007</v>
      </c>
      <c r="E496" t="s">
        <v>41</v>
      </c>
      <c r="G496" t="str">
        <f t="shared" si="21"/>
        <v>900-1</v>
      </c>
      <c r="I496" t="str">
        <f t="shared" si="22"/>
        <v>https://chuck-weko.github.io/TFL/HQDA/AR/900-1/CURRENT/TITLE.html</v>
      </c>
      <c r="K496" t="str">
        <f t="shared" si="23"/>
        <v>&lt;tr&gt; &lt;td&gt; &lt;a href=https://chuck-weko.github.io/TFL/HQDA/AR/900-1/CURRENT/TITLE.html&gt;AR 900-1&lt;/a&gt; &lt;/td&gt; &lt;td&gt; Department Of The Army Space Policy &lt;/td&gt; &lt;/tr&gt;</v>
      </c>
    </row>
    <row r="497" spans="1:11" x14ac:dyDescent="0.25">
      <c r="A497" t="s">
        <v>1008</v>
      </c>
      <c r="B497" t="s">
        <v>3</v>
      </c>
      <c r="C497" s="1">
        <v>43590</v>
      </c>
      <c r="D497" t="s">
        <v>1009</v>
      </c>
      <c r="E497" t="s">
        <v>38</v>
      </c>
      <c r="G497" t="str">
        <f t="shared" si="21"/>
        <v>930-4</v>
      </c>
      <c r="I497" t="str">
        <f t="shared" si="22"/>
        <v>https://chuck-weko.github.io/TFL/HQDA/AR/930-4/CURRENT/TITLE.html</v>
      </c>
      <c r="K497" t="str">
        <f t="shared" si="23"/>
        <v>&lt;tr&gt; &lt;td&gt; &lt;a href=https://chuck-weko.github.io/TFL/HQDA/AR/930-4/CURRENT/TITLE.html&gt;AR 930-4&lt;/a&gt; &lt;/td&gt; &lt;td&gt; Army Emergency Relief &lt;/td&gt; &lt;/tr&gt;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6777-5B4B-432E-A1FC-59CF18E90761}">
  <sheetPr codeName="Sheet7"/>
  <dimension ref="A1:O8"/>
  <sheetViews>
    <sheetView workbookViewId="0">
      <selection activeCell="B8" sqref="B8"/>
    </sheetView>
  </sheetViews>
  <sheetFormatPr defaultRowHeight="15" x14ac:dyDescent="0.25"/>
  <sheetData>
    <row r="1" spans="1:15" x14ac:dyDescent="0.25">
      <c r="A1" t="s">
        <v>1013</v>
      </c>
      <c r="G1" t="s">
        <v>1011</v>
      </c>
      <c r="O1" t="s">
        <v>1014</v>
      </c>
    </row>
    <row r="2" spans="1:15" x14ac:dyDescent="0.25">
      <c r="A2" t="s">
        <v>1023</v>
      </c>
      <c r="B2" t="s">
        <v>1024</v>
      </c>
      <c r="G2" t="s">
        <v>1031</v>
      </c>
      <c r="H2" t="s">
        <v>1032</v>
      </c>
      <c r="O2" t="s">
        <v>1020</v>
      </c>
    </row>
    <row r="3" spans="1:15" x14ac:dyDescent="0.25">
      <c r="A3" t="s">
        <v>1015</v>
      </c>
      <c r="B3" t="s">
        <v>1016</v>
      </c>
      <c r="G3" t="s">
        <v>3</v>
      </c>
      <c r="H3" t="s">
        <v>1033</v>
      </c>
      <c r="O3" t="s">
        <v>1021</v>
      </c>
    </row>
    <row r="4" spans="1:15" x14ac:dyDescent="0.25">
      <c r="A4" t="s">
        <v>1017</v>
      </c>
      <c r="B4" t="s">
        <v>1018</v>
      </c>
      <c r="G4" t="s">
        <v>1030</v>
      </c>
      <c r="H4" t="s">
        <v>1034</v>
      </c>
      <c r="O4" t="s">
        <v>1022</v>
      </c>
    </row>
    <row r="5" spans="1:15" x14ac:dyDescent="0.25">
      <c r="A5" t="s">
        <v>1071</v>
      </c>
      <c r="B5" t="s">
        <v>1072</v>
      </c>
    </row>
    <row r="6" spans="1:15" x14ac:dyDescent="0.25">
      <c r="A6" t="s">
        <v>1073</v>
      </c>
      <c r="B6" t="s">
        <v>1074</v>
      </c>
      <c r="G6" t="s">
        <v>1035</v>
      </c>
    </row>
    <row r="7" spans="1:15" x14ac:dyDescent="0.25">
      <c r="A7" t="s">
        <v>1019</v>
      </c>
      <c r="B7" t="s">
        <v>1075</v>
      </c>
      <c r="G7" t="s">
        <v>1036</v>
      </c>
    </row>
    <row r="8" spans="1:15" x14ac:dyDescent="0.25">
      <c r="G8" t="s">
        <v>1037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Army Regulations</vt:lpstr>
      <vt:lpstr>DOD Directives</vt:lpstr>
      <vt:lpstr>TITLE.html Maker</vt:lpstr>
      <vt:lpstr>How I updated the AR table</vt:lpstr>
      <vt:lpstr>Data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Weko</dc:creator>
  <cp:lastModifiedBy>Charles Weko</cp:lastModifiedBy>
  <dcterms:created xsi:type="dcterms:W3CDTF">2024-05-03T13:30:32Z</dcterms:created>
  <dcterms:modified xsi:type="dcterms:W3CDTF">2024-05-16T17:47:41Z</dcterms:modified>
</cp:coreProperties>
</file>