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75" windowWidth="14805" windowHeight="7740" tabRatio="535" activeTab="8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L12" i="34" l="1"/>
  <c r="M11" i="34"/>
  <c r="L11" i="34"/>
  <c r="L10" i="34"/>
  <c r="L9" i="34"/>
  <c r="M8" i="34"/>
  <c r="L8" i="34"/>
  <c r="L7" i="34"/>
  <c r="M6" i="34"/>
  <c r="L6" i="34"/>
  <c r="L5" i="34"/>
  <c r="L4" i="34"/>
  <c r="M3" i="34"/>
  <c r="L3" i="34"/>
  <c r="M2" i="34"/>
  <c r="L2" i="34"/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 l="1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L33" i="2"/>
  <c r="K33" i="2"/>
  <c r="J33" i="2"/>
  <c r="I33" i="2"/>
  <c r="H33" i="2"/>
  <c r="G33" i="2"/>
  <c r="F33" i="2"/>
  <c r="L32" i="2"/>
  <c r="K32" i="2"/>
  <c r="J32" i="2"/>
  <c r="I32" i="2"/>
  <c r="H32" i="2"/>
  <c r="G32" i="2"/>
  <c r="F32" i="2"/>
  <c r="L31" i="2"/>
  <c r="K31" i="2"/>
  <c r="J31" i="2"/>
  <c r="I31" i="2"/>
  <c r="H31" i="2"/>
  <c r="G31" i="2"/>
  <c r="F31" i="2"/>
  <c r="L30" i="2"/>
  <c r="K30" i="2"/>
  <c r="J30" i="2"/>
  <c r="I30" i="2"/>
  <c r="H30" i="2"/>
  <c r="G30" i="2"/>
  <c r="F30" i="2"/>
  <c r="L29" i="2"/>
  <c r="K29" i="2"/>
  <c r="J29" i="2"/>
  <c r="I29" i="2"/>
  <c r="H29" i="2"/>
  <c r="G29" i="2"/>
  <c r="F29" i="2"/>
  <c r="L28" i="2"/>
  <c r="K28" i="2"/>
  <c r="J28" i="2"/>
  <c r="I28" i="2"/>
  <c r="H28" i="2"/>
  <c r="G28" i="2"/>
  <c r="F28" i="2"/>
  <c r="L27" i="2"/>
  <c r="K27" i="2"/>
  <c r="J27" i="2"/>
  <c r="I27" i="2"/>
  <c r="H27" i="2"/>
  <c r="G27" i="2"/>
  <c r="F27" i="2"/>
  <c r="L26" i="2"/>
  <c r="K26" i="2"/>
  <c r="J26" i="2"/>
  <c r="I26" i="2"/>
  <c r="H26" i="2"/>
  <c r="G26" i="2"/>
  <c r="F26" i="2"/>
  <c r="L25" i="2"/>
  <c r="K25" i="2"/>
  <c r="J25" i="2"/>
  <c r="I25" i="2"/>
  <c r="H25" i="2"/>
  <c r="G25" i="2"/>
  <c r="F25" i="2"/>
  <c r="L24" i="2"/>
  <c r="K24" i="2"/>
  <c r="J24" i="2"/>
  <c r="I24" i="2"/>
  <c r="H24" i="2"/>
  <c r="G24" i="2"/>
  <c r="F24" i="2"/>
  <c r="L23" i="2"/>
  <c r="K23" i="2"/>
  <c r="J23" i="2"/>
  <c r="I23" i="2"/>
  <c r="H23" i="2"/>
  <c r="G23" i="2"/>
  <c r="F23" i="2"/>
  <c r="L22" i="2"/>
  <c r="K22" i="2"/>
  <c r="J22" i="2"/>
  <c r="I22" i="2"/>
  <c r="H22" i="2"/>
  <c r="G22" i="2"/>
  <c r="F22" i="2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C26" i="3" s="1"/>
  <c r="E3" i="8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 s="1"/>
  <c r="D7" i="4" s="1"/>
  <c r="D8" i="4" s="1"/>
  <c r="D9" i="4" s="1"/>
  <c r="D10" i="4" s="1"/>
  <c r="D11" i="4" s="1"/>
  <c r="D12" i="4" s="1"/>
  <c r="D13" i="4" l="1"/>
  <c r="D14" i="4" s="1"/>
  <c r="D15" i="4" s="1"/>
  <c r="D16" i="4" s="1"/>
  <c r="D17" i="4" s="1"/>
  <c r="D18" i="4" s="1"/>
  <c r="D19" i="4" s="1"/>
  <c r="D20" i="4" s="1"/>
  <c r="D21" i="4" s="1"/>
  <c r="C25" i="3"/>
  <c r="E6" i="4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A24" i="3"/>
  <c r="A23" i="3"/>
  <c r="A22" i="3"/>
  <c r="A21" i="3"/>
  <c r="D5" i="4" s="1"/>
  <c r="A20" i="3"/>
  <c r="A19" i="3"/>
  <c r="A18" i="3"/>
  <c r="A17" i="3"/>
  <c r="A16" i="3"/>
  <c r="A15" i="3"/>
  <c r="D4" i="4" s="1"/>
  <c r="A14" i="3"/>
  <c r="A13" i="3"/>
  <c r="A12" i="3"/>
  <c r="A11" i="3"/>
  <c r="A10" i="3"/>
  <c r="A9" i="3"/>
  <c r="D3" i="4" s="1"/>
  <c r="A8" i="3"/>
  <c r="A7" i="3"/>
  <c r="A6" i="3"/>
  <c r="A5" i="3"/>
  <c r="A4" i="3"/>
  <c r="A3" i="3"/>
  <c r="D2" i="4" s="1"/>
  <c r="A2" i="3"/>
  <c r="V191" i="8" l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AD22" i="14"/>
  <c r="C2" i="3"/>
  <c r="B2" i="3"/>
  <c r="D3" i="8"/>
  <c r="C3" i="3" l="1"/>
  <c r="E2" i="4" s="1"/>
  <c r="V258" i="8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AD23" i="14"/>
  <c r="D4" i="8"/>
  <c r="V350" i="8" l="1"/>
  <c r="V351" i="8" s="1"/>
  <c r="V352" i="8" s="1"/>
  <c r="V353" i="8" s="1"/>
  <c r="V354" i="8" s="1"/>
  <c r="V355" i="8" s="1"/>
  <c r="V356" i="8" s="1"/>
  <c r="V357" i="8" s="1"/>
  <c r="V358" i="8" s="1"/>
  <c r="V359" i="8" s="1"/>
  <c r="V360" i="8" s="1"/>
  <c r="V361" i="8" s="1"/>
  <c r="V362" i="8" s="1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V375" i="8" s="1"/>
  <c r="V376" i="8" s="1"/>
  <c r="V377" i="8" s="1"/>
  <c r="V378" i="8" s="1"/>
  <c r="V379" i="8" s="1"/>
  <c r="V380" i="8" s="1"/>
  <c r="V381" i="8" s="1"/>
  <c r="V382" i="8" s="1"/>
  <c r="V383" i="8" s="1"/>
  <c r="V384" i="8" s="1"/>
  <c r="V385" i="8" s="1"/>
  <c r="V386" i="8" s="1"/>
  <c r="V387" i="8" s="1"/>
  <c r="V388" i="8" s="1"/>
  <c r="V389" i="8" s="1"/>
  <c r="V390" i="8" s="1"/>
  <c r="V391" i="8" s="1"/>
  <c r="V392" i="8" s="1"/>
  <c r="V393" i="8" s="1"/>
  <c r="V394" i="8" s="1"/>
  <c r="V395" i="8" s="1"/>
  <c r="V396" i="8" s="1"/>
  <c r="V397" i="8" s="1"/>
  <c r="V398" i="8" s="1"/>
  <c r="V399" i="8" s="1"/>
  <c r="V400" i="8" s="1"/>
  <c r="V401" i="8" s="1"/>
  <c r="V402" i="8" s="1"/>
  <c r="V403" i="8" s="1"/>
  <c r="V404" i="8" s="1"/>
  <c r="V405" i="8" s="1"/>
  <c r="V406" i="8" s="1"/>
  <c r="V407" i="8" s="1"/>
  <c r="V408" i="8" s="1"/>
  <c r="V409" i="8" s="1"/>
  <c r="V410" i="8" s="1"/>
  <c r="V411" i="8" s="1"/>
  <c r="V412" i="8" s="1"/>
  <c r="V413" i="8" s="1"/>
  <c r="V414" i="8" s="1"/>
  <c r="V415" i="8" s="1"/>
  <c r="V416" i="8" s="1"/>
  <c r="V417" i="8" s="1"/>
  <c r="V418" i="8" s="1"/>
  <c r="V419" i="8" s="1"/>
  <c r="V420" i="8" s="1"/>
  <c r="V421" i="8" s="1"/>
  <c r="V422" i="8" s="1"/>
  <c r="V423" i="8" s="1"/>
  <c r="V424" i="8" s="1"/>
  <c r="V425" i="8" s="1"/>
  <c r="V426" i="8" s="1"/>
  <c r="V427" i="8" s="1"/>
  <c r="V428" i="8" s="1"/>
  <c r="V429" i="8" s="1"/>
  <c r="V430" i="8" s="1"/>
  <c r="V431" i="8" s="1"/>
  <c r="V432" i="8" s="1"/>
  <c r="V433" i="8" s="1"/>
  <c r="V434" i="8" s="1"/>
  <c r="V435" i="8" s="1"/>
  <c r="V436" i="8" s="1"/>
  <c r="V437" i="8" s="1"/>
  <c r="V438" i="8" s="1"/>
  <c r="V439" i="8" s="1"/>
  <c r="V440" i="8" s="1"/>
  <c r="V441" i="8" s="1"/>
  <c r="V442" i="8" s="1"/>
  <c r="V443" i="8" s="1"/>
  <c r="V444" i="8" s="1"/>
  <c r="V445" i="8" s="1"/>
  <c r="V446" i="8" s="1"/>
  <c r="V447" i="8" s="1"/>
  <c r="V448" i="8" s="1"/>
  <c r="V449" i="8" s="1"/>
  <c r="V450" i="8" s="1"/>
  <c r="V451" i="8" s="1"/>
  <c r="V452" i="8" s="1"/>
  <c r="V453" i="8" s="1"/>
  <c r="V454" i="8" s="1"/>
  <c r="V455" i="8" s="1"/>
  <c r="V456" i="8" s="1"/>
  <c r="V457" i="8" s="1"/>
  <c r="V458" i="8" s="1"/>
  <c r="V459" i="8" s="1"/>
  <c r="V460" i="8" s="1"/>
  <c r="V461" i="8" s="1"/>
  <c r="V462" i="8" s="1"/>
  <c r="V463" i="8" s="1"/>
  <c r="V464" i="8" s="1"/>
  <c r="V465" i="8" s="1"/>
  <c r="V466" i="8" s="1"/>
  <c r="AD24" i="14"/>
  <c r="D5" i="8"/>
  <c r="C4" i="3"/>
  <c r="D6" i="8" l="1"/>
  <c r="V467" i="8"/>
  <c r="V468" i="8" s="1"/>
  <c r="V469" i="8" s="1"/>
  <c r="V470" i="8" s="1"/>
  <c r="V471" i="8" s="1"/>
  <c r="V472" i="8" s="1"/>
  <c r="V473" i="8" s="1"/>
  <c r="V474" i="8" s="1"/>
  <c r="V475" i="8" s="1"/>
  <c r="V476" i="8" s="1"/>
  <c r="V477" i="8" s="1"/>
  <c r="V478" i="8" s="1"/>
  <c r="V479" i="8" s="1"/>
  <c r="V480" i="8" s="1"/>
  <c r="V481" i="8" s="1"/>
  <c r="V482" i="8" s="1"/>
  <c r="V483" i="8" s="1"/>
  <c r="V484" i="8" s="1"/>
  <c r="V485" i="8" s="1"/>
  <c r="V486" i="8" s="1"/>
  <c r="V487" i="8" s="1"/>
  <c r="V488" i="8" s="1"/>
  <c r="V489" i="8" s="1"/>
  <c r="V490" i="8" s="1"/>
  <c r="V491" i="8" s="1"/>
  <c r="V492" i="8" s="1"/>
  <c r="V493" i="8" s="1"/>
  <c r="V494" i="8" s="1"/>
  <c r="V495" i="8" s="1"/>
  <c r="V496" i="8" s="1"/>
  <c r="V497" i="8" s="1"/>
  <c r="V498" i="8" s="1"/>
  <c r="V499" i="8" s="1"/>
  <c r="V500" i="8" s="1"/>
  <c r="V501" i="8" s="1"/>
  <c r="V502" i="8" s="1"/>
  <c r="V503" i="8" s="1"/>
  <c r="V504" i="8" s="1"/>
  <c r="V505" i="8" s="1"/>
  <c r="V506" i="8" s="1"/>
  <c r="V507" i="8" s="1"/>
  <c r="V508" i="8" s="1"/>
  <c r="V509" i="8" s="1"/>
  <c r="V510" i="8" s="1"/>
  <c r="V511" i="8" s="1"/>
  <c r="V512" i="8" s="1"/>
  <c r="V513" i="8" s="1"/>
  <c r="V514" i="8" s="1"/>
  <c r="V515" i="8" s="1"/>
  <c r="V516" i="8" s="1"/>
  <c r="V517" i="8" s="1"/>
  <c r="V518" i="8" s="1"/>
  <c r="V519" i="8" s="1"/>
  <c r="V520" i="8" s="1"/>
  <c r="V521" i="8" s="1"/>
  <c r="V522" i="8" s="1"/>
  <c r="V523" i="8" s="1"/>
  <c r="V524" i="8" s="1"/>
  <c r="V525" i="8" s="1"/>
  <c r="V526" i="8" s="1"/>
  <c r="V527" i="8" s="1"/>
  <c r="V528" i="8" s="1"/>
  <c r="V529" i="8" s="1"/>
  <c r="V530" i="8" s="1"/>
  <c r="V531" i="8" s="1"/>
  <c r="V532" i="8" s="1"/>
  <c r="V533" i="8" s="1"/>
  <c r="V534" i="8" s="1"/>
  <c r="V535" i="8" s="1"/>
  <c r="V536" i="8" s="1"/>
  <c r="V537" i="8" s="1"/>
  <c r="V538" i="8" s="1"/>
  <c r="V539" i="8" s="1"/>
  <c r="V540" i="8" s="1"/>
  <c r="V541" i="8" s="1"/>
  <c r="V542" i="8" s="1"/>
  <c r="V543" i="8" s="1"/>
  <c r="V544" i="8" s="1"/>
  <c r="V545" i="8" s="1"/>
  <c r="V546" i="8" s="1"/>
  <c r="V547" i="8" s="1"/>
  <c r="V548" i="8" s="1"/>
  <c r="V549" i="8" s="1"/>
  <c r="V550" i="8" s="1"/>
  <c r="V551" i="8" s="1"/>
  <c r="V552" i="8" s="1"/>
  <c r="V553" i="8" s="1"/>
  <c r="V554" i="8" s="1"/>
  <c r="V555" i="8" s="1"/>
  <c r="V556" i="8" s="1"/>
  <c r="V557" i="8" s="1"/>
  <c r="V558" i="8" s="1"/>
  <c r="V559" i="8" s="1"/>
  <c r="V560" i="8" s="1"/>
  <c r="V561" i="8" s="1"/>
  <c r="V562" i="8" s="1"/>
  <c r="V563" i="8" s="1"/>
  <c r="V564" i="8" s="1"/>
  <c r="V565" i="8" s="1"/>
  <c r="V566" i="8" s="1"/>
  <c r="V567" i="8" s="1"/>
  <c r="V568" i="8" s="1"/>
  <c r="V569" i="8" s="1"/>
  <c r="V570" i="8" s="1"/>
  <c r="V571" i="8" s="1"/>
  <c r="V572" i="8" s="1"/>
  <c r="V573" i="8" s="1"/>
  <c r="V574" i="8" s="1"/>
  <c r="V575" i="8" s="1"/>
  <c r="V576" i="8" s="1"/>
  <c r="V577" i="8" s="1"/>
  <c r="V578" i="8" s="1"/>
  <c r="V579" i="8" s="1"/>
  <c r="V580" i="8" s="1"/>
  <c r="V581" i="8" s="1"/>
  <c r="V582" i="8" s="1"/>
  <c r="V583" i="8" s="1"/>
  <c r="V584" i="8" s="1"/>
  <c r="V585" i="8" s="1"/>
  <c r="V586" i="8" s="1"/>
  <c r="V587" i="8" s="1"/>
  <c r="V588" i="8" s="1"/>
  <c r="V589" i="8" s="1"/>
  <c r="V590" i="8" s="1"/>
  <c r="V591" i="8" s="1"/>
  <c r="V592" i="8" s="1"/>
  <c r="V593" i="8" s="1"/>
  <c r="V594" i="8" s="1"/>
  <c r="V595" i="8" s="1"/>
  <c r="V596" i="8" s="1"/>
  <c r="V597" i="8" s="1"/>
  <c r="V598" i="8" s="1"/>
  <c r="V599" i="8" s="1"/>
  <c r="V600" i="8" s="1"/>
  <c r="V601" i="8" s="1"/>
  <c r="V602" i="8" s="1"/>
  <c r="V603" i="8" s="1"/>
  <c r="V604" i="8" s="1"/>
  <c r="V605" i="8" s="1"/>
  <c r="V606" i="8" s="1"/>
  <c r="V607" i="8" s="1"/>
  <c r="V608" i="8" s="1"/>
  <c r="V609" i="8" s="1"/>
  <c r="V610" i="8" s="1"/>
  <c r="V611" i="8" s="1"/>
  <c r="V612" i="8" s="1"/>
  <c r="V613" i="8" s="1"/>
  <c r="V614" i="8" s="1"/>
  <c r="V615" i="8" s="1"/>
  <c r="V616" i="8" s="1"/>
  <c r="AD26" i="14" s="1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 l="1"/>
  <c r="F3" i="14"/>
  <c r="AD21" i="14"/>
  <c r="G2" i="14"/>
  <c r="S2" i="14" s="1"/>
  <c r="H4" i="8"/>
  <c r="D8" i="8" l="1"/>
  <c r="H5" i="8"/>
  <c r="I2" i="8"/>
  <c r="H6" i="8" l="1"/>
  <c r="C6" i="3"/>
  <c r="D9" i="8"/>
  <c r="H7" i="8"/>
  <c r="H21" i="14"/>
  <c r="D10" i="8" l="1"/>
  <c r="H8" i="8"/>
  <c r="H9" i="8"/>
  <c r="H10" i="8" l="1"/>
  <c r="D11" i="8"/>
  <c r="G3" i="8"/>
  <c r="C3" i="8"/>
  <c r="K2" i="8"/>
  <c r="C3" i="14" l="1"/>
  <c r="AE2" i="14" s="1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A167" i="6"/>
  <c r="BA166" i="6"/>
  <c r="BA165" i="6"/>
  <c r="BA164" i="6"/>
  <c r="BA163" i="6"/>
  <c r="BA162" i="6"/>
  <c r="BA161" i="6"/>
  <c r="BA160" i="6"/>
  <c r="BA159" i="6"/>
  <c r="V178" i="6"/>
  <c r="V177" i="6"/>
  <c r="V176" i="6"/>
  <c r="V175" i="6"/>
  <c r="V174" i="6"/>
  <c r="V173" i="6"/>
  <c r="V172" i="6"/>
  <c r="V171" i="6"/>
  <c r="V167" i="6"/>
  <c r="V166" i="6"/>
  <c r="V165" i="6"/>
  <c r="V164" i="6"/>
  <c r="V163" i="6"/>
  <c r="V162" i="6"/>
  <c r="V161" i="6"/>
  <c r="V160" i="6"/>
  <c r="V159" i="6"/>
  <c r="V156" i="6"/>
  <c r="V155" i="6"/>
  <c r="V154" i="6"/>
  <c r="V153" i="6"/>
  <c r="V152" i="6"/>
  <c r="V151" i="6"/>
  <c r="V145" i="6"/>
  <c r="V144" i="6"/>
  <c r="V143" i="6"/>
  <c r="V142" i="6"/>
  <c r="V141" i="6"/>
  <c r="V140" i="6"/>
  <c r="V139" i="6"/>
  <c r="V138" i="6"/>
  <c r="V13" i="6"/>
  <c r="V12" i="6"/>
  <c r="V11" i="6"/>
  <c r="V10" i="6"/>
  <c r="V9" i="6"/>
  <c r="V8" i="6"/>
  <c r="V7" i="6"/>
  <c r="V24" i="6"/>
  <c r="V23" i="6"/>
  <c r="V22" i="6"/>
  <c r="V21" i="6"/>
  <c r="V20" i="6"/>
  <c r="V19" i="6"/>
  <c r="V18" i="6"/>
  <c r="V17" i="6"/>
  <c r="V35" i="6"/>
  <c r="V34" i="6"/>
  <c r="V33" i="6"/>
  <c r="V32" i="6"/>
  <c r="V31" i="6"/>
  <c r="V30" i="6"/>
  <c r="V46" i="6"/>
  <c r="V45" i="6"/>
  <c r="V44" i="6"/>
  <c r="V43" i="6"/>
  <c r="V42" i="6"/>
  <c r="V41" i="6"/>
  <c r="V40" i="6"/>
  <c r="V39" i="6"/>
  <c r="V38" i="6"/>
  <c r="V57" i="6"/>
  <c r="V56" i="6"/>
  <c r="V55" i="6"/>
  <c r="V54" i="6"/>
  <c r="V53" i="6"/>
  <c r="V52" i="6"/>
  <c r="V51" i="6"/>
  <c r="V50" i="6"/>
  <c r="V68" i="6"/>
  <c r="V67" i="6"/>
  <c r="V66" i="6"/>
  <c r="V65" i="6"/>
  <c r="V64" i="6"/>
  <c r="V63" i="6"/>
  <c r="V62" i="6"/>
  <c r="V61" i="6"/>
  <c r="V79" i="6"/>
  <c r="V78" i="6"/>
  <c r="V77" i="6"/>
  <c r="V76" i="6"/>
  <c r="V75" i="6"/>
  <c r="V74" i="6"/>
  <c r="V90" i="6"/>
  <c r="V89" i="6"/>
  <c r="V88" i="6"/>
  <c r="V87" i="6"/>
  <c r="V86" i="6"/>
  <c r="V85" i="6"/>
  <c r="V84" i="6"/>
  <c r="V83" i="6"/>
  <c r="V82" i="6"/>
  <c r="V101" i="6"/>
  <c r="V100" i="6"/>
  <c r="V99" i="6"/>
  <c r="V98" i="6"/>
  <c r="V97" i="6"/>
  <c r="V96" i="6"/>
  <c r="V95" i="6"/>
  <c r="V94" i="6"/>
  <c r="V112" i="6"/>
  <c r="V111" i="6"/>
  <c r="V110" i="6"/>
  <c r="V109" i="6"/>
  <c r="V108" i="6"/>
  <c r="V107" i="6"/>
  <c r="V106" i="6"/>
  <c r="V123" i="6"/>
  <c r="V122" i="6"/>
  <c r="V121" i="6"/>
  <c r="V120" i="6"/>
  <c r="V119" i="6"/>
  <c r="V118" i="6"/>
  <c r="V117" i="6"/>
  <c r="V116" i="6"/>
  <c r="V134" i="6"/>
  <c r="V133" i="6"/>
  <c r="V132" i="6"/>
  <c r="V131" i="6"/>
  <c r="V130" i="6"/>
  <c r="V129" i="6"/>
  <c r="V128" i="6"/>
  <c r="V127" i="6"/>
  <c r="BG4" i="6"/>
  <c r="BG5" i="6"/>
  <c r="BG6" i="6"/>
  <c r="BG7" i="6"/>
  <c r="BG8" i="6"/>
  <c r="BG9" i="6"/>
  <c r="BG10" i="6"/>
  <c r="BG11" i="6"/>
  <c r="BG12" i="6"/>
  <c r="BG13" i="6"/>
  <c r="BG15" i="6"/>
  <c r="BG16" i="6"/>
  <c r="BG17" i="6"/>
  <c r="BG18" i="6"/>
  <c r="BG19" i="6"/>
  <c r="BG20" i="6"/>
  <c r="BG21" i="6"/>
  <c r="BG22" i="6"/>
  <c r="BG23" i="6"/>
  <c r="BG24" i="6"/>
  <c r="BG26" i="6"/>
  <c r="BG27" i="6"/>
  <c r="BG28" i="6"/>
  <c r="BG29" i="6"/>
  <c r="BG30" i="6"/>
  <c r="BG31" i="6"/>
  <c r="BG32" i="6"/>
  <c r="BG33" i="6"/>
  <c r="BG34" i="6"/>
  <c r="BG35" i="6"/>
  <c r="BG37" i="6"/>
  <c r="BG38" i="6"/>
  <c r="BG39" i="6"/>
  <c r="BG40" i="6"/>
  <c r="BG41" i="6"/>
  <c r="BG42" i="6"/>
  <c r="BG43" i="6"/>
  <c r="BG44" i="6"/>
  <c r="BG45" i="6"/>
  <c r="BG46" i="6"/>
  <c r="BG48" i="6"/>
  <c r="BG49" i="6"/>
  <c r="BG50" i="6"/>
  <c r="BG51" i="6"/>
  <c r="BG52" i="6"/>
  <c r="BG53" i="6"/>
  <c r="BG54" i="6"/>
  <c r="BG55" i="6"/>
  <c r="BG56" i="6"/>
  <c r="BG57" i="6"/>
  <c r="BG59" i="6"/>
  <c r="BG60" i="6"/>
  <c r="BG61" i="6"/>
  <c r="BG62" i="6"/>
  <c r="BG63" i="6"/>
  <c r="BG64" i="6"/>
  <c r="BG65" i="6"/>
  <c r="BG66" i="6"/>
  <c r="BG67" i="6"/>
  <c r="BG68" i="6"/>
  <c r="BG70" i="6"/>
  <c r="BG71" i="6"/>
  <c r="BG72" i="6"/>
  <c r="BG73" i="6"/>
  <c r="BG74" i="6"/>
  <c r="BG75" i="6"/>
  <c r="BG76" i="6"/>
  <c r="BG77" i="6"/>
  <c r="BG78" i="6"/>
  <c r="BG79" i="6"/>
  <c r="BG81" i="6"/>
  <c r="BG82" i="6"/>
  <c r="BG83" i="6"/>
  <c r="BG84" i="6"/>
  <c r="BG85" i="6"/>
  <c r="BG86" i="6"/>
  <c r="BG87" i="6"/>
  <c r="BG88" i="6"/>
  <c r="BG89" i="6"/>
  <c r="BG90" i="6"/>
  <c r="BG92" i="6"/>
  <c r="BG93" i="6"/>
  <c r="BG94" i="6"/>
  <c r="BG95" i="6"/>
  <c r="BG96" i="6"/>
  <c r="BG97" i="6"/>
  <c r="BG98" i="6"/>
  <c r="BG99" i="6"/>
  <c r="BG100" i="6"/>
  <c r="BG101" i="6"/>
  <c r="BG103" i="6"/>
  <c r="BG104" i="6"/>
  <c r="BG105" i="6"/>
  <c r="BG106" i="6"/>
  <c r="BG107" i="6"/>
  <c r="BG108" i="6"/>
  <c r="BG109" i="6"/>
  <c r="BG110" i="6"/>
  <c r="BG111" i="6"/>
  <c r="BG112" i="6"/>
  <c r="BG114" i="6"/>
  <c r="BG115" i="6"/>
  <c r="BG116" i="6"/>
  <c r="BG117" i="6"/>
  <c r="BG118" i="6"/>
  <c r="BG119" i="6"/>
  <c r="BG120" i="6"/>
  <c r="BG121" i="6"/>
  <c r="BG122" i="6"/>
  <c r="BG123" i="6"/>
  <c r="BG125" i="6"/>
  <c r="BG126" i="6"/>
  <c r="BG127" i="6"/>
  <c r="BG128" i="6"/>
  <c r="BG129" i="6"/>
  <c r="BG130" i="6"/>
  <c r="BG131" i="6"/>
  <c r="BG132" i="6"/>
  <c r="BG133" i="6"/>
  <c r="BG134" i="6"/>
  <c r="BG136" i="6"/>
  <c r="BG137" i="6"/>
  <c r="BG138" i="6"/>
  <c r="BG139" i="6"/>
  <c r="BG140" i="6"/>
  <c r="BG141" i="6"/>
  <c r="BG142" i="6"/>
  <c r="BG143" i="6"/>
  <c r="BG144" i="6"/>
  <c r="BG145" i="6"/>
  <c r="BG147" i="6"/>
  <c r="BG148" i="6"/>
  <c r="BG149" i="6"/>
  <c r="BG150" i="6"/>
  <c r="BG151" i="6"/>
  <c r="BG152" i="6"/>
  <c r="BG153" i="6"/>
  <c r="BG154" i="6"/>
  <c r="BG155" i="6"/>
  <c r="BG156" i="6"/>
  <c r="BG158" i="6"/>
  <c r="BG159" i="6"/>
  <c r="BG160" i="6"/>
  <c r="BG161" i="6"/>
  <c r="BG162" i="6"/>
  <c r="BG163" i="6"/>
  <c r="BG164" i="6"/>
  <c r="BG165" i="6"/>
  <c r="BG166" i="6"/>
  <c r="BG167" i="6"/>
  <c r="BG169" i="6"/>
  <c r="BG170" i="6"/>
  <c r="BG171" i="6"/>
  <c r="BG172" i="6"/>
  <c r="BG173" i="6"/>
  <c r="BG174" i="6"/>
  <c r="BG175" i="6"/>
  <c r="BG176" i="6"/>
  <c r="BG177" i="6"/>
  <c r="BG178" i="6"/>
  <c r="BE7" i="6"/>
  <c r="BE8" i="6"/>
  <c r="BE9" i="6"/>
  <c r="BE10" i="6"/>
  <c r="BE11" i="6"/>
  <c r="BE12" i="6"/>
  <c r="BE13" i="6"/>
  <c r="BE17" i="6"/>
  <c r="BE18" i="6"/>
  <c r="BE19" i="6"/>
  <c r="BE20" i="6"/>
  <c r="BE21" i="6"/>
  <c r="BE22" i="6"/>
  <c r="BE23" i="6"/>
  <c r="BE24" i="6"/>
  <c r="BE30" i="6"/>
  <c r="BE31" i="6"/>
  <c r="BE32" i="6"/>
  <c r="BE33" i="6"/>
  <c r="BE34" i="6"/>
  <c r="BE35" i="6"/>
  <c r="BE38" i="6"/>
  <c r="BE39" i="6"/>
  <c r="BE40" i="6"/>
  <c r="BE41" i="6"/>
  <c r="BE42" i="6"/>
  <c r="BE43" i="6"/>
  <c r="BE44" i="6"/>
  <c r="BE45" i="6"/>
  <c r="BE46" i="6"/>
  <c r="BE50" i="6"/>
  <c r="BE51" i="6"/>
  <c r="BE52" i="6"/>
  <c r="BE53" i="6"/>
  <c r="BE54" i="6"/>
  <c r="BE55" i="6"/>
  <c r="BE56" i="6"/>
  <c r="BE57" i="6"/>
  <c r="BE61" i="6"/>
  <c r="BE62" i="6"/>
  <c r="BE63" i="6"/>
  <c r="BE64" i="6"/>
  <c r="BE65" i="6"/>
  <c r="BE66" i="6"/>
  <c r="BE67" i="6"/>
  <c r="BE68" i="6"/>
  <c r="BE74" i="6"/>
  <c r="BE75" i="6"/>
  <c r="BE76" i="6"/>
  <c r="BE77" i="6"/>
  <c r="BE78" i="6"/>
  <c r="BE79" i="6"/>
  <c r="BE82" i="6"/>
  <c r="BE83" i="6"/>
  <c r="BE84" i="6"/>
  <c r="BE85" i="6"/>
  <c r="BE86" i="6"/>
  <c r="BE87" i="6"/>
  <c r="BE88" i="6"/>
  <c r="BE89" i="6"/>
  <c r="BE90" i="6"/>
  <c r="BE94" i="6"/>
  <c r="BE95" i="6"/>
  <c r="BE96" i="6"/>
  <c r="BE97" i="6"/>
  <c r="BE98" i="6"/>
  <c r="BE99" i="6"/>
  <c r="BE100" i="6"/>
  <c r="BE101" i="6"/>
  <c r="BE106" i="6"/>
  <c r="BE107" i="6"/>
  <c r="BE108" i="6"/>
  <c r="BE109" i="6"/>
  <c r="BE110" i="6"/>
  <c r="BE111" i="6"/>
  <c r="BE112" i="6"/>
  <c r="BE116" i="6"/>
  <c r="BE117" i="6"/>
  <c r="BE118" i="6"/>
  <c r="BE119" i="6"/>
  <c r="BE120" i="6"/>
  <c r="BE121" i="6"/>
  <c r="BE122" i="6"/>
  <c r="BE123" i="6"/>
  <c r="BE127" i="6"/>
  <c r="BE128" i="6"/>
  <c r="BE129" i="6"/>
  <c r="BE130" i="6"/>
  <c r="BE131" i="6"/>
  <c r="BE132" i="6"/>
  <c r="BE133" i="6"/>
  <c r="BE134" i="6"/>
  <c r="BE138" i="6"/>
  <c r="BE139" i="6"/>
  <c r="BE140" i="6"/>
  <c r="BE141" i="6"/>
  <c r="BE142" i="6"/>
  <c r="BE143" i="6"/>
  <c r="BE144" i="6"/>
  <c r="BE145" i="6"/>
  <c r="BE151" i="6"/>
  <c r="BE152" i="6"/>
  <c r="BE153" i="6"/>
  <c r="BE154" i="6"/>
  <c r="BE155" i="6"/>
  <c r="BE156" i="6"/>
  <c r="BE159" i="6"/>
  <c r="BE160" i="6"/>
  <c r="BE161" i="6"/>
  <c r="BE162" i="6"/>
  <c r="BE163" i="6"/>
  <c r="BE164" i="6"/>
  <c r="BE165" i="6"/>
  <c r="BE166" i="6"/>
  <c r="BE167" i="6"/>
  <c r="BE171" i="6"/>
  <c r="BE172" i="6"/>
  <c r="BE173" i="6"/>
  <c r="BE174" i="6"/>
  <c r="BE175" i="6"/>
  <c r="BE176" i="6"/>
  <c r="BE177" i="6"/>
  <c r="BE178" i="6"/>
  <c r="BC7" i="6"/>
  <c r="BC8" i="6"/>
  <c r="BC9" i="6"/>
  <c r="BC10" i="6"/>
  <c r="BC11" i="6"/>
  <c r="BC12" i="6"/>
  <c r="BC13" i="6"/>
  <c r="BC17" i="6"/>
  <c r="BC18" i="6"/>
  <c r="BC19" i="6"/>
  <c r="BC20" i="6"/>
  <c r="BC21" i="6"/>
  <c r="BC22" i="6"/>
  <c r="BC23" i="6"/>
  <c r="BC24" i="6"/>
  <c r="BC30" i="6"/>
  <c r="BC31" i="6"/>
  <c r="BC32" i="6"/>
  <c r="BC33" i="6"/>
  <c r="BC34" i="6"/>
  <c r="BC35" i="6"/>
  <c r="BC38" i="6"/>
  <c r="BC39" i="6"/>
  <c r="BC40" i="6"/>
  <c r="BC41" i="6"/>
  <c r="BC42" i="6"/>
  <c r="BC43" i="6"/>
  <c r="BC44" i="6"/>
  <c r="BC45" i="6"/>
  <c r="BC46" i="6"/>
  <c r="BC50" i="6"/>
  <c r="BC51" i="6"/>
  <c r="BC52" i="6"/>
  <c r="BC53" i="6"/>
  <c r="BC54" i="6"/>
  <c r="BC55" i="6"/>
  <c r="BC56" i="6"/>
  <c r="BC57" i="6"/>
  <c r="BC61" i="6"/>
  <c r="BC62" i="6"/>
  <c r="BC63" i="6"/>
  <c r="BC64" i="6"/>
  <c r="BC65" i="6"/>
  <c r="BC66" i="6"/>
  <c r="BC67" i="6"/>
  <c r="BC68" i="6"/>
  <c r="BC74" i="6"/>
  <c r="BC75" i="6"/>
  <c r="BC76" i="6"/>
  <c r="BC77" i="6"/>
  <c r="BC78" i="6"/>
  <c r="BC79" i="6"/>
  <c r="BC82" i="6"/>
  <c r="BC83" i="6"/>
  <c r="BC84" i="6"/>
  <c r="BC85" i="6"/>
  <c r="BC86" i="6"/>
  <c r="BC87" i="6"/>
  <c r="BC88" i="6"/>
  <c r="BC89" i="6"/>
  <c r="BC90" i="6"/>
  <c r="BC94" i="6"/>
  <c r="BC95" i="6"/>
  <c r="BC96" i="6"/>
  <c r="BC97" i="6"/>
  <c r="BC98" i="6"/>
  <c r="BC99" i="6"/>
  <c r="BC100" i="6"/>
  <c r="BC101" i="6"/>
  <c r="BC106" i="6"/>
  <c r="BC107" i="6"/>
  <c r="BC108" i="6"/>
  <c r="BC109" i="6"/>
  <c r="BC110" i="6"/>
  <c r="BC111" i="6"/>
  <c r="BC112" i="6"/>
  <c r="BC116" i="6"/>
  <c r="BC117" i="6"/>
  <c r="BC118" i="6"/>
  <c r="BC119" i="6"/>
  <c r="BC120" i="6"/>
  <c r="BC121" i="6"/>
  <c r="BC122" i="6"/>
  <c r="BC123" i="6"/>
  <c r="BC127" i="6"/>
  <c r="BC128" i="6"/>
  <c r="BC129" i="6"/>
  <c r="BC130" i="6"/>
  <c r="BC131" i="6"/>
  <c r="BC132" i="6"/>
  <c r="BC133" i="6"/>
  <c r="BC134" i="6"/>
  <c r="BC138" i="6"/>
  <c r="BC139" i="6"/>
  <c r="BC140" i="6"/>
  <c r="BC141" i="6"/>
  <c r="BC142" i="6"/>
  <c r="BC143" i="6"/>
  <c r="BC144" i="6"/>
  <c r="BC145" i="6"/>
  <c r="BC151" i="6"/>
  <c r="BC152" i="6"/>
  <c r="BC153" i="6"/>
  <c r="BC154" i="6"/>
  <c r="BC155" i="6"/>
  <c r="BC156" i="6"/>
  <c r="BC159" i="6"/>
  <c r="BC160" i="6"/>
  <c r="BC161" i="6"/>
  <c r="BC162" i="6"/>
  <c r="BC163" i="6"/>
  <c r="BC164" i="6"/>
  <c r="BC165" i="6"/>
  <c r="BC166" i="6"/>
  <c r="BC167" i="6"/>
  <c r="BC171" i="6"/>
  <c r="BC172" i="6"/>
  <c r="BC173" i="6"/>
  <c r="BC174" i="6"/>
  <c r="BC175" i="6"/>
  <c r="BC176" i="6"/>
  <c r="BC177" i="6"/>
  <c r="BC178" i="6"/>
  <c r="BA7" i="6"/>
  <c r="BA8" i="6"/>
  <c r="BA9" i="6"/>
  <c r="BA10" i="6"/>
  <c r="BA11" i="6"/>
  <c r="BA12" i="6"/>
  <c r="BA13" i="6"/>
  <c r="BA17" i="6"/>
  <c r="BA18" i="6"/>
  <c r="BA19" i="6"/>
  <c r="BA20" i="6"/>
  <c r="BA21" i="6"/>
  <c r="BA22" i="6"/>
  <c r="BA23" i="6"/>
  <c r="BA24" i="6"/>
  <c r="BA30" i="6"/>
  <c r="BA31" i="6"/>
  <c r="BA32" i="6"/>
  <c r="BA33" i="6"/>
  <c r="BA34" i="6"/>
  <c r="BA35" i="6"/>
  <c r="BA38" i="6"/>
  <c r="BA39" i="6"/>
  <c r="BA40" i="6"/>
  <c r="BA41" i="6"/>
  <c r="BA42" i="6"/>
  <c r="BA43" i="6"/>
  <c r="BA44" i="6"/>
  <c r="BA45" i="6"/>
  <c r="BA46" i="6"/>
  <c r="BA50" i="6"/>
  <c r="BA51" i="6"/>
  <c r="BA52" i="6"/>
  <c r="BA53" i="6"/>
  <c r="BA54" i="6"/>
  <c r="BA55" i="6"/>
  <c r="BA56" i="6"/>
  <c r="BA57" i="6"/>
  <c r="BA61" i="6"/>
  <c r="BA62" i="6"/>
  <c r="BA63" i="6"/>
  <c r="BA64" i="6"/>
  <c r="BA65" i="6"/>
  <c r="BA66" i="6"/>
  <c r="BA67" i="6"/>
  <c r="BA68" i="6"/>
  <c r="BA74" i="6"/>
  <c r="BA75" i="6"/>
  <c r="BA76" i="6"/>
  <c r="BA77" i="6"/>
  <c r="BA78" i="6"/>
  <c r="BA79" i="6"/>
  <c r="BA82" i="6"/>
  <c r="BA83" i="6"/>
  <c r="BA84" i="6"/>
  <c r="BA85" i="6"/>
  <c r="BA86" i="6"/>
  <c r="BA87" i="6"/>
  <c r="BA88" i="6"/>
  <c r="BA89" i="6"/>
  <c r="BA90" i="6"/>
  <c r="BA94" i="6"/>
  <c r="BA95" i="6"/>
  <c r="BA96" i="6"/>
  <c r="BA97" i="6"/>
  <c r="BA98" i="6"/>
  <c r="BA99" i="6"/>
  <c r="BA100" i="6"/>
  <c r="BA101" i="6"/>
  <c r="BA106" i="6"/>
  <c r="BA107" i="6"/>
  <c r="BA108" i="6"/>
  <c r="BA109" i="6"/>
  <c r="BA110" i="6"/>
  <c r="BA111" i="6"/>
  <c r="BA112" i="6"/>
  <c r="BA116" i="6"/>
  <c r="BA117" i="6"/>
  <c r="BA118" i="6"/>
  <c r="BA119" i="6"/>
  <c r="BA120" i="6"/>
  <c r="BA121" i="6"/>
  <c r="BA122" i="6"/>
  <c r="BA123" i="6"/>
  <c r="BA127" i="6"/>
  <c r="BA128" i="6"/>
  <c r="BA129" i="6"/>
  <c r="BA130" i="6"/>
  <c r="BA131" i="6"/>
  <c r="BA132" i="6"/>
  <c r="BA133" i="6"/>
  <c r="BA134" i="6"/>
  <c r="BA138" i="6"/>
  <c r="BA139" i="6"/>
  <c r="BA140" i="6"/>
  <c r="BA141" i="6"/>
  <c r="BA142" i="6"/>
  <c r="BA143" i="6"/>
  <c r="BA144" i="6"/>
  <c r="BA145" i="6"/>
  <c r="BA151" i="6"/>
  <c r="BA152" i="6"/>
  <c r="BA153" i="6"/>
  <c r="BA154" i="6"/>
  <c r="BA155" i="6"/>
  <c r="BA156" i="6"/>
  <c r="BA171" i="6"/>
  <c r="BA172" i="6"/>
  <c r="BA173" i="6"/>
  <c r="BA174" i="6"/>
  <c r="BA175" i="6"/>
  <c r="BA176" i="6"/>
  <c r="BA177" i="6"/>
  <c r="BA178" i="6"/>
  <c r="AY7" i="6"/>
  <c r="AY8" i="6"/>
  <c r="AY9" i="6"/>
  <c r="AY10" i="6"/>
  <c r="AY11" i="6"/>
  <c r="AY12" i="6"/>
  <c r="AY13" i="6"/>
  <c r="AY17" i="6"/>
  <c r="AY18" i="6"/>
  <c r="AY19" i="6"/>
  <c r="AY20" i="6"/>
  <c r="AY21" i="6"/>
  <c r="AY22" i="6"/>
  <c r="AY23" i="6"/>
  <c r="AY24" i="6"/>
  <c r="AY30" i="6"/>
  <c r="AY31" i="6"/>
  <c r="AY32" i="6"/>
  <c r="AY33" i="6"/>
  <c r="AY34" i="6"/>
  <c r="AY35" i="6"/>
  <c r="AY38" i="6"/>
  <c r="AY39" i="6"/>
  <c r="AY40" i="6"/>
  <c r="AY41" i="6"/>
  <c r="AY42" i="6"/>
  <c r="AY43" i="6"/>
  <c r="AY44" i="6"/>
  <c r="AY45" i="6"/>
  <c r="AY46" i="6"/>
  <c r="AY50" i="6"/>
  <c r="AY51" i="6"/>
  <c r="AY52" i="6"/>
  <c r="AY53" i="6"/>
  <c r="AY54" i="6"/>
  <c r="AY55" i="6"/>
  <c r="AY56" i="6"/>
  <c r="AY57" i="6"/>
  <c r="AY61" i="6"/>
  <c r="AY62" i="6"/>
  <c r="AY63" i="6"/>
  <c r="AY64" i="6"/>
  <c r="AY65" i="6"/>
  <c r="AY66" i="6"/>
  <c r="AY67" i="6"/>
  <c r="AY68" i="6"/>
  <c r="AY74" i="6"/>
  <c r="AY75" i="6"/>
  <c r="AY76" i="6"/>
  <c r="AY77" i="6"/>
  <c r="AY78" i="6"/>
  <c r="AY79" i="6"/>
  <c r="AY82" i="6"/>
  <c r="AY83" i="6"/>
  <c r="AY84" i="6"/>
  <c r="AY85" i="6"/>
  <c r="AY86" i="6"/>
  <c r="AY87" i="6"/>
  <c r="AY88" i="6"/>
  <c r="AY89" i="6"/>
  <c r="AY90" i="6"/>
  <c r="AY94" i="6"/>
  <c r="AY95" i="6"/>
  <c r="AY96" i="6"/>
  <c r="AY97" i="6"/>
  <c r="AY98" i="6"/>
  <c r="AY99" i="6"/>
  <c r="AY100" i="6"/>
  <c r="AY101" i="6"/>
  <c r="AY106" i="6"/>
  <c r="AY107" i="6"/>
  <c r="AY108" i="6"/>
  <c r="AY109" i="6"/>
  <c r="AY110" i="6"/>
  <c r="AY111" i="6"/>
  <c r="AY112" i="6"/>
  <c r="AY116" i="6"/>
  <c r="AY117" i="6"/>
  <c r="AY118" i="6"/>
  <c r="AY119" i="6"/>
  <c r="AY120" i="6"/>
  <c r="AY121" i="6"/>
  <c r="AY122" i="6"/>
  <c r="AY123" i="6"/>
  <c r="AY127" i="6"/>
  <c r="AY128" i="6"/>
  <c r="AY129" i="6"/>
  <c r="AY130" i="6"/>
  <c r="AY131" i="6"/>
  <c r="AY132" i="6"/>
  <c r="AY133" i="6"/>
  <c r="AY134" i="6"/>
  <c r="AY138" i="6"/>
  <c r="AY139" i="6"/>
  <c r="AY140" i="6"/>
  <c r="AY141" i="6"/>
  <c r="AY142" i="6"/>
  <c r="AY143" i="6"/>
  <c r="AY144" i="6"/>
  <c r="AY145" i="6"/>
  <c r="AY151" i="6"/>
  <c r="AY152" i="6"/>
  <c r="AY153" i="6"/>
  <c r="AY154" i="6"/>
  <c r="AY155" i="6"/>
  <c r="AY156" i="6"/>
  <c r="AY159" i="6"/>
  <c r="AY160" i="6"/>
  <c r="AY161" i="6"/>
  <c r="AY162" i="6"/>
  <c r="AY163" i="6"/>
  <c r="AY164" i="6"/>
  <c r="AY165" i="6"/>
  <c r="AY166" i="6"/>
  <c r="AY167" i="6"/>
  <c r="AY171" i="6"/>
  <c r="AY172" i="6"/>
  <c r="AY173" i="6"/>
  <c r="AY174" i="6"/>
  <c r="AY175" i="6"/>
  <c r="AY176" i="6"/>
  <c r="AY177" i="6"/>
  <c r="AY178" i="6"/>
  <c r="AW4" i="6"/>
  <c r="AW5" i="6"/>
  <c r="AW6" i="6"/>
  <c r="AW7" i="6"/>
  <c r="AW8" i="6"/>
  <c r="AW9" i="6"/>
  <c r="AW10" i="6"/>
  <c r="AW11" i="6"/>
  <c r="AW12" i="6"/>
  <c r="AW13" i="6"/>
  <c r="AW15" i="6"/>
  <c r="AW16" i="6"/>
  <c r="AW17" i="6"/>
  <c r="AW18" i="6"/>
  <c r="AW19" i="6"/>
  <c r="AW20" i="6"/>
  <c r="AW21" i="6"/>
  <c r="AW22" i="6"/>
  <c r="AW23" i="6"/>
  <c r="AW24" i="6"/>
  <c r="AW26" i="6"/>
  <c r="AW27" i="6"/>
  <c r="AW28" i="6"/>
  <c r="AW29" i="6"/>
  <c r="AW30" i="6"/>
  <c r="AW31" i="6"/>
  <c r="AW32" i="6"/>
  <c r="AW33" i="6"/>
  <c r="AW34" i="6"/>
  <c r="AW35" i="6"/>
  <c r="AW37" i="6"/>
  <c r="AW38" i="6"/>
  <c r="AW39" i="6"/>
  <c r="AW40" i="6"/>
  <c r="AW41" i="6"/>
  <c r="AW42" i="6"/>
  <c r="AW43" i="6"/>
  <c r="AW44" i="6"/>
  <c r="AW45" i="6"/>
  <c r="AW46" i="6"/>
  <c r="AW48" i="6"/>
  <c r="AW49" i="6"/>
  <c r="AW50" i="6"/>
  <c r="AW51" i="6"/>
  <c r="AW52" i="6"/>
  <c r="AW53" i="6"/>
  <c r="AW54" i="6"/>
  <c r="AW55" i="6"/>
  <c r="AW56" i="6"/>
  <c r="AW57" i="6"/>
  <c r="AW59" i="6"/>
  <c r="AW60" i="6"/>
  <c r="AW61" i="6"/>
  <c r="AW62" i="6"/>
  <c r="AW63" i="6"/>
  <c r="AW64" i="6"/>
  <c r="AW65" i="6"/>
  <c r="AW66" i="6"/>
  <c r="AW67" i="6"/>
  <c r="AW68" i="6"/>
  <c r="AW70" i="6"/>
  <c r="AW71" i="6"/>
  <c r="AW72" i="6"/>
  <c r="AW73" i="6"/>
  <c r="AW74" i="6"/>
  <c r="AW75" i="6"/>
  <c r="AW76" i="6"/>
  <c r="AW77" i="6"/>
  <c r="AW78" i="6"/>
  <c r="AW79" i="6"/>
  <c r="AW81" i="6"/>
  <c r="AW82" i="6"/>
  <c r="AW83" i="6"/>
  <c r="AW84" i="6"/>
  <c r="AW85" i="6"/>
  <c r="AW86" i="6"/>
  <c r="AW87" i="6"/>
  <c r="AW88" i="6"/>
  <c r="AW89" i="6"/>
  <c r="AW90" i="6"/>
  <c r="AW92" i="6"/>
  <c r="AW93" i="6"/>
  <c r="AW94" i="6"/>
  <c r="AW95" i="6"/>
  <c r="AW96" i="6"/>
  <c r="AW97" i="6"/>
  <c r="AW98" i="6"/>
  <c r="AW99" i="6"/>
  <c r="AW100" i="6"/>
  <c r="AW101" i="6"/>
  <c r="AW103" i="6"/>
  <c r="AW104" i="6"/>
  <c r="AW105" i="6"/>
  <c r="AW106" i="6"/>
  <c r="AW107" i="6"/>
  <c r="AW108" i="6"/>
  <c r="AW109" i="6"/>
  <c r="AW110" i="6"/>
  <c r="AW111" i="6"/>
  <c r="AW112" i="6"/>
  <c r="AW114" i="6"/>
  <c r="AW115" i="6"/>
  <c r="AW116" i="6"/>
  <c r="AW117" i="6"/>
  <c r="AW118" i="6"/>
  <c r="AW119" i="6"/>
  <c r="AW120" i="6"/>
  <c r="AW121" i="6"/>
  <c r="AW122" i="6"/>
  <c r="AW123" i="6"/>
  <c r="AW125" i="6"/>
  <c r="AW126" i="6"/>
  <c r="AW127" i="6"/>
  <c r="AW128" i="6"/>
  <c r="AW129" i="6"/>
  <c r="AW130" i="6"/>
  <c r="AW131" i="6"/>
  <c r="AW132" i="6"/>
  <c r="AW133" i="6"/>
  <c r="AW134" i="6"/>
  <c r="AW136" i="6"/>
  <c r="AW137" i="6"/>
  <c r="AW138" i="6"/>
  <c r="AW139" i="6"/>
  <c r="AW140" i="6"/>
  <c r="AW141" i="6"/>
  <c r="AW142" i="6"/>
  <c r="AW143" i="6"/>
  <c r="AW144" i="6"/>
  <c r="AW145" i="6"/>
  <c r="AW147" i="6"/>
  <c r="AW148" i="6"/>
  <c r="AW149" i="6"/>
  <c r="AW150" i="6"/>
  <c r="AW151" i="6"/>
  <c r="AW152" i="6"/>
  <c r="AW153" i="6"/>
  <c r="AW154" i="6"/>
  <c r="AW155" i="6"/>
  <c r="AW156" i="6"/>
  <c r="AW158" i="6"/>
  <c r="AW159" i="6"/>
  <c r="AW160" i="6"/>
  <c r="AW161" i="6"/>
  <c r="AW162" i="6"/>
  <c r="AW163" i="6"/>
  <c r="AW164" i="6"/>
  <c r="AW165" i="6"/>
  <c r="AW166" i="6"/>
  <c r="AW167" i="6"/>
  <c r="AW169" i="6"/>
  <c r="AW170" i="6"/>
  <c r="AW171" i="6"/>
  <c r="AW172" i="6"/>
  <c r="AW173" i="6"/>
  <c r="AW174" i="6"/>
  <c r="AW175" i="6"/>
  <c r="AW176" i="6"/>
  <c r="AW177" i="6"/>
  <c r="AW178" i="6"/>
  <c r="AU4" i="6"/>
  <c r="AU5" i="6"/>
  <c r="AU6" i="6"/>
  <c r="AU7" i="6"/>
  <c r="AU8" i="6"/>
  <c r="AU9" i="6"/>
  <c r="AU10" i="6"/>
  <c r="AU11" i="6"/>
  <c r="AU12" i="6"/>
  <c r="AU13" i="6"/>
  <c r="AU15" i="6"/>
  <c r="AU16" i="6"/>
  <c r="AU17" i="6"/>
  <c r="AU18" i="6"/>
  <c r="AU19" i="6"/>
  <c r="AU20" i="6"/>
  <c r="AU21" i="6"/>
  <c r="AU22" i="6"/>
  <c r="AU23" i="6"/>
  <c r="AU24" i="6"/>
  <c r="AU26" i="6"/>
  <c r="AU27" i="6"/>
  <c r="AU28" i="6"/>
  <c r="AU29" i="6"/>
  <c r="AU30" i="6"/>
  <c r="AU31" i="6"/>
  <c r="AU32" i="6"/>
  <c r="AU33" i="6"/>
  <c r="AU34" i="6"/>
  <c r="AU35" i="6"/>
  <c r="AU37" i="6"/>
  <c r="AU38" i="6"/>
  <c r="AU39" i="6"/>
  <c r="AU40" i="6"/>
  <c r="AU41" i="6"/>
  <c r="AU42" i="6"/>
  <c r="AU43" i="6"/>
  <c r="AU44" i="6"/>
  <c r="AU45" i="6"/>
  <c r="AU46" i="6"/>
  <c r="AU48" i="6"/>
  <c r="AU49" i="6"/>
  <c r="AU50" i="6"/>
  <c r="AU51" i="6"/>
  <c r="AU52" i="6"/>
  <c r="AU53" i="6"/>
  <c r="AU54" i="6"/>
  <c r="AU55" i="6"/>
  <c r="AU56" i="6"/>
  <c r="AU57" i="6"/>
  <c r="AU59" i="6"/>
  <c r="AU60" i="6"/>
  <c r="AU61" i="6"/>
  <c r="AU62" i="6"/>
  <c r="AU63" i="6"/>
  <c r="AU64" i="6"/>
  <c r="AU65" i="6"/>
  <c r="AU66" i="6"/>
  <c r="AU67" i="6"/>
  <c r="AU68" i="6"/>
  <c r="AU70" i="6"/>
  <c r="AU71" i="6"/>
  <c r="AU72" i="6"/>
  <c r="AU73" i="6"/>
  <c r="AU74" i="6"/>
  <c r="AU75" i="6"/>
  <c r="AU76" i="6"/>
  <c r="AU77" i="6"/>
  <c r="AU78" i="6"/>
  <c r="AU79" i="6"/>
  <c r="AU81" i="6"/>
  <c r="AU82" i="6"/>
  <c r="AU83" i="6"/>
  <c r="AU84" i="6"/>
  <c r="AU85" i="6"/>
  <c r="AU86" i="6"/>
  <c r="AU87" i="6"/>
  <c r="AU88" i="6"/>
  <c r="AU89" i="6"/>
  <c r="AU90" i="6"/>
  <c r="AU92" i="6"/>
  <c r="AU93" i="6"/>
  <c r="AU94" i="6"/>
  <c r="AU95" i="6"/>
  <c r="AU96" i="6"/>
  <c r="AU97" i="6"/>
  <c r="AU98" i="6"/>
  <c r="AU99" i="6"/>
  <c r="AU100" i="6"/>
  <c r="AU101" i="6"/>
  <c r="AU103" i="6"/>
  <c r="AU104" i="6"/>
  <c r="AU105" i="6"/>
  <c r="AU106" i="6"/>
  <c r="AU107" i="6"/>
  <c r="AU108" i="6"/>
  <c r="AU109" i="6"/>
  <c r="AU110" i="6"/>
  <c r="AU111" i="6"/>
  <c r="AU112" i="6"/>
  <c r="AU114" i="6"/>
  <c r="AU115" i="6"/>
  <c r="AU116" i="6"/>
  <c r="AU117" i="6"/>
  <c r="AU118" i="6"/>
  <c r="AU119" i="6"/>
  <c r="AU120" i="6"/>
  <c r="AU121" i="6"/>
  <c r="AU122" i="6"/>
  <c r="AU123" i="6"/>
  <c r="AU125" i="6"/>
  <c r="AU126" i="6"/>
  <c r="AU127" i="6"/>
  <c r="AU128" i="6"/>
  <c r="AU129" i="6"/>
  <c r="AU130" i="6"/>
  <c r="AU131" i="6"/>
  <c r="AU132" i="6"/>
  <c r="AU133" i="6"/>
  <c r="AU134" i="6"/>
  <c r="AU136" i="6"/>
  <c r="AU137" i="6"/>
  <c r="AU138" i="6"/>
  <c r="AU139" i="6"/>
  <c r="AU140" i="6"/>
  <c r="AU141" i="6"/>
  <c r="AU142" i="6"/>
  <c r="AU143" i="6"/>
  <c r="AU144" i="6"/>
  <c r="AU145" i="6"/>
  <c r="AU147" i="6"/>
  <c r="AU148" i="6"/>
  <c r="AU149" i="6"/>
  <c r="AU150" i="6"/>
  <c r="AU151" i="6"/>
  <c r="AU152" i="6"/>
  <c r="AU153" i="6"/>
  <c r="AU154" i="6"/>
  <c r="AU155" i="6"/>
  <c r="AU156" i="6"/>
  <c r="AU158" i="6"/>
  <c r="AU159" i="6"/>
  <c r="AU160" i="6"/>
  <c r="AU161" i="6"/>
  <c r="AU162" i="6"/>
  <c r="AU163" i="6"/>
  <c r="AU164" i="6"/>
  <c r="AU165" i="6"/>
  <c r="AU166" i="6"/>
  <c r="AU167" i="6"/>
  <c r="AU169" i="6"/>
  <c r="AU170" i="6"/>
  <c r="AU171" i="6"/>
  <c r="AU172" i="6"/>
  <c r="AU173" i="6"/>
  <c r="AU174" i="6"/>
  <c r="AU175" i="6"/>
  <c r="AU176" i="6"/>
  <c r="AU177" i="6"/>
  <c r="AU178" i="6"/>
  <c r="AS5" i="6"/>
  <c r="AS4" i="6"/>
  <c r="AS6" i="6"/>
  <c r="AS7" i="6"/>
  <c r="AS8" i="6"/>
  <c r="AS9" i="6"/>
  <c r="AS10" i="6"/>
  <c r="AS11" i="6"/>
  <c r="AS12" i="6"/>
  <c r="AS13" i="6"/>
  <c r="AS15" i="6"/>
  <c r="AS16" i="6"/>
  <c r="AS17" i="6"/>
  <c r="AS18" i="6"/>
  <c r="AS19" i="6"/>
  <c r="AS20" i="6"/>
  <c r="AS21" i="6"/>
  <c r="AS22" i="6"/>
  <c r="AS23" i="6"/>
  <c r="AS24" i="6"/>
  <c r="AS26" i="6"/>
  <c r="AS27" i="6"/>
  <c r="AS28" i="6"/>
  <c r="AS29" i="6"/>
  <c r="AS30" i="6"/>
  <c r="AS31" i="6"/>
  <c r="AS32" i="6"/>
  <c r="AS33" i="6"/>
  <c r="AS34" i="6"/>
  <c r="AS35" i="6"/>
  <c r="AS37" i="6"/>
  <c r="AS38" i="6"/>
  <c r="AS39" i="6"/>
  <c r="AS40" i="6"/>
  <c r="AS41" i="6"/>
  <c r="AS42" i="6"/>
  <c r="AS43" i="6"/>
  <c r="AS44" i="6"/>
  <c r="AS45" i="6"/>
  <c r="AS46" i="6"/>
  <c r="AS48" i="6"/>
  <c r="AS49" i="6"/>
  <c r="AS50" i="6"/>
  <c r="AS51" i="6"/>
  <c r="AS52" i="6"/>
  <c r="AS53" i="6"/>
  <c r="AS54" i="6"/>
  <c r="AS55" i="6"/>
  <c r="AS56" i="6"/>
  <c r="AS57" i="6"/>
  <c r="AS59" i="6"/>
  <c r="AS60" i="6"/>
  <c r="AS61" i="6"/>
  <c r="AS62" i="6"/>
  <c r="AS63" i="6"/>
  <c r="AS64" i="6"/>
  <c r="AS65" i="6"/>
  <c r="AS66" i="6"/>
  <c r="AS67" i="6"/>
  <c r="AS68" i="6"/>
  <c r="AS70" i="6"/>
  <c r="AS71" i="6"/>
  <c r="AS72" i="6"/>
  <c r="AS73" i="6"/>
  <c r="AS74" i="6"/>
  <c r="AS75" i="6"/>
  <c r="AS76" i="6"/>
  <c r="AS77" i="6"/>
  <c r="AS78" i="6"/>
  <c r="AS79" i="6"/>
  <c r="AS81" i="6"/>
  <c r="AS82" i="6"/>
  <c r="AS83" i="6"/>
  <c r="AS84" i="6"/>
  <c r="AS85" i="6"/>
  <c r="AS86" i="6"/>
  <c r="AS87" i="6"/>
  <c r="AS88" i="6"/>
  <c r="AS89" i="6"/>
  <c r="AS90" i="6"/>
  <c r="AS92" i="6"/>
  <c r="AS93" i="6"/>
  <c r="AS94" i="6"/>
  <c r="AS95" i="6"/>
  <c r="AS96" i="6"/>
  <c r="AS97" i="6"/>
  <c r="AS98" i="6"/>
  <c r="AS99" i="6"/>
  <c r="AS100" i="6"/>
  <c r="AS101" i="6"/>
  <c r="AS103" i="6"/>
  <c r="AS104" i="6"/>
  <c r="AS105" i="6"/>
  <c r="AS106" i="6"/>
  <c r="AS107" i="6"/>
  <c r="AS108" i="6"/>
  <c r="AS109" i="6"/>
  <c r="AS110" i="6"/>
  <c r="AS111" i="6"/>
  <c r="AS112" i="6"/>
  <c r="AS114" i="6"/>
  <c r="AS116" i="6"/>
  <c r="AS117" i="6"/>
  <c r="AS118" i="6"/>
  <c r="AS119" i="6"/>
  <c r="AS120" i="6"/>
  <c r="AS121" i="6"/>
  <c r="AS122" i="6"/>
  <c r="AS123" i="6"/>
  <c r="AS125" i="6"/>
  <c r="AS126" i="6"/>
  <c r="AS127" i="6"/>
  <c r="AS128" i="6"/>
  <c r="AS129" i="6"/>
  <c r="AS130" i="6"/>
  <c r="AS131" i="6"/>
  <c r="AS132" i="6"/>
  <c r="AS133" i="6"/>
  <c r="AS134" i="6"/>
  <c r="AS136" i="6"/>
  <c r="AS137" i="6"/>
  <c r="AS138" i="6"/>
  <c r="AS139" i="6"/>
  <c r="AS140" i="6"/>
  <c r="AS141" i="6"/>
  <c r="AS142" i="6"/>
  <c r="AS143" i="6"/>
  <c r="AS144" i="6"/>
  <c r="AS145" i="6"/>
  <c r="AS147" i="6"/>
  <c r="AS148" i="6"/>
  <c r="AS149" i="6"/>
  <c r="AS150" i="6"/>
  <c r="AS151" i="6"/>
  <c r="AS152" i="6"/>
  <c r="AS153" i="6"/>
  <c r="AS154" i="6"/>
  <c r="AS155" i="6"/>
  <c r="AS156" i="6"/>
  <c r="AS158" i="6"/>
  <c r="AS159" i="6"/>
  <c r="AS160" i="6"/>
  <c r="AS161" i="6"/>
  <c r="AS162" i="6"/>
  <c r="AS163" i="6"/>
  <c r="AS164" i="6"/>
  <c r="AS165" i="6"/>
  <c r="AS166" i="6"/>
  <c r="AS167" i="6"/>
  <c r="AS169" i="6"/>
  <c r="AS170" i="6"/>
  <c r="AS171" i="6"/>
  <c r="AS172" i="6"/>
  <c r="AS173" i="6"/>
  <c r="AS174" i="6"/>
  <c r="AS175" i="6"/>
  <c r="AS176" i="6"/>
  <c r="AS177" i="6"/>
  <c r="AS178" i="6"/>
  <c r="AO178" i="6"/>
  <c r="AO177" i="6"/>
  <c r="AO176" i="6"/>
  <c r="AO175" i="6"/>
  <c r="AO174" i="6"/>
  <c r="AO173" i="6"/>
  <c r="AO172" i="6"/>
  <c r="AO171" i="6"/>
  <c r="AO170" i="6"/>
  <c r="AO169" i="6"/>
  <c r="AO167" i="6"/>
  <c r="AO166" i="6"/>
  <c r="AO165" i="6"/>
  <c r="AO164" i="6"/>
  <c r="AO163" i="6"/>
  <c r="AO162" i="6"/>
  <c r="AO161" i="6"/>
  <c r="AO160" i="6"/>
  <c r="AO159" i="6"/>
  <c r="AO158" i="6"/>
  <c r="AO156" i="6"/>
  <c r="AO155" i="6"/>
  <c r="AO154" i="6"/>
  <c r="AO153" i="6"/>
  <c r="AO152" i="6"/>
  <c r="AO151" i="6"/>
  <c r="AO150" i="6"/>
  <c r="AO149" i="6"/>
  <c r="AO148" i="6"/>
  <c r="AO147" i="6"/>
  <c r="AO145" i="6"/>
  <c r="AO144" i="6"/>
  <c r="AO143" i="6"/>
  <c r="AO142" i="6"/>
  <c r="AO141" i="6"/>
  <c r="AO140" i="6"/>
  <c r="AO139" i="6"/>
  <c r="AO138" i="6"/>
  <c r="AO137" i="6"/>
  <c r="AO136" i="6"/>
  <c r="AO134" i="6"/>
  <c r="AO133" i="6"/>
  <c r="AO132" i="6"/>
  <c r="AO131" i="6"/>
  <c r="AO130" i="6"/>
  <c r="AO129" i="6"/>
  <c r="AO128" i="6"/>
  <c r="AO127" i="6"/>
  <c r="AO126" i="6"/>
  <c r="AO125" i="6"/>
  <c r="AO123" i="6"/>
  <c r="AO122" i="6"/>
  <c r="AO121" i="6"/>
  <c r="AO120" i="6"/>
  <c r="AO119" i="6"/>
  <c r="AO118" i="6"/>
  <c r="AO117" i="6"/>
  <c r="AO116" i="6"/>
  <c r="AO115" i="6"/>
  <c r="AO114" i="6"/>
  <c r="AO112" i="6"/>
  <c r="AO111" i="6"/>
  <c r="AO110" i="6"/>
  <c r="AO109" i="6"/>
  <c r="AO108" i="6"/>
  <c r="AO107" i="6"/>
  <c r="AO106" i="6"/>
  <c r="AO105" i="6"/>
  <c r="AO104" i="6"/>
  <c r="AO103" i="6"/>
  <c r="AO101" i="6"/>
  <c r="AO100" i="6"/>
  <c r="AO99" i="6"/>
  <c r="AO98" i="6"/>
  <c r="AO97" i="6"/>
  <c r="AO96" i="6"/>
  <c r="AO95" i="6"/>
  <c r="AO94" i="6"/>
  <c r="AO93" i="6"/>
  <c r="AO92" i="6"/>
  <c r="AO90" i="6"/>
  <c r="AO89" i="6"/>
  <c r="AO88" i="6"/>
  <c r="AO87" i="6"/>
  <c r="AO86" i="6"/>
  <c r="AO85" i="6"/>
  <c r="AO84" i="6"/>
  <c r="AO83" i="6"/>
  <c r="AO82" i="6"/>
  <c r="AO81" i="6"/>
  <c r="AO79" i="6"/>
  <c r="AO78" i="6"/>
  <c r="AO77" i="6"/>
  <c r="AO76" i="6"/>
  <c r="AO75" i="6"/>
  <c r="AO74" i="6"/>
  <c r="AO73" i="6"/>
  <c r="AO72" i="6"/>
  <c r="AO71" i="6"/>
  <c r="AO70" i="6"/>
  <c r="AO68" i="6"/>
  <c r="AO67" i="6"/>
  <c r="AO66" i="6"/>
  <c r="AO65" i="6"/>
  <c r="AO64" i="6"/>
  <c r="AO63" i="6"/>
  <c r="AO62" i="6"/>
  <c r="AO61" i="6"/>
  <c r="AO60" i="6"/>
  <c r="AO59" i="6"/>
  <c r="AO57" i="6"/>
  <c r="AO56" i="6"/>
  <c r="AO55" i="6"/>
  <c r="AO54" i="6"/>
  <c r="AO53" i="6"/>
  <c r="AO52" i="6"/>
  <c r="AO51" i="6"/>
  <c r="AO50" i="6"/>
  <c r="AO49" i="6"/>
  <c r="AO48" i="6"/>
  <c r="AO46" i="6"/>
  <c r="AO45" i="6"/>
  <c r="AO44" i="6"/>
  <c r="AO43" i="6"/>
  <c r="AO42" i="6"/>
  <c r="AO41" i="6"/>
  <c r="AO40" i="6"/>
  <c r="AO39" i="6"/>
  <c r="AO38" i="6"/>
  <c r="AO37" i="6"/>
  <c r="AO35" i="6"/>
  <c r="AO34" i="6"/>
  <c r="AO33" i="6"/>
  <c r="AO32" i="6"/>
  <c r="AO31" i="6"/>
  <c r="AO30" i="6"/>
  <c r="AO29" i="6"/>
  <c r="AO28" i="6"/>
  <c r="AO27" i="6"/>
  <c r="AO26" i="6"/>
  <c r="AO24" i="6"/>
  <c r="AO23" i="6"/>
  <c r="AO22" i="6"/>
  <c r="AO21" i="6"/>
  <c r="AO20" i="6"/>
  <c r="AO19" i="6"/>
  <c r="AO18" i="6"/>
  <c r="AO17" i="6"/>
  <c r="AO16" i="6"/>
  <c r="AO15" i="6"/>
  <c r="AO13" i="6"/>
  <c r="AO12" i="6"/>
  <c r="AO11" i="6"/>
  <c r="AO10" i="6"/>
  <c r="AO9" i="6"/>
  <c r="AO8" i="6"/>
  <c r="AO7" i="6"/>
  <c r="AO6" i="6"/>
  <c r="AO5" i="6"/>
  <c r="AM178" i="6"/>
  <c r="AM177" i="6"/>
  <c r="AM176" i="6"/>
  <c r="AM175" i="6"/>
  <c r="AM174" i="6"/>
  <c r="AM173" i="6"/>
  <c r="AM172" i="6"/>
  <c r="AM171" i="6"/>
  <c r="AM170" i="6"/>
  <c r="AM169" i="6"/>
  <c r="AM167" i="6"/>
  <c r="AM166" i="6"/>
  <c r="AM165" i="6"/>
  <c r="AM164" i="6"/>
  <c r="AM163" i="6"/>
  <c r="AM162" i="6"/>
  <c r="AM161" i="6"/>
  <c r="AM160" i="6"/>
  <c r="AM159" i="6"/>
  <c r="AM158" i="6"/>
  <c r="AM156" i="6"/>
  <c r="AM155" i="6"/>
  <c r="AM154" i="6"/>
  <c r="AM153" i="6"/>
  <c r="AM152" i="6"/>
  <c r="AM151" i="6"/>
  <c r="AM150" i="6"/>
  <c r="AM149" i="6"/>
  <c r="AM148" i="6"/>
  <c r="AM147" i="6"/>
  <c r="AM145" i="6"/>
  <c r="AM144" i="6"/>
  <c r="AM143" i="6"/>
  <c r="AM142" i="6"/>
  <c r="AM141" i="6"/>
  <c r="AM140" i="6"/>
  <c r="AM139" i="6"/>
  <c r="AM138" i="6"/>
  <c r="AM137" i="6"/>
  <c r="AM136" i="6"/>
  <c r="AM134" i="6"/>
  <c r="AM133" i="6"/>
  <c r="AM132" i="6"/>
  <c r="AM131" i="6"/>
  <c r="AM130" i="6"/>
  <c r="AM129" i="6"/>
  <c r="AM128" i="6"/>
  <c r="AM127" i="6"/>
  <c r="AM126" i="6"/>
  <c r="AM125" i="6"/>
  <c r="AM123" i="6"/>
  <c r="AM122" i="6"/>
  <c r="AM121" i="6"/>
  <c r="AM120" i="6"/>
  <c r="AM119" i="6"/>
  <c r="AM118" i="6"/>
  <c r="AM117" i="6"/>
  <c r="AM116" i="6"/>
  <c r="AM115" i="6"/>
  <c r="AM114" i="6"/>
  <c r="AM112" i="6"/>
  <c r="AM111" i="6"/>
  <c r="AM110" i="6"/>
  <c r="AM109" i="6"/>
  <c r="AM108" i="6"/>
  <c r="AM107" i="6"/>
  <c r="AM106" i="6"/>
  <c r="AM105" i="6"/>
  <c r="AM104" i="6"/>
  <c r="AM103" i="6"/>
  <c r="AM101" i="6"/>
  <c r="AM100" i="6"/>
  <c r="AM99" i="6"/>
  <c r="AM98" i="6"/>
  <c r="AM97" i="6"/>
  <c r="AM96" i="6"/>
  <c r="AM95" i="6"/>
  <c r="AM94" i="6"/>
  <c r="AM93" i="6"/>
  <c r="AM92" i="6"/>
  <c r="AM90" i="6"/>
  <c r="AM89" i="6"/>
  <c r="AM88" i="6"/>
  <c r="AM87" i="6"/>
  <c r="AM86" i="6"/>
  <c r="AM85" i="6"/>
  <c r="AM84" i="6"/>
  <c r="AM83" i="6"/>
  <c r="AM82" i="6"/>
  <c r="AM81" i="6"/>
  <c r="AM79" i="6"/>
  <c r="AM78" i="6"/>
  <c r="AM77" i="6"/>
  <c r="AM76" i="6"/>
  <c r="AM75" i="6"/>
  <c r="AM74" i="6"/>
  <c r="AM73" i="6"/>
  <c r="AM72" i="6"/>
  <c r="AM71" i="6"/>
  <c r="AM70" i="6"/>
  <c r="AM68" i="6"/>
  <c r="AM67" i="6"/>
  <c r="AM66" i="6"/>
  <c r="AM65" i="6"/>
  <c r="AM64" i="6"/>
  <c r="AM63" i="6"/>
  <c r="AM62" i="6"/>
  <c r="AM61" i="6"/>
  <c r="AM60" i="6"/>
  <c r="AM59" i="6"/>
  <c r="AM57" i="6"/>
  <c r="AM56" i="6"/>
  <c r="AM55" i="6"/>
  <c r="AM54" i="6"/>
  <c r="AM53" i="6"/>
  <c r="AM52" i="6"/>
  <c r="AM51" i="6"/>
  <c r="AM50" i="6"/>
  <c r="AM49" i="6"/>
  <c r="AM48" i="6"/>
  <c r="AM46" i="6"/>
  <c r="AM45" i="6"/>
  <c r="AM44" i="6"/>
  <c r="AM43" i="6"/>
  <c r="AM42" i="6"/>
  <c r="AM41" i="6"/>
  <c r="AM40" i="6"/>
  <c r="AM39" i="6"/>
  <c r="AM38" i="6"/>
  <c r="AM37" i="6"/>
  <c r="AM35" i="6"/>
  <c r="AM34" i="6"/>
  <c r="AM33" i="6"/>
  <c r="AM32" i="6"/>
  <c r="AM31" i="6"/>
  <c r="AM30" i="6"/>
  <c r="AM29" i="6"/>
  <c r="AM28" i="6"/>
  <c r="AM27" i="6"/>
  <c r="AM26" i="6"/>
  <c r="AM24" i="6"/>
  <c r="AM23" i="6"/>
  <c r="AM22" i="6"/>
  <c r="AM21" i="6"/>
  <c r="AM20" i="6"/>
  <c r="AM19" i="6"/>
  <c r="AM18" i="6"/>
  <c r="AM17" i="6"/>
  <c r="AM16" i="6"/>
  <c r="AM15" i="6"/>
  <c r="AM13" i="6"/>
  <c r="AM12" i="6"/>
  <c r="AM11" i="6"/>
  <c r="AM10" i="6"/>
  <c r="AM9" i="6"/>
  <c r="AM8" i="6"/>
  <c r="AM7" i="6"/>
  <c r="AM6" i="6"/>
  <c r="AM5" i="6"/>
  <c r="AK178" i="6"/>
  <c r="AK177" i="6"/>
  <c r="AK176" i="6"/>
  <c r="AK175" i="6"/>
  <c r="AK174" i="6"/>
  <c r="AK173" i="6"/>
  <c r="AK172" i="6"/>
  <c r="AK171" i="6"/>
  <c r="AK170" i="6"/>
  <c r="AK169" i="6"/>
  <c r="AK167" i="6"/>
  <c r="AK166" i="6"/>
  <c r="AK165" i="6"/>
  <c r="AK164" i="6"/>
  <c r="AK163" i="6"/>
  <c r="AK162" i="6"/>
  <c r="AK161" i="6"/>
  <c r="AK160" i="6"/>
  <c r="AK159" i="6"/>
  <c r="AK158" i="6"/>
  <c r="AK156" i="6"/>
  <c r="AK155" i="6"/>
  <c r="AK154" i="6"/>
  <c r="AK153" i="6"/>
  <c r="AK152" i="6"/>
  <c r="AK151" i="6"/>
  <c r="AK150" i="6"/>
  <c r="AK149" i="6"/>
  <c r="AK148" i="6"/>
  <c r="AK147" i="6"/>
  <c r="AK145" i="6"/>
  <c r="AK144" i="6"/>
  <c r="AK143" i="6"/>
  <c r="AK142" i="6"/>
  <c r="AK141" i="6"/>
  <c r="AK140" i="6"/>
  <c r="AK139" i="6"/>
  <c r="AK138" i="6"/>
  <c r="AK137" i="6"/>
  <c r="AK136" i="6"/>
  <c r="AK134" i="6"/>
  <c r="AK133" i="6"/>
  <c r="AK132" i="6"/>
  <c r="AK131" i="6"/>
  <c r="AK130" i="6"/>
  <c r="AK129" i="6"/>
  <c r="AK128" i="6"/>
  <c r="AK127" i="6"/>
  <c r="AK126" i="6"/>
  <c r="AK125" i="6"/>
  <c r="AK123" i="6"/>
  <c r="AK122" i="6"/>
  <c r="AK121" i="6"/>
  <c r="AK120" i="6"/>
  <c r="AK119" i="6"/>
  <c r="AK118" i="6"/>
  <c r="AK117" i="6"/>
  <c r="AK116" i="6"/>
  <c r="AK115" i="6"/>
  <c r="AK114" i="6"/>
  <c r="AK112" i="6"/>
  <c r="AK111" i="6"/>
  <c r="AK110" i="6"/>
  <c r="AK109" i="6"/>
  <c r="AK108" i="6"/>
  <c r="AK107" i="6"/>
  <c r="AK106" i="6"/>
  <c r="AK105" i="6"/>
  <c r="AK104" i="6"/>
  <c r="AK103" i="6"/>
  <c r="AK101" i="6"/>
  <c r="AK100" i="6"/>
  <c r="AK99" i="6"/>
  <c r="AK98" i="6"/>
  <c r="AK97" i="6"/>
  <c r="AK96" i="6"/>
  <c r="AK95" i="6"/>
  <c r="AK94" i="6"/>
  <c r="AK93" i="6"/>
  <c r="AK92" i="6"/>
  <c r="AK90" i="6"/>
  <c r="AK89" i="6"/>
  <c r="AK88" i="6"/>
  <c r="AK87" i="6"/>
  <c r="AK86" i="6"/>
  <c r="AK85" i="6"/>
  <c r="AK84" i="6"/>
  <c r="AK83" i="6"/>
  <c r="AK82" i="6"/>
  <c r="AK81" i="6"/>
  <c r="AK79" i="6"/>
  <c r="AK78" i="6"/>
  <c r="AK77" i="6"/>
  <c r="AK76" i="6"/>
  <c r="AK75" i="6"/>
  <c r="AK74" i="6"/>
  <c r="AK73" i="6"/>
  <c r="AK72" i="6"/>
  <c r="AK71" i="6"/>
  <c r="AK70" i="6"/>
  <c r="AK68" i="6"/>
  <c r="AK67" i="6"/>
  <c r="AK66" i="6"/>
  <c r="AK65" i="6"/>
  <c r="AK64" i="6"/>
  <c r="AK63" i="6"/>
  <c r="AK62" i="6"/>
  <c r="AK61" i="6"/>
  <c r="AK60" i="6"/>
  <c r="AK59" i="6"/>
  <c r="AK57" i="6"/>
  <c r="AK56" i="6"/>
  <c r="AK55" i="6"/>
  <c r="AK54" i="6"/>
  <c r="AK53" i="6"/>
  <c r="AK52" i="6"/>
  <c r="AK51" i="6"/>
  <c r="AK50" i="6"/>
  <c r="AK49" i="6"/>
  <c r="AK48" i="6"/>
  <c r="AK46" i="6"/>
  <c r="AK45" i="6"/>
  <c r="AK44" i="6"/>
  <c r="AK43" i="6"/>
  <c r="AK42" i="6"/>
  <c r="AK41" i="6"/>
  <c r="AK40" i="6"/>
  <c r="AK39" i="6"/>
  <c r="AK38" i="6"/>
  <c r="AK37" i="6"/>
  <c r="AK35" i="6"/>
  <c r="AK34" i="6"/>
  <c r="AK33" i="6"/>
  <c r="AK32" i="6"/>
  <c r="AK31" i="6"/>
  <c r="AK30" i="6"/>
  <c r="AK29" i="6"/>
  <c r="AK28" i="6"/>
  <c r="AK27" i="6"/>
  <c r="AK26" i="6"/>
  <c r="AK24" i="6"/>
  <c r="AK23" i="6"/>
  <c r="AK22" i="6"/>
  <c r="AK21" i="6"/>
  <c r="AK20" i="6"/>
  <c r="AK19" i="6"/>
  <c r="AK18" i="6"/>
  <c r="AK17" i="6"/>
  <c r="AK16" i="6"/>
  <c r="AK15" i="6"/>
  <c r="AK13" i="6"/>
  <c r="AK12" i="6"/>
  <c r="AK11" i="6"/>
  <c r="AK10" i="6"/>
  <c r="AK9" i="6"/>
  <c r="AK8" i="6"/>
  <c r="AK7" i="6"/>
  <c r="AK6" i="6"/>
  <c r="AK5" i="6"/>
  <c r="AI178" i="6"/>
  <c r="AI177" i="6"/>
  <c r="AI176" i="6"/>
  <c r="AI175" i="6"/>
  <c r="AI174" i="6"/>
  <c r="AI173" i="6"/>
  <c r="AI172" i="6"/>
  <c r="AI171" i="6"/>
  <c r="AI167" i="6"/>
  <c r="AI166" i="6"/>
  <c r="AI165" i="6"/>
  <c r="AI164" i="6"/>
  <c r="AI163" i="6"/>
  <c r="AI162" i="6"/>
  <c r="AI161" i="6"/>
  <c r="AI160" i="6"/>
  <c r="AI159" i="6"/>
  <c r="AI156" i="6"/>
  <c r="AI155" i="6"/>
  <c r="AI154" i="6"/>
  <c r="AI153" i="6"/>
  <c r="AI152" i="6"/>
  <c r="AI151" i="6"/>
  <c r="AI145" i="6"/>
  <c r="AI144" i="6"/>
  <c r="AI143" i="6"/>
  <c r="AI142" i="6"/>
  <c r="AI141" i="6"/>
  <c r="AI140" i="6"/>
  <c r="AI139" i="6"/>
  <c r="AI138" i="6"/>
  <c r="AI134" i="6"/>
  <c r="AI133" i="6"/>
  <c r="AI132" i="6"/>
  <c r="AI131" i="6"/>
  <c r="AI130" i="6"/>
  <c r="AI129" i="6"/>
  <c r="AI128" i="6"/>
  <c r="AI127" i="6"/>
  <c r="AI123" i="6"/>
  <c r="AI122" i="6"/>
  <c r="AI121" i="6"/>
  <c r="AI120" i="6"/>
  <c r="AI119" i="6"/>
  <c r="AI118" i="6"/>
  <c r="AI117" i="6"/>
  <c r="AI116" i="6"/>
  <c r="AI112" i="6"/>
  <c r="AI111" i="6"/>
  <c r="AI110" i="6"/>
  <c r="AI109" i="6"/>
  <c r="AI108" i="6"/>
  <c r="AI107" i="6"/>
  <c r="AI106" i="6"/>
  <c r="AI101" i="6"/>
  <c r="AI100" i="6"/>
  <c r="AI99" i="6"/>
  <c r="AI98" i="6"/>
  <c r="AI97" i="6"/>
  <c r="AI96" i="6"/>
  <c r="AI95" i="6"/>
  <c r="AI94" i="6"/>
  <c r="AI90" i="6"/>
  <c r="AI89" i="6"/>
  <c r="AI88" i="6"/>
  <c r="AI87" i="6"/>
  <c r="AI86" i="6"/>
  <c r="AI85" i="6"/>
  <c r="AI84" i="6"/>
  <c r="AI83" i="6"/>
  <c r="AI82" i="6"/>
  <c r="AI79" i="6"/>
  <c r="AI78" i="6"/>
  <c r="AI77" i="6"/>
  <c r="AI76" i="6"/>
  <c r="AI75" i="6"/>
  <c r="AI74" i="6"/>
  <c r="AI68" i="6"/>
  <c r="AI67" i="6"/>
  <c r="AI66" i="6"/>
  <c r="AI65" i="6"/>
  <c r="AI64" i="6"/>
  <c r="AI63" i="6"/>
  <c r="AI62" i="6"/>
  <c r="AI61" i="6"/>
  <c r="AI57" i="6"/>
  <c r="AI56" i="6"/>
  <c r="AI55" i="6"/>
  <c r="AI54" i="6"/>
  <c r="AI53" i="6"/>
  <c r="AI52" i="6"/>
  <c r="AI51" i="6"/>
  <c r="AI50" i="6"/>
  <c r="AI46" i="6"/>
  <c r="AI45" i="6"/>
  <c r="AI44" i="6"/>
  <c r="AI43" i="6"/>
  <c r="AI42" i="6"/>
  <c r="AI41" i="6"/>
  <c r="AI40" i="6"/>
  <c r="AI39" i="6"/>
  <c r="AI38" i="6"/>
  <c r="AI35" i="6"/>
  <c r="AI34" i="6"/>
  <c r="AI33" i="6"/>
  <c r="AI32" i="6"/>
  <c r="AI31" i="6"/>
  <c r="AI30" i="6"/>
  <c r="AI24" i="6"/>
  <c r="AI23" i="6"/>
  <c r="AI22" i="6"/>
  <c r="AI21" i="6"/>
  <c r="AI20" i="6"/>
  <c r="AI19" i="6"/>
  <c r="AI18" i="6"/>
  <c r="AI17" i="6"/>
  <c r="AI13" i="6"/>
  <c r="AI12" i="6"/>
  <c r="AI11" i="6"/>
  <c r="AI10" i="6"/>
  <c r="AI9" i="6"/>
  <c r="AI8" i="6"/>
  <c r="AI7" i="6"/>
  <c r="AG178" i="6"/>
  <c r="AG177" i="6"/>
  <c r="AG176" i="6"/>
  <c r="AG175" i="6"/>
  <c r="AG174" i="6"/>
  <c r="AG173" i="6"/>
  <c r="AG172" i="6"/>
  <c r="AG171" i="6"/>
  <c r="AG170" i="6"/>
  <c r="AG169" i="6"/>
  <c r="AG167" i="6"/>
  <c r="AG166" i="6"/>
  <c r="AG165" i="6"/>
  <c r="AG164" i="6"/>
  <c r="AG163" i="6"/>
  <c r="AG162" i="6"/>
  <c r="AG161" i="6"/>
  <c r="AG160" i="6"/>
  <c r="AG159" i="6"/>
  <c r="AG158" i="6"/>
  <c r="AG156" i="6"/>
  <c r="AG155" i="6"/>
  <c r="AG154" i="6"/>
  <c r="AG153" i="6"/>
  <c r="AG152" i="6"/>
  <c r="AG151" i="6"/>
  <c r="AG150" i="6"/>
  <c r="AG149" i="6"/>
  <c r="AG148" i="6"/>
  <c r="AG147" i="6"/>
  <c r="AG145" i="6"/>
  <c r="AG144" i="6"/>
  <c r="AG143" i="6"/>
  <c r="AG142" i="6"/>
  <c r="AG141" i="6"/>
  <c r="AG140" i="6"/>
  <c r="AG139" i="6"/>
  <c r="AG138" i="6"/>
  <c r="AG137" i="6"/>
  <c r="AG136" i="6"/>
  <c r="AG134" i="6"/>
  <c r="AG133" i="6"/>
  <c r="AG132" i="6"/>
  <c r="AG131" i="6"/>
  <c r="AG130" i="6"/>
  <c r="AG129" i="6"/>
  <c r="AG128" i="6"/>
  <c r="AG127" i="6"/>
  <c r="AG126" i="6"/>
  <c r="AG125" i="6"/>
  <c r="AG123" i="6"/>
  <c r="AG122" i="6"/>
  <c r="AG121" i="6"/>
  <c r="AG120" i="6"/>
  <c r="AG119" i="6"/>
  <c r="AG118" i="6"/>
  <c r="AG117" i="6"/>
  <c r="AG116" i="6"/>
  <c r="AG115" i="6"/>
  <c r="AG114" i="6"/>
  <c r="AG112" i="6"/>
  <c r="AG111" i="6"/>
  <c r="AG110" i="6"/>
  <c r="AG109" i="6"/>
  <c r="AG108" i="6"/>
  <c r="AG107" i="6"/>
  <c r="AG106" i="6"/>
  <c r="AG105" i="6"/>
  <c r="AG104" i="6"/>
  <c r="AG103" i="6"/>
  <c r="AG101" i="6"/>
  <c r="AG100" i="6"/>
  <c r="AG99" i="6"/>
  <c r="AG98" i="6"/>
  <c r="AG97" i="6"/>
  <c r="AG96" i="6"/>
  <c r="AG95" i="6"/>
  <c r="AG94" i="6"/>
  <c r="AG93" i="6"/>
  <c r="AG92" i="6"/>
  <c r="AG90" i="6"/>
  <c r="AG89" i="6"/>
  <c r="AG88" i="6"/>
  <c r="AG87" i="6"/>
  <c r="AG86" i="6"/>
  <c r="AG85" i="6"/>
  <c r="AG84" i="6"/>
  <c r="AG83" i="6"/>
  <c r="AG82" i="6"/>
  <c r="AG81" i="6"/>
  <c r="AG79" i="6"/>
  <c r="AG78" i="6"/>
  <c r="AG77" i="6"/>
  <c r="AG76" i="6"/>
  <c r="AG75" i="6"/>
  <c r="AG74" i="6"/>
  <c r="AG73" i="6"/>
  <c r="AG72" i="6"/>
  <c r="AG71" i="6"/>
  <c r="AG70" i="6"/>
  <c r="AG68" i="6"/>
  <c r="AG67" i="6"/>
  <c r="AG66" i="6"/>
  <c r="AG65" i="6"/>
  <c r="AG64" i="6"/>
  <c r="AG63" i="6"/>
  <c r="AG62" i="6"/>
  <c r="AG61" i="6"/>
  <c r="AG60" i="6"/>
  <c r="AG59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40" i="6"/>
  <c r="AG39" i="6"/>
  <c r="AG38" i="6"/>
  <c r="AG37" i="6"/>
  <c r="AG35" i="6"/>
  <c r="AG34" i="6"/>
  <c r="AG33" i="6"/>
  <c r="AG32" i="6"/>
  <c r="AG31" i="6"/>
  <c r="AG30" i="6"/>
  <c r="AG29" i="6"/>
  <c r="AG28" i="6"/>
  <c r="AG27" i="6"/>
  <c r="AG26" i="6"/>
  <c r="AG24" i="6"/>
  <c r="AG23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AG5" i="6"/>
  <c r="AE178" i="6"/>
  <c r="AE177" i="6"/>
  <c r="AE176" i="6"/>
  <c r="AE175" i="6"/>
  <c r="AE174" i="6"/>
  <c r="AE173" i="6"/>
  <c r="AE172" i="6"/>
  <c r="AE171" i="6"/>
  <c r="AE170" i="6"/>
  <c r="AE169" i="6"/>
  <c r="AE167" i="6"/>
  <c r="AE166" i="6"/>
  <c r="AE165" i="6"/>
  <c r="AE164" i="6"/>
  <c r="AE163" i="6"/>
  <c r="AE162" i="6"/>
  <c r="AE161" i="6"/>
  <c r="AE160" i="6"/>
  <c r="AE159" i="6"/>
  <c r="AE158" i="6"/>
  <c r="AE156" i="6"/>
  <c r="AE155" i="6"/>
  <c r="AP155" i="6" s="1"/>
  <c r="AE154" i="6"/>
  <c r="AE153" i="6"/>
  <c r="AE152" i="6"/>
  <c r="AE151" i="6"/>
  <c r="AP151" i="6" s="1"/>
  <c r="AE150" i="6"/>
  <c r="AE149" i="6"/>
  <c r="AE148" i="6"/>
  <c r="AE147" i="6"/>
  <c r="AE145" i="6"/>
  <c r="AE144" i="6"/>
  <c r="AE143" i="6"/>
  <c r="AE142" i="6"/>
  <c r="AE141" i="6"/>
  <c r="AE140" i="6"/>
  <c r="AE139" i="6"/>
  <c r="AE138" i="6"/>
  <c r="AE137" i="6"/>
  <c r="AE136" i="6"/>
  <c r="AE134" i="6"/>
  <c r="AE133" i="6"/>
  <c r="AE132" i="6"/>
  <c r="AE131" i="6"/>
  <c r="AE130" i="6"/>
  <c r="AE129" i="6"/>
  <c r="AE128" i="6"/>
  <c r="AE127" i="6"/>
  <c r="AE126" i="6"/>
  <c r="AE125" i="6"/>
  <c r="AE123" i="6"/>
  <c r="AE122" i="6"/>
  <c r="AE121" i="6"/>
  <c r="AE120" i="6"/>
  <c r="AE119" i="6"/>
  <c r="AE118" i="6"/>
  <c r="AE117" i="6"/>
  <c r="AE116" i="6"/>
  <c r="AE115" i="6"/>
  <c r="AE114" i="6"/>
  <c r="AE112" i="6"/>
  <c r="AE111" i="6"/>
  <c r="AE110" i="6"/>
  <c r="AE109" i="6"/>
  <c r="AE108" i="6"/>
  <c r="AE107" i="6"/>
  <c r="AE106" i="6"/>
  <c r="AE105" i="6"/>
  <c r="AE104" i="6"/>
  <c r="AE103" i="6"/>
  <c r="AE101" i="6"/>
  <c r="AE100" i="6"/>
  <c r="AE99" i="6"/>
  <c r="AE98" i="6"/>
  <c r="AE97" i="6"/>
  <c r="AE96" i="6"/>
  <c r="AE95" i="6"/>
  <c r="AE94" i="6"/>
  <c r="AE93" i="6"/>
  <c r="AE92" i="6"/>
  <c r="AE90" i="6"/>
  <c r="AE89" i="6"/>
  <c r="AE88" i="6"/>
  <c r="AE87" i="6"/>
  <c r="AE86" i="6"/>
  <c r="AE85" i="6"/>
  <c r="AE84" i="6"/>
  <c r="AE83" i="6"/>
  <c r="AE82" i="6"/>
  <c r="AE81" i="6"/>
  <c r="AE79" i="6"/>
  <c r="AE78" i="6"/>
  <c r="AE77" i="6"/>
  <c r="AE76" i="6"/>
  <c r="AE75" i="6"/>
  <c r="AE74" i="6"/>
  <c r="AE73" i="6"/>
  <c r="AE72" i="6"/>
  <c r="AE71" i="6"/>
  <c r="AE70" i="6"/>
  <c r="AE68" i="6"/>
  <c r="AE67" i="6"/>
  <c r="AE66" i="6"/>
  <c r="AE65" i="6"/>
  <c r="AE64" i="6"/>
  <c r="AE63" i="6"/>
  <c r="AE62" i="6"/>
  <c r="AE61" i="6"/>
  <c r="AE60" i="6"/>
  <c r="AE59" i="6"/>
  <c r="AE57" i="6"/>
  <c r="AE56" i="6"/>
  <c r="AE55" i="6"/>
  <c r="AE54" i="6"/>
  <c r="AE53" i="6"/>
  <c r="AE52" i="6"/>
  <c r="AE51" i="6"/>
  <c r="AE50" i="6"/>
  <c r="AE49" i="6"/>
  <c r="AE48" i="6"/>
  <c r="AE46" i="6"/>
  <c r="AE45" i="6"/>
  <c r="AE44" i="6"/>
  <c r="AE43" i="6"/>
  <c r="AE42" i="6"/>
  <c r="AE41" i="6"/>
  <c r="AE40" i="6"/>
  <c r="AE39" i="6"/>
  <c r="AE38" i="6"/>
  <c r="AE37" i="6"/>
  <c r="AE35" i="6"/>
  <c r="AE34" i="6"/>
  <c r="AE33" i="6"/>
  <c r="AE32" i="6"/>
  <c r="AE31" i="6"/>
  <c r="AE30" i="6"/>
  <c r="AE29" i="6"/>
  <c r="AE28" i="6"/>
  <c r="AE27" i="6"/>
  <c r="AE26" i="6"/>
  <c r="AE24" i="6"/>
  <c r="AE23" i="6"/>
  <c r="AE22" i="6"/>
  <c r="AE21" i="6"/>
  <c r="AE20" i="6"/>
  <c r="AE19" i="6"/>
  <c r="AE18" i="6"/>
  <c r="AE17" i="6"/>
  <c r="AE16" i="6"/>
  <c r="AE15" i="6"/>
  <c r="AE13" i="6"/>
  <c r="AE12" i="6"/>
  <c r="AE11" i="6"/>
  <c r="AE10" i="6"/>
  <c r="AE9" i="6"/>
  <c r="AE8" i="6"/>
  <c r="AE7" i="6"/>
  <c r="AE6" i="6"/>
  <c r="AE5" i="6"/>
  <c r="AB178" i="6"/>
  <c r="AB177" i="6"/>
  <c r="AB176" i="6"/>
  <c r="AB175" i="6"/>
  <c r="AB174" i="6"/>
  <c r="AB173" i="6"/>
  <c r="AB172" i="6"/>
  <c r="AB171" i="6"/>
  <c r="AB170" i="6"/>
  <c r="AB169" i="6"/>
  <c r="AB167" i="6"/>
  <c r="AB166" i="6"/>
  <c r="AB165" i="6"/>
  <c r="AB164" i="6"/>
  <c r="AB163" i="6"/>
  <c r="AB162" i="6"/>
  <c r="AB161" i="6"/>
  <c r="AB160" i="6"/>
  <c r="AB159" i="6"/>
  <c r="AB158" i="6"/>
  <c r="AB156" i="6"/>
  <c r="AB155" i="6"/>
  <c r="AB154" i="6"/>
  <c r="AB153" i="6"/>
  <c r="AB152" i="6"/>
  <c r="AB151" i="6"/>
  <c r="AB150" i="6"/>
  <c r="AB149" i="6"/>
  <c r="AB148" i="6"/>
  <c r="AB147" i="6"/>
  <c r="AB145" i="6"/>
  <c r="AB144" i="6"/>
  <c r="AB143" i="6"/>
  <c r="AB142" i="6"/>
  <c r="AB141" i="6"/>
  <c r="AB140" i="6"/>
  <c r="AB139" i="6"/>
  <c r="AB138" i="6"/>
  <c r="AB137" i="6"/>
  <c r="AB136" i="6"/>
  <c r="AB134" i="6"/>
  <c r="AB133" i="6"/>
  <c r="AB132" i="6"/>
  <c r="AB131" i="6"/>
  <c r="AB130" i="6"/>
  <c r="AB129" i="6"/>
  <c r="AB128" i="6"/>
  <c r="AB127" i="6"/>
  <c r="AB126" i="6"/>
  <c r="AB125" i="6"/>
  <c r="AB123" i="6"/>
  <c r="AB122" i="6"/>
  <c r="AB121" i="6"/>
  <c r="AB120" i="6"/>
  <c r="AB119" i="6"/>
  <c r="AB118" i="6"/>
  <c r="AB117" i="6"/>
  <c r="AB116" i="6"/>
  <c r="AB115" i="6"/>
  <c r="AB114" i="6"/>
  <c r="AB112" i="6"/>
  <c r="AB111" i="6"/>
  <c r="AB110" i="6"/>
  <c r="AB109" i="6"/>
  <c r="AB108" i="6"/>
  <c r="AB107" i="6"/>
  <c r="AB106" i="6"/>
  <c r="AB105" i="6"/>
  <c r="AB104" i="6"/>
  <c r="AB103" i="6"/>
  <c r="AB101" i="6"/>
  <c r="AB100" i="6"/>
  <c r="AB99" i="6"/>
  <c r="AB98" i="6"/>
  <c r="AB97" i="6"/>
  <c r="AB96" i="6"/>
  <c r="AB95" i="6"/>
  <c r="AB94" i="6"/>
  <c r="AB93" i="6"/>
  <c r="AB92" i="6"/>
  <c r="AB90" i="6"/>
  <c r="AB89" i="6"/>
  <c r="AB88" i="6"/>
  <c r="AB87" i="6"/>
  <c r="AB86" i="6"/>
  <c r="AB85" i="6"/>
  <c r="AB84" i="6"/>
  <c r="AB83" i="6"/>
  <c r="AB82" i="6"/>
  <c r="AB81" i="6"/>
  <c r="AB79" i="6"/>
  <c r="AB78" i="6"/>
  <c r="AB77" i="6"/>
  <c r="AB76" i="6"/>
  <c r="AB75" i="6"/>
  <c r="AB74" i="6"/>
  <c r="AB73" i="6"/>
  <c r="AB72" i="6"/>
  <c r="AB71" i="6"/>
  <c r="AB70" i="6"/>
  <c r="AB68" i="6"/>
  <c r="AB67" i="6"/>
  <c r="AB66" i="6"/>
  <c r="AB65" i="6"/>
  <c r="AB64" i="6"/>
  <c r="AB63" i="6"/>
  <c r="AB62" i="6"/>
  <c r="AB61" i="6"/>
  <c r="AB60" i="6"/>
  <c r="AB59" i="6"/>
  <c r="AB57" i="6"/>
  <c r="AB56" i="6"/>
  <c r="AB55" i="6"/>
  <c r="AB54" i="6"/>
  <c r="AB53" i="6"/>
  <c r="AB52" i="6"/>
  <c r="AB51" i="6"/>
  <c r="AB50" i="6"/>
  <c r="AB49" i="6"/>
  <c r="AB48" i="6"/>
  <c r="AB46" i="6"/>
  <c r="AB45" i="6"/>
  <c r="AB44" i="6"/>
  <c r="AB43" i="6"/>
  <c r="AB42" i="6"/>
  <c r="AB41" i="6"/>
  <c r="AB40" i="6"/>
  <c r="AB39" i="6"/>
  <c r="AB38" i="6"/>
  <c r="AB37" i="6"/>
  <c r="AB35" i="6"/>
  <c r="AB34" i="6"/>
  <c r="AB33" i="6"/>
  <c r="AB32" i="6"/>
  <c r="AB31" i="6"/>
  <c r="AB30" i="6"/>
  <c r="AB29" i="6"/>
  <c r="AB28" i="6"/>
  <c r="AB27" i="6"/>
  <c r="AB26" i="6"/>
  <c r="AB24" i="6"/>
  <c r="AB23" i="6"/>
  <c r="AB22" i="6"/>
  <c r="AB21" i="6"/>
  <c r="AB20" i="6"/>
  <c r="AB19" i="6"/>
  <c r="AB18" i="6"/>
  <c r="AB17" i="6"/>
  <c r="AB16" i="6"/>
  <c r="AB15" i="6"/>
  <c r="AB13" i="6"/>
  <c r="AB12" i="6"/>
  <c r="AB11" i="6"/>
  <c r="AB10" i="6"/>
  <c r="AB9" i="6"/>
  <c r="AB8" i="6"/>
  <c r="AB7" i="6"/>
  <c r="AB6" i="6"/>
  <c r="AB5" i="6"/>
  <c r="Z178" i="6"/>
  <c r="Z177" i="6"/>
  <c r="Z176" i="6"/>
  <c r="Z175" i="6"/>
  <c r="Z174" i="6"/>
  <c r="Z173" i="6"/>
  <c r="Z172" i="6"/>
  <c r="Z171" i="6"/>
  <c r="Z170" i="6"/>
  <c r="Z169" i="6"/>
  <c r="Z167" i="6"/>
  <c r="Z166" i="6"/>
  <c r="Z165" i="6"/>
  <c r="Z164" i="6"/>
  <c r="Z163" i="6"/>
  <c r="Z162" i="6"/>
  <c r="Z161" i="6"/>
  <c r="Z160" i="6"/>
  <c r="Z159" i="6"/>
  <c r="Z158" i="6"/>
  <c r="Z156" i="6"/>
  <c r="Z155" i="6"/>
  <c r="Z154" i="6"/>
  <c r="Z153" i="6"/>
  <c r="Z152" i="6"/>
  <c r="Z151" i="6"/>
  <c r="Z150" i="6"/>
  <c r="Z149" i="6"/>
  <c r="Z148" i="6"/>
  <c r="Z147" i="6"/>
  <c r="Z145" i="6"/>
  <c r="Z144" i="6"/>
  <c r="Z143" i="6"/>
  <c r="Z142" i="6"/>
  <c r="Z141" i="6"/>
  <c r="Z140" i="6"/>
  <c r="Z139" i="6"/>
  <c r="Z138" i="6"/>
  <c r="Z137" i="6"/>
  <c r="Z136" i="6"/>
  <c r="Z134" i="6"/>
  <c r="Z133" i="6"/>
  <c r="Z132" i="6"/>
  <c r="Z131" i="6"/>
  <c r="Z130" i="6"/>
  <c r="Z129" i="6"/>
  <c r="Z128" i="6"/>
  <c r="Z127" i="6"/>
  <c r="Z126" i="6"/>
  <c r="Z125" i="6"/>
  <c r="Z123" i="6"/>
  <c r="Z122" i="6"/>
  <c r="Z121" i="6"/>
  <c r="Z120" i="6"/>
  <c r="Z119" i="6"/>
  <c r="Z118" i="6"/>
  <c r="Z117" i="6"/>
  <c r="Z116" i="6"/>
  <c r="Z115" i="6"/>
  <c r="Z114" i="6"/>
  <c r="Z112" i="6"/>
  <c r="Z111" i="6"/>
  <c r="Z110" i="6"/>
  <c r="Z109" i="6"/>
  <c r="Z108" i="6"/>
  <c r="Z107" i="6"/>
  <c r="Z106" i="6"/>
  <c r="Z105" i="6"/>
  <c r="Z104" i="6"/>
  <c r="Z103" i="6"/>
  <c r="Z101" i="6"/>
  <c r="Z100" i="6"/>
  <c r="Z99" i="6"/>
  <c r="Z98" i="6"/>
  <c r="Z97" i="6"/>
  <c r="Z96" i="6"/>
  <c r="Z95" i="6"/>
  <c r="Z94" i="6"/>
  <c r="Z93" i="6"/>
  <c r="Z92" i="6"/>
  <c r="Z90" i="6"/>
  <c r="Z89" i="6"/>
  <c r="Z88" i="6"/>
  <c r="Z87" i="6"/>
  <c r="Z86" i="6"/>
  <c r="Z85" i="6"/>
  <c r="Z84" i="6"/>
  <c r="Z83" i="6"/>
  <c r="Z82" i="6"/>
  <c r="Z81" i="6"/>
  <c r="Z79" i="6"/>
  <c r="Z78" i="6"/>
  <c r="Z77" i="6"/>
  <c r="Z76" i="6"/>
  <c r="Z75" i="6"/>
  <c r="Z74" i="6"/>
  <c r="Z73" i="6"/>
  <c r="Z72" i="6"/>
  <c r="Z71" i="6"/>
  <c r="Z70" i="6"/>
  <c r="Z68" i="6"/>
  <c r="Z67" i="6"/>
  <c r="Z66" i="6"/>
  <c r="Z65" i="6"/>
  <c r="Z64" i="6"/>
  <c r="Z63" i="6"/>
  <c r="Z62" i="6"/>
  <c r="Z61" i="6"/>
  <c r="Z60" i="6"/>
  <c r="Z59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40" i="6"/>
  <c r="Z39" i="6"/>
  <c r="Z38" i="6"/>
  <c r="Z37" i="6"/>
  <c r="Z35" i="6"/>
  <c r="Z34" i="6"/>
  <c r="Z33" i="6"/>
  <c r="Z32" i="6"/>
  <c r="Z31" i="6"/>
  <c r="Z30" i="6"/>
  <c r="Z29" i="6"/>
  <c r="Z28" i="6"/>
  <c r="Z27" i="6"/>
  <c r="Z26" i="6"/>
  <c r="Z24" i="6"/>
  <c r="Z23" i="6"/>
  <c r="Z22" i="6"/>
  <c r="Z21" i="6"/>
  <c r="Z20" i="6"/>
  <c r="Z19" i="6"/>
  <c r="Z18" i="6"/>
  <c r="Z17" i="6"/>
  <c r="Z16" i="6"/>
  <c r="Z15" i="6"/>
  <c r="Z13" i="6"/>
  <c r="Z12" i="6"/>
  <c r="Z11" i="6"/>
  <c r="Z10" i="6"/>
  <c r="Z9" i="6"/>
  <c r="Z8" i="6"/>
  <c r="Z7" i="6"/>
  <c r="Z6" i="6"/>
  <c r="Z5" i="6"/>
  <c r="X178" i="6"/>
  <c r="X177" i="6"/>
  <c r="X176" i="6"/>
  <c r="X175" i="6"/>
  <c r="X174" i="6"/>
  <c r="X173" i="6"/>
  <c r="X172" i="6"/>
  <c r="X171" i="6"/>
  <c r="X170" i="6"/>
  <c r="X169" i="6"/>
  <c r="X167" i="6"/>
  <c r="X166" i="6"/>
  <c r="X165" i="6"/>
  <c r="X164" i="6"/>
  <c r="X163" i="6"/>
  <c r="X162" i="6"/>
  <c r="X161" i="6"/>
  <c r="X160" i="6"/>
  <c r="X159" i="6"/>
  <c r="X158" i="6"/>
  <c r="X156" i="6"/>
  <c r="X155" i="6"/>
  <c r="X154" i="6"/>
  <c r="X153" i="6"/>
  <c r="X152" i="6"/>
  <c r="X151" i="6"/>
  <c r="X150" i="6"/>
  <c r="X149" i="6"/>
  <c r="X148" i="6"/>
  <c r="X147" i="6"/>
  <c r="X145" i="6"/>
  <c r="X144" i="6"/>
  <c r="X143" i="6"/>
  <c r="X142" i="6"/>
  <c r="X141" i="6"/>
  <c r="X140" i="6"/>
  <c r="X139" i="6"/>
  <c r="X138" i="6"/>
  <c r="X137" i="6"/>
  <c r="X136" i="6"/>
  <c r="X134" i="6"/>
  <c r="X133" i="6"/>
  <c r="X132" i="6"/>
  <c r="X131" i="6"/>
  <c r="X130" i="6"/>
  <c r="X129" i="6"/>
  <c r="X128" i="6"/>
  <c r="X127" i="6"/>
  <c r="X126" i="6"/>
  <c r="X125" i="6"/>
  <c r="X123" i="6"/>
  <c r="X122" i="6"/>
  <c r="X121" i="6"/>
  <c r="X120" i="6"/>
  <c r="X119" i="6"/>
  <c r="X118" i="6"/>
  <c r="X117" i="6"/>
  <c r="X116" i="6"/>
  <c r="X115" i="6"/>
  <c r="X114" i="6"/>
  <c r="X112" i="6"/>
  <c r="X111" i="6"/>
  <c r="X110" i="6"/>
  <c r="X109" i="6"/>
  <c r="X108" i="6"/>
  <c r="X107" i="6"/>
  <c r="X106" i="6"/>
  <c r="X105" i="6"/>
  <c r="X104" i="6"/>
  <c r="X103" i="6"/>
  <c r="X101" i="6"/>
  <c r="X100" i="6"/>
  <c r="X99" i="6"/>
  <c r="X98" i="6"/>
  <c r="X97" i="6"/>
  <c r="X96" i="6"/>
  <c r="X95" i="6"/>
  <c r="X94" i="6"/>
  <c r="X93" i="6"/>
  <c r="X92" i="6"/>
  <c r="X90" i="6"/>
  <c r="X89" i="6"/>
  <c r="X88" i="6"/>
  <c r="X87" i="6"/>
  <c r="X86" i="6"/>
  <c r="X85" i="6"/>
  <c r="X84" i="6"/>
  <c r="X83" i="6"/>
  <c r="X82" i="6"/>
  <c r="X81" i="6"/>
  <c r="X79" i="6"/>
  <c r="X78" i="6"/>
  <c r="X77" i="6"/>
  <c r="X76" i="6"/>
  <c r="X75" i="6"/>
  <c r="X74" i="6"/>
  <c r="X73" i="6"/>
  <c r="X72" i="6"/>
  <c r="X71" i="6"/>
  <c r="X70" i="6"/>
  <c r="X68" i="6"/>
  <c r="X67" i="6"/>
  <c r="X66" i="6"/>
  <c r="X65" i="6"/>
  <c r="X64" i="6"/>
  <c r="X63" i="6"/>
  <c r="X62" i="6"/>
  <c r="X61" i="6"/>
  <c r="X60" i="6"/>
  <c r="X59" i="6"/>
  <c r="X57" i="6"/>
  <c r="X56" i="6"/>
  <c r="X55" i="6"/>
  <c r="X54" i="6"/>
  <c r="X53" i="6"/>
  <c r="X52" i="6"/>
  <c r="X51" i="6"/>
  <c r="X50" i="6"/>
  <c r="X49" i="6"/>
  <c r="X48" i="6"/>
  <c r="X46" i="6"/>
  <c r="X45" i="6"/>
  <c r="X44" i="6"/>
  <c r="X43" i="6"/>
  <c r="X42" i="6"/>
  <c r="X41" i="6"/>
  <c r="X40" i="6"/>
  <c r="X39" i="6"/>
  <c r="X38" i="6"/>
  <c r="X37" i="6"/>
  <c r="X35" i="6"/>
  <c r="X34" i="6"/>
  <c r="X33" i="6"/>
  <c r="X32" i="6"/>
  <c r="X31" i="6"/>
  <c r="X30" i="6"/>
  <c r="X29" i="6"/>
  <c r="X28" i="6"/>
  <c r="X27" i="6"/>
  <c r="X26" i="6"/>
  <c r="X24" i="6"/>
  <c r="X23" i="6"/>
  <c r="X22" i="6"/>
  <c r="X21" i="6"/>
  <c r="X20" i="6"/>
  <c r="X19" i="6"/>
  <c r="X18" i="6"/>
  <c r="X17" i="6"/>
  <c r="X16" i="6"/>
  <c r="X15" i="6"/>
  <c r="X13" i="6"/>
  <c r="X12" i="6"/>
  <c r="X11" i="6"/>
  <c r="X10" i="6"/>
  <c r="X9" i="6"/>
  <c r="X8" i="6"/>
  <c r="X7" i="6"/>
  <c r="X6" i="6"/>
  <c r="X5" i="6"/>
  <c r="T178" i="6"/>
  <c r="T177" i="6"/>
  <c r="T176" i="6"/>
  <c r="T175" i="6"/>
  <c r="T174" i="6"/>
  <c r="T173" i="6"/>
  <c r="T172" i="6"/>
  <c r="T171" i="6"/>
  <c r="T170" i="6"/>
  <c r="T169" i="6"/>
  <c r="T167" i="6"/>
  <c r="T166" i="6"/>
  <c r="T165" i="6"/>
  <c r="T164" i="6"/>
  <c r="T163" i="6"/>
  <c r="T162" i="6"/>
  <c r="T161" i="6"/>
  <c r="T160" i="6"/>
  <c r="T159" i="6"/>
  <c r="T158" i="6"/>
  <c r="T156" i="6"/>
  <c r="T155" i="6"/>
  <c r="T154" i="6"/>
  <c r="T153" i="6"/>
  <c r="T152" i="6"/>
  <c r="T151" i="6"/>
  <c r="T150" i="6"/>
  <c r="T149" i="6"/>
  <c r="T148" i="6"/>
  <c r="T147" i="6"/>
  <c r="T145" i="6"/>
  <c r="T144" i="6"/>
  <c r="T143" i="6"/>
  <c r="T142" i="6"/>
  <c r="T141" i="6"/>
  <c r="T140" i="6"/>
  <c r="T139" i="6"/>
  <c r="T138" i="6"/>
  <c r="T137" i="6"/>
  <c r="T136" i="6"/>
  <c r="T134" i="6"/>
  <c r="T133" i="6"/>
  <c r="T132" i="6"/>
  <c r="T131" i="6"/>
  <c r="T130" i="6"/>
  <c r="T129" i="6"/>
  <c r="T128" i="6"/>
  <c r="T127" i="6"/>
  <c r="T126" i="6"/>
  <c r="T125" i="6"/>
  <c r="T123" i="6"/>
  <c r="T122" i="6"/>
  <c r="T121" i="6"/>
  <c r="T120" i="6"/>
  <c r="T119" i="6"/>
  <c r="T118" i="6"/>
  <c r="T117" i="6"/>
  <c r="T116" i="6"/>
  <c r="T115" i="6"/>
  <c r="T114" i="6"/>
  <c r="T112" i="6"/>
  <c r="T111" i="6"/>
  <c r="T110" i="6"/>
  <c r="T109" i="6"/>
  <c r="T108" i="6"/>
  <c r="T107" i="6"/>
  <c r="T106" i="6"/>
  <c r="T105" i="6"/>
  <c r="T104" i="6"/>
  <c r="T103" i="6"/>
  <c r="T101" i="6"/>
  <c r="T100" i="6"/>
  <c r="T99" i="6"/>
  <c r="T98" i="6"/>
  <c r="T97" i="6"/>
  <c r="T96" i="6"/>
  <c r="T95" i="6"/>
  <c r="T94" i="6"/>
  <c r="T93" i="6"/>
  <c r="T92" i="6"/>
  <c r="T90" i="6"/>
  <c r="T89" i="6"/>
  <c r="T88" i="6"/>
  <c r="T87" i="6"/>
  <c r="T86" i="6"/>
  <c r="T85" i="6"/>
  <c r="T84" i="6"/>
  <c r="T83" i="6"/>
  <c r="T82" i="6"/>
  <c r="T81" i="6"/>
  <c r="T79" i="6"/>
  <c r="T78" i="6"/>
  <c r="T77" i="6"/>
  <c r="T76" i="6"/>
  <c r="T75" i="6"/>
  <c r="T74" i="6"/>
  <c r="T73" i="6"/>
  <c r="T72" i="6"/>
  <c r="T71" i="6"/>
  <c r="T70" i="6"/>
  <c r="T68" i="6"/>
  <c r="T67" i="6"/>
  <c r="T66" i="6"/>
  <c r="T65" i="6"/>
  <c r="T64" i="6"/>
  <c r="T63" i="6"/>
  <c r="T62" i="6"/>
  <c r="T61" i="6"/>
  <c r="T60" i="6"/>
  <c r="T59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40" i="6"/>
  <c r="T39" i="6"/>
  <c r="T38" i="6"/>
  <c r="T37" i="6"/>
  <c r="T35" i="6"/>
  <c r="T34" i="6"/>
  <c r="T33" i="6"/>
  <c r="T32" i="6"/>
  <c r="T31" i="6"/>
  <c r="T30" i="6"/>
  <c r="T29" i="6"/>
  <c r="T28" i="6"/>
  <c r="T27" i="6"/>
  <c r="T26" i="6"/>
  <c r="T24" i="6"/>
  <c r="T23" i="6"/>
  <c r="T22" i="6"/>
  <c r="T21" i="6"/>
  <c r="T20" i="6"/>
  <c r="T19" i="6"/>
  <c r="T18" i="6"/>
  <c r="T17" i="6"/>
  <c r="T16" i="6"/>
  <c r="T15" i="6"/>
  <c r="T13" i="6"/>
  <c r="T12" i="6"/>
  <c r="T11" i="6"/>
  <c r="T10" i="6"/>
  <c r="T9" i="6"/>
  <c r="T8" i="6"/>
  <c r="T7" i="6"/>
  <c r="T6" i="6"/>
  <c r="T5" i="6"/>
  <c r="R178" i="6"/>
  <c r="R177" i="6"/>
  <c r="R176" i="6"/>
  <c r="R175" i="6"/>
  <c r="R174" i="6"/>
  <c r="R173" i="6"/>
  <c r="R172" i="6"/>
  <c r="R171" i="6"/>
  <c r="R170" i="6"/>
  <c r="R169" i="6"/>
  <c r="R167" i="6"/>
  <c r="R166" i="6"/>
  <c r="R165" i="6"/>
  <c r="R164" i="6"/>
  <c r="R163" i="6"/>
  <c r="R162" i="6"/>
  <c r="R161" i="6"/>
  <c r="R160" i="6"/>
  <c r="R159" i="6"/>
  <c r="R158" i="6"/>
  <c r="R156" i="6"/>
  <c r="R155" i="6"/>
  <c r="R154" i="6"/>
  <c r="R153" i="6"/>
  <c r="R152" i="6"/>
  <c r="R151" i="6"/>
  <c r="R150" i="6"/>
  <c r="R149" i="6"/>
  <c r="R148" i="6"/>
  <c r="R147" i="6"/>
  <c r="R145" i="6"/>
  <c r="R144" i="6"/>
  <c r="R143" i="6"/>
  <c r="R142" i="6"/>
  <c r="R141" i="6"/>
  <c r="R140" i="6"/>
  <c r="R139" i="6"/>
  <c r="R138" i="6"/>
  <c r="R137" i="6"/>
  <c r="R136" i="6"/>
  <c r="R134" i="6"/>
  <c r="R133" i="6"/>
  <c r="R132" i="6"/>
  <c r="R131" i="6"/>
  <c r="R130" i="6"/>
  <c r="R129" i="6"/>
  <c r="R128" i="6"/>
  <c r="R127" i="6"/>
  <c r="R126" i="6"/>
  <c r="R125" i="6"/>
  <c r="R123" i="6"/>
  <c r="R122" i="6"/>
  <c r="R121" i="6"/>
  <c r="R120" i="6"/>
  <c r="R119" i="6"/>
  <c r="R118" i="6"/>
  <c r="R117" i="6"/>
  <c r="R116" i="6"/>
  <c r="R115" i="6"/>
  <c r="R114" i="6"/>
  <c r="R112" i="6"/>
  <c r="R111" i="6"/>
  <c r="R110" i="6"/>
  <c r="R109" i="6"/>
  <c r="R108" i="6"/>
  <c r="R107" i="6"/>
  <c r="R106" i="6"/>
  <c r="R105" i="6"/>
  <c r="R104" i="6"/>
  <c r="R103" i="6"/>
  <c r="R101" i="6"/>
  <c r="R100" i="6"/>
  <c r="R99" i="6"/>
  <c r="R98" i="6"/>
  <c r="R97" i="6"/>
  <c r="R96" i="6"/>
  <c r="R95" i="6"/>
  <c r="R94" i="6"/>
  <c r="R93" i="6"/>
  <c r="R92" i="6"/>
  <c r="R90" i="6"/>
  <c r="R89" i="6"/>
  <c r="R88" i="6"/>
  <c r="R87" i="6"/>
  <c r="R86" i="6"/>
  <c r="R85" i="6"/>
  <c r="R84" i="6"/>
  <c r="R83" i="6"/>
  <c r="R82" i="6"/>
  <c r="R81" i="6"/>
  <c r="R79" i="6"/>
  <c r="R78" i="6"/>
  <c r="R77" i="6"/>
  <c r="R76" i="6"/>
  <c r="R75" i="6"/>
  <c r="R74" i="6"/>
  <c r="R73" i="6"/>
  <c r="R72" i="6"/>
  <c r="R71" i="6"/>
  <c r="R70" i="6"/>
  <c r="R68" i="6"/>
  <c r="R67" i="6"/>
  <c r="R66" i="6"/>
  <c r="R65" i="6"/>
  <c r="R64" i="6"/>
  <c r="R63" i="6"/>
  <c r="R62" i="6"/>
  <c r="R61" i="6"/>
  <c r="R60" i="6"/>
  <c r="R59" i="6"/>
  <c r="R57" i="6"/>
  <c r="R56" i="6"/>
  <c r="R55" i="6"/>
  <c r="R54" i="6"/>
  <c r="R53" i="6"/>
  <c r="R52" i="6"/>
  <c r="R51" i="6"/>
  <c r="R50" i="6"/>
  <c r="R49" i="6"/>
  <c r="R48" i="6"/>
  <c r="R46" i="6"/>
  <c r="R45" i="6"/>
  <c r="R44" i="6"/>
  <c r="R43" i="6"/>
  <c r="R42" i="6"/>
  <c r="R41" i="6"/>
  <c r="R40" i="6"/>
  <c r="R39" i="6"/>
  <c r="R38" i="6"/>
  <c r="R37" i="6"/>
  <c r="R35" i="6"/>
  <c r="R34" i="6"/>
  <c r="R33" i="6"/>
  <c r="R32" i="6"/>
  <c r="R31" i="6"/>
  <c r="R30" i="6"/>
  <c r="R29" i="6"/>
  <c r="R28" i="6"/>
  <c r="R27" i="6"/>
  <c r="R26" i="6"/>
  <c r="R24" i="6"/>
  <c r="R23" i="6"/>
  <c r="R22" i="6"/>
  <c r="R21" i="6"/>
  <c r="R20" i="6"/>
  <c r="R19" i="6"/>
  <c r="R18" i="6"/>
  <c r="R17" i="6"/>
  <c r="R16" i="6"/>
  <c r="R15" i="6"/>
  <c r="R13" i="6"/>
  <c r="R12" i="6"/>
  <c r="R11" i="6"/>
  <c r="R10" i="6"/>
  <c r="R9" i="6"/>
  <c r="R8" i="6"/>
  <c r="R7" i="6"/>
  <c r="R6" i="6"/>
  <c r="R5" i="6"/>
  <c r="O178" i="6"/>
  <c r="O177" i="6"/>
  <c r="O176" i="6"/>
  <c r="O175" i="6"/>
  <c r="O174" i="6"/>
  <c r="O173" i="6"/>
  <c r="O172" i="6"/>
  <c r="O171" i="6"/>
  <c r="O170" i="6"/>
  <c r="O169" i="6"/>
  <c r="O167" i="6"/>
  <c r="O166" i="6"/>
  <c r="O165" i="6"/>
  <c r="O164" i="6"/>
  <c r="O163" i="6"/>
  <c r="O162" i="6"/>
  <c r="O161" i="6"/>
  <c r="O160" i="6"/>
  <c r="O159" i="6"/>
  <c r="O158" i="6"/>
  <c r="O156" i="6"/>
  <c r="O155" i="6"/>
  <c r="O154" i="6"/>
  <c r="O153" i="6"/>
  <c r="O152" i="6"/>
  <c r="O145" i="6"/>
  <c r="O144" i="6"/>
  <c r="O143" i="6"/>
  <c r="O142" i="6"/>
  <c r="O141" i="6"/>
  <c r="O140" i="6"/>
  <c r="O139" i="6"/>
  <c r="O138" i="6"/>
  <c r="O137" i="6"/>
  <c r="O136" i="6"/>
  <c r="O134" i="6"/>
  <c r="O133" i="6"/>
  <c r="O132" i="6"/>
  <c r="O131" i="6"/>
  <c r="O130" i="6"/>
  <c r="O129" i="6"/>
  <c r="O128" i="6"/>
  <c r="O127" i="6"/>
  <c r="O126" i="6"/>
  <c r="O125" i="6"/>
  <c r="O123" i="6"/>
  <c r="O122" i="6"/>
  <c r="O121" i="6"/>
  <c r="O120" i="6"/>
  <c r="O119" i="6"/>
  <c r="O118" i="6"/>
  <c r="O117" i="6"/>
  <c r="O116" i="6"/>
  <c r="O115" i="6"/>
  <c r="O114" i="6"/>
  <c r="O112" i="6"/>
  <c r="O111" i="6"/>
  <c r="O110" i="6"/>
  <c r="O109" i="6"/>
  <c r="O108" i="6"/>
  <c r="O107" i="6"/>
  <c r="O106" i="6"/>
  <c r="O105" i="6"/>
  <c r="O104" i="6"/>
  <c r="O103" i="6"/>
  <c r="O101" i="6"/>
  <c r="O100" i="6"/>
  <c r="O99" i="6"/>
  <c r="O98" i="6"/>
  <c r="O97" i="6"/>
  <c r="O96" i="6"/>
  <c r="O95" i="6"/>
  <c r="O94" i="6"/>
  <c r="O93" i="6"/>
  <c r="O92" i="6"/>
  <c r="O90" i="6"/>
  <c r="O89" i="6"/>
  <c r="O88" i="6"/>
  <c r="O87" i="6"/>
  <c r="O86" i="6"/>
  <c r="O85" i="6"/>
  <c r="O84" i="6"/>
  <c r="O83" i="6"/>
  <c r="O82" i="6"/>
  <c r="O81" i="6"/>
  <c r="O79" i="6"/>
  <c r="O78" i="6"/>
  <c r="O77" i="6"/>
  <c r="O76" i="6"/>
  <c r="O75" i="6"/>
  <c r="O74" i="6"/>
  <c r="O73" i="6"/>
  <c r="O72" i="6"/>
  <c r="O71" i="6"/>
  <c r="O70" i="6"/>
  <c r="O68" i="6"/>
  <c r="O67" i="6"/>
  <c r="O66" i="6"/>
  <c r="O65" i="6"/>
  <c r="O64" i="6"/>
  <c r="O63" i="6"/>
  <c r="O62" i="6"/>
  <c r="O61" i="6"/>
  <c r="O60" i="6"/>
  <c r="O59" i="6"/>
  <c r="O57" i="6"/>
  <c r="O56" i="6"/>
  <c r="O55" i="6"/>
  <c r="O54" i="6"/>
  <c r="O53" i="6"/>
  <c r="O52" i="6"/>
  <c r="O51" i="6"/>
  <c r="O50" i="6"/>
  <c r="O49" i="6"/>
  <c r="O48" i="6"/>
  <c r="O46" i="6"/>
  <c r="O45" i="6"/>
  <c r="O44" i="6"/>
  <c r="O43" i="6"/>
  <c r="O42" i="6"/>
  <c r="O41" i="6"/>
  <c r="O40" i="6"/>
  <c r="O39" i="6"/>
  <c r="O38" i="6"/>
  <c r="O37" i="6"/>
  <c r="O35" i="6"/>
  <c r="O34" i="6"/>
  <c r="O33" i="6"/>
  <c r="O32" i="6"/>
  <c r="O31" i="6"/>
  <c r="O30" i="6"/>
  <c r="O24" i="6"/>
  <c r="O23" i="6"/>
  <c r="O22" i="6"/>
  <c r="O21" i="6"/>
  <c r="O20" i="6"/>
  <c r="O19" i="6"/>
  <c r="O18" i="6"/>
  <c r="O17" i="6"/>
  <c r="O13" i="6"/>
  <c r="O12" i="6"/>
  <c r="O11" i="6"/>
  <c r="O10" i="6"/>
  <c r="O9" i="6"/>
  <c r="O8" i="6"/>
  <c r="O7" i="6"/>
  <c r="O6" i="6"/>
  <c r="O5" i="6"/>
  <c r="M178" i="6"/>
  <c r="M177" i="6"/>
  <c r="M176" i="6"/>
  <c r="M175" i="6"/>
  <c r="M174" i="6"/>
  <c r="M173" i="6"/>
  <c r="M172" i="6"/>
  <c r="M171" i="6"/>
  <c r="M170" i="6"/>
  <c r="M169" i="6"/>
  <c r="M167" i="6"/>
  <c r="M166" i="6"/>
  <c r="M165" i="6"/>
  <c r="M164" i="6"/>
  <c r="M163" i="6"/>
  <c r="M162" i="6"/>
  <c r="M161" i="6"/>
  <c r="M160" i="6"/>
  <c r="M159" i="6"/>
  <c r="M158" i="6"/>
  <c r="M156" i="6"/>
  <c r="M155" i="6"/>
  <c r="M154" i="6"/>
  <c r="M153" i="6"/>
  <c r="M152" i="6"/>
  <c r="M151" i="6"/>
  <c r="M150" i="6"/>
  <c r="M147" i="6"/>
  <c r="M145" i="6"/>
  <c r="M144" i="6"/>
  <c r="M143" i="6"/>
  <c r="M142" i="6"/>
  <c r="M141" i="6"/>
  <c r="M140" i="6"/>
  <c r="M139" i="6"/>
  <c r="M138" i="6"/>
  <c r="M137" i="6"/>
  <c r="M136" i="6"/>
  <c r="M134" i="6"/>
  <c r="M133" i="6"/>
  <c r="M132" i="6"/>
  <c r="M131" i="6"/>
  <c r="M130" i="6"/>
  <c r="M129" i="6"/>
  <c r="M128" i="6"/>
  <c r="M127" i="6"/>
  <c r="M126" i="6"/>
  <c r="M125" i="6"/>
  <c r="M123" i="6"/>
  <c r="M122" i="6"/>
  <c r="M121" i="6"/>
  <c r="M120" i="6"/>
  <c r="M119" i="6"/>
  <c r="M118" i="6"/>
  <c r="M117" i="6"/>
  <c r="M116" i="6"/>
  <c r="M115" i="6"/>
  <c r="M114" i="6"/>
  <c r="M112" i="6"/>
  <c r="M111" i="6"/>
  <c r="M110" i="6"/>
  <c r="M109" i="6"/>
  <c r="M108" i="6"/>
  <c r="M107" i="6"/>
  <c r="M106" i="6"/>
  <c r="M105" i="6"/>
  <c r="M103" i="6"/>
  <c r="M101" i="6"/>
  <c r="M100" i="6"/>
  <c r="M99" i="6"/>
  <c r="M98" i="6"/>
  <c r="M97" i="6"/>
  <c r="M96" i="6"/>
  <c r="M95" i="6"/>
  <c r="M94" i="6"/>
  <c r="M93" i="6"/>
  <c r="M92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8" i="6"/>
  <c r="M67" i="6"/>
  <c r="M66" i="6"/>
  <c r="M65" i="6"/>
  <c r="M64" i="6"/>
  <c r="M63" i="6"/>
  <c r="M62" i="6"/>
  <c r="M61" i="6"/>
  <c r="M60" i="6"/>
  <c r="M59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5" i="6"/>
  <c r="M34" i="6"/>
  <c r="M33" i="6"/>
  <c r="M32" i="6"/>
  <c r="M31" i="6"/>
  <c r="M30" i="6"/>
  <c r="M29" i="6"/>
  <c r="M28" i="6"/>
  <c r="M27" i="6"/>
  <c r="M26" i="6"/>
  <c r="M24" i="6"/>
  <c r="M23" i="6"/>
  <c r="M22" i="6"/>
  <c r="M21" i="6"/>
  <c r="M20" i="6"/>
  <c r="M19" i="6"/>
  <c r="M18" i="6"/>
  <c r="M17" i="6"/>
  <c r="M16" i="6"/>
  <c r="M15" i="6"/>
  <c r="M13" i="6"/>
  <c r="M12" i="6"/>
  <c r="M11" i="6"/>
  <c r="M10" i="6"/>
  <c r="M9" i="6"/>
  <c r="M8" i="6"/>
  <c r="M7" i="6"/>
  <c r="K178" i="6"/>
  <c r="K177" i="6"/>
  <c r="K176" i="6"/>
  <c r="K175" i="6"/>
  <c r="K174" i="6"/>
  <c r="K173" i="6"/>
  <c r="K172" i="6"/>
  <c r="K171" i="6"/>
  <c r="K167" i="6"/>
  <c r="K166" i="6"/>
  <c r="K165" i="6"/>
  <c r="K164" i="6"/>
  <c r="K163" i="6"/>
  <c r="P163" i="6" s="1"/>
  <c r="K162" i="6"/>
  <c r="K161" i="6"/>
  <c r="K160" i="6"/>
  <c r="K159" i="6"/>
  <c r="K158" i="6"/>
  <c r="K156" i="6"/>
  <c r="K155" i="6"/>
  <c r="K154" i="6"/>
  <c r="P154" i="6" s="1"/>
  <c r="K153" i="6"/>
  <c r="K152" i="6"/>
  <c r="K151" i="6"/>
  <c r="K145" i="6"/>
  <c r="K144" i="6"/>
  <c r="K143" i="6"/>
  <c r="K142" i="6"/>
  <c r="K141" i="6"/>
  <c r="K140" i="6"/>
  <c r="K139" i="6"/>
  <c r="K138" i="6"/>
  <c r="K137" i="6"/>
  <c r="K136" i="6"/>
  <c r="K134" i="6"/>
  <c r="K133" i="6"/>
  <c r="K132" i="6"/>
  <c r="K131" i="6"/>
  <c r="K130" i="6"/>
  <c r="K129" i="6"/>
  <c r="K128" i="6"/>
  <c r="K127" i="6"/>
  <c r="K123" i="6"/>
  <c r="K122" i="6"/>
  <c r="K121" i="6"/>
  <c r="K120" i="6"/>
  <c r="K119" i="6"/>
  <c r="K118" i="6"/>
  <c r="K117" i="6"/>
  <c r="K116" i="6"/>
  <c r="K115" i="6"/>
  <c r="K114" i="6"/>
  <c r="K112" i="6"/>
  <c r="K111" i="6"/>
  <c r="K110" i="6"/>
  <c r="K109" i="6"/>
  <c r="K108" i="6"/>
  <c r="K107" i="6"/>
  <c r="K101" i="6"/>
  <c r="K100" i="6"/>
  <c r="K99" i="6"/>
  <c r="K98" i="6"/>
  <c r="K97" i="6"/>
  <c r="K96" i="6"/>
  <c r="K95" i="6"/>
  <c r="K94" i="6"/>
  <c r="K90" i="6"/>
  <c r="K89" i="6"/>
  <c r="K88" i="6"/>
  <c r="K87" i="6"/>
  <c r="K86" i="6"/>
  <c r="K85" i="6"/>
  <c r="K84" i="6"/>
  <c r="K83" i="6"/>
  <c r="K82" i="6"/>
  <c r="K81" i="6"/>
  <c r="K79" i="6"/>
  <c r="K78" i="6"/>
  <c r="K77" i="6"/>
  <c r="K76" i="6"/>
  <c r="K75" i="6"/>
  <c r="K74" i="6"/>
  <c r="K68" i="6"/>
  <c r="K67" i="6"/>
  <c r="K66" i="6"/>
  <c r="K65" i="6"/>
  <c r="K64" i="6"/>
  <c r="K63" i="6"/>
  <c r="K62" i="6"/>
  <c r="K61" i="6"/>
  <c r="K57" i="6"/>
  <c r="K56" i="6"/>
  <c r="K55" i="6"/>
  <c r="K54" i="6"/>
  <c r="K53" i="6"/>
  <c r="K52" i="6"/>
  <c r="K51" i="6"/>
  <c r="K50" i="6"/>
  <c r="K49" i="6"/>
  <c r="K48" i="6"/>
  <c r="K46" i="6"/>
  <c r="K45" i="6"/>
  <c r="K44" i="6"/>
  <c r="K43" i="6"/>
  <c r="K42" i="6"/>
  <c r="K41" i="6"/>
  <c r="K40" i="6"/>
  <c r="K39" i="6"/>
  <c r="K38" i="6"/>
  <c r="K37" i="6"/>
  <c r="K35" i="6"/>
  <c r="K34" i="6"/>
  <c r="K33" i="6"/>
  <c r="K32" i="6"/>
  <c r="K31" i="6"/>
  <c r="K30" i="6"/>
  <c r="K29" i="6"/>
  <c r="K28" i="6"/>
  <c r="K27" i="6"/>
  <c r="K26" i="6"/>
  <c r="K24" i="6"/>
  <c r="K23" i="6"/>
  <c r="K22" i="6"/>
  <c r="K21" i="6"/>
  <c r="K20" i="6"/>
  <c r="K19" i="6"/>
  <c r="K18" i="6"/>
  <c r="K17" i="6"/>
  <c r="K13" i="6"/>
  <c r="K12" i="6"/>
  <c r="K11" i="6"/>
  <c r="K10" i="6"/>
  <c r="K9" i="6"/>
  <c r="K8" i="6"/>
  <c r="K7" i="6"/>
  <c r="K6" i="6"/>
  <c r="K5" i="6"/>
  <c r="AO4" i="6"/>
  <c r="AM4" i="6"/>
  <c r="AK4" i="6"/>
  <c r="AG4" i="6"/>
  <c r="AE4" i="6"/>
  <c r="AB4" i="6"/>
  <c r="Z4" i="6"/>
  <c r="X4" i="6"/>
  <c r="T4" i="6"/>
  <c r="R4" i="6"/>
  <c r="O4" i="6"/>
  <c r="K4" i="6"/>
  <c r="P128" i="6" l="1"/>
  <c r="P137" i="6"/>
  <c r="P145" i="6"/>
  <c r="AP152" i="6"/>
  <c r="AP156" i="6"/>
  <c r="BH98" i="6"/>
  <c r="BH94" i="6"/>
  <c r="BH89" i="6"/>
  <c r="BH85" i="6"/>
  <c r="BH32" i="6"/>
  <c r="BH23" i="6"/>
  <c r="BH19" i="6"/>
  <c r="AP154" i="6"/>
  <c r="AP153" i="6"/>
  <c r="BH177" i="6"/>
  <c r="BH173" i="6"/>
  <c r="BH164" i="6"/>
  <c r="BH160" i="6"/>
  <c r="C5" i="8"/>
  <c r="C4" i="14"/>
  <c r="AE3" i="14" s="1"/>
  <c r="H12" i="8"/>
  <c r="D13" i="8"/>
  <c r="B4" i="3"/>
  <c r="O3" i="8"/>
  <c r="D2" i="14"/>
  <c r="AB2" i="14" s="1"/>
  <c r="AC2" i="14" s="1"/>
  <c r="T2" i="8"/>
  <c r="U2" i="8" s="1"/>
  <c r="E4" i="14"/>
  <c r="G4" i="14" s="1"/>
  <c r="S4" i="14" s="1"/>
  <c r="L4" i="8"/>
  <c r="P89" i="6"/>
  <c r="P108" i="6"/>
  <c r="P112" i="6"/>
  <c r="P117" i="6"/>
  <c r="P121" i="6"/>
  <c r="P174" i="6"/>
  <c r="P178" i="6"/>
  <c r="AC32" i="6"/>
  <c r="AC41" i="6"/>
  <c r="AC45" i="6"/>
  <c r="AC50" i="6"/>
  <c r="AC54" i="6"/>
  <c r="AC63" i="6"/>
  <c r="AC67" i="6"/>
  <c r="AC76" i="6"/>
  <c r="AC85" i="6"/>
  <c r="AC89" i="6"/>
  <c r="AC94" i="6"/>
  <c r="AC98" i="6"/>
  <c r="AC107" i="6"/>
  <c r="AC111" i="6"/>
  <c r="AC116" i="6"/>
  <c r="AC120" i="6"/>
  <c r="AC129" i="6"/>
  <c r="AC133" i="6"/>
  <c r="AC138" i="6"/>
  <c r="AC142" i="6"/>
  <c r="AC151" i="6"/>
  <c r="AC155" i="6"/>
  <c r="AC160" i="6"/>
  <c r="AC164" i="6"/>
  <c r="AC173" i="6"/>
  <c r="AC177" i="6"/>
  <c r="AC31" i="6"/>
  <c r="AC35" i="6"/>
  <c r="AC40" i="6"/>
  <c r="AC44" i="6"/>
  <c r="AC53" i="6"/>
  <c r="AC57" i="6"/>
  <c r="AC62" i="6"/>
  <c r="AC66" i="6"/>
  <c r="AC75" i="6"/>
  <c r="AC79" i="6"/>
  <c r="AC84" i="6"/>
  <c r="AC88" i="6"/>
  <c r="AC97" i="6"/>
  <c r="AC101" i="6"/>
  <c r="AC106" i="6"/>
  <c r="AC110" i="6"/>
  <c r="AC119" i="6"/>
  <c r="AC123" i="6"/>
  <c r="AC128" i="6"/>
  <c r="AC132" i="6"/>
  <c r="AC141" i="6"/>
  <c r="AC145" i="6"/>
  <c r="AC154" i="6"/>
  <c r="AC159" i="6"/>
  <c r="AC163" i="6"/>
  <c r="AC167" i="6"/>
  <c r="AC172" i="6"/>
  <c r="AC176" i="6"/>
  <c r="BH175" i="6"/>
  <c r="BH171" i="6"/>
  <c r="BH131" i="6"/>
  <c r="BH127" i="6"/>
  <c r="BH109" i="6"/>
  <c r="BH56" i="6"/>
  <c r="BH52" i="6"/>
  <c r="AC33" i="6"/>
  <c r="AC38" i="6"/>
  <c r="AC42" i="6"/>
  <c r="AC46" i="6"/>
  <c r="AC51" i="6"/>
  <c r="AC55" i="6"/>
  <c r="AC64" i="6"/>
  <c r="AC68" i="6"/>
  <c r="AC77" i="6"/>
  <c r="AC82" i="6"/>
  <c r="AC86" i="6"/>
  <c r="AC90" i="6"/>
  <c r="AC95" i="6"/>
  <c r="AC99" i="6"/>
  <c r="AC108" i="6"/>
  <c r="AC112" i="6"/>
  <c r="AC117" i="6"/>
  <c r="AC121" i="6"/>
  <c r="AC130" i="6"/>
  <c r="AC134" i="6"/>
  <c r="AC139" i="6"/>
  <c r="AC143" i="6"/>
  <c r="AC152" i="6"/>
  <c r="AC156" i="6"/>
  <c r="AC161" i="6"/>
  <c r="AC165" i="6"/>
  <c r="AC174" i="6"/>
  <c r="AC178" i="6"/>
  <c r="BH155" i="6"/>
  <c r="BH151" i="6"/>
  <c r="BH142" i="6"/>
  <c r="BH138" i="6"/>
  <c r="BH133" i="6"/>
  <c r="BH129" i="6"/>
  <c r="BH120" i="6"/>
  <c r="BH116" i="6"/>
  <c r="BH111" i="6"/>
  <c r="BH107" i="6"/>
  <c r="BH76" i="6"/>
  <c r="BH67" i="6"/>
  <c r="BH63" i="6"/>
  <c r="BH54" i="6"/>
  <c r="BH50" i="6"/>
  <c r="BH45" i="6"/>
  <c r="BH41" i="6"/>
  <c r="BH10" i="6"/>
  <c r="AC30" i="6"/>
  <c r="AC34" i="6"/>
  <c r="AC39" i="6"/>
  <c r="AC43" i="6"/>
  <c r="AC52" i="6"/>
  <c r="AC56" i="6"/>
  <c r="AC61" i="6"/>
  <c r="AC65" i="6"/>
  <c r="AC74" i="6"/>
  <c r="AC78" i="6"/>
  <c r="AC83" i="6"/>
  <c r="AC87" i="6"/>
  <c r="AC96" i="6"/>
  <c r="AC100" i="6"/>
  <c r="AC109" i="6"/>
  <c r="AC118" i="6"/>
  <c r="AC122" i="6"/>
  <c r="AC127" i="6"/>
  <c r="AC131" i="6"/>
  <c r="AC140" i="6"/>
  <c r="AC144" i="6"/>
  <c r="AC153" i="6"/>
  <c r="AC162" i="6"/>
  <c r="AC166" i="6"/>
  <c r="AC171" i="6"/>
  <c r="AC175" i="6"/>
  <c r="AP62" i="6"/>
  <c r="AP66" i="6"/>
  <c r="AP75" i="6"/>
  <c r="AP79" i="6"/>
  <c r="AP84" i="6"/>
  <c r="AP88" i="6"/>
  <c r="AP106" i="6"/>
  <c r="AP110" i="6"/>
  <c r="AP119" i="6"/>
  <c r="AP123" i="6"/>
  <c r="AP128" i="6"/>
  <c r="AP132" i="6"/>
  <c r="AP159" i="6"/>
  <c r="AP163" i="6"/>
  <c r="P94" i="6"/>
  <c r="P98" i="6"/>
  <c r="P110" i="6"/>
  <c r="P123" i="6"/>
  <c r="P130" i="6"/>
  <c r="P134" i="6"/>
  <c r="P139" i="6"/>
  <c r="P143" i="6"/>
  <c r="P152" i="6"/>
  <c r="P156" i="6"/>
  <c r="P161" i="6"/>
  <c r="P165" i="6"/>
  <c r="P172" i="6"/>
  <c r="AP167" i="6"/>
  <c r="P107" i="6"/>
  <c r="P101" i="6"/>
  <c r="AC7" i="6"/>
  <c r="AC11" i="6"/>
  <c r="AC17" i="6"/>
  <c r="AC21" i="6"/>
  <c r="P84" i="6"/>
  <c r="P20" i="6"/>
  <c r="P24" i="6"/>
  <c r="P33" i="6"/>
  <c r="P38" i="6"/>
  <c r="P42" i="6"/>
  <c r="P46" i="6"/>
  <c r="P51" i="6"/>
  <c r="P55" i="6"/>
  <c r="P95" i="6"/>
  <c r="P99" i="6"/>
  <c r="P111" i="6"/>
  <c r="P116" i="6"/>
  <c r="P173" i="6"/>
  <c r="BH176" i="6"/>
  <c r="BH172" i="6"/>
  <c r="BH167" i="6"/>
  <c r="BH163" i="6"/>
  <c r="BH154" i="6"/>
  <c r="BH145" i="6"/>
  <c r="BH141" i="6"/>
  <c r="BH123" i="6"/>
  <c r="BH119" i="6"/>
  <c r="BH101" i="6"/>
  <c r="BH97" i="6"/>
  <c r="BH88" i="6"/>
  <c r="BH84" i="6"/>
  <c r="BH79" i="6"/>
  <c r="BH75" i="6"/>
  <c r="BH66" i="6"/>
  <c r="BH62" i="6"/>
  <c r="BH44" i="6"/>
  <c r="BH40" i="6"/>
  <c r="BH35" i="6"/>
  <c r="BH31" i="6"/>
  <c r="BH22" i="6"/>
  <c r="BH18" i="6"/>
  <c r="BH13" i="6"/>
  <c r="BH9" i="6"/>
  <c r="BH153" i="6"/>
  <c r="BH144" i="6"/>
  <c r="BH122" i="6"/>
  <c r="BH100" i="6"/>
  <c r="BH78" i="6"/>
  <c r="BH65" i="6"/>
  <c r="BH39" i="6"/>
  <c r="BH30" i="6"/>
  <c r="BH17" i="6"/>
  <c r="BH140" i="6"/>
  <c r="BH118" i="6"/>
  <c r="BH96" i="6"/>
  <c r="BH74" i="6"/>
  <c r="BH61" i="6"/>
  <c r="BH43" i="6"/>
  <c r="BH34" i="6"/>
  <c r="BH21" i="6"/>
  <c r="P129" i="6"/>
  <c r="P138" i="6"/>
  <c r="P155" i="6"/>
  <c r="P164" i="6"/>
  <c r="P85" i="6"/>
  <c r="BH178" i="6"/>
  <c r="BH174" i="6"/>
  <c r="BH165" i="6"/>
  <c r="BH161" i="6"/>
  <c r="BH134" i="6"/>
  <c r="BH130" i="6"/>
  <c r="BH112" i="6"/>
  <c r="BH108" i="6"/>
  <c r="BH99" i="6"/>
  <c r="BH95" i="6"/>
  <c r="BH90" i="6"/>
  <c r="BH86" i="6"/>
  <c r="BH82" i="6"/>
  <c r="BH55" i="6"/>
  <c r="BH51" i="6"/>
  <c r="BH33" i="6"/>
  <c r="BH24" i="6"/>
  <c r="BH20" i="6"/>
  <c r="BH11" i="6"/>
  <c r="BH7" i="6"/>
  <c r="I3" i="14"/>
  <c r="I4" i="8"/>
  <c r="J3" i="14"/>
  <c r="G3" i="14"/>
  <c r="S3" i="14" s="1"/>
  <c r="F3" i="8"/>
  <c r="F2" i="3"/>
  <c r="O2" i="14"/>
  <c r="M2" i="8"/>
  <c r="R2" i="14"/>
  <c r="N2" i="14" s="1"/>
  <c r="G5" i="8"/>
  <c r="K4" i="8"/>
  <c r="BH159" i="6"/>
  <c r="P141" i="6"/>
  <c r="P97" i="6"/>
  <c r="P120" i="6"/>
  <c r="P133" i="6"/>
  <c r="P142" i="6"/>
  <c r="P160" i="6"/>
  <c r="P177" i="6"/>
  <c r="P76" i="6"/>
  <c r="P77" i="6"/>
  <c r="P82" i="6"/>
  <c r="P86" i="6"/>
  <c r="P90" i="6"/>
  <c r="P167" i="6"/>
  <c r="P119" i="6"/>
  <c r="P132" i="6"/>
  <c r="P159" i="6"/>
  <c r="P176" i="6"/>
  <c r="P75" i="6"/>
  <c r="P88" i="6"/>
  <c r="P79" i="6"/>
  <c r="P115" i="6"/>
  <c r="P81" i="6"/>
  <c r="AC9" i="6"/>
  <c r="AC13" i="6"/>
  <c r="AP7" i="6"/>
  <c r="AP11" i="6"/>
  <c r="AP24" i="6"/>
  <c r="AP38" i="6"/>
  <c r="AP42" i="6"/>
  <c r="AP46" i="6"/>
  <c r="AP51" i="6"/>
  <c r="AP55" i="6"/>
  <c r="AP82" i="6"/>
  <c r="AP86" i="6"/>
  <c r="AP90" i="6"/>
  <c r="AP95" i="6"/>
  <c r="AP99" i="6"/>
  <c r="AP108" i="6"/>
  <c r="AP112" i="6"/>
  <c r="AP130" i="6"/>
  <c r="AP134" i="6"/>
  <c r="AP139" i="6"/>
  <c r="AP143" i="6"/>
  <c r="AP174" i="6"/>
  <c r="AP178" i="6"/>
  <c r="BH166" i="6"/>
  <c r="BH162" i="6"/>
  <c r="BH156" i="6"/>
  <c r="BH152" i="6"/>
  <c r="BH143" i="6"/>
  <c r="BH139" i="6"/>
  <c r="BH132" i="6"/>
  <c r="BH128" i="6"/>
  <c r="BH121" i="6"/>
  <c r="BH117" i="6"/>
  <c r="BH110" i="6"/>
  <c r="BH106" i="6"/>
  <c r="BH87" i="6"/>
  <c r="BH83" i="6"/>
  <c r="BH77" i="6"/>
  <c r="BH68" i="6"/>
  <c r="BH64" i="6"/>
  <c r="BH57" i="6"/>
  <c r="BH53" i="6"/>
  <c r="BH46" i="6"/>
  <c r="BH42" i="6"/>
  <c r="BH38" i="6"/>
  <c r="BH12" i="6"/>
  <c r="BH8" i="6"/>
  <c r="P7" i="6"/>
  <c r="P11" i="6"/>
  <c r="P64" i="6"/>
  <c r="P68" i="6"/>
  <c r="P8" i="6"/>
  <c r="P17" i="6"/>
  <c r="P34" i="6"/>
  <c r="P43" i="6"/>
  <c r="P52" i="6"/>
  <c r="P61" i="6"/>
  <c r="P78" i="6"/>
  <c r="P87" i="6"/>
  <c r="P96" i="6"/>
  <c r="P114" i="6"/>
  <c r="P122" i="6"/>
  <c r="P131" i="6"/>
  <c r="P140" i="6"/>
  <c r="P144" i="6"/>
  <c r="P153" i="6"/>
  <c r="P162" i="6"/>
  <c r="P171" i="6"/>
  <c r="P175" i="6"/>
  <c r="P10" i="6"/>
  <c r="P19" i="6"/>
  <c r="P23" i="6"/>
  <c r="P32" i="6"/>
  <c r="P37" i="6"/>
  <c r="P41" i="6"/>
  <c r="P45" i="6"/>
  <c r="P50" i="6"/>
  <c r="P54" i="6"/>
  <c r="P63" i="6"/>
  <c r="P67" i="6"/>
  <c r="AC10" i="6"/>
  <c r="AC19" i="6"/>
  <c r="P12" i="6"/>
  <c r="P21" i="6"/>
  <c r="P30" i="6"/>
  <c r="P39" i="6"/>
  <c r="P48" i="6"/>
  <c r="P56" i="6"/>
  <c r="P65" i="6"/>
  <c r="P74" i="6"/>
  <c r="P83" i="6"/>
  <c r="P100" i="6"/>
  <c r="P109" i="6"/>
  <c r="P118" i="6"/>
  <c r="P127" i="6"/>
  <c r="P136" i="6"/>
  <c r="P158" i="6"/>
  <c r="P166" i="6"/>
  <c r="P9" i="6"/>
  <c r="P13" i="6"/>
  <c r="P18" i="6"/>
  <c r="P22" i="6"/>
  <c r="P31" i="6"/>
  <c r="P35" i="6"/>
  <c r="P40" i="6"/>
  <c r="P44" i="6"/>
  <c r="P49" i="6"/>
  <c r="P53" i="6"/>
  <c r="P57" i="6"/>
  <c r="P62" i="6"/>
  <c r="P66" i="6"/>
  <c r="AC18" i="6"/>
  <c r="AC22" i="6"/>
  <c r="AP18" i="6"/>
  <c r="AP22" i="6"/>
  <c r="AP31" i="6"/>
  <c r="AP35" i="6"/>
  <c r="AP172" i="6"/>
  <c r="AP176" i="6"/>
  <c r="AC23" i="6"/>
  <c r="AC20" i="6"/>
  <c r="AC24" i="6"/>
  <c r="AP10" i="6"/>
  <c r="AP19" i="6"/>
  <c r="AP23" i="6"/>
  <c r="AP32" i="6"/>
  <c r="AP50" i="6"/>
  <c r="AP54" i="6"/>
  <c r="AP63" i="6"/>
  <c r="AP67" i="6"/>
  <c r="AP94" i="6"/>
  <c r="AP98" i="6"/>
  <c r="AP107" i="6"/>
  <c r="AP111" i="6"/>
  <c r="AP138" i="6"/>
  <c r="AP142" i="6"/>
  <c r="AP160" i="6"/>
  <c r="D160" i="6" s="1"/>
  <c r="AP164" i="6"/>
  <c r="AP30" i="6"/>
  <c r="AP34" i="6"/>
  <c r="AP39" i="6"/>
  <c r="AP43" i="6"/>
  <c r="AP52" i="6"/>
  <c r="AP56" i="6"/>
  <c r="AP74" i="6"/>
  <c r="AP78" i="6"/>
  <c r="AP83" i="6"/>
  <c r="AP87" i="6"/>
  <c r="AP96" i="6"/>
  <c r="AP100" i="6"/>
  <c r="AP118" i="6"/>
  <c r="AP122" i="6"/>
  <c r="AP127" i="6"/>
  <c r="AP131" i="6"/>
  <c r="AP162" i="6"/>
  <c r="AP166" i="6"/>
  <c r="AP171" i="6"/>
  <c r="AP175" i="6"/>
  <c r="AC8" i="6"/>
  <c r="AC12" i="6"/>
  <c r="AP9" i="6"/>
  <c r="AP13" i="6"/>
  <c r="AP17" i="6"/>
  <c r="AP21" i="6"/>
  <c r="AP33" i="6"/>
  <c r="AP41" i="6"/>
  <c r="AP45" i="6"/>
  <c r="AP53" i="6"/>
  <c r="AP57" i="6"/>
  <c r="AP61" i="6"/>
  <c r="AP65" i="6"/>
  <c r="AP77" i="6"/>
  <c r="AP85" i="6"/>
  <c r="AP89" i="6"/>
  <c r="AP97" i="6"/>
  <c r="D97" i="6" s="1"/>
  <c r="AP101" i="6"/>
  <c r="AP109" i="6"/>
  <c r="AP117" i="6"/>
  <c r="AP121" i="6"/>
  <c r="AP129" i="6"/>
  <c r="AP133" i="6"/>
  <c r="AP141" i="6"/>
  <c r="AP145" i="6"/>
  <c r="AP161" i="6"/>
  <c r="AP165" i="6"/>
  <c r="AP173" i="6"/>
  <c r="AP177" i="6"/>
  <c r="AP8" i="6"/>
  <c r="AP12" i="6"/>
  <c r="AP20" i="6"/>
  <c r="AP40" i="6"/>
  <c r="AP44" i="6"/>
  <c r="AP64" i="6"/>
  <c r="AP68" i="6"/>
  <c r="AP76" i="6"/>
  <c r="AP116" i="6"/>
  <c r="AP120" i="6"/>
  <c r="D120" i="6" s="1"/>
  <c r="AP140" i="6"/>
  <c r="AP144" i="6"/>
  <c r="D89" i="6" l="1"/>
  <c r="D68" i="6"/>
  <c r="D173" i="6"/>
  <c r="D107" i="6"/>
  <c r="D112" i="6"/>
  <c r="D33" i="6"/>
  <c r="D128" i="6"/>
  <c r="D134" i="6"/>
  <c r="D84" i="6"/>
  <c r="D154" i="6"/>
  <c r="D172" i="6"/>
  <c r="I5" i="8"/>
  <c r="D14" i="8"/>
  <c r="O3" i="14"/>
  <c r="H13" i="8"/>
  <c r="C6" i="8"/>
  <c r="D3" i="14"/>
  <c r="AB3" i="14" s="1"/>
  <c r="AC3" i="14" s="1"/>
  <c r="T3" i="8"/>
  <c r="U3" i="8" s="1"/>
  <c r="D156" i="6"/>
  <c r="D64" i="6"/>
  <c r="D41" i="6"/>
  <c r="D152" i="6"/>
  <c r="D44" i="6"/>
  <c r="D171" i="6"/>
  <c r="D7" i="6"/>
  <c r="D127" i="6"/>
  <c r="D11" i="6"/>
  <c r="D139" i="6"/>
  <c r="D51" i="6"/>
  <c r="D141" i="6"/>
  <c r="D155" i="6"/>
  <c r="D57" i="6"/>
  <c r="D122" i="6"/>
  <c r="D34" i="6"/>
  <c r="D94" i="6"/>
  <c r="D176" i="6"/>
  <c r="D66" i="6"/>
  <c r="D88" i="6"/>
  <c r="D77" i="6"/>
  <c r="D162" i="6"/>
  <c r="D40" i="6"/>
  <c r="D142" i="6"/>
  <c r="D23" i="6"/>
  <c r="D18" i="6"/>
  <c r="D35" i="6"/>
  <c r="D100" i="6"/>
  <c r="D21" i="6"/>
  <c r="D52" i="6"/>
  <c r="D163" i="6"/>
  <c r="D63" i="6"/>
  <c r="D90" i="6"/>
  <c r="D76" i="6"/>
  <c r="D133" i="6"/>
  <c r="D132" i="6"/>
  <c r="D109" i="6"/>
  <c r="D30" i="6"/>
  <c r="D121" i="6"/>
  <c r="D143" i="6"/>
  <c r="D50" i="6"/>
  <c r="D61" i="6"/>
  <c r="D17" i="6"/>
  <c r="D164" i="6"/>
  <c r="D98" i="6"/>
  <c r="D119" i="6"/>
  <c r="D75" i="6"/>
  <c r="D177" i="6"/>
  <c r="D101" i="6"/>
  <c r="D31" i="6"/>
  <c r="D145" i="6"/>
  <c r="D83" i="6"/>
  <c r="D117" i="6"/>
  <c r="D175" i="6"/>
  <c r="D78" i="6"/>
  <c r="D24" i="6"/>
  <c r="D65" i="6"/>
  <c r="D110" i="6"/>
  <c r="D95" i="6"/>
  <c r="D108" i="6"/>
  <c r="D161" i="6"/>
  <c r="D85" i="6"/>
  <c r="D129" i="6"/>
  <c r="D167" i="6"/>
  <c r="D116" i="6"/>
  <c r="D55" i="6"/>
  <c r="D38" i="6"/>
  <c r="D165" i="6"/>
  <c r="D138" i="6"/>
  <c r="D54" i="6"/>
  <c r="D123" i="6"/>
  <c r="D79" i="6"/>
  <c r="D140" i="6"/>
  <c r="D56" i="6"/>
  <c r="D159" i="6"/>
  <c r="D96" i="6"/>
  <c r="D86" i="6"/>
  <c r="D46" i="6"/>
  <c r="D178" i="6"/>
  <c r="D153" i="6"/>
  <c r="D53" i="6"/>
  <c r="D144" i="6"/>
  <c r="D111" i="6"/>
  <c r="D67" i="6"/>
  <c r="D32" i="6"/>
  <c r="D62" i="6"/>
  <c r="D118" i="6"/>
  <c r="D74" i="6"/>
  <c r="D39" i="6"/>
  <c r="D131" i="6"/>
  <c r="D87" i="6"/>
  <c r="D43" i="6"/>
  <c r="D99" i="6"/>
  <c r="D82" i="6"/>
  <c r="D42" i="6"/>
  <c r="D130" i="6"/>
  <c r="D174" i="6"/>
  <c r="D20" i="6"/>
  <c r="D19" i="6"/>
  <c r="D12" i="6"/>
  <c r="D10" i="6"/>
  <c r="D13" i="6"/>
  <c r="D8" i="6"/>
  <c r="D22" i="6"/>
  <c r="D45" i="6"/>
  <c r="D166" i="6"/>
  <c r="D9" i="6"/>
  <c r="O4" i="8"/>
  <c r="N2" i="8"/>
  <c r="M3" i="8"/>
  <c r="F3" i="3"/>
  <c r="R3" i="14"/>
  <c r="N3" i="14" s="1"/>
  <c r="F4" i="8"/>
  <c r="I4" i="14"/>
  <c r="E2" i="3"/>
  <c r="J4" i="14"/>
  <c r="F5" i="14"/>
  <c r="K5" i="8"/>
  <c r="G6" i="8"/>
  <c r="F5" i="8" l="1"/>
  <c r="C5" i="14"/>
  <c r="AE4" i="14" s="1"/>
  <c r="B5" i="3"/>
  <c r="C7" i="8"/>
  <c r="D15" i="8"/>
  <c r="H14" i="8"/>
  <c r="C8" i="3"/>
  <c r="E5" i="14"/>
  <c r="G5" i="14" s="1"/>
  <c r="S5" i="14" s="1"/>
  <c r="L6" i="8"/>
  <c r="D4" i="14"/>
  <c r="AB4" i="14" s="1"/>
  <c r="AC4" i="14" s="1"/>
  <c r="T4" i="8"/>
  <c r="U4" i="8" s="1"/>
  <c r="R4" i="14"/>
  <c r="N4" i="14" s="1"/>
  <c r="K4" i="14" s="1"/>
  <c r="D2" i="3"/>
  <c r="E3" i="3"/>
  <c r="N3" i="8"/>
  <c r="M2" i="14"/>
  <c r="K3" i="14"/>
  <c r="L3" i="14" s="1"/>
  <c r="I6" i="8"/>
  <c r="F4" i="3"/>
  <c r="O4" i="14"/>
  <c r="M4" i="8"/>
  <c r="G7" i="8"/>
  <c r="K6" i="8"/>
  <c r="E59" i="6" l="1"/>
  <c r="V59" i="6" s="1"/>
  <c r="AC59" i="6" s="1"/>
  <c r="C2" i="4"/>
  <c r="D16" i="8"/>
  <c r="I7" i="8"/>
  <c r="C8" i="8"/>
  <c r="H15" i="8"/>
  <c r="T5" i="8"/>
  <c r="U5" i="8" s="1"/>
  <c r="U2" i="14"/>
  <c r="X2" i="14"/>
  <c r="W2" i="14"/>
  <c r="V2" i="14"/>
  <c r="T2" i="14"/>
  <c r="L4" i="14"/>
  <c r="O6" i="8"/>
  <c r="K59" i="6"/>
  <c r="P59" i="6" s="1"/>
  <c r="N4" i="8"/>
  <c r="D3" i="3"/>
  <c r="M3" i="14"/>
  <c r="F6" i="8"/>
  <c r="I5" i="14"/>
  <c r="E4" i="3"/>
  <c r="F6" i="14"/>
  <c r="J5" i="14"/>
  <c r="K7" i="8"/>
  <c r="G8" i="8"/>
  <c r="F7" i="8" l="1"/>
  <c r="M6" i="8"/>
  <c r="N6" i="8" s="1"/>
  <c r="C6" i="14"/>
  <c r="AE5" i="14" s="1"/>
  <c r="C9" i="8"/>
  <c r="B6" i="3"/>
  <c r="D17" i="8"/>
  <c r="H16" i="8"/>
  <c r="X3" i="14"/>
  <c r="T3" i="14"/>
  <c r="W3" i="14"/>
  <c r="V3" i="14"/>
  <c r="U3" i="14"/>
  <c r="D5" i="14"/>
  <c r="AB5" i="14" s="1"/>
  <c r="AC5" i="14" s="1"/>
  <c r="T6" i="8"/>
  <c r="U6" i="8" s="1"/>
  <c r="E6" i="14"/>
  <c r="G6" i="14" s="1"/>
  <c r="S6" i="14" s="1"/>
  <c r="L8" i="8"/>
  <c r="P3" i="14"/>
  <c r="Z3" i="14"/>
  <c r="R5" i="14"/>
  <c r="N5" i="14" s="1"/>
  <c r="I8" i="8"/>
  <c r="E5" i="3"/>
  <c r="D4" i="3"/>
  <c r="M4" i="14"/>
  <c r="F5" i="3"/>
  <c r="O5" i="14"/>
  <c r="K8" i="8"/>
  <c r="G9" i="8"/>
  <c r="H2" i="4"/>
  <c r="E70" i="6"/>
  <c r="J70" i="6" s="1"/>
  <c r="E169" i="6"/>
  <c r="E48" i="6"/>
  <c r="E147" i="6"/>
  <c r="E103" i="6"/>
  <c r="E92" i="6"/>
  <c r="E125" i="6"/>
  <c r="E26" i="6"/>
  <c r="E136" i="6"/>
  <c r="H17" i="8" l="1"/>
  <c r="C10" i="8"/>
  <c r="I9" i="8"/>
  <c r="D18" i="8"/>
  <c r="T7" i="8"/>
  <c r="U7" i="8" s="1"/>
  <c r="W4" i="14"/>
  <c r="T4" i="14"/>
  <c r="X4" i="14"/>
  <c r="V4" i="14"/>
  <c r="U4" i="14"/>
  <c r="O8" i="8"/>
  <c r="M8" i="8" s="1"/>
  <c r="P4" i="14"/>
  <c r="Z4" i="14"/>
  <c r="V136" i="6"/>
  <c r="AC136" i="6" s="1"/>
  <c r="V48" i="6"/>
  <c r="AC48" i="6" s="1"/>
  <c r="J169" i="6"/>
  <c r="I6" i="14"/>
  <c r="F8" i="8"/>
  <c r="J6" i="14"/>
  <c r="D5" i="3"/>
  <c r="M5" i="14"/>
  <c r="G10" i="8"/>
  <c r="K9" i="8"/>
  <c r="V169" i="6"/>
  <c r="AC169" i="6" s="1"/>
  <c r="O147" i="6"/>
  <c r="V147" i="6"/>
  <c r="AC147" i="6" s="1"/>
  <c r="K147" i="6"/>
  <c r="O26" i="6"/>
  <c r="P26" i="6" s="1"/>
  <c r="V26" i="6"/>
  <c r="AC26" i="6" s="1"/>
  <c r="K70" i="6"/>
  <c r="P70" i="6" s="1"/>
  <c r="V70" i="6"/>
  <c r="AC70" i="6" s="1"/>
  <c r="J92" i="6"/>
  <c r="V92" i="6"/>
  <c r="AC92" i="6" s="1"/>
  <c r="K103" i="6"/>
  <c r="P103" i="6" s="1"/>
  <c r="V103" i="6"/>
  <c r="AC103" i="6" s="1"/>
  <c r="J125" i="6"/>
  <c r="V125" i="6"/>
  <c r="AC125" i="6" s="1"/>
  <c r="BC103" i="6"/>
  <c r="BE103" i="6"/>
  <c r="BC48" i="6"/>
  <c r="BE48" i="6"/>
  <c r="BC26" i="6"/>
  <c r="BE26" i="6"/>
  <c r="BC147" i="6"/>
  <c r="BE147" i="6"/>
  <c r="BC169" i="6"/>
  <c r="BE169" i="6"/>
  <c r="BC125" i="6"/>
  <c r="BE125" i="6"/>
  <c r="BC70" i="6"/>
  <c r="BE70" i="6"/>
  <c r="BC136" i="6"/>
  <c r="BE136" i="6"/>
  <c r="BC92" i="6"/>
  <c r="BE92" i="6"/>
  <c r="BC59" i="6"/>
  <c r="BE59" i="6"/>
  <c r="AY103" i="6"/>
  <c r="BA103" i="6"/>
  <c r="AY48" i="6"/>
  <c r="BA48" i="6"/>
  <c r="AY26" i="6"/>
  <c r="BA26" i="6"/>
  <c r="AY147" i="6"/>
  <c r="BA147" i="6"/>
  <c r="AY169" i="6"/>
  <c r="BA169" i="6"/>
  <c r="AY125" i="6"/>
  <c r="BA125" i="6"/>
  <c r="AY70" i="6"/>
  <c r="BA70" i="6"/>
  <c r="AY136" i="6"/>
  <c r="BA136" i="6"/>
  <c r="AY92" i="6"/>
  <c r="BA92" i="6"/>
  <c r="AY59" i="6"/>
  <c r="BA59" i="6"/>
  <c r="AI103" i="6"/>
  <c r="AP103" i="6" s="1"/>
  <c r="AI125" i="6"/>
  <c r="AP125" i="6" s="1"/>
  <c r="AI136" i="6"/>
  <c r="AP136" i="6" s="1"/>
  <c r="AI92" i="6"/>
  <c r="AP92" i="6" s="1"/>
  <c r="AI59" i="6"/>
  <c r="AP59" i="6" s="1"/>
  <c r="AI48" i="6"/>
  <c r="AP48" i="6" s="1"/>
  <c r="AI26" i="6"/>
  <c r="AP26" i="6" s="1"/>
  <c r="AI147" i="6"/>
  <c r="AP147" i="6" s="1"/>
  <c r="AI169" i="6"/>
  <c r="AP169" i="6" s="1"/>
  <c r="AI70" i="6"/>
  <c r="AP70" i="6" s="1"/>
  <c r="K92" i="6" l="1"/>
  <c r="P92" i="6" s="1"/>
  <c r="K125" i="6"/>
  <c r="P125" i="6" s="1"/>
  <c r="K169" i="6"/>
  <c r="P169" i="6" s="1"/>
  <c r="C9" i="3"/>
  <c r="E3" i="4" s="1"/>
  <c r="C11" i="8"/>
  <c r="F9" i="8"/>
  <c r="I10" i="8"/>
  <c r="D19" i="8"/>
  <c r="H18" i="8"/>
  <c r="V5" i="14"/>
  <c r="T5" i="14"/>
  <c r="X5" i="14"/>
  <c r="W5" i="14"/>
  <c r="U5" i="14"/>
  <c r="D6" i="14"/>
  <c r="AB6" i="14" s="1"/>
  <c r="AC6" i="14" s="1"/>
  <c r="T8" i="8"/>
  <c r="U8" i="8" s="1"/>
  <c r="P147" i="6"/>
  <c r="R6" i="14"/>
  <c r="N6" i="14" s="1"/>
  <c r="K6" i="14" s="1"/>
  <c r="L6" i="14" s="1"/>
  <c r="N8" i="8"/>
  <c r="E6" i="3"/>
  <c r="F6" i="3"/>
  <c r="O6" i="14"/>
  <c r="F7" i="14"/>
  <c r="G11" i="8"/>
  <c r="K10" i="8"/>
  <c r="BH92" i="6"/>
  <c r="BH70" i="6"/>
  <c r="BH169" i="6"/>
  <c r="BH26" i="6"/>
  <c r="BH103" i="6"/>
  <c r="BH59" i="6"/>
  <c r="D59" i="6" s="1"/>
  <c r="BH136" i="6"/>
  <c r="BH125" i="6"/>
  <c r="BH147" i="6"/>
  <c r="BH48" i="6"/>
  <c r="H19" i="8" l="1"/>
  <c r="C7" i="14"/>
  <c r="AE6" i="14" s="1"/>
  <c r="C12" i="8"/>
  <c r="B7" i="3"/>
  <c r="D20" i="8"/>
  <c r="T9" i="8"/>
  <c r="U9" i="8" s="1"/>
  <c r="F10" i="8"/>
  <c r="E7" i="14"/>
  <c r="G7" i="14" s="1"/>
  <c r="S7" i="14" s="1"/>
  <c r="L11" i="8"/>
  <c r="F3" i="4"/>
  <c r="D48" i="6"/>
  <c r="D136" i="6"/>
  <c r="I11" i="8"/>
  <c r="M6" i="14"/>
  <c r="D6" i="3"/>
  <c r="D103" i="6"/>
  <c r="D169" i="6"/>
  <c r="G12" i="8"/>
  <c r="K11" i="8"/>
  <c r="D26" i="6"/>
  <c r="D92" i="6"/>
  <c r="D70" i="6"/>
  <c r="D125" i="6"/>
  <c r="D147" i="6"/>
  <c r="T10" i="8" l="1"/>
  <c r="U10" i="8" s="1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 l="1"/>
  <c r="H21" i="8"/>
  <c r="D22" i="8"/>
  <c r="F12" i="8"/>
  <c r="C14" i="8"/>
  <c r="D7" i="14"/>
  <c r="AB7" i="14" s="1"/>
  <c r="AC7" i="14" s="1"/>
  <c r="T11" i="8"/>
  <c r="U11" i="8" s="1"/>
  <c r="R7" i="14"/>
  <c r="N7" i="14" s="1"/>
  <c r="K7" i="14" s="1"/>
  <c r="L7" i="14" s="1"/>
  <c r="F8" i="14"/>
  <c r="F7" i="3"/>
  <c r="O7" i="14"/>
  <c r="M11" i="8"/>
  <c r="G14" i="8"/>
  <c r="K13" i="8"/>
  <c r="C8" i="14" l="1"/>
  <c r="AE7" i="14" s="1"/>
  <c r="C15" i="8"/>
  <c r="B8" i="3"/>
  <c r="D23" i="8"/>
  <c r="C10" i="3"/>
  <c r="F13" i="8"/>
  <c r="T12" i="8"/>
  <c r="U12" i="8" s="1"/>
  <c r="H22" i="8"/>
  <c r="E8" i="14"/>
  <c r="G8" i="14" s="1"/>
  <c r="S8" i="14" s="1"/>
  <c r="L14" i="8"/>
  <c r="N11" i="8"/>
  <c r="I14" i="8"/>
  <c r="E7" i="3"/>
  <c r="K14" i="8"/>
  <c r="G15" i="8"/>
  <c r="C16" i="8" l="1"/>
  <c r="I15" i="8"/>
  <c r="H23" i="8"/>
  <c r="T13" i="8"/>
  <c r="U13" i="8" s="1"/>
  <c r="D24" i="8"/>
  <c r="O14" i="8"/>
  <c r="F14" i="8"/>
  <c r="I8" i="14"/>
  <c r="J8" i="14"/>
  <c r="D7" i="3"/>
  <c r="M7" i="14"/>
  <c r="G16" i="8"/>
  <c r="K15" i="8"/>
  <c r="F15" i="8" l="1"/>
  <c r="I16" i="8"/>
  <c r="H24" i="8"/>
  <c r="D25" i="8"/>
  <c r="C17" i="8"/>
  <c r="X7" i="14"/>
  <c r="T7" i="14"/>
  <c r="U7" i="14"/>
  <c r="W7" i="14"/>
  <c r="V7" i="14"/>
  <c r="D8" i="14"/>
  <c r="T14" i="8"/>
  <c r="U14" i="8" s="1"/>
  <c r="P7" i="14"/>
  <c r="Z7" i="14"/>
  <c r="AB8" i="14"/>
  <c r="AC8" i="14" s="1"/>
  <c r="R8" i="14"/>
  <c r="N8" i="14" s="1"/>
  <c r="K8" i="14" s="1"/>
  <c r="L8" i="14" s="1"/>
  <c r="F8" i="3"/>
  <c r="O8" i="14"/>
  <c r="M14" i="8"/>
  <c r="G17" i="8"/>
  <c r="K16" i="8"/>
  <c r="I17" i="8" l="1"/>
  <c r="D26" i="8"/>
  <c r="F16" i="8"/>
  <c r="C18" i="8"/>
  <c r="H25" i="8"/>
  <c r="T15" i="8"/>
  <c r="U15" i="8" s="1"/>
  <c r="N14" i="8"/>
  <c r="E8" i="3"/>
  <c r="F9" i="14"/>
  <c r="G18" i="8"/>
  <c r="K17" i="8"/>
  <c r="L18" i="8" l="1"/>
  <c r="H26" i="8"/>
  <c r="T16" i="8"/>
  <c r="U16" i="8" s="1"/>
  <c r="C11" i="3"/>
  <c r="F17" i="8"/>
  <c r="C9" i="14"/>
  <c r="AE8" i="14" s="1"/>
  <c r="C19" i="8"/>
  <c r="B9" i="3"/>
  <c r="D27" i="8"/>
  <c r="E9" i="14"/>
  <c r="I18" i="8"/>
  <c r="D8" i="3"/>
  <c r="M8" i="14"/>
  <c r="G19" i="8"/>
  <c r="K18" i="8"/>
  <c r="H27" i="8" l="1"/>
  <c r="D28" i="8"/>
  <c r="C20" i="8"/>
  <c r="T17" i="8"/>
  <c r="U17" i="8" s="1"/>
  <c r="W8" i="14"/>
  <c r="U8" i="14"/>
  <c r="T8" i="14"/>
  <c r="X8" i="14"/>
  <c r="V8" i="14"/>
  <c r="P8" i="14"/>
  <c r="Z8" i="14"/>
  <c r="G9" i="14"/>
  <c r="S9" i="14" s="1"/>
  <c r="O18" i="8"/>
  <c r="I19" i="8"/>
  <c r="F18" i="8"/>
  <c r="I9" i="14"/>
  <c r="J9" i="14"/>
  <c r="G20" i="8"/>
  <c r="K19" i="8"/>
  <c r="H28" i="8" l="1"/>
  <c r="M18" i="8"/>
  <c r="C21" i="8"/>
  <c r="F19" i="8"/>
  <c r="D29" i="8"/>
  <c r="D9" i="14"/>
  <c r="AB9" i="14" s="1"/>
  <c r="AC9" i="14" s="1"/>
  <c r="T18" i="8"/>
  <c r="U18" i="8" s="1"/>
  <c r="R9" i="14"/>
  <c r="N9" i="14" s="1"/>
  <c r="K9" i="14" s="1"/>
  <c r="I20" i="8"/>
  <c r="N18" i="8"/>
  <c r="E9" i="3"/>
  <c r="C3" i="4" s="1"/>
  <c r="F9" i="3"/>
  <c r="O9" i="14"/>
  <c r="G21" i="8"/>
  <c r="K20" i="8"/>
  <c r="K148" i="6"/>
  <c r="O27" i="6"/>
  <c r="P27" i="6" s="1"/>
  <c r="T19" i="8" l="1"/>
  <c r="U19" i="8" s="1"/>
  <c r="F20" i="8"/>
  <c r="D30" i="8"/>
  <c r="C22" i="8"/>
  <c r="H29" i="8"/>
  <c r="L9" i="14"/>
  <c r="D9" i="3"/>
  <c r="M9" i="14"/>
  <c r="I21" i="8"/>
  <c r="F10" i="14"/>
  <c r="G22" i="8"/>
  <c r="K21" i="8"/>
  <c r="H30" i="8" l="1"/>
  <c r="D31" i="8"/>
  <c r="F21" i="8"/>
  <c r="L22" i="8"/>
  <c r="C10" i="14"/>
  <c r="AE9" i="14" s="1"/>
  <c r="C23" i="8"/>
  <c r="B10" i="3"/>
  <c r="T20" i="8"/>
  <c r="U20" i="8" s="1"/>
  <c r="V9" i="14"/>
  <c r="U9" i="14"/>
  <c r="W9" i="14"/>
  <c r="T9" i="14"/>
  <c r="X9" i="14"/>
  <c r="P9" i="14"/>
  <c r="Z9" i="14"/>
  <c r="E10" i="14"/>
  <c r="G10" i="14" s="1"/>
  <c r="S10" i="14" s="1"/>
  <c r="I22" i="8"/>
  <c r="G23" i="8"/>
  <c r="K22" i="8"/>
  <c r="C12" i="3" l="1"/>
  <c r="C24" i="8"/>
  <c r="D32" i="8"/>
  <c r="T21" i="8"/>
  <c r="U21" i="8" s="1"/>
  <c r="H31" i="8"/>
  <c r="O22" i="8"/>
  <c r="F22" i="8"/>
  <c r="I23" i="8"/>
  <c r="I10" i="14"/>
  <c r="J10" i="14"/>
  <c r="G24" i="8"/>
  <c r="K23" i="8"/>
  <c r="C25" i="8" l="1"/>
  <c r="H32" i="8"/>
  <c r="D33" i="8"/>
  <c r="F23" i="8"/>
  <c r="D10" i="14"/>
  <c r="AB10" i="14" s="1"/>
  <c r="AC10" i="14" s="1"/>
  <c r="T22" i="8"/>
  <c r="U22" i="8" s="1"/>
  <c r="R10" i="14"/>
  <c r="N10" i="14" s="1"/>
  <c r="K10" i="14" s="1"/>
  <c r="L10" i="14" s="1"/>
  <c r="I24" i="8"/>
  <c r="F10" i="3"/>
  <c r="O10" i="14"/>
  <c r="M22" i="8"/>
  <c r="G25" i="8"/>
  <c r="K24" i="8"/>
  <c r="H33" i="8" l="1"/>
  <c r="F24" i="8"/>
  <c r="T23" i="8"/>
  <c r="U23" i="8" s="1"/>
  <c r="D34" i="8"/>
  <c r="C26" i="8"/>
  <c r="I25" i="8"/>
  <c r="N22" i="8"/>
  <c r="F11" i="14"/>
  <c r="E10" i="3"/>
  <c r="G26" i="8"/>
  <c r="K25" i="8"/>
  <c r="F25" i="8" l="1"/>
  <c r="C11" i="14"/>
  <c r="AE10" i="14" s="1"/>
  <c r="C27" i="8"/>
  <c r="B11" i="3"/>
  <c r="T24" i="8"/>
  <c r="U24" i="8" s="1"/>
  <c r="L26" i="8"/>
  <c r="D35" i="8"/>
  <c r="H34" i="8"/>
  <c r="E11" i="14"/>
  <c r="G11" i="14" s="1"/>
  <c r="S11" i="14" s="1"/>
  <c r="I26" i="8"/>
  <c r="D10" i="3"/>
  <c r="M10" i="14"/>
  <c r="G27" i="8"/>
  <c r="K26" i="8"/>
  <c r="H35" i="8" l="1"/>
  <c r="D36" i="8"/>
  <c r="C28" i="8"/>
  <c r="T25" i="8"/>
  <c r="U25" i="8" s="1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 l="1"/>
  <c r="C29" i="8"/>
  <c r="H36" i="8"/>
  <c r="D37" i="8"/>
  <c r="C13" i="3"/>
  <c r="D11" i="14"/>
  <c r="AB11" i="14" s="1"/>
  <c r="AC11" i="14" s="1"/>
  <c r="T26" i="8"/>
  <c r="U26" i="8" s="1"/>
  <c r="R11" i="14"/>
  <c r="N11" i="14" s="1"/>
  <c r="K11" i="14" s="1"/>
  <c r="L11" i="14" s="1"/>
  <c r="I28" i="8"/>
  <c r="F11" i="3"/>
  <c r="O11" i="14"/>
  <c r="M26" i="8"/>
  <c r="G29" i="8"/>
  <c r="K28" i="8"/>
  <c r="D38" i="8" l="1"/>
  <c r="C30" i="8"/>
  <c r="F28" i="8"/>
  <c r="H37" i="8"/>
  <c r="T27" i="8"/>
  <c r="U27" i="8" s="1"/>
  <c r="I29" i="8"/>
  <c r="N26" i="8"/>
  <c r="E11" i="3"/>
  <c r="G30" i="8"/>
  <c r="K29" i="8"/>
  <c r="C31" i="8" l="1"/>
  <c r="H38" i="8"/>
  <c r="F29" i="8"/>
  <c r="T28" i="8"/>
  <c r="U28" i="8" s="1"/>
  <c r="D39" i="8"/>
  <c r="I30" i="8"/>
  <c r="D11" i="3"/>
  <c r="M11" i="14"/>
  <c r="F12" i="14"/>
  <c r="G31" i="8"/>
  <c r="K30" i="8"/>
  <c r="F30" i="8" l="1"/>
  <c r="L31" i="8"/>
  <c r="D40" i="8"/>
  <c r="T29" i="8"/>
  <c r="U29" i="8" s="1"/>
  <c r="C12" i="14"/>
  <c r="AE11" i="14" s="1"/>
  <c r="C32" i="8"/>
  <c r="B12" i="3"/>
  <c r="H39" i="8"/>
  <c r="X11" i="14"/>
  <c r="T11" i="14"/>
  <c r="W11" i="14"/>
  <c r="U11" i="14"/>
  <c r="V11" i="14"/>
  <c r="P11" i="14"/>
  <c r="Z11" i="14"/>
  <c r="E12" i="14"/>
  <c r="G12" i="14" s="1"/>
  <c r="S12" i="14" s="1"/>
  <c r="I31" i="8"/>
  <c r="G32" i="8"/>
  <c r="K31" i="8"/>
  <c r="C33" i="8" l="1"/>
  <c r="H40" i="8"/>
  <c r="D41" i="8"/>
  <c r="T30" i="8"/>
  <c r="U30" i="8" s="1"/>
  <c r="O31" i="8"/>
  <c r="F31" i="8"/>
  <c r="I32" i="8"/>
  <c r="I12" i="14"/>
  <c r="J12" i="14"/>
  <c r="G33" i="8"/>
  <c r="K32" i="8"/>
  <c r="K149" i="6"/>
  <c r="O28" i="6"/>
  <c r="P28" i="6" s="1"/>
  <c r="K15" i="6"/>
  <c r="F32" i="8" l="1"/>
  <c r="D42" i="8"/>
  <c r="C34" i="8"/>
  <c r="H41" i="8"/>
  <c r="D12" i="14"/>
  <c r="AB12" i="14" s="1"/>
  <c r="AC12" i="14" s="1"/>
  <c r="T31" i="8"/>
  <c r="U31" i="8" s="1"/>
  <c r="R12" i="14"/>
  <c r="N12" i="14" s="1"/>
  <c r="K12" i="14" s="1"/>
  <c r="L12" i="14" s="1"/>
  <c r="I33" i="8"/>
  <c r="F12" i="3"/>
  <c r="O12" i="14"/>
  <c r="M31" i="8"/>
  <c r="G34" i="8"/>
  <c r="K33" i="8"/>
  <c r="H42" i="8" l="1"/>
  <c r="D43" i="8"/>
  <c r="F33" i="8"/>
  <c r="C14" i="3"/>
  <c r="C35" i="8"/>
  <c r="T32" i="8"/>
  <c r="U32" i="8" s="1"/>
  <c r="I34" i="8"/>
  <c r="N31" i="8"/>
  <c r="E12" i="3"/>
  <c r="G35" i="8"/>
  <c r="K34" i="8"/>
  <c r="F34" i="8" l="1"/>
  <c r="D44" i="8"/>
  <c r="C36" i="8"/>
  <c r="T33" i="8"/>
  <c r="U33" i="8" s="1"/>
  <c r="H43" i="8"/>
  <c r="I35" i="8"/>
  <c r="D12" i="3"/>
  <c r="M12" i="14"/>
  <c r="F13" i="14"/>
  <c r="G36" i="8"/>
  <c r="K35" i="8"/>
  <c r="F35" i="8" l="1"/>
  <c r="H44" i="8"/>
  <c r="L36" i="8"/>
  <c r="C13" i="14"/>
  <c r="AE12" i="14" s="1"/>
  <c r="C37" i="8"/>
  <c r="B13" i="3"/>
  <c r="D45" i="8"/>
  <c r="T34" i="8"/>
  <c r="U34" i="8" s="1"/>
  <c r="W12" i="14"/>
  <c r="V12" i="14"/>
  <c r="X12" i="14"/>
  <c r="U12" i="14"/>
  <c r="T12" i="14"/>
  <c r="P12" i="14"/>
  <c r="Z12" i="14"/>
  <c r="E13" i="14"/>
  <c r="G13" i="14" s="1"/>
  <c r="S13" i="14" s="1"/>
  <c r="I36" i="8"/>
  <c r="G37" i="8"/>
  <c r="K36" i="8"/>
  <c r="H45" i="8" l="1"/>
  <c r="D46" i="8"/>
  <c r="C38" i="8"/>
  <c r="T35" i="8"/>
  <c r="U35" i="8" s="1"/>
  <c r="O36" i="8"/>
  <c r="F36" i="8"/>
  <c r="I37" i="8"/>
  <c r="I13" i="14"/>
  <c r="J13" i="14"/>
  <c r="G38" i="8"/>
  <c r="K37" i="8"/>
  <c r="F37" i="8" l="1"/>
  <c r="C39" i="8"/>
  <c r="H46" i="8"/>
  <c r="D47" i="8"/>
  <c r="D13" i="14"/>
  <c r="AB13" i="14" s="1"/>
  <c r="AC13" i="14" s="1"/>
  <c r="T36" i="8"/>
  <c r="U36" i="8" s="1"/>
  <c r="R13" i="14"/>
  <c r="N13" i="14" s="1"/>
  <c r="K13" i="14" s="1"/>
  <c r="L13" i="14" s="1"/>
  <c r="I38" i="8"/>
  <c r="F13" i="3"/>
  <c r="O13" i="14"/>
  <c r="M36" i="8"/>
  <c r="G39" i="8"/>
  <c r="K38" i="8"/>
  <c r="D48" i="8" l="1"/>
  <c r="C40" i="8"/>
  <c r="F38" i="8"/>
  <c r="H47" i="8"/>
  <c r="T37" i="8"/>
  <c r="U37" i="8" s="1"/>
  <c r="I39" i="8"/>
  <c r="N36" i="8"/>
  <c r="E13" i="3"/>
  <c r="G40" i="8"/>
  <c r="K39" i="8"/>
  <c r="C41" i="8" l="1"/>
  <c r="F39" i="8"/>
  <c r="H48" i="8"/>
  <c r="T38" i="8"/>
  <c r="U38" i="8" s="1"/>
  <c r="D49" i="8"/>
  <c r="I40" i="8"/>
  <c r="D13" i="3"/>
  <c r="M13" i="14"/>
  <c r="G41" i="8"/>
  <c r="K40" i="8"/>
  <c r="F40" i="8" l="1"/>
  <c r="D50" i="8"/>
  <c r="H49" i="8"/>
  <c r="C42" i="8"/>
  <c r="T39" i="8"/>
  <c r="U39" i="8" s="1"/>
  <c r="C15" i="3"/>
  <c r="E4" i="4" s="1"/>
  <c r="F4" i="4" s="1"/>
  <c r="G4" i="4" s="1"/>
  <c r="V13" i="14"/>
  <c r="U13" i="14"/>
  <c r="X13" i="14"/>
  <c r="W13" i="14"/>
  <c r="T13" i="14"/>
  <c r="P13" i="14"/>
  <c r="Z13" i="14"/>
  <c r="I41" i="8"/>
  <c r="F14" i="14"/>
  <c r="G42" i="8"/>
  <c r="K41" i="8"/>
  <c r="C14" i="14" l="1"/>
  <c r="AE13" i="14" s="1"/>
  <c r="C43" i="8"/>
  <c r="B14" i="3"/>
  <c r="D51" i="8"/>
  <c r="F41" i="8"/>
  <c r="L42" i="8"/>
  <c r="H50" i="8"/>
  <c r="T40" i="8"/>
  <c r="U40" i="8" s="1"/>
  <c r="E14" i="14"/>
  <c r="G14" i="14" s="1"/>
  <c r="S14" i="14" s="1"/>
  <c r="I42" i="8"/>
  <c r="G43" i="8"/>
  <c r="K42" i="8"/>
  <c r="D52" i="8" l="1"/>
  <c r="H51" i="8"/>
  <c r="T41" i="8"/>
  <c r="U41" i="8" s="1"/>
  <c r="C44" i="8"/>
  <c r="F42" i="8"/>
  <c r="O42" i="8"/>
  <c r="I43" i="8"/>
  <c r="I14" i="14"/>
  <c r="D14" i="14"/>
  <c r="J14" i="14"/>
  <c r="G44" i="8"/>
  <c r="K43" i="8"/>
  <c r="F43" i="8" l="1"/>
  <c r="C45" i="8"/>
  <c r="H52" i="8"/>
  <c r="T42" i="8"/>
  <c r="U42" i="8" s="1"/>
  <c r="D53" i="8"/>
  <c r="AB14" i="14"/>
  <c r="AC14" i="14" s="1"/>
  <c r="R14" i="14"/>
  <c r="N14" i="14" s="1"/>
  <c r="K14" i="14" s="1"/>
  <c r="L14" i="14" s="1"/>
  <c r="I44" i="8"/>
  <c r="F14" i="3"/>
  <c r="O14" i="14"/>
  <c r="M42" i="8"/>
  <c r="G45" i="8"/>
  <c r="K44" i="8"/>
  <c r="D54" i="8" l="1"/>
  <c r="C46" i="8"/>
  <c r="F44" i="8"/>
  <c r="I45" i="8"/>
  <c r="H53" i="8"/>
  <c r="T43" i="8"/>
  <c r="U43" i="8" s="1"/>
  <c r="N42" i="8"/>
  <c r="E14" i="3"/>
  <c r="G46" i="8"/>
  <c r="K45" i="8"/>
  <c r="H54" i="8" l="1"/>
  <c r="C47" i="8"/>
  <c r="F45" i="8"/>
  <c r="T44" i="8"/>
  <c r="U44" i="8" s="1"/>
  <c r="D55" i="8"/>
  <c r="I46" i="8"/>
  <c r="D14" i="3"/>
  <c r="M14" i="14"/>
  <c r="G47" i="8"/>
  <c r="K46" i="8"/>
  <c r="D56" i="8" l="1"/>
  <c r="C48" i="8"/>
  <c r="F46" i="8"/>
  <c r="T45" i="8"/>
  <c r="U45" i="8" s="1"/>
  <c r="H55" i="8"/>
  <c r="U14" i="14"/>
  <c r="X14" i="14"/>
  <c r="T14" i="14"/>
  <c r="V14" i="14"/>
  <c r="W14" i="14"/>
  <c r="P14" i="14"/>
  <c r="Z14" i="14"/>
  <c r="I47" i="8"/>
  <c r="G48" i="8"/>
  <c r="K47" i="8"/>
  <c r="H56" i="8" l="1"/>
  <c r="T46" i="8"/>
  <c r="U46" i="8" s="1"/>
  <c r="F47" i="8"/>
  <c r="C49" i="8"/>
  <c r="D57" i="8"/>
  <c r="I48" i="8"/>
  <c r="F15" i="14"/>
  <c r="G49" i="8"/>
  <c r="K48" i="8"/>
  <c r="L49" i="8" l="1"/>
  <c r="F48" i="8"/>
  <c r="D58" i="8"/>
  <c r="T47" i="8"/>
  <c r="U47" i="8" s="1"/>
  <c r="C15" i="14"/>
  <c r="AE14" i="14" s="1"/>
  <c r="C50" i="8"/>
  <c r="B15" i="3"/>
  <c r="H57" i="8"/>
  <c r="E15" i="14"/>
  <c r="G15" i="14" s="1"/>
  <c r="S15" i="14" s="1"/>
  <c r="I49" i="8"/>
  <c r="G50" i="8"/>
  <c r="K49" i="8"/>
  <c r="H58" i="8" l="1"/>
  <c r="C51" i="8"/>
  <c r="T48" i="8"/>
  <c r="U48" i="8" s="1"/>
  <c r="C16" i="3"/>
  <c r="D59" i="8"/>
  <c r="F49" i="8"/>
  <c r="O49" i="8"/>
  <c r="I50" i="8"/>
  <c r="I15" i="14"/>
  <c r="J15" i="14"/>
  <c r="G51" i="8"/>
  <c r="K50" i="8"/>
  <c r="F50" i="8" l="1"/>
  <c r="C52" i="8"/>
  <c r="T49" i="8"/>
  <c r="U49" i="8" s="1"/>
  <c r="D60" i="8"/>
  <c r="H59" i="8"/>
  <c r="D15" i="14"/>
  <c r="AB15" i="14" s="1"/>
  <c r="AC15" i="14" s="1"/>
  <c r="R15" i="14"/>
  <c r="N15" i="14" s="1"/>
  <c r="K15" i="14" s="1"/>
  <c r="L15" i="14" s="1"/>
  <c r="I51" i="8"/>
  <c r="F15" i="3"/>
  <c r="O15" i="14"/>
  <c r="M49" i="8"/>
  <c r="G52" i="8"/>
  <c r="K51" i="8"/>
  <c r="H60" i="8" l="1"/>
  <c r="F51" i="8"/>
  <c r="I52" i="8"/>
  <c r="D61" i="8"/>
  <c r="C53" i="8"/>
  <c r="T50" i="8"/>
  <c r="U50" i="8" s="1"/>
  <c r="N49" i="8"/>
  <c r="E15" i="3"/>
  <c r="C4" i="4" s="1"/>
  <c r="G53" i="8"/>
  <c r="K52" i="8"/>
  <c r="C54" i="8" l="1"/>
  <c r="T51" i="8"/>
  <c r="U51" i="8" s="1"/>
  <c r="F52" i="8"/>
  <c r="D62" i="8"/>
  <c r="H61" i="8"/>
  <c r="E149" i="6"/>
  <c r="E15" i="6"/>
  <c r="H4" i="4"/>
  <c r="E28" i="6"/>
  <c r="E114" i="6"/>
  <c r="E72" i="6"/>
  <c r="J72" i="6" s="1"/>
  <c r="I53" i="8"/>
  <c r="D15" i="3"/>
  <c r="M15" i="14"/>
  <c r="G54" i="8"/>
  <c r="K53" i="8"/>
  <c r="F53" i="8" l="1"/>
  <c r="H62" i="8"/>
  <c r="D63" i="8"/>
  <c r="T52" i="8"/>
  <c r="U52" i="8" s="1"/>
  <c r="C55" i="8"/>
  <c r="V28" i="6"/>
  <c r="AC28" i="6" s="1"/>
  <c r="BC28" i="6"/>
  <c r="AY28" i="6"/>
  <c r="BA28" i="6"/>
  <c r="AI28" i="6"/>
  <c r="AP28" i="6" s="1"/>
  <c r="BE28" i="6"/>
  <c r="BC72" i="6"/>
  <c r="AI72" i="6"/>
  <c r="AP72" i="6" s="1"/>
  <c r="K72" i="6"/>
  <c r="P72" i="6" s="1"/>
  <c r="BE72" i="6"/>
  <c r="V72" i="6"/>
  <c r="AC72" i="6" s="1"/>
  <c r="AY72" i="6"/>
  <c r="BA72" i="6"/>
  <c r="BC15" i="6"/>
  <c r="N15" i="6"/>
  <c r="AY15" i="6"/>
  <c r="AI15" i="6"/>
  <c r="AP15" i="6" s="1"/>
  <c r="V15" i="6"/>
  <c r="AC15" i="6" s="1"/>
  <c r="BE15" i="6"/>
  <c r="BA15" i="6"/>
  <c r="AY114" i="6"/>
  <c r="AI114" i="6"/>
  <c r="AP114" i="6" s="1"/>
  <c r="BA114" i="6"/>
  <c r="BC114" i="6"/>
  <c r="V114" i="6"/>
  <c r="AC114" i="6" s="1"/>
  <c r="BE114" i="6"/>
  <c r="BC149" i="6"/>
  <c r="AI149" i="6"/>
  <c r="AP149" i="6" s="1"/>
  <c r="AY149" i="6"/>
  <c r="BE149" i="6"/>
  <c r="V149" i="6"/>
  <c r="AC149" i="6" s="1"/>
  <c r="BA149" i="6"/>
  <c r="X15" i="14"/>
  <c r="T15" i="14"/>
  <c r="W15" i="14"/>
  <c r="V15" i="14"/>
  <c r="U15" i="14"/>
  <c r="P15" i="14"/>
  <c r="Z15" i="14"/>
  <c r="I54" i="8"/>
  <c r="G55" i="8"/>
  <c r="K54" i="8"/>
  <c r="O15" i="6" l="1"/>
  <c r="P15" i="6" s="1"/>
  <c r="O149" i="6"/>
  <c r="M149" i="6"/>
  <c r="BH28" i="6"/>
  <c r="D28" i="6" s="1"/>
  <c r="C56" i="8"/>
  <c r="H63" i="8"/>
  <c r="F54" i="8"/>
  <c r="D64" i="8"/>
  <c r="T53" i="8"/>
  <c r="U53" i="8" s="1"/>
  <c r="BH15" i="6"/>
  <c r="BH72" i="6"/>
  <c r="D72" i="6" s="1"/>
  <c r="BH149" i="6"/>
  <c r="BH114" i="6"/>
  <c r="D114" i="6" s="1"/>
  <c r="I55" i="8"/>
  <c r="G56" i="8"/>
  <c r="K55" i="8"/>
  <c r="D15" i="6" l="1"/>
  <c r="P149" i="6"/>
  <c r="D149" i="6" s="1"/>
  <c r="T54" i="8"/>
  <c r="U54" i="8" s="1"/>
  <c r="F55" i="8"/>
  <c r="D65" i="8"/>
  <c r="H64" i="8"/>
  <c r="C57" i="8"/>
  <c r="I56" i="8"/>
  <c r="G57" i="8"/>
  <c r="K56" i="8"/>
  <c r="C58" i="8" l="1"/>
  <c r="D66" i="8"/>
  <c r="F56" i="8"/>
  <c r="H65" i="8"/>
  <c r="T55" i="8"/>
  <c r="U55" i="8" s="1"/>
  <c r="I57" i="8"/>
  <c r="F16" i="14"/>
  <c r="G58" i="8"/>
  <c r="K57" i="8"/>
  <c r="T56" i="8" l="1"/>
  <c r="U56" i="8" s="1"/>
  <c r="D67" i="8"/>
  <c r="F57" i="8"/>
  <c r="L58" i="8"/>
  <c r="H66" i="8"/>
  <c r="C16" i="14"/>
  <c r="AE15" i="14" s="1"/>
  <c r="C59" i="8"/>
  <c r="B16" i="3"/>
  <c r="E16" i="14"/>
  <c r="I58" i="8"/>
  <c r="G59" i="8"/>
  <c r="K58" i="8"/>
  <c r="C60" i="8" l="1"/>
  <c r="D68" i="8"/>
  <c r="H67" i="8"/>
  <c r="T57" i="8"/>
  <c r="U57" i="8" s="1"/>
  <c r="G16" i="14"/>
  <c r="S16" i="14" s="1"/>
  <c r="O58" i="8"/>
  <c r="I59" i="8"/>
  <c r="F58" i="8"/>
  <c r="I16" i="14"/>
  <c r="J16" i="14"/>
  <c r="G60" i="8"/>
  <c r="K59" i="8"/>
  <c r="F59" i="8" l="1"/>
  <c r="H68" i="8"/>
  <c r="C17" i="3"/>
  <c r="T58" i="8"/>
  <c r="U58" i="8" s="1"/>
  <c r="D69" i="8"/>
  <c r="C61" i="8"/>
  <c r="D16" i="14"/>
  <c r="AB16" i="14" s="1"/>
  <c r="AC16" i="14" s="1"/>
  <c r="R16" i="14"/>
  <c r="N16" i="14" s="1"/>
  <c r="K16" i="14" s="1"/>
  <c r="L16" i="14" s="1"/>
  <c r="I60" i="8"/>
  <c r="F16" i="3"/>
  <c r="O16" i="14"/>
  <c r="M58" i="8"/>
  <c r="G61" i="8"/>
  <c r="K60" i="8"/>
  <c r="F60" i="8" l="1"/>
  <c r="C62" i="8"/>
  <c r="H69" i="8"/>
  <c r="D70" i="8"/>
  <c r="I61" i="8"/>
  <c r="T59" i="8"/>
  <c r="U59" i="8" s="1"/>
  <c r="N58" i="8"/>
  <c r="E16" i="3"/>
  <c r="G62" i="8"/>
  <c r="K61" i="8"/>
  <c r="F61" i="8" l="1"/>
  <c r="D71" i="8"/>
  <c r="C63" i="8"/>
  <c r="H70" i="8"/>
  <c r="T60" i="8"/>
  <c r="U60" i="8" s="1"/>
  <c r="I62" i="8"/>
  <c r="D16" i="3"/>
  <c r="M16" i="14"/>
  <c r="G63" i="8"/>
  <c r="K62" i="8"/>
  <c r="F62" i="8" l="1"/>
  <c r="C64" i="8"/>
  <c r="H71" i="8"/>
  <c r="D72" i="8"/>
  <c r="T61" i="8"/>
  <c r="U61" i="8" s="1"/>
  <c r="W16" i="14"/>
  <c r="V16" i="14"/>
  <c r="T16" i="14"/>
  <c r="X16" i="14"/>
  <c r="U16" i="14"/>
  <c r="P16" i="14"/>
  <c r="Z16" i="14"/>
  <c r="I63" i="8"/>
  <c r="G64" i="8"/>
  <c r="K63" i="8"/>
  <c r="H72" i="8" l="1"/>
  <c r="C65" i="8"/>
  <c r="F63" i="8"/>
  <c r="D73" i="8"/>
  <c r="T62" i="8"/>
  <c r="U62" i="8" s="1"/>
  <c r="I64" i="8"/>
  <c r="G65" i="8"/>
  <c r="K64" i="8"/>
  <c r="D74" i="8" l="1"/>
  <c r="C66" i="8"/>
  <c r="F64" i="8"/>
  <c r="T63" i="8"/>
  <c r="U63" i="8" s="1"/>
  <c r="H73" i="8"/>
  <c r="I65" i="8"/>
  <c r="G66" i="8"/>
  <c r="K65" i="8"/>
  <c r="H74" i="8" l="1"/>
  <c r="C67" i="8"/>
  <c r="F65" i="8"/>
  <c r="T64" i="8"/>
  <c r="U64" i="8" s="1"/>
  <c r="D75" i="8"/>
  <c r="I66" i="8"/>
  <c r="G67" i="8"/>
  <c r="K66" i="8"/>
  <c r="D76" i="8" l="1"/>
  <c r="T65" i="8"/>
  <c r="U65" i="8" s="1"/>
  <c r="F66" i="8"/>
  <c r="C68" i="8"/>
  <c r="H75" i="8"/>
  <c r="I67" i="8"/>
  <c r="F17" i="14"/>
  <c r="G68" i="8"/>
  <c r="K67" i="8"/>
  <c r="F67" i="8" l="1"/>
  <c r="T66" i="8"/>
  <c r="U66" i="8" s="1"/>
  <c r="H76" i="8"/>
  <c r="L68" i="8"/>
  <c r="C17" i="14"/>
  <c r="AE16" i="14" s="1"/>
  <c r="C69" i="8"/>
  <c r="B17" i="3"/>
  <c r="D77" i="8"/>
  <c r="E17" i="14"/>
  <c r="I68" i="8"/>
  <c r="G69" i="8"/>
  <c r="K68" i="8"/>
  <c r="C70" i="8" l="1"/>
  <c r="D78" i="8"/>
  <c r="H77" i="8"/>
  <c r="T67" i="8"/>
  <c r="U67" i="8" s="1"/>
  <c r="O68" i="8"/>
  <c r="G17" i="14"/>
  <c r="S17" i="14" s="1"/>
  <c r="I69" i="8"/>
  <c r="F68" i="8"/>
  <c r="I17" i="14"/>
  <c r="J17" i="14"/>
  <c r="G70" i="8"/>
  <c r="K69" i="8"/>
  <c r="H78" i="8" l="1"/>
  <c r="D79" i="8"/>
  <c r="F69" i="8"/>
  <c r="T68" i="8"/>
  <c r="U68" i="8" s="1"/>
  <c r="C71" i="8"/>
  <c r="D17" i="14"/>
  <c r="AB17" i="14" s="1"/>
  <c r="AC17" i="14" s="1"/>
  <c r="R17" i="14"/>
  <c r="N17" i="14" s="1"/>
  <c r="K17" i="14" s="1"/>
  <c r="L17" i="14" s="1"/>
  <c r="I70" i="8"/>
  <c r="F17" i="3"/>
  <c r="O17" i="14"/>
  <c r="M68" i="8"/>
  <c r="G71" i="8"/>
  <c r="K70" i="8"/>
  <c r="I71" i="8" l="1"/>
  <c r="F70" i="8"/>
  <c r="C72" i="8"/>
  <c r="D80" i="8"/>
  <c r="C18" i="3"/>
  <c r="T69" i="8"/>
  <c r="U69" i="8" s="1"/>
  <c r="H79" i="8"/>
  <c r="N68" i="8"/>
  <c r="E17" i="3"/>
  <c r="G72" i="8"/>
  <c r="K71" i="8"/>
  <c r="F71" i="8" l="1"/>
  <c r="C73" i="8"/>
  <c r="D81" i="8"/>
  <c r="T70" i="8"/>
  <c r="U70" i="8" s="1"/>
  <c r="H80" i="8"/>
  <c r="I72" i="8"/>
  <c r="D17" i="3"/>
  <c r="M17" i="14"/>
  <c r="G73" i="8"/>
  <c r="K72" i="8"/>
  <c r="H81" i="8" l="1"/>
  <c r="D82" i="8"/>
  <c r="F72" i="8"/>
  <c r="C74" i="8"/>
  <c r="T71" i="8"/>
  <c r="U71" i="8" s="1"/>
  <c r="V17" i="14"/>
  <c r="U17" i="14"/>
  <c r="W17" i="14"/>
  <c r="T17" i="14"/>
  <c r="X17" i="14"/>
  <c r="P17" i="14"/>
  <c r="Z17" i="14"/>
  <c r="I73" i="8"/>
  <c r="G74" i="8"/>
  <c r="K73" i="8"/>
  <c r="T72" i="8" l="1"/>
  <c r="U72" i="8" s="1"/>
  <c r="F73" i="8"/>
  <c r="C75" i="8"/>
  <c r="D83" i="8"/>
  <c r="H82" i="8"/>
  <c r="I74" i="8"/>
  <c r="G75" i="8"/>
  <c r="K74" i="8"/>
  <c r="H83" i="8" l="1"/>
  <c r="C76" i="8"/>
  <c r="F74" i="8"/>
  <c r="D84" i="8"/>
  <c r="T73" i="8"/>
  <c r="U73" i="8" s="1"/>
  <c r="I75" i="8"/>
  <c r="G76" i="8"/>
  <c r="K75" i="8"/>
  <c r="T74" i="8" l="1"/>
  <c r="U74" i="8" s="1"/>
  <c r="C77" i="8"/>
  <c r="F75" i="8"/>
  <c r="D85" i="8"/>
  <c r="H84" i="8"/>
  <c r="I76" i="8"/>
  <c r="G77" i="8"/>
  <c r="K76" i="8"/>
  <c r="H85" i="8" l="1"/>
  <c r="D86" i="8"/>
  <c r="C78" i="8"/>
  <c r="F76" i="8"/>
  <c r="T75" i="8"/>
  <c r="U75" i="8" s="1"/>
  <c r="I77" i="8"/>
  <c r="G78" i="8"/>
  <c r="K77" i="8"/>
  <c r="T76" i="8" l="1"/>
  <c r="U76" i="8" s="1"/>
  <c r="D87" i="8"/>
  <c r="F77" i="8"/>
  <c r="C79" i="8"/>
  <c r="H86" i="8"/>
  <c r="I78" i="8"/>
  <c r="F18" i="14"/>
  <c r="G79" i="8"/>
  <c r="K78" i="8"/>
  <c r="F78" i="8" l="1"/>
  <c r="H87" i="8"/>
  <c r="D88" i="8"/>
  <c r="L79" i="8"/>
  <c r="C18" i="14"/>
  <c r="AE17" i="14" s="1"/>
  <c r="C80" i="8"/>
  <c r="B18" i="3"/>
  <c r="T77" i="8"/>
  <c r="U77" i="8" s="1"/>
  <c r="E18" i="14"/>
  <c r="I79" i="8"/>
  <c r="G80" i="8"/>
  <c r="K79" i="8"/>
  <c r="D89" i="8" l="1"/>
  <c r="H88" i="8"/>
  <c r="I80" i="8"/>
  <c r="C81" i="8"/>
  <c r="T78" i="8"/>
  <c r="U78" i="8" s="1"/>
  <c r="O79" i="8"/>
  <c r="G18" i="14"/>
  <c r="S18" i="14" s="1"/>
  <c r="F79" i="8"/>
  <c r="I18" i="14"/>
  <c r="J18" i="14"/>
  <c r="G81" i="8"/>
  <c r="K80" i="8"/>
  <c r="C82" i="8" l="1"/>
  <c r="H89" i="8"/>
  <c r="F80" i="8"/>
  <c r="D90" i="8"/>
  <c r="D18" i="14"/>
  <c r="AB18" i="14" s="1"/>
  <c r="AC18" i="14" s="1"/>
  <c r="T79" i="8"/>
  <c r="U79" i="8" s="1"/>
  <c r="R18" i="14"/>
  <c r="N18" i="14" s="1"/>
  <c r="K18" i="14" s="1"/>
  <c r="L18" i="14" s="1"/>
  <c r="I81" i="8"/>
  <c r="F18" i="3"/>
  <c r="O18" i="14"/>
  <c r="M79" i="8"/>
  <c r="G82" i="8"/>
  <c r="K81" i="8"/>
  <c r="H90" i="8" l="1"/>
  <c r="F81" i="8"/>
  <c r="D91" i="8"/>
  <c r="T80" i="8"/>
  <c r="U80" i="8" s="1"/>
  <c r="C83" i="8"/>
  <c r="I82" i="8"/>
  <c r="N79" i="8"/>
  <c r="E18" i="3"/>
  <c r="G83" i="8"/>
  <c r="K82" i="8"/>
  <c r="F82" i="8" l="1"/>
  <c r="D92" i="8"/>
  <c r="H91" i="8"/>
  <c r="C84" i="8"/>
  <c r="T81" i="8"/>
  <c r="U81" i="8" s="1"/>
  <c r="I83" i="8"/>
  <c r="D18" i="3"/>
  <c r="M18" i="14"/>
  <c r="G84" i="8"/>
  <c r="K83" i="8"/>
  <c r="F83" i="8" l="1"/>
  <c r="C85" i="8"/>
  <c r="D93" i="8"/>
  <c r="C19" i="3"/>
  <c r="H92" i="8"/>
  <c r="T82" i="8"/>
  <c r="U82" i="8" s="1"/>
  <c r="U18" i="14"/>
  <c r="X18" i="14"/>
  <c r="T18" i="14"/>
  <c r="W18" i="14"/>
  <c r="V18" i="14"/>
  <c r="P18" i="14"/>
  <c r="Z18" i="14"/>
  <c r="I84" i="8"/>
  <c r="G85" i="8"/>
  <c r="K84" i="8"/>
  <c r="C86" i="8" l="1"/>
  <c r="F84" i="8"/>
  <c r="H93" i="8"/>
  <c r="D94" i="8"/>
  <c r="T83" i="8"/>
  <c r="U83" i="8" s="1"/>
  <c r="I85" i="8"/>
  <c r="G86" i="8"/>
  <c r="K85" i="8"/>
  <c r="H94" i="8" l="1"/>
  <c r="C87" i="8"/>
  <c r="F85" i="8"/>
  <c r="D95" i="8"/>
  <c r="T84" i="8"/>
  <c r="U84" i="8" s="1"/>
  <c r="I86" i="8"/>
  <c r="G87" i="8"/>
  <c r="K86" i="8"/>
  <c r="D96" i="8" l="1"/>
  <c r="C88" i="8"/>
  <c r="F86" i="8"/>
  <c r="T85" i="8"/>
  <c r="U85" i="8" s="1"/>
  <c r="H95" i="8"/>
  <c r="I87" i="8"/>
  <c r="G88" i="8"/>
  <c r="K87" i="8"/>
  <c r="H96" i="8" l="1"/>
  <c r="T86" i="8"/>
  <c r="U86" i="8" s="1"/>
  <c r="D97" i="8"/>
  <c r="F87" i="8"/>
  <c r="C89" i="8"/>
  <c r="I88" i="8"/>
  <c r="G89" i="8"/>
  <c r="K88" i="8"/>
  <c r="T87" i="8" l="1"/>
  <c r="U87" i="8" s="1"/>
  <c r="F88" i="8"/>
  <c r="C90" i="8"/>
  <c r="D98" i="8"/>
  <c r="H97" i="8"/>
  <c r="I89" i="8"/>
  <c r="G90" i="8"/>
  <c r="K89" i="8"/>
  <c r="H98" i="8" l="1"/>
  <c r="C91" i="8"/>
  <c r="T88" i="8"/>
  <c r="U88" i="8" s="1"/>
  <c r="F89" i="8"/>
  <c r="D99" i="8"/>
  <c r="I90" i="8"/>
  <c r="G91" i="8"/>
  <c r="K90" i="8"/>
  <c r="T89" i="8" l="1"/>
  <c r="U89" i="8" s="1"/>
  <c r="C92" i="8"/>
  <c r="F90" i="8"/>
  <c r="D100" i="8"/>
  <c r="H99" i="8"/>
  <c r="I91" i="8"/>
  <c r="F19" i="14"/>
  <c r="G92" i="8"/>
  <c r="K91" i="8"/>
  <c r="H100" i="8" l="1"/>
  <c r="L92" i="8"/>
  <c r="F91" i="8"/>
  <c r="T90" i="8"/>
  <c r="U90" i="8" s="1"/>
  <c r="D101" i="8"/>
  <c r="C19" i="14"/>
  <c r="AE18" i="14" s="1"/>
  <c r="C93" i="8"/>
  <c r="B19" i="3"/>
  <c r="E19" i="14"/>
  <c r="I92" i="8"/>
  <c r="G93" i="8"/>
  <c r="K92" i="8"/>
  <c r="C94" i="8" l="1"/>
  <c r="D102" i="8"/>
  <c r="T91" i="8"/>
  <c r="U91" i="8" s="1"/>
  <c r="H101" i="8"/>
  <c r="G19" i="14"/>
  <c r="S19" i="14" s="1"/>
  <c r="O92" i="8"/>
  <c r="I93" i="8"/>
  <c r="F92" i="8"/>
  <c r="I19" i="14"/>
  <c r="J19" i="14"/>
  <c r="G94" i="8"/>
  <c r="K93" i="8"/>
  <c r="C95" i="8" l="1"/>
  <c r="F93" i="8"/>
  <c r="T92" i="8"/>
  <c r="U92" i="8" s="1"/>
  <c r="H102" i="8"/>
  <c r="D103" i="8"/>
  <c r="D19" i="14"/>
  <c r="AB19" i="14" s="1"/>
  <c r="AC19" i="14" s="1"/>
  <c r="R19" i="14"/>
  <c r="N19" i="14" s="1"/>
  <c r="K19" i="14" s="1"/>
  <c r="L19" i="14" s="1"/>
  <c r="I94" i="8"/>
  <c r="F19" i="3"/>
  <c r="O19" i="14"/>
  <c r="M92" i="8"/>
  <c r="G95" i="8"/>
  <c r="K94" i="8"/>
  <c r="F94" i="8" l="1"/>
  <c r="H103" i="8"/>
  <c r="T93" i="8"/>
  <c r="U93" i="8" s="1"/>
  <c r="I95" i="8"/>
  <c r="D104" i="8"/>
  <c r="C96" i="8"/>
  <c r="N92" i="8"/>
  <c r="E19" i="3"/>
  <c r="G96" i="8"/>
  <c r="K95" i="8"/>
  <c r="F95" i="8" l="1"/>
  <c r="D105" i="8"/>
  <c r="C97" i="8"/>
  <c r="H104" i="8"/>
  <c r="T94" i="8"/>
  <c r="U94" i="8" s="1"/>
  <c r="I96" i="8"/>
  <c r="D19" i="3"/>
  <c r="M19" i="14"/>
  <c r="G97" i="8"/>
  <c r="K96" i="8"/>
  <c r="F96" i="8" l="1"/>
  <c r="C98" i="8"/>
  <c r="D106" i="8"/>
  <c r="H105" i="8"/>
  <c r="T95" i="8"/>
  <c r="U95" i="8" s="1"/>
  <c r="X19" i="14"/>
  <c r="T19" i="14"/>
  <c r="W19" i="14"/>
  <c r="U19" i="14"/>
  <c r="V19" i="14"/>
  <c r="P19" i="14"/>
  <c r="Z19" i="14"/>
  <c r="I97" i="8"/>
  <c r="G98" i="8"/>
  <c r="K97" i="8"/>
  <c r="H106" i="8" l="1"/>
  <c r="C99" i="8"/>
  <c r="F97" i="8"/>
  <c r="D107" i="8"/>
  <c r="T96" i="8"/>
  <c r="U96" i="8" s="1"/>
  <c r="I98" i="8"/>
  <c r="G99" i="8"/>
  <c r="K98" i="8"/>
  <c r="C100" i="8" l="1"/>
  <c r="F98" i="8"/>
  <c r="D108" i="8"/>
  <c r="T97" i="8"/>
  <c r="U97" i="8" s="1"/>
  <c r="H107" i="8"/>
  <c r="I99" i="8"/>
  <c r="G100" i="8"/>
  <c r="K99" i="8"/>
  <c r="H108" i="8" l="1"/>
  <c r="D109" i="8"/>
  <c r="C101" i="8"/>
  <c r="F99" i="8"/>
  <c r="T98" i="8"/>
  <c r="U98" i="8" s="1"/>
  <c r="I100" i="8"/>
  <c r="G101" i="8"/>
  <c r="K100" i="8"/>
  <c r="T99" i="8" l="1"/>
  <c r="U99" i="8" s="1"/>
  <c r="D110" i="8"/>
  <c r="F100" i="8"/>
  <c r="C102" i="8"/>
  <c r="H109" i="8"/>
  <c r="I101" i="8"/>
  <c r="G102" i="8"/>
  <c r="K101" i="8"/>
  <c r="H110" i="8" l="1"/>
  <c r="T100" i="8"/>
  <c r="U100" i="8" s="1"/>
  <c r="F101" i="8"/>
  <c r="C103" i="8"/>
  <c r="D111" i="8"/>
  <c r="I102" i="8"/>
  <c r="G103" i="8"/>
  <c r="K102" i="8"/>
  <c r="C104" i="8" l="1"/>
  <c r="C20" i="3"/>
  <c r="F102" i="8"/>
  <c r="D112" i="8"/>
  <c r="T101" i="8"/>
  <c r="U101" i="8" s="1"/>
  <c r="H111" i="8"/>
  <c r="I103" i="8"/>
  <c r="G104" i="8"/>
  <c r="K103" i="8"/>
  <c r="H112" i="8" l="1"/>
  <c r="D113" i="8"/>
  <c r="F103" i="8"/>
  <c r="T102" i="8"/>
  <c r="U102" i="8" s="1"/>
  <c r="C105" i="8"/>
  <c r="I104" i="8"/>
  <c r="G105" i="8"/>
  <c r="K104" i="8"/>
  <c r="C106" i="8" l="1"/>
  <c r="D114" i="8"/>
  <c r="F104" i="8"/>
  <c r="H113" i="8"/>
  <c r="T103" i="8"/>
  <c r="U103" i="8" s="1"/>
  <c r="I105" i="8"/>
  <c r="G106" i="8"/>
  <c r="K105" i="8"/>
  <c r="T104" i="8" l="1"/>
  <c r="U104" i="8" s="1"/>
  <c r="F105" i="8"/>
  <c r="H114" i="8"/>
  <c r="D115" i="8"/>
  <c r="C107" i="8"/>
  <c r="I106" i="8"/>
  <c r="G107" i="8"/>
  <c r="K106" i="8"/>
  <c r="C108" i="8" l="1"/>
  <c r="H115" i="8"/>
  <c r="F106" i="8"/>
  <c r="D116" i="8"/>
  <c r="T105" i="8"/>
  <c r="U105" i="8" s="1"/>
  <c r="I107" i="8"/>
  <c r="G108" i="8"/>
  <c r="K107" i="8"/>
  <c r="T106" i="8" l="1"/>
  <c r="U106" i="8" s="1"/>
  <c r="H116" i="8"/>
  <c r="F107" i="8"/>
  <c r="D117" i="8"/>
  <c r="C109" i="8"/>
  <c r="I108" i="8"/>
  <c r="G109" i="8"/>
  <c r="K108" i="8"/>
  <c r="C110" i="8" l="1"/>
  <c r="D118" i="8"/>
  <c r="H117" i="8"/>
  <c r="F108" i="8"/>
  <c r="T107" i="8"/>
  <c r="U107" i="8" s="1"/>
  <c r="I109" i="8"/>
  <c r="G110" i="8"/>
  <c r="K109" i="8"/>
  <c r="T108" i="8" l="1"/>
  <c r="U108" i="8" s="1"/>
  <c r="D119" i="8"/>
  <c r="F109" i="8"/>
  <c r="H118" i="8"/>
  <c r="C111" i="8"/>
  <c r="I110" i="8"/>
  <c r="F20" i="14"/>
  <c r="G111" i="8"/>
  <c r="K110" i="8"/>
  <c r="C20" i="14" l="1"/>
  <c r="AE19" i="14" s="1"/>
  <c r="C112" i="8"/>
  <c r="B20" i="3"/>
  <c r="D120" i="8"/>
  <c r="F110" i="8"/>
  <c r="L111" i="8"/>
  <c r="H119" i="8"/>
  <c r="T109" i="8"/>
  <c r="U109" i="8" s="1"/>
  <c r="E20" i="14"/>
  <c r="I111" i="8"/>
  <c r="G112" i="8"/>
  <c r="K111" i="8"/>
  <c r="D121" i="8" l="1"/>
  <c r="C113" i="8"/>
  <c r="I112" i="8"/>
  <c r="H120" i="8"/>
  <c r="T110" i="8"/>
  <c r="U110" i="8" s="1"/>
  <c r="O111" i="8"/>
  <c r="G20" i="14"/>
  <c r="S20" i="14" s="1"/>
  <c r="F111" i="8"/>
  <c r="I20" i="14"/>
  <c r="J20" i="14"/>
  <c r="G113" i="8"/>
  <c r="K112" i="8"/>
  <c r="H121" i="8" l="1"/>
  <c r="C114" i="8"/>
  <c r="F112" i="8"/>
  <c r="D122" i="8"/>
  <c r="D20" i="14"/>
  <c r="AB20" i="14" s="1"/>
  <c r="AC20" i="14" s="1"/>
  <c r="T111" i="8"/>
  <c r="U111" i="8" s="1"/>
  <c r="R20" i="14"/>
  <c r="N20" i="14" s="1"/>
  <c r="K20" i="14" s="1"/>
  <c r="L20" i="14" s="1"/>
  <c r="I113" i="8"/>
  <c r="F20" i="3"/>
  <c r="O20" i="14"/>
  <c r="M111" i="8"/>
  <c r="G114" i="8"/>
  <c r="K113" i="8"/>
  <c r="F113" i="8" l="1"/>
  <c r="T112" i="8"/>
  <c r="U112" i="8" s="1"/>
  <c r="H122" i="8"/>
  <c r="D123" i="8"/>
  <c r="C115" i="8"/>
  <c r="I114" i="8"/>
  <c r="N111" i="8"/>
  <c r="E20" i="3"/>
  <c r="G115" i="8"/>
  <c r="K114" i="8"/>
  <c r="F114" i="8" l="1"/>
  <c r="D124" i="8"/>
  <c r="C116" i="8"/>
  <c r="H123" i="8"/>
  <c r="T113" i="8"/>
  <c r="U113" i="8" s="1"/>
  <c r="I115" i="8"/>
  <c r="D20" i="3"/>
  <c r="M20" i="14"/>
  <c r="G116" i="8"/>
  <c r="K115" i="8"/>
  <c r="F115" i="8" l="1"/>
  <c r="C117" i="8"/>
  <c r="H124" i="8"/>
  <c r="D125" i="8"/>
  <c r="T114" i="8"/>
  <c r="U114" i="8" s="1"/>
  <c r="W20" i="14"/>
  <c r="V20" i="14"/>
  <c r="X20" i="14"/>
  <c r="U20" i="14"/>
  <c r="T20" i="14"/>
  <c r="P20" i="14"/>
  <c r="Z20" i="14"/>
  <c r="I116" i="8"/>
  <c r="G117" i="8"/>
  <c r="K116" i="8"/>
  <c r="H125" i="8" l="1"/>
  <c r="C118" i="8"/>
  <c r="F116" i="8"/>
  <c r="D126" i="8"/>
  <c r="T115" i="8"/>
  <c r="U115" i="8" s="1"/>
  <c r="I117" i="8"/>
  <c r="G118" i="8"/>
  <c r="K117" i="8"/>
  <c r="K150" i="6"/>
  <c r="O29" i="6"/>
  <c r="P29" i="6" s="1"/>
  <c r="K16" i="6"/>
  <c r="D127" i="8" l="1"/>
  <c r="C119" i="8"/>
  <c r="F117" i="8"/>
  <c r="T116" i="8"/>
  <c r="U116" i="8" s="1"/>
  <c r="H126" i="8"/>
  <c r="I118" i="8"/>
  <c r="G119" i="8"/>
  <c r="K118" i="8"/>
  <c r="H127" i="8" l="1"/>
  <c r="C120" i="8"/>
  <c r="F118" i="8"/>
  <c r="T117" i="8"/>
  <c r="U117" i="8" s="1"/>
  <c r="D128" i="8"/>
  <c r="I119" i="8"/>
  <c r="G120" i="8"/>
  <c r="K119" i="8"/>
  <c r="D129" i="8" l="1"/>
  <c r="T118" i="8"/>
  <c r="U118" i="8" s="1"/>
  <c r="F119" i="8"/>
  <c r="C121" i="8"/>
  <c r="H128" i="8"/>
  <c r="I120" i="8"/>
  <c r="G121" i="8"/>
  <c r="K120" i="8"/>
  <c r="H129" i="8" l="1"/>
  <c r="F120" i="8"/>
  <c r="T119" i="8"/>
  <c r="U119" i="8" s="1"/>
  <c r="C122" i="8"/>
  <c r="D130" i="8"/>
  <c r="I121" i="8"/>
  <c r="G122" i="8"/>
  <c r="K121" i="8"/>
  <c r="D131" i="8" l="1"/>
  <c r="C123" i="8"/>
  <c r="T120" i="8"/>
  <c r="U120" i="8" s="1"/>
  <c r="F121" i="8"/>
  <c r="H130" i="8"/>
  <c r="I122" i="8"/>
  <c r="G123" i="8"/>
  <c r="K122" i="8"/>
  <c r="T121" i="8" l="1"/>
  <c r="U121" i="8" s="1"/>
  <c r="C124" i="8"/>
  <c r="H131" i="8"/>
  <c r="F122" i="8"/>
  <c r="G124" i="8"/>
  <c r="D132" i="8"/>
  <c r="I124" i="8"/>
  <c r="K124" i="8"/>
  <c r="G125" i="8"/>
  <c r="I123" i="8"/>
  <c r="K123" i="8"/>
  <c r="F123" i="8" l="1"/>
  <c r="C125" i="8"/>
  <c r="F124" i="8"/>
  <c r="T122" i="8"/>
  <c r="U122" i="8" s="1"/>
  <c r="D133" i="8"/>
  <c r="H132" i="8"/>
  <c r="K125" i="8"/>
  <c r="G126" i="8"/>
  <c r="I125" i="8"/>
  <c r="D134" i="8" l="1"/>
  <c r="C126" i="8"/>
  <c r="F125" i="8"/>
  <c r="H133" i="8"/>
  <c r="T124" i="8"/>
  <c r="U124" i="8" s="1"/>
  <c r="T123" i="8"/>
  <c r="U123" i="8" s="1"/>
  <c r="G127" i="8"/>
  <c r="K126" i="8"/>
  <c r="I126" i="8"/>
  <c r="T125" i="8" l="1"/>
  <c r="U125" i="8" s="1"/>
  <c r="F126" i="8"/>
  <c r="H134" i="8"/>
  <c r="C127" i="8"/>
  <c r="D135" i="8"/>
  <c r="G128" i="8"/>
  <c r="I127" i="8"/>
  <c r="K127" i="8"/>
  <c r="D136" i="8" l="1"/>
  <c r="H135" i="8"/>
  <c r="F127" i="8"/>
  <c r="C128" i="8"/>
  <c r="T126" i="8"/>
  <c r="U126" i="8" s="1"/>
  <c r="G129" i="8"/>
  <c r="I128" i="8"/>
  <c r="K128" i="8"/>
  <c r="T127" i="8" l="1"/>
  <c r="U127" i="8" s="1"/>
  <c r="H136" i="8"/>
  <c r="F128" i="8"/>
  <c r="C129" i="8"/>
  <c r="D137" i="8"/>
  <c r="G130" i="8"/>
  <c r="K129" i="8"/>
  <c r="I129" i="8"/>
  <c r="D138" i="8" l="1"/>
  <c r="C130" i="8"/>
  <c r="H137" i="8"/>
  <c r="F129" i="8"/>
  <c r="T128" i="8"/>
  <c r="U128" i="8" s="1"/>
  <c r="G131" i="8"/>
  <c r="I130" i="8"/>
  <c r="K130" i="8"/>
  <c r="T129" i="8" l="1"/>
  <c r="U129" i="8" s="1"/>
  <c r="C131" i="8"/>
  <c r="F130" i="8"/>
  <c r="H138" i="8"/>
  <c r="D139" i="8"/>
  <c r="G132" i="8"/>
  <c r="I131" i="8"/>
  <c r="K131" i="8"/>
  <c r="D140" i="8" l="1"/>
  <c r="C132" i="8"/>
  <c r="F131" i="8"/>
  <c r="H139" i="8"/>
  <c r="T130" i="8"/>
  <c r="U130" i="8" s="1"/>
  <c r="G133" i="8"/>
  <c r="I132" i="8"/>
  <c r="K132" i="8"/>
  <c r="T131" i="8" l="1"/>
  <c r="U131" i="8" s="1"/>
  <c r="F132" i="8"/>
  <c r="H140" i="8"/>
  <c r="C133" i="8"/>
  <c r="D141" i="8"/>
  <c r="G134" i="8"/>
  <c r="I133" i="8"/>
  <c r="K133" i="8"/>
  <c r="D142" i="8" l="1"/>
  <c r="H141" i="8"/>
  <c r="F133" i="8"/>
  <c r="C134" i="8"/>
  <c r="T132" i="8"/>
  <c r="U132" i="8" s="1"/>
  <c r="G135" i="8"/>
  <c r="I134" i="8"/>
  <c r="K134" i="8"/>
  <c r="F134" i="8" l="1"/>
  <c r="T133" i="8"/>
  <c r="U133" i="8" s="1"/>
  <c r="H142" i="8"/>
  <c r="C135" i="8"/>
  <c r="D143" i="8"/>
  <c r="G136" i="8"/>
  <c r="I135" i="8"/>
  <c r="K135" i="8"/>
  <c r="C136" i="8" l="1"/>
  <c r="D144" i="8"/>
  <c r="F135" i="8"/>
  <c r="C21" i="3"/>
  <c r="H143" i="8"/>
  <c r="T134" i="8"/>
  <c r="U134" i="8" s="1"/>
  <c r="G137" i="8"/>
  <c r="I136" i="8"/>
  <c r="K136" i="8"/>
  <c r="K2" i="14"/>
  <c r="E5" i="4" l="1"/>
  <c r="F5" i="4" s="1"/>
  <c r="G5" i="4" s="1"/>
  <c r="F136" i="8"/>
  <c r="D145" i="8"/>
  <c r="H144" i="8"/>
  <c r="F21" i="14"/>
  <c r="T135" i="8"/>
  <c r="U135" i="8" s="1"/>
  <c r="C137" i="8"/>
  <c r="G138" i="8"/>
  <c r="K137" i="8"/>
  <c r="I137" i="8"/>
  <c r="L2" i="14"/>
  <c r="P2" i="14" s="1"/>
  <c r="Z2" i="14"/>
  <c r="C138" i="8" l="1"/>
  <c r="H145" i="8"/>
  <c r="F137" i="8"/>
  <c r="D146" i="8"/>
  <c r="T136" i="8"/>
  <c r="U136" i="8" s="1"/>
  <c r="G139" i="8"/>
  <c r="I138" i="8"/>
  <c r="K138" i="8"/>
  <c r="T137" i="8" l="1"/>
  <c r="U137" i="8" s="1"/>
  <c r="H146" i="8"/>
  <c r="F138" i="8"/>
  <c r="D147" i="8"/>
  <c r="C139" i="8"/>
  <c r="G140" i="8"/>
  <c r="I139" i="8"/>
  <c r="K139" i="8"/>
  <c r="K5" i="14"/>
  <c r="C140" i="8" l="1"/>
  <c r="D148" i="8"/>
  <c r="H147" i="8"/>
  <c r="F139" i="8"/>
  <c r="T138" i="8"/>
  <c r="U138" i="8" s="1"/>
  <c r="G141" i="8"/>
  <c r="I140" i="8"/>
  <c r="K140" i="8"/>
  <c r="L5" i="14"/>
  <c r="P5" i="14" s="1"/>
  <c r="Z5" i="14"/>
  <c r="T139" i="8" l="1"/>
  <c r="U139" i="8" s="1"/>
  <c r="D149" i="8"/>
  <c r="F140" i="8"/>
  <c r="H148" i="8"/>
  <c r="C141" i="8"/>
  <c r="G142" i="8"/>
  <c r="I141" i="8"/>
  <c r="K141" i="8"/>
  <c r="D150" i="8" l="1"/>
  <c r="C142" i="8"/>
  <c r="F141" i="8"/>
  <c r="H149" i="8"/>
  <c r="T140" i="8"/>
  <c r="U140" i="8" s="1"/>
  <c r="G143" i="8"/>
  <c r="I142" i="8"/>
  <c r="K142" i="8"/>
  <c r="T141" i="8" l="1"/>
  <c r="U141" i="8" s="1"/>
  <c r="D151" i="8"/>
  <c r="F142" i="8"/>
  <c r="G144" i="8"/>
  <c r="I144" i="8" s="1"/>
  <c r="H150" i="8"/>
  <c r="C143" i="8"/>
  <c r="G145" i="8"/>
  <c r="I143" i="8"/>
  <c r="L143" i="8"/>
  <c r="E21" i="14"/>
  <c r="G21" i="14" s="1"/>
  <c r="K143" i="8"/>
  <c r="J21" i="14" l="1"/>
  <c r="C21" i="14"/>
  <c r="AE20" i="14" s="1"/>
  <c r="C144" i="8"/>
  <c r="B21" i="3"/>
  <c r="D152" i="8"/>
  <c r="K144" i="8"/>
  <c r="H151" i="8"/>
  <c r="T142" i="8"/>
  <c r="U142" i="8" s="1"/>
  <c r="K145" i="8"/>
  <c r="I145" i="8"/>
  <c r="G146" i="8"/>
  <c r="S21" i="14"/>
  <c r="R21" i="14"/>
  <c r="O143" i="8"/>
  <c r="I21" i="14"/>
  <c r="N21" i="14" s="1"/>
  <c r="K21" i="14" s="1"/>
  <c r="F143" i="8"/>
  <c r="H152" i="8" l="1"/>
  <c r="F145" i="8"/>
  <c r="D153" i="8"/>
  <c r="T143" i="8"/>
  <c r="U143" i="8" s="1"/>
  <c r="F144" i="8"/>
  <c r="C145" i="8"/>
  <c r="K146" i="8"/>
  <c r="F146" i="8" s="1"/>
  <c r="I146" i="8"/>
  <c r="G147" i="8"/>
  <c r="M143" i="8"/>
  <c r="F21" i="3"/>
  <c r="O21" i="14"/>
  <c r="D21" i="14"/>
  <c r="AB21" i="14" s="1"/>
  <c r="AC21" i="14" s="1"/>
  <c r="T144" i="8" l="1"/>
  <c r="U144" i="8" s="1"/>
  <c r="T146" i="8"/>
  <c r="U146" i="8" s="1"/>
  <c r="T145" i="8"/>
  <c r="U145" i="8" s="1"/>
  <c r="C146" i="8"/>
  <c r="D154" i="8"/>
  <c r="H153" i="8"/>
  <c r="I147" i="8"/>
  <c r="K147" i="8"/>
  <c r="G148" i="8"/>
  <c r="L21" i="14"/>
  <c r="N143" i="8"/>
  <c r="E21" i="3"/>
  <c r="C5" i="4" s="1"/>
  <c r="H154" i="8" l="1"/>
  <c r="C147" i="8"/>
  <c r="D155" i="8"/>
  <c r="F147" i="8"/>
  <c r="E105" i="6"/>
  <c r="E81" i="6"/>
  <c r="E158" i="6"/>
  <c r="E37" i="6"/>
  <c r="H5" i="4"/>
  <c r="K148" i="8"/>
  <c r="I148" i="8"/>
  <c r="G149" i="8"/>
  <c r="D21" i="3"/>
  <c r="M21" i="14"/>
  <c r="T147" i="8" l="1"/>
  <c r="U147" i="8" s="1"/>
  <c r="C148" i="8"/>
  <c r="F148" i="8"/>
  <c r="H155" i="8"/>
  <c r="D156" i="8"/>
  <c r="BC158" i="6"/>
  <c r="BA158" i="6"/>
  <c r="V158" i="6"/>
  <c r="AC158" i="6" s="1"/>
  <c r="BE158" i="6"/>
  <c r="AI158" i="6"/>
  <c r="AP158" i="6" s="1"/>
  <c r="AY158" i="6"/>
  <c r="V81" i="6"/>
  <c r="AC81" i="6" s="1"/>
  <c r="AY81" i="6"/>
  <c r="AI81" i="6"/>
  <c r="AP81" i="6" s="1"/>
  <c r="BC81" i="6"/>
  <c r="BA81" i="6"/>
  <c r="BE81" i="6"/>
  <c r="BC105" i="6"/>
  <c r="BA105" i="6"/>
  <c r="AI105" i="6"/>
  <c r="AP105" i="6" s="1"/>
  <c r="V105" i="6"/>
  <c r="AC105" i="6" s="1"/>
  <c r="BE105" i="6"/>
  <c r="AY105" i="6"/>
  <c r="AY37" i="6"/>
  <c r="BA37" i="6"/>
  <c r="AI37" i="6"/>
  <c r="AP37" i="6" s="1"/>
  <c r="BC37" i="6"/>
  <c r="V37" i="6"/>
  <c r="AC37" i="6" s="1"/>
  <c r="BE37" i="6"/>
  <c r="V21" i="14"/>
  <c r="U21" i="14"/>
  <c r="X21" i="14"/>
  <c r="W21" i="14"/>
  <c r="T21" i="14"/>
  <c r="K149" i="8"/>
  <c r="I149" i="8"/>
  <c r="G150" i="8"/>
  <c r="P21" i="14"/>
  <c r="Z21" i="14"/>
  <c r="K105" i="6" l="1"/>
  <c r="P105" i="6" s="1"/>
  <c r="K106" i="6"/>
  <c r="P106" i="6" s="1"/>
  <c r="D106" i="6" s="1"/>
  <c r="BH105" i="6"/>
  <c r="D105" i="6" s="1"/>
  <c r="BH158" i="6"/>
  <c r="D158" i="6" s="1"/>
  <c r="F149" i="8"/>
  <c r="C149" i="8"/>
  <c r="D157" i="8"/>
  <c r="H156" i="8"/>
  <c r="T148" i="8"/>
  <c r="U148" i="8" s="1"/>
  <c r="BH37" i="6"/>
  <c r="D37" i="6" s="1"/>
  <c r="BH81" i="6"/>
  <c r="D81" i="6" s="1"/>
  <c r="I150" i="8"/>
  <c r="K150" i="8"/>
  <c r="G151" i="8"/>
  <c r="H157" i="8" l="1"/>
  <c r="C150" i="8"/>
  <c r="F150" i="8"/>
  <c r="D158" i="8"/>
  <c r="T149" i="8"/>
  <c r="U149" i="8" s="1"/>
  <c r="I151" i="8"/>
  <c r="K151" i="8"/>
  <c r="G152" i="8"/>
  <c r="D159" i="8" l="1"/>
  <c r="F151" i="8"/>
  <c r="C151" i="8"/>
  <c r="U150" i="8"/>
  <c r="T150" i="8"/>
  <c r="H158" i="8"/>
  <c r="K152" i="8"/>
  <c r="F152" i="8" s="1"/>
  <c r="I152" i="8"/>
  <c r="G153" i="8"/>
  <c r="T151" i="8" l="1"/>
  <c r="U151" i="8" s="1"/>
  <c r="T152" i="8"/>
  <c r="U152" i="8" s="1"/>
  <c r="G154" i="8"/>
  <c r="G155" i="8" s="1"/>
  <c r="H159" i="8"/>
  <c r="C152" i="8"/>
  <c r="D160" i="8"/>
  <c r="K154" i="8"/>
  <c r="K153" i="8"/>
  <c r="I153" i="8"/>
  <c r="I154" i="8" l="1"/>
  <c r="D161" i="8"/>
  <c r="H160" i="8"/>
  <c r="F154" i="8"/>
  <c r="F153" i="8"/>
  <c r="C153" i="8"/>
  <c r="I155" i="8"/>
  <c r="K155" i="8"/>
  <c r="G156" i="8"/>
  <c r="F155" i="8" l="1"/>
  <c r="C154" i="8"/>
  <c r="T153" i="8"/>
  <c r="U153" i="8" s="1"/>
  <c r="H161" i="8"/>
  <c r="T154" i="8"/>
  <c r="U154" i="8" s="1"/>
  <c r="D162" i="8"/>
  <c r="I156" i="8"/>
  <c r="K156" i="8"/>
  <c r="G157" i="8"/>
  <c r="D163" i="8" l="1"/>
  <c r="C155" i="8"/>
  <c r="F156" i="8"/>
  <c r="H162" i="8"/>
  <c r="T155" i="8"/>
  <c r="U155" i="8" s="1"/>
  <c r="I157" i="8"/>
  <c r="K157" i="8"/>
  <c r="G158" i="8"/>
  <c r="T156" i="8" l="1"/>
  <c r="U156" i="8" s="1"/>
  <c r="C156" i="8"/>
  <c r="F157" i="8"/>
  <c r="H163" i="8"/>
  <c r="D164" i="8"/>
  <c r="K158" i="8"/>
  <c r="G159" i="8"/>
  <c r="I158" i="8"/>
  <c r="F158" i="8" l="1"/>
  <c r="D165" i="8"/>
  <c r="H164" i="8"/>
  <c r="C157" i="8"/>
  <c r="T157" i="8"/>
  <c r="U157" i="8" s="1"/>
  <c r="G160" i="8"/>
  <c r="I160" i="8" s="1"/>
  <c r="I159" i="8"/>
  <c r="K159" i="8"/>
  <c r="G161" i="8" l="1"/>
  <c r="K160" i="8"/>
  <c r="F160" i="8"/>
  <c r="F159" i="8"/>
  <c r="C158" i="8"/>
  <c r="D166" i="8"/>
  <c r="H165" i="8"/>
  <c r="T158" i="8"/>
  <c r="U158" i="8" s="1"/>
  <c r="I161" i="8"/>
  <c r="G162" i="8"/>
  <c r="K161" i="8"/>
  <c r="H166" i="8" l="1"/>
  <c r="F161" i="8"/>
  <c r="D167" i="8"/>
  <c r="U159" i="8"/>
  <c r="T159" i="8"/>
  <c r="C159" i="8"/>
  <c r="T160" i="8"/>
  <c r="U160" i="8" s="1"/>
  <c r="K162" i="8"/>
  <c r="I162" i="8"/>
  <c r="G163" i="8"/>
  <c r="C160" i="8" l="1"/>
  <c r="T161" i="8"/>
  <c r="U161" i="8" s="1"/>
  <c r="F162" i="8"/>
  <c r="D168" i="8"/>
  <c r="H167" i="8"/>
  <c r="I163" i="8"/>
  <c r="G164" i="8"/>
  <c r="K163" i="8"/>
  <c r="H168" i="8" l="1"/>
  <c r="F163" i="8"/>
  <c r="D169" i="8"/>
  <c r="T162" i="8"/>
  <c r="U162" i="8" s="1"/>
  <c r="C161" i="8"/>
  <c r="K164" i="8"/>
  <c r="F164" i="8" s="1"/>
  <c r="G165" i="8"/>
  <c r="I164" i="8"/>
  <c r="C162" i="8" l="1"/>
  <c r="T164" i="8"/>
  <c r="U164" i="8" s="1"/>
  <c r="D170" i="8"/>
  <c r="T163" i="8"/>
  <c r="U163" i="8" s="1"/>
  <c r="H169" i="8"/>
  <c r="K165" i="8"/>
  <c r="F165" i="8"/>
  <c r="I165" i="8"/>
  <c r="G166" i="8"/>
  <c r="D171" i="8" l="1"/>
  <c r="T165" i="8"/>
  <c r="U165" i="8" s="1"/>
  <c r="H170" i="8"/>
  <c r="C163" i="8"/>
  <c r="K166" i="8"/>
  <c r="I166" i="8"/>
  <c r="G167" i="8"/>
  <c r="F166" i="8" l="1"/>
  <c r="C164" i="8"/>
  <c r="H171" i="8"/>
  <c r="D172" i="8"/>
  <c r="K167" i="8"/>
  <c r="I167" i="8"/>
  <c r="G168" i="8"/>
  <c r="T166" i="8" l="1"/>
  <c r="U166" i="8" s="1"/>
  <c r="H172" i="8"/>
  <c r="F167" i="8"/>
  <c r="D173" i="8"/>
  <c r="C165" i="8"/>
  <c r="G169" i="8"/>
  <c r="I168" i="8"/>
  <c r="K168" i="8"/>
  <c r="D174" i="8" l="1"/>
  <c r="H173" i="8"/>
  <c r="F168" i="8"/>
  <c r="C166" i="8"/>
  <c r="T167" i="8"/>
  <c r="U167" i="8" s="1"/>
  <c r="G170" i="8"/>
  <c r="K169" i="8"/>
  <c r="I169" i="8"/>
  <c r="T168" i="8" l="1"/>
  <c r="U168" i="8" s="1"/>
  <c r="D175" i="8"/>
  <c r="F169" i="8"/>
  <c r="C167" i="8"/>
  <c r="H174" i="8"/>
  <c r="I170" i="8"/>
  <c r="G171" i="8"/>
  <c r="K170" i="8"/>
  <c r="C168" i="8" l="1"/>
  <c r="D176" i="8"/>
  <c r="H175" i="8"/>
  <c r="T169" i="8"/>
  <c r="U169" i="8" s="1"/>
  <c r="F170" i="8"/>
  <c r="I171" i="8"/>
  <c r="G172" i="8"/>
  <c r="K171" i="8"/>
  <c r="T170" i="8" l="1"/>
  <c r="U170" i="8" s="1"/>
  <c r="H176" i="8"/>
  <c r="C169" i="8"/>
  <c r="F171" i="8"/>
  <c r="D177" i="8"/>
  <c r="K172" i="8"/>
  <c r="F172" i="8" s="1"/>
  <c r="I172" i="8"/>
  <c r="G173" i="8"/>
  <c r="T171" i="8" l="1"/>
  <c r="U171" i="8" s="1"/>
  <c r="H177" i="8"/>
  <c r="T172" i="8"/>
  <c r="U172" i="8" s="1"/>
  <c r="D178" i="8"/>
  <c r="C170" i="8"/>
  <c r="G174" i="8"/>
  <c r="K173" i="8"/>
  <c r="I173" i="8"/>
  <c r="D179" i="8" l="1"/>
  <c r="F173" i="8"/>
  <c r="H178" i="8"/>
  <c r="C171" i="8"/>
  <c r="G175" i="8"/>
  <c r="K174" i="8"/>
  <c r="I174" i="8"/>
  <c r="T173" i="8" l="1"/>
  <c r="U173" i="8" s="1"/>
  <c r="C172" i="8"/>
  <c r="F174" i="8"/>
  <c r="H179" i="8"/>
  <c r="D180" i="8"/>
  <c r="G176" i="8"/>
  <c r="K175" i="8"/>
  <c r="I175" i="8"/>
  <c r="D181" i="8" l="1"/>
  <c r="C173" i="8"/>
  <c r="H180" i="8"/>
  <c r="T174" i="8"/>
  <c r="U174" i="8" s="1"/>
  <c r="F175" i="8"/>
  <c r="I176" i="8"/>
  <c r="G177" i="8"/>
  <c r="K176" i="8"/>
  <c r="T175" i="8" l="1"/>
  <c r="U175" i="8" s="1"/>
  <c r="H181" i="8"/>
  <c r="F176" i="8"/>
  <c r="C174" i="8"/>
  <c r="D182" i="8"/>
  <c r="G178" i="8"/>
  <c r="K177" i="8"/>
  <c r="F177" i="8" s="1"/>
  <c r="I177" i="8"/>
  <c r="D183" i="8" l="1"/>
  <c r="T176" i="8"/>
  <c r="U176" i="8" s="1"/>
  <c r="H182" i="8"/>
  <c r="C175" i="8"/>
  <c r="T177" i="8"/>
  <c r="U177" i="8" s="1"/>
  <c r="K178" i="8"/>
  <c r="I178" i="8"/>
  <c r="G179" i="8"/>
  <c r="C176" i="8" l="1"/>
  <c r="H183" i="8"/>
  <c r="F178" i="8"/>
  <c r="D184" i="8"/>
  <c r="K179" i="8"/>
  <c r="I179" i="8"/>
  <c r="G180" i="8"/>
  <c r="T178" i="8" l="1"/>
  <c r="U178" i="8" s="1"/>
  <c r="F179" i="8"/>
  <c r="D185" i="8"/>
  <c r="H184" i="8"/>
  <c r="C177" i="8"/>
  <c r="I180" i="8"/>
  <c r="K180" i="8"/>
  <c r="G181" i="8"/>
  <c r="D186" i="8" l="1"/>
  <c r="H185" i="8"/>
  <c r="T179" i="8"/>
  <c r="U179" i="8" s="1"/>
  <c r="C178" i="8"/>
  <c r="F180" i="8"/>
  <c r="G182" i="8"/>
  <c r="K181" i="8"/>
  <c r="F181" i="8" s="1"/>
  <c r="I181" i="8"/>
  <c r="C179" i="8" l="1"/>
  <c r="H186" i="8"/>
  <c r="T181" i="8"/>
  <c r="U181" i="8" s="1"/>
  <c r="T180" i="8"/>
  <c r="U180" i="8" s="1"/>
  <c r="D187" i="8"/>
  <c r="K182" i="8"/>
  <c r="I182" i="8"/>
  <c r="G183" i="8"/>
  <c r="C180" i="8" l="1"/>
  <c r="F182" i="8"/>
  <c r="D188" i="8"/>
  <c r="H187" i="8"/>
  <c r="K183" i="8"/>
  <c r="I183" i="8"/>
  <c r="G184" i="8"/>
  <c r="T182" i="8" l="1"/>
  <c r="U182" i="8" s="1"/>
  <c r="H188" i="8"/>
  <c r="F183" i="8"/>
  <c r="D189" i="8"/>
  <c r="C181" i="8"/>
  <c r="I184" i="8"/>
  <c r="K184" i="8"/>
  <c r="G185" i="8"/>
  <c r="C182" i="8" l="1"/>
  <c r="H189" i="8"/>
  <c r="D190" i="8"/>
  <c r="T183" i="8"/>
  <c r="U183" i="8" s="1"/>
  <c r="F184" i="8"/>
  <c r="G186" i="8"/>
  <c r="K185" i="8"/>
  <c r="F185" i="8" s="1"/>
  <c r="I185" i="8"/>
  <c r="T184" i="8" l="1"/>
  <c r="U184" i="8" s="1"/>
  <c r="D191" i="8"/>
  <c r="C22" i="3"/>
  <c r="T185" i="8"/>
  <c r="U185" i="8" s="1"/>
  <c r="H190" i="8"/>
  <c r="C183" i="8"/>
  <c r="I186" i="8"/>
  <c r="G187" i="8"/>
  <c r="K186" i="8"/>
  <c r="F186" i="8" l="1"/>
  <c r="D192" i="8"/>
  <c r="C184" i="8"/>
  <c r="F22" i="14"/>
  <c r="H191" i="8"/>
  <c r="I187" i="8"/>
  <c r="K187" i="8"/>
  <c r="G188" i="8"/>
  <c r="H192" i="8" l="1"/>
  <c r="C185" i="8"/>
  <c r="F187" i="8"/>
  <c r="D193" i="8"/>
  <c r="T186" i="8"/>
  <c r="U186" i="8" s="1"/>
  <c r="I188" i="8"/>
  <c r="G189" i="8"/>
  <c r="K188" i="8"/>
  <c r="D194" i="8" l="1"/>
  <c r="H193" i="8"/>
  <c r="T187" i="8"/>
  <c r="U187" i="8" s="1"/>
  <c r="F188" i="8"/>
  <c r="C186" i="8"/>
  <c r="I189" i="8"/>
  <c r="K189" i="8"/>
  <c r="T188" i="8" l="1"/>
  <c r="U188" i="8" s="1"/>
  <c r="H194" i="8"/>
  <c r="C187" i="8"/>
  <c r="F189" i="8"/>
  <c r="D195" i="8"/>
  <c r="D196" i="8" l="1"/>
  <c r="C188" i="8"/>
  <c r="T189" i="8"/>
  <c r="U189" i="8" s="1"/>
  <c r="H195" i="8"/>
  <c r="C189" i="8" l="1"/>
  <c r="H196" i="8"/>
  <c r="D197" i="8"/>
  <c r="D198" i="8" l="1"/>
  <c r="H197" i="8"/>
  <c r="C190" i="8"/>
  <c r="G190" i="8"/>
  <c r="E22" i="14" l="1"/>
  <c r="G22" i="14" s="1"/>
  <c r="C22" i="14"/>
  <c r="AE21" i="14" s="1"/>
  <c r="C191" i="8"/>
  <c r="B22" i="3"/>
  <c r="H198" i="8"/>
  <c r="D199" i="8"/>
  <c r="K190" i="8"/>
  <c r="G191" i="8"/>
  <c r="L190" i="8"/>
  <c r="I190" i="8"/>
  <c r="I22" i="14" l="1"/>
  <c r="D200" i="8"/>
  <c r="S22" i="14"/>
  <c r="O190" i="8"/>
  <c r="F22" i="3" s="1"/>
  <c r="J22" i="14"/>
  <c r="R22" i="14" s="1"/>
  <c r="H199" i="8"/>
  <c r="F190" i="8"/>
  <c r="C192" i="8"/>
  <c r="K191" i="8"/>
  <c r="G192" i="8"/>
  <c r="I191" i="8"/>
  <c r="M190" i="8" l="1"/>
  <c r="C193" i="8"/>
  <c r="D201" i="8"/>
  <c r="D22" i="14"/>
  <c r="AB22" i="14" s="1"/>
  <c r="AC22" i="14" s="1"/>
  <c r="T190" i="8"/>
  <c r="U190" i="8" s="1"/>
  <c r="N22" i="14"/>
  <c r="K22" i="14" s="1"/>
  <c r="L22" i="14" s="1"/>
  <c r="F191" i="8"/>
  <c r="H200" i="8"/>
  <c r="O22" i="14"/>
  <c r="N190" i="8"/>
  <c r="E22" i="3"/>
  <c r="K192" i="8"/>
  <c r="G193" i="8"/>
  <c r="I192" i="8"/>
  <c r="D22" i="3" l="1"/>
  <c r="M22" i="14"/>
  <c r="D202" i="8"/>
  <c r="F192" i="8"/>
  <c r="T191" i="8"/>
  <c r="U191" i="8" s="1"/>
  <c r="H201" i="8"/>
  <c r="P22" i="14"/>
  <c r="C194" i="8"/>
  <c r="K193" i="8"/>
  <c r="G194" i="8"/>
  <c r="I193" i="8"/>
  <c r="F193" i="8" l="1"/>
  <c r="C195" i="8"/>
  <c r="T192" i="8"/>
  <c r="U192" i="8" s="1"/>
  <c r="V22" i="14"/>
  <c r="X22" i="14"/>
  <c r="U22" i="14"/>
  <c r="W22" i="14"/>
  <c r="T22" i="14"/>
  <c r="Z22" i="14"/>
  <c r="H202" i="8"/>
  <c r="D203" i="8"/>
  <c r="K194" i="8"/>
  <c r="G195" i="8"/>
  <c r="I194" i="8"/>
  <c r="F194" i="8" l="1"/>
  <c r="C196" i="8"/>
  <c r="D204" i="8"/>
  <c r="H203" i="8"/>
  <c r="T193" i="8"/>
  <c r="U193" i="8" s="1"/>
  <c r="K195" i="8"/>
  <c r="G196" i="8"/>
  <c r="I195" i="8"/>
  <c r="H204" i="8" l="1"/>
  <c r="C197" i="8"/>
  <c r="F195" i="8"/>
  <c r="D205" i="8"/>
  <c r="T194" i="8"/>
  <c r="U194" i="8" s="1"/>
  <c r="K196" i="8"/>
  <c r="G197" i="8"/>
  <c r="I196" i="8"/>
  <c r="F196" i="8" l="1"/>
  <c r="T195" i="8"/>
  <c r="U195" i="8" s="1"/>
  <c r="C198" i="8"/>
  <c r="H205" i="8"/>
  <c r="D206" i="8"/>
  <c r="K197" i="8"/>
  <c r="G198" i="8"/>
  <c r="I197" i="8"/>
  <c r="F197" i="8" l="1"/>
  <c r="D207" i="8"/>
  <c r="C199" i="8"/>
  <c r="H206" i="8"/>
  <c r="T196" i="8"/>
  <c r="U196" i="8" s="1"/>
  <c r="K198" i="8"/>
  <c r="G199" i="8"/>
  <c r="I198" i="8"/>
  <c r="F198" i="8" l="1"/>
  <c r="C200" i="8"/>
  <c r="H207" i="8"/>
  <c r="D208" i="8"/>
  <c r="T197" i="8"/>
  <c r="U197" i="8" s="1"/>
  <c r="K199" i="8"/>
  <c r="F199" i="8" s="1"/>
  <c r="G200" i="8"/>
  <c r="I199" i="8"/>
  <c r="H208" i="8" l="1"/>
  <c r="C201" i="8"/>
  <c r="T199" i="8"/>
  <c r="U199" i="8" s="1"/>
  <c r="D209" i="8"/>
  <c r="T198" i="8"/>
  <c r="U198" i="8" s="1"/>
  <c r="K200" i="8"/>
  <c r="G201" i="8"/>
  <c r="I200" i="8"/>
  <c r="D210" i="8" l="1"/>
  <c r="C202" i="8"/>
  <c r="H209" i="8"/>
  <c r="F200" i="8"/>
  <c r="K201" i="8"/>
  <c r="G202" i="8"/>
  <c r="I201" i="8"/>
  <c r="H210" i="8" l="1"/>
  <c r="C203" i="8"/>
  <c r="F201" i="8"/>
  <c r="U200" i="8"/>
  <c r="T200" i="8"/>
  <c r="D211" i="8"/>
  <c r="K202" i="8"/>
  <c r="G203" i="8"/>
  <c r="I202" i="8"/>
  <c r="F202" i="8" l="1"/>
  <c r="D212" i="8"/>
  <c r="C204" i="8"/>
  <c r="H211" i="8"/>
  <c r="T201" i="8"/>
  <c r="U201" i="8" s="1"/>
  <c r="K203" i="8"/>
  <c r="F203" i="8" s="1"/>
  <c r="G204" i="8"/>
  <c r="I203" i="8"/>
  <c r="D213" i="8" l="1"/>
  <c r="H212" i="8"/>
  <c r="T203" i="8"/>
  <c r="U203" i="8" s="1"/>
  <c r="C205" i="8"/>
  <c r="T202" i="8"/>
  <c r="U202" i="8" s="1"/>
  <c r="K204" i="8"/>
  <c r="G205" i="8"/>
  <c r="I204" i="8"/>
  <c r="F204" i="8" l="1"/>
  <c r="D214" i="8"/>
  <c r="C206" i="8"/>
  <c r="H213" i="8"/>
  <c r="K205" i="8"/>
  <c r="G206" i="8"/>
  <c r="I205" i="8"/>
  <c r="H214" i="8" l="1"/>
  <c r="D215" i="8"/>
  <c r="F205" i="8"/>
  <c r="C207" i="8"/>
  <c r="T204" i="8"/>
  <c r="U204" i="8" s="1"/>
  <c r="G207" i="8"/>
  <c r="K206" i="8"/>
  <c r="I206" i="8"/>
  <c r="D216" i="8" l="1"/>
  <c r="H215" i="8"/>
  <c r="F206" i="8"/>
  <c r="C208" i="8"/>
  <c r="T205" i="8"/>
  <c r="U205" i="8" s="1"/>
  <c r="K207" i="8"/>
  <c r="F207" i="8" s="1"/>
  <c r="G208" i="8"/>
  <c r="I207" i="8"/>
  <c r="T206" i="8" l="1"/>
  <c r="U206" i="8" s="1"/>
  <c r="D217" i="8"/>
  <c r="H216" i="8"/>
  <c r="T207" i="8"/>
  <c r="U207" i="8" s="1"/>
  <c r="C209" i="8"/>
  <c r="K208" i="8"/>
  <c r="G209" i="8"/>
  <c r="I208" i="8"/>
  <c r="C210" i="8" l="1"/>
  <c r="D218" i="8"/>
  <c r="H217" i="8"/>
  <c r="F208" i="8"/>
  <c r="K209" i="8"/>
  <c r="F209" i="8" s="1"/>
  <c r="G210" i="8"/>
  <c r="I209" i="8"/>
  <c r="T208" i="8" l="1"/>
  <c r="U208" i="8" s="1"/>
  <c r="D219" i="8"/>
  <c r="H218" i="8"/>
  <c r="T209" i="8"/>
  <c r="U209" i="8" s="1"/>
  <c r="C211" i="8"/>
  <c r="K210" i="8"/>
  <c r="G211" i="8"/>
  <c r="I210" i="8"/>
  <c r="H219" i="8" l="1"/>
  <c r="D220" i="8"/>
  <c r="F210" i="8"/>
  <c r="C212" i="8"/>
  <c r="K211" i="8"/>
  <c r="G212" i="8"/>
  <c r="I211" i="8"/>
  <c r="T210" i="8" l="1"/>
  <c r="U210" i="8" s="1"/>
  <c r="D221" i="8"/>
  <c r="H220" i="8"/>
  <c r="F211" i="8"/>
  <c r="C213" i="8"/>
  <c r="K212" i="8"/>
  <c r="G213" i="8"/>
  <c r="I212" i="8"/>
  <c r="F212" i="8" l="1"/>
  <c r="T211" i="8"/>
  <c r="U211" i="8" s="1"/>
  <c r="D222" i="8"/>
  <c r="H221" i="8"/>
  <c r="C214" i="8"/>
  <c r="K213" i="8"/>
  <c r="G214" i="8"/>
  <c r="I213" i="8"/>
  <c r="H222" i="8" l="1"/>
  <c r="C215" i="8"/>
  <c r="D223" i="8"/>
  <c r="F213" i="8"/>
  <c r="T212" i="8"/>
  <c r="U212" i="8" s="1"/>
  <c r="K214" i="8"/>
  <c r="G215" i="8"/>
  <c r="I214" i="8"/>
  <c r="C216" i="8" l="1"/>
  <c r="F214" i="8"/>
  <c r="H223" i="8"/>
  <c r="T213" i="8"/>
  <c r="U213" i="8" s="1"/>
  <c r="D224" i="8"/>
  <c r="K215" i="8"/>
  <c r="G216" i="8"/>
  <c r="I215" i="8"/>
  <c r="F215" i="8" l="1"/>
  <c r="D225" i="8"/>
  <c r="H224" i="8"/>
  <c r="C217" i="8"/>
  <c r="T214" i="8"/>
  <c r="U214" i="8" s="1"/>
  <c r="K216" i="8"/>
  <c r="G217" i="8"/>
  <c r="I216" i="8"/>
  <c r="F216" i="8" l="1"/>
  <c r="C218" i="8"/>
  <c r="D226" i="8"/>
  <c r="H225" i="8"/>
  <c r="T215" i="8"/>
  <c r="U215" i="8" s="1"/>
  <c r="K217" i="8"/>
  <c r="G218" i="8"/>
  <c r="I217" i="8"/>
  <c r="F217" i="8" l="1"/>
  <c r="D227" i="8"/>
  <c r="H226" i="8"/>
  <c r="C219" i="8"/>
  <c r="T216" i="8"/>
  <c r="U216" i="8" s="1"/>
  <c r="K218" i="8"/>
  <c r="G219" i="8"/>
  <c r="I218" i="8"/>
  <c r="F218" i="8" l="1"/>
  <c r="H227" i="8"/>
  <c r="D228" i="8"/>
  <c r="C220" i="8"/>
  <c r="T217" i="8"/>
  <c r="U217" i="8" s="1"/>
  <c r="K219" i="8"/>
  <c r="G220" i="8"/>
  <c r="I219" i="8"/>
  <c r="F219" i="8" l="1"/>
  <c r="H228" i="8"/>
  <c r="C221" i="8"/>
  <c r="D229" i="8"/>
  <c r="T218" i="8"/>
  <c r="U218" i="8" s="1"/>
  <c r="K220" i="8"/>
  <c r="G221" i="8"/>
  <c r="I220" i="8"/>
  <c r="F220" i="8" l="1"/>
  <c r="H229" i="8"/>
  <c r="D230" i="8"/>
  <c r="C222" i="8"/>
  <c r="T219" i="8"/>
  <c r="U219" i="8" s="1"/>
  <c r="K221" i="8"/>
  <c r="F221" i="8" s="1"/>
  <c r="G222" i="8"/>
  <c r="I221" i="8"/>
  <c r="H230" i="8" l="1"/>
  <c r="D231" i="8"/>
  <c r="T221" i="8"/>
  <c r="U221" i="8" s="1"/>
  <c r="C223" i="8"/>
  <c r="T220" i="8"/>
  <c r="U220" i="8" s="1"/>
  <c r="K222" i="8"/>
  <c r="G223" i="8"/>
  <c r="I222" i="8"/>
  <c r="C224" i="8" l="1"/>
  <c r="D232" i="8"/>
  <c r="H231" i="8"/>
  <c r="F222" i="8"/>
  <c r="K223" i="8"/>
  <c r="G224" i="8"/>
  <c r="I223" i="8"/>
  <c r="D233" i="8" l="1"/>
  <c r="H232" i="8"/>
  <c r="F223" i="8"/>
  <c r="T222" i="8"/>
  <c r="U222" i="8" s="1"/>
  <c r="C225" i="8"/>
  <c r="K224" i="8"/>
  <c r="G225" i="8"/>
  <c r="I224" i="8"/>
  <c r="F224" i="8" l="1"/>
  <c r="C226" i="8"/>
  <c r="T223" i="8"/>
  <c r="U223" i="8" s="1"/>
  <c r="D234" i="8"/>
  <c r="H233" i="8"/>
  <c r="K225" i="8"/>
  <c r="F225" i="8" s="1"/>
  <c r="G226" i="8"/>
  <c r="I225" i="8"/>
  <c r="T224" i="8" l="1"/>
  <c r="U224" i="8" s="1"/>
  <c r="D235" i="8"/>
  <c r="T225" i="8"/>
  <c r="U225" i="8" s="1"/>
  <c r="H234" i="8"/>
  <c r="C227" i="8"/>
  <c r="K226" i="8"/>
  <c r="G227" i="8"/>
  <c r="I226" i="8"/>
  <c r="H235" i="8" l="1"/>
  <c r="D236" i="8"/>
  <c r="F226" i="8"/>
  <c r="C228" i="8"/>
  <c r="K227" i="8"/>
  <c r="F227" i="8" s="1"/>
  <c r="G228" i="8"/>
  <c r="I227" i="8"/>
  <c r="T226" i="8" l="1"/>
  <c r="U226" i="8" s="1"/>
  <c r="T227" i="8"/>
  <c r="U227" i="8" s="1"/>
  <c r="H236" i="8"/>
  <c r="C229" i="8"/>
  <c r="D237" i="8"/>
  <c r="K228" i="8"/>
  <c r="F228" i="8" s="1"/>
  <c r="G229" i="8"/>
  <c r="I228" i="8"/>
  <c r="T228" i="8" l="1"/>
  <c r="U228" i="8" s="1"/>
  <c r="H237" i="8"/>
  <c r="C230" i="8"/>
  <c r="D238" i="8"/>
  <c r="K229" i="8"/>
  <c r="F229" i="8" s="1"/>
  <c r="G230" i="8"/>
  <c r="I229" i="8"/>
  <c r="T229" i="8" l="1"/>
  <c r="U229" i="8" s="1"/>
  <c r="C231" i="8"/>
  <c r="H238" i="8"/>
  <c r="D239" i="8"/>
  <c r="K230" i="8"/>
  <c r="G231" i="8"/>
  <c r="I230" i="8"/>
  <c r="D240" i="8" l="1"/>
  <c r="C232" i="8"/>
  <c r="F230" i="8"/>
  <c r="H239" i="8"/>
  <c r="K231" i="8"/>
  <c r="G232" i="8"/>
  <c r="I231" i="8"/>
  <c r="C233" i="8" l="1"/>
  <c r="H240" i="8"/>
  <c r="F231" i="8"/>
  <c r="T230" i="8"/>
  <c r="U230" i="8" s="1"/>
  <c r="D241" i="8"/>
  <c r="K232" i="8"/>
  <c r="G233" i="8"/>
  <c r="I232" i="8"/>
  <c r="F232" i="8" l="1"/>
  <c r="D242" i="8"/>
  <c r="T231" i="8"/>
  <c r="U231" i="8" s="1"/>
  <c r="C234" i="8"/>
  <c r="H241" i="8"/>
  <c r="K233" i="8"/>
  <c r="G234" i="8"/>
  <c r="I233" i="8"/>
  <c r="H242" i="8" l="1"/>
  <c r="C235" i="8"/>
  <c r="D243" i="8"/>
  <c r="F233" i="8"/>
  <c r="T232" i="8"/>
  <c r="U232" i="8" s="1"/>
  <c r="G235" i="8"/>
  <c r="K234" i="8"/>
  <c r="I234" i="8"/>
  <c r="F234" i="8" l="1"/>
  <c r="D244" i="8"/>
  <c r="H243" i="8"/>
  <c r="T233" i="8"/>
  <c r="U233" i="8" s="1"/>
  <c r="C236" i="8"/>
  <c r="K235" i="8"/>
  <c r="G236" i="8"/>
  <c r="I235" i="8"/>
  <c r="C237" i="8" l="1"/>
  <c r="H244" i="8"/>
  <c r="D245" i="8"/>
  <c r="F235" i="8"/>
  <c r="T234" i="8"/>
  <c r="U234" i="8" s="1"/>
  <c r="K236" i="8"/>
  <c r="G237" i="8"/>
  <c r="I236" i="8"/>
  <c r="H245" i="8" l="1"/>
  <c r="F236" i="8"/>
  <c r="T235" i="8"/>
  <c r="U235" i="8" s="1"/>
  <c r="D246" i="8"/>
  <c r="C238" i="8"/>
  <c r="K237" i="8"/>
  <c r="G238" i="8"/>
  <c r="I237" i="8"/>
  <c r="F237" i="8" l="1"/>
  <c r="C239" i="8"/>
  <c r="H246" i="8"/>
  <c r="D247" i="8"/>
  <c r="T236" i="8"/>
  <c r="U236" i="8" s="1"/>
  <c r="K238" i="8"/>
  <c r="G239" i="8"/>
  <c r="I238" i="8"/>
  <c r="F238" i="8" l="1"/>
  <c r="D248" i="8"/>
  <c r="C240" i="8"/>
  <c r="H247" i="8"/>
  <c r="T237" i="8"/>
  <c r="U237" i="8" s="1"/>
  <c r="K239" i="8"/>
  <c r="G240" i="8"/>
  <c r="I239" i="8"/>
  <c r="C241" i="8" l="1"/>
  <c r="H248" i="8"/>
  <c r="F239" i="8"/>
  <c r="D249" i="8"/>
  <c r="T238" i="8"/>
  <c r="U238" i="8" s="1"/>
  <c r="K240" i="8"/>
  <c r="G241" i="8"/>
  <c r="I240" i="8"/>
  <c r="D250" i="8" l="1"/>
  <c r="F240" i="8"/>
  <c r="T239" i="8"/>
  <c r="U239" i="8" s="1"/>
  <c r="H249" i="8"/>
  <c r="C242" i="8"/>
  <c r="K241" i="8"/>
  <c r="G242" i="8"/>
  <c r="I241" i="8"/>
  <c r="F241" i="8" l="1"/>
  <c r="C243" i="8"/>
  <c r="H250" i="8"/>
  <c r="T240" i="8"/>
  <c r="U240" i="8" s="1"/>
  <c r="D251" i="8"/>
  <c r="K242" i="8"/>
  <c r="G243" i="8"/>
  <c r="I242" i="8"/>
  <c r="F242" i="8" l="1"/>
  <c r="D252" i="8"/>
  <c r="H251" i="8"/>
  <c r="C244" i="8"/>
  <c r="T241" i="8"/>
  <c r="U241" i="8" s="1"/>
  <c r="K243" i="8"/>
  <c r="G244" i="8"/>
  <c r="I243" i="8"/>
  <c r="D253" i="8" l="1"/>
  <c r="C245" i="8"/>
  <c r="H252" i="8"/>
  <c r="F243" i="8"/>
  <c r="T242" i="8"/>
  <c r="U242" i="8" s="1"/>
  <c r="K244" i="8"/>
  <c r="G245" i="8"/>
  <c r="I244" i="8"/>
  <c r="H253" i="8" l="1"/>
  <c r="C246" i="8"/>
  <c r="F244" i="8"/>
  <c r="T243" i="8"/>
  <c r="U243" i="8" s="1"/>
  <c r="D254" i="8"/>
  <c r="K245" i="8"/>
  <c r="F245" i="8" s="1"/>
  <c r="G246" i="8"/>
  <c r="I245" i="8"/>
  <c r="C247" i="8" l="1"/>
  <c r="T245" i="8"/>
  <c r="U245" i="8" s="1"/>
  <c r="T244" i="8"/>
  <c r="U244" i="8" s="1"/>
  <c r="D255" i="8"/>
  <c r="H254" i="8"/>
  <c r="K246" i="8"/>
  <c r="G247" i="8"/>
  <c r="I246" i="8"/>
  <c r="F246" i="8" l="1"/>
  <c r="D256" i="8"/>
  <c r="C248" i="8"/>
  <c r="H255" i="8"/>
  <c r="K247" i="8"/>
  <c r="F247" i="8"/>
  <c r="G248" i="8"/>
  <c r="I247" i="8"/>
  <c r="T247" i="8" l="1"/>
  <c r="U247" i="8" s="1"/>
  <c r="H256" i="8"/>
  <c r="D257" i="8"/>
  <c r="T246" i="8"/>
  <c r="U246" i="8" s="1"/>
  <c r="C249" i="8"/>
  <c r="K248" i="8"/>
  <c r="G249" i="8"/>
  <c r="I248" i="8"/>
  <c r="D258" i="8" l="1"/>
  <c r="F248" i="8"/>
  <c r="C23" i="3"/>
  <c r="H257" i="8"/>
  <c r="C250" i="8"/>
  <c r="K249" i="8"/>
  <c r="G250" i="8"/>
  <c r="I249" i="8"/>
  <c r="T248" i="8" l="1"/>
  <c r="U248" i="8" s="1"/>
  <c r="F249" i="8"/>
  <c r="C251" i="8"/>
  <c r="F23" i="14"/>
  <c r="H258" i="8"/>
  <c r="D259" i="8"/>
  <c r="K250" i="8"/>
  <c r="G251" i="8"/>
  <c r="I250" i="8"/>
  <c r="C252" i="8" l="1"/>
  <c r="H259" i="8"/>
  <c r="T249" i="8"/>
  <c r="U249" i="8" s="1"/>
  <c r="G252" i="8"/>
  <c r="F250" i="8"/>
  <c r="D260" i="8"/>
  <c r="K252" i="8"/>
  <c r="K251" i="8"/>
  <c r="I251" i="8"/>
  <c r="D261" i="8" l="1"/>
  <c r="H260" i="8"/>
  <c r="F251" i="8"/>
  <c r="F252" i="8"/>
  <c r="T250" i="8"/>
  <c r="U250" i="8" s="1"/>
  <c r="C253" i="8"/>
  <c r="I252" i="8"/>
  <c r="G253" i="8"/>
  <c r="C254" i="8" l="1"/>
  <c r="T252" i="8"/>
  <c r="U252" i="8" s="1"/>
  <c r="T251" i="8"/>
  <c r="U251" i="8" s="1"/>
  <c r="D262" i="8"/>
  <c r="H261" i="8"/>
  <c r="K253" i="8"/>
  <c r="G254" i="8"/>
  <c r="I253" i="8"/>
  <c r="F253" i="8" l="1"/>
  <c r="D263" i="8"/>
  <c r="C255" i="8"/>
  <c r="H262" i="8"/>
  <c r="K254" i="8"/>
  <c r="F254" i="8"/>
  <c r="G255" i="8"/>
  <c r="I254" i="8"/>
  <c r="T254" i="8" l="1"/>
  <c r="U254" i="8" s="1"/>
  <c r="H263" i="8"/>
  <c r="D264" i="8"/>
  <c r="T253" i="8"/>
  <c r="U253" i="8" s="1"/>
  <c r="C256" i="8"/>
  <c r="K255" i="8"/>
  <c r="G256" i="8"/>
  <c r="I255" i="8"/>
  <c r="C257" i="8" l="1"/>
  <c r="D265" i="8"/>
  <c r="F255" i="8"/>
  <c r="H264" i="8"/>
  <c r="K256" i="8"/>
  <c r="F256" i="8" s="1"/>
  <c r="G257" i="8"/>
  <c r="I256" i="8"/>
  <c r="T256" i="8" l="1"/>
  <c r="U256" i="8" s="1"/>
  <c r="E23" i="14"/>
  <c r="G23" i="14" s="1"/>
  <c r="D266" i="8"/>
  <c r="H265" i="8"/>
  <c r="T255" i="8"/>
  <c r="U255" i="8" s="1"/>
  <c r="C23" i="14"/>
  <c r="AE22" i="14" s="1"/>
  <c r="B23" i="3"/>
  <c r="C258" i="8"/>
  <c r="G258" i="8"/>
  <c r="K257" i="8"/>
  <c r="L257" i="8"/>
  <c r="I257" i="8"/>
  <c r="I23" i="14" l="1"/>
  <c r="C259" i="8"/>
  <c r="D267" i="8"/>
  <c r="J23" i="14"/>
  <c r="R23" i="14" s="1"/>
  <c r="H266" i="8"/>
  <c r="S23" i="14"/>
  <c r="F257" i="8"/>
  <c r="O257" i="8"/>
  <c r="G259" i="8"/>
  <c r="K258" i="8"/>
  <c r="I258" i="8"/>
  <c r="N23" i="14" l="1"/>
  <c r="K23" i="14" s="1"/>
  <c r="F258" i="8"/>
  <c r="C260" i="8"/>
  <c r="O23" i="14"/>
  <c r="H267" i="8"/>
  <c r="D23" i="14"/>
  <c r="AB23" i="14" s="1"/>
  <c r="AC23" i="14" s="1"/>
  <c r="T257" i="8"/>
  <c r="U257" i="8" s="1"/>
  <c r="D268" i="8"/>
  <c r="M257" i="8"/>
  <c r="F23" i="3"/>
  <c r="G260" i="8"/>
  <c r="K259" i="8"/>
  <c r="I259" i="8"/>
  <c r="D269" i="8" l="1"/>
  <c r="F259" i="8"/>
  <c r="H268" i="8"/>
  <c r="L23" i="14"/>
  <c r="C261" i="8"/>
  <c r="T258" i="8"/>
  <c r="U258" i="8" s="1"/>
  <c r="N257" i="8"/>
  <c r="E23" i="3"/>
  <c r="G261" i="8"/>
  <c r="K260" i="8"/>
  <c r="I260" i="8"/>
  <c r="H269" i="8" l="1"/>
  <c r="D23" i="3"/>
  <c r="M23" i="14"/>
  <c r="P23" i="14" s="1"/>
  <c r="F260" i="8"/>
  <c r="C262" i="8"/>
  <c r="T259" i="8"/>
  <c r="U259" i="8" s="1"/>
  <c r="D270" i="8"/>
  <c r="K261" i="8"/>
  <c r="G262" i="8"/>
  <c r="I261" i="8"/>
  <c r="T260" i="8" l="1"/>
  <c r="U260" i="8" s="1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 l="1"/>
  <c r="D272" i="8"/>
  <c r="T261" i="8"/>
  <c r="U261" i="8" s="1"/>
  <c r="F262" i="8"/>
  <c r="H271" i="8"/>
  <c r="G264" i="8"/>
  <c r="K263" i="8"/>
  <c r="I263" i="8"/>
  <c r="F263" i="8" l="1"/>
  <c r="D273" i="8"/>
  <c r="T262" i="8"/>
  <c r="U262" i="8" s="1"/>
  <c r="H272" i="8"/>
  <c r="C265" i="8"/>
  <c r="G265" i="8"/>
  <c r="K264" i="8"/>
  <c r="I264" i="8"/>
  <c r="C266" i="8" l="1"/>
  <c r="F264" i="8"/>
  <c r="D274" i="8"/>
  <c r="H273" i="8"/>
  <c r="T263" i="8"/>
  <c r="U263" i="8" s="1"/>
  <c r="K265" i="8"/>
  <c r="G266" i="8"/>
  <c r="I265" i="8"/>
  <c r="F265" i="8" l="1"/>
  <c r="H274" i="8"/>
  <c r="T264" i="8"/>
  <c r="U264" i="8" s="1"/>
  <c r="D275" i="8"/>
  <c r="C267" i="8"/>
  <c r="G267" i="8"/>
  <c r="K266" i="8"/>
  <c r="I266" i="8"/>
  <c r="F266" i="8" l="1"/>
  <c r="C268" i="8"/>
  <c r="H275" i="8"/>
  <c r="D276" i="8"/>
  <c r="T265" i="8"/>
  <c r="U265" i="8" s="1"/>
  <c r="K267" i="8"/>
  <c r="F267" i="8" s="1"/>
  <c r="G268" i="8"/>
  <c r="I267" i="8"/>
  <c r="C269" i="8" l="1"/>
  <c r="D277" i="8"/>
  <c r="H276" i="8"/>
  <c r="T266" i="8"/>
  <c r="U266" i="8" s="1"/>
  <c r="T267" i="8"/>
  <c r="U267" i="8" s="1"/>
  <c r="G269" i="8"/>
  <c r="K268" i="8"/>
  <c r="I268" i="8"/>
  <c r="F268" i="8" l="1"/>
  <c r="D278" i="8"/>
  <c r="H277" i="8"/>
  <c r="C270" i="8"/>
  <c r="G270" i="8"/>
  <c r="K269" i="8"/>
  <c r="I269" i="8"/>
  <c r="D279" i="8" l="1"/>
  <c r="F269" i="8"/>
  <c r="H278" i="8"/>
  <c r="C271" i="8"/>
  <c r="T268" i="8"/>
  <c r="U268" i="8" s="1"/>
  <c r="G271" i="8"/>
  <c r="K270" i="8"/>
  <c r="I270" i="8"/>
  <c r="H279" i="8" l="1"/>
  <c r="D280" i="8"/>
  <c r="F270" i="8"/>
  <c r="C272" i="8"/>
  <c r="T269" i="8"/>
  <c r="U269" i="8" s="1"/>
  <c r="K271" i="8"/>
  <c r="G272" i="8"/>
  <c r="I271" i="8"/>
  <c r="F271" i="8" l="1"/>
  <c r="C273" i="8"/>
  <c r="D281" i="8"/>
  <c r="H280" i="8"/>
  <c r="T270" i="8"/>
  <c r="U270" i="8" s="1"/>
  <c r="G273" i="8"/>
  <c r="K272" i="8"/>
  <c r="I272" i="8"/>
  <c r="C274" i="8" l="1"/>
  <c r="F272" i="8"/>
  <c r="D282" i="8"/>
  <c r="H281" i="8"/>
  <c r="T271" i="8"/>
  <c r="U271" i="8" s="1"/>
  <c r="K273" i="8"/>
  <c r="G274" i="8"/>
  <c r="I273" i="8"/>
  <c r="T272" i="8" l="1"/>
  <c r="U272" i="8" s="1"/>
  <c r="F273" i="8"/>
  <c r="H282" i="8"/>
  <c r="D283" i="8"/>
  <c r="C275" i="8"/>
  <c r="G275" i="8"/>
  <c r="K274" i="8"/>
  <c r="I274" i="8"/>
  <c r="C276" i="8" l="1"/>
  <c r="F274" i="8"/>
  <c r="D284" i="8"/>
  <c r="U273" i="8"/>
  <c r="T273" i="8"/>
  <c r="H283" i="8"/>
  <c r="G276" i="8"/>
  <c r="K275" i="8"/>
  <c r="I275" i="8"/>
  <c r="H284" i="8" l="1"/>
  <c r="T274" i="8"/>
  <c r="U274" i="8" s="1"/>
  <c r="F275" i="8"/>
  <c r="D285" i="8"/>
  <c r="C277" i="8"/>
  <c r="G277" i="8"/>
  <c r="K276" i="8"/>
  <c r="I276" i="8"/>
  <c r="C278" i="8" l="1"/>
  <c r="F276" i="8"/>
  <c r="D286" i="8"/>
  <c r="H285" i="8"/>
  <c r="T275" i="8"/>
  <c r="U275" i="8" s="1"/>
  <c r="G278" i="8"/>
  <c r="K277" i="8"/>
  <c r="I277" i="8"/>
  <c r="F277" i="8" l="1"/>
  <c r="T276" i="8"/>
  <c r="U276" i="8" s="1"/>
  <c r="H286" i="8"/>
  <c r="D287" i="8"/>
  <c r="C279" i="8"/>
  <c r="G279" i="8"/>
  <c r="K278" i="8"/>
  <c r="I278" i="8"/>
  <c r="C280" i="8" l="1"/>
  <c r="F278" i="8"/>
  <c r="D288" i="8"/>
  <c r="H287" i="8"/>
  <c r="T277" i="8"/>
  <c r="U277" i="8" s="1"/>
  <c r="K279" i="8"/>
  <c r="G280" i="8"/>
  <c r="I279" i="8"/>
  <c r="T278" i="8" l="1"/>
  <c r="U278" i="8" s="1"/>
  <c r="H288" i="8"/>
  <c r="F279" i="8"/>
  <c r="D289" i="8"/>
  <c r="C281" i="8"/>
  <c r="G281" i="8"/>
  <c r="K280" i="8"/>
  <c r="I280" i="8"/>
  <c r="C282" i="8" l="1"/>
  <c r="D290" i="8"/>
  <c r="F280" i="8"/>
  <c r="U279" i="8"/>
  <c r="T279" i="8"/>
  <c r="H289" i="8"/>
  <c r="K281" i="8"/>
  <c r="G282" i="8"/>
  <c r="I281" i="8"/>
  <c r="D291" i="8" l="1"/>
  <c r="H290" i="8"/>
  <c r="F281" i="8"/>
  <c r="T280" i="8"/>
  <c r="U280" i="8" s="1"/>
  <c r="C283" i="8"/>
  <c r="G283" i="8"/>
  <c r="K282" i="8"/>
  <c r="I282" i="8"/>
  <c r="C284" i="8" l="1"/>
  <c r="T281" i="8"/>
  <c r="U281" i="8" s="1"/>
  <c r="F282" i="8"/>
  <c r="H291" i="8"/>
  <c r="D292" i="8"/>
  <c r="K283" i="8"/>
  <c r="G284" i="8"/>
  <c r="I283" i="8"/>
  <c r="F283" i="8" l="1"/>
  <c r="D293" i="8"/>
  <c r="T282" i="8"/>
  <c r="U282" i="8" s="1"/>
  <c r="H292" i="8"/>
  <c r="C285" i="8"/>
  <c r="G285" i="8"/>
  <c r="K284" i="8"/>
  <c r="I284" i="8"/>
  <c r="H293" i="8" l="1"/>
  <c r="C286" i="8"/>
  <c r="F284" i="8"/>
  <c r="D294" i="8"/>
  <c r="T283" i="8"/>
  <c r="U283" i="8" s="1"/>
  <c r="G286" i="8"/>
  <c r="K285" i="8"/>
  <c r="I285" i="8"/>
  <c r="F285" i="8" l="1"/>
  <c r="D295" i="8"/>
  <c r="C287" i="8"/>
  <c r="H294" i="8"/>
  <c r="T284" i="8"/>
  <c r="U284" i="8" s="1"/>
  <c r="K286" i="8"/>
  <c r="G287" i="8"/>
  <c r="I286" i="8"/>
  <c r="H295" i="8" l="1"/>
  <c r="D296" i="8"/>
  <c r="F286" i="8"/>
  <c r="C288" i="8"/>
  <c r="T285" i="8"/>
  <c r="U285" i="8" s="1"/>
  <c r="G288" i="8"/>
  <c r="K287" i="8"/>
  <c r="I287" i="8"/>
  <c r="F287" i="8" l="1"/>
  <c r="D297" i="8"/>
  <c r="H296" i="8"/>
  <c r="C289" i="8"/>
  <c r="T286" i="8"/>
  <c r="U286" i="8" s="1"/>
  <c r="G289" i="8"/>
  <c r="K288" i="8"/>
  <c r="I288" i="8"/>
  <c r="H297" i="8" l="1"/>
  <c r="F288" i="8"/>
  <c r="C290" i="8"/>
  <c r="D298" i="8"/>
  <c r="T287" i="8"/>
  <c r="U287" i="8" s="1"/>
  <c r="K289" i="8"/>
  <c r="F289" i="8"/>
  <c r="G290" i="8"/>
  <c r="I289" i="8"/>
  <c r="T289" i="8" l="1"/>
  <c r="U289" i="8" s="1"/>
  <c r="C291" i="8"/>
  <c r="T288" i="8"/>
  <c r="U288" i="8" s="1"/>
  <c r="H298" i="8"/>
  <c r="D299" i="8"/>
  <c r="G291" i="8"/>
  <c r="K290" i="8"/>
  <c r="I290" i="8"/>
  <c r="F290" i="8" l="1"/>
  <c r="C292" i="8"/>
  <c r="D300" i="8"/>
  <c r="H299" i="8"/>
  <c r="K291" i="8"/>
  <c r="G292" i="8"/>
  <c r="I291" i="8"/>
  <c r="H300" i="8" l="1"/>
  <c r="C293" i="8"/>
  <c r="F291" i="8"/>
  <c r="D301" i="8"/>
  <c r="T290" i="8"/>
  <c r="U290" i="8" s="1"/>
  <c r="K292" i="8"/>
  <c r="G293" i="8"/>
  <c r="I292" i="8"/>
  <c r="C294" i="8" l="1"/>
  <c r="H301" i="8"/>
  <c r="D302" i="8"/>
  <c r="F292" i="8"/>
  <c r="T291" i="8"/>
  <c r="U291" i="8" s="1"/>
  <c r="K293" i="8"/>
  <c r="G294" i="8"/>
  <c r="I293" i="8"/>
  <c r="F293" i="8" l="1"/>
  <c r="H302" i="8"/>
  <c r="D303" i="8"/>
  <c r="T292" i="8"/>
  <c r="U292" i="8" s="1"/>
  <c r="C295" i="8"/>
  <c r="G295" i="8"/>
  <c r="K294" i="8"/>
  <c r="I294" i="8"/>
  <c r="C296" i="8" l="1"/>
  <c r="T293" i="8"/>
  <c r="U293" i="8" s="1"/>
  <c r="H303" i="8"/>
  <c r="F294" i="8"/>
  <c r="D304" i="8"/>
  <c r="K295" i="8"/>
  <c r="G296" i="8"/>
  <c r="I295" i="8"/>
  <c r="F295" i="8" l="1"/>
  <c r="T294" i="8"/>
  <c r="U294" i="8" s="1"/>
  <c r="H304" i="8"/>
  <c r="D305" i="8"/>
  <c r="C297" i="8"/>
  <c r="G297" i="8"/>
  <c r="K296" i="8"/>
  <c r="I296" i="8"/>
  <c r="H305" i="8" l="1"/>
  <c r="C298" i="8"/>
  <c r="F296" i="8"/>
  <c r="D306" i="8"/>
  <c r="T295" i="8"/>
  <c r="U295" i="8" s="1"/>
  <c r="K297" i="8"/>
  <c r="G298" i="8"/>
  <c r="I297" i="8"/>
  <c r="F297" i="8" l="1"/>
  <c r="T296" i="8"/>
  <c r="U296" i="8" s="1"/>
  <c r="H306" i="8"/>
  <c r="D307" i="8"/>
  <c r="C299" i="8"/>
  <c r="G299" i="8"/>
  <c r="K298" i="8"/>
  <c r="F298" i="8" s="1"/>
  <c r="I298" i="8"/>
  <c r="H307" i="8" l="1"/>
  <c r="C300" i="8"/>
  <c r="T298" i="8"/>
  <c r="U298" i="8" s="1"/>
  <c r="T297" i="8"/>
  <c r="U297" i="8" s="1"/>
  <c r="D308" i="8"/>
  <c r="K299" i="8"/>
  <c r="G300" i="8"/>
  <c r="I299" i="8"/>
  <c r="C301" i="8" l="1"/>
  <c r="D309" i="8"/>
  <c r="H308" i="8"/>
  <c r="F299" i="8"/>
  <c r="G301" i="8"/>
  <c r="K300" i="8"/>
  <c r="I300" i="8"/>
  <c r="F300" i="8" l="1"/>
  <c r="T299" i="8"/>
  <c r="U299" i="8" s="1"/>
  <c r="D310" i="8"/>
  <c r="H309" i="8"/>
  <c r="C302" i="8"/>
  <c r="G302" i="8"/>
  <c r="K301" i="8"/>
  <c r="I301" i="8"/>
  <c r="C303" i="8" l="1"/>
  <c r="D311" i="8"/>
  <c r="F301" i="8"/>
  <c r="U300" i="8"/>
  <c r="T300" i="8"/>
  <c r="H310" i="8"/>
  <c r="G303" i="8"/>
  <c r="K302" i="8"/>
  <c r="I302" i="8"/>
  <c r="D312" i="8" l="1"/>
  <c r="F302" i="8"/>
  <c r="H311" i="8"/>
  <c r="T301" i="8"/>
  <c r="U301" i="8" s="1"/>
  <c r="C304" i="8"/>
  <c r="K303" i="8"/>
  <c r="G304" i="8"/>
  <c r="I303" i="8"/>
  <c r="F303" i="8" l="1"/>
  <c r="C305" i="8"/>
  <c r="H312" i="8"/>
  <c r="D313" i="8"/>
  <c r="T302" i="8"/>
  <c r="U302" i="8" s="1"/>
  <c r="G305" i="8"/>
  <c r="K304" i="8"/>
  <c r="I304" i="8"/>
  <c r="F304" i="8" l="1"/>
  <c r="D314" i="8"/>
  <c r="C306" i="8"/>
  <c r="H313" i="8"/>
  <c r="T303" i="8"/>
  <c r="U303" i="8" s="1"/>
  <c r="G306" i="8"/>
  <c r="K305" i="8"/>
  <c r="I305" i="8"/>
  <c r="D315" i="8" l="1"/>
  <c r="F305" i="8"/>
  <c r="H314" i="8"/>
  <c r="C307" i="8"/>
  <c r="T304" i="8"/>
  <c r="U304" i="8" s="1"/>
  <c r="G307" i="8"/>
  <c r="K306" i="8"/>
  <c r="I306" i="8"/>
  <c r="H315" i="8" l="1"/>
  <c r="F306" i="8"/>
  <c r="D316" i="8"/>
  <c r="C308" i="8"/>
  <c r="T305" i="8"/>
  <c r="U305" i="8" s="1"/>
  <c r="G308" i="8"/>
  <c r="K307" i="8"/>
  <c r="I307" i="8"/>
  <c r="T306" i="8" l="1"/>
  <c r="U306" i="8" s="1"/>
  <c r="C309" i="8"/>
  <c r="H316" i="8"/>
  <c r="F307" i="8"/>
  <c r="D317" i="8"/>
  <c r="G309" i="8"/>
  <c r="K308" i="8"/>
  <c r="I308" i="8"/>
  <c r="D318" i="8" l="1"/>
  <c r="F308" i="8"/>
  <c r="T307" i="8"/>
  <c r="U307" i="8" s="1"/>
  <c r="C310" i="8"/>
  <c r="H317" i="8"/>
  <c r="G310" i="8"/>
  <c r="K309" i="8"/>
  <c r="I309" i="8"/>
  <c r="C311" i="8" l="1"/>
  <c r="T308" i="8"/>
  <c r="U308" i="8" s="1"/>
  <c r="F309" i="8"/>
  <c r="H318" i="8"/>
  <c r="D319" i="8"/>
  <c r="G311" i="8"/>
  <c r="K310" i="8"/>
  <c r="I310" i="8"/>
  <c r="T309" i="8" l="1"/>
  <c r="U309" i="8" s="1"/>
  <c r="F310" i="8"/>
  <c r="C312" i="8"/>
  <c r="D320" i="8"/>
  <c r="H319" i="8"/>
  <c r="K311" i="8"/>
  <c r="G312" i="8"/>
  <c r="I311" i="8"/>
  <c r="D321" i="8" l="1"/>
  <c r="T310" i="8"/>
  <c r="U310" i="8" s="1"/>
  <c r="F311" i="8"/>
  <c r="C313" i="8"/>
  <c r="H320" i="8"/>
  <c r="G313" i="8"/>
  <c r="K312" i="8"/>
  <c r="I312" i="8"/>
  <c r="C314" i="8" l="1"/>
  <c r="T311" i="8"/>
  <c r="U311" i="8" s="1"/>
  <c r="F312" i="8"/>
  <c r="H321" i="8"/>
  <c r="D322" i="8"/>
  <c r="K313" i="8"/>
  <c r="F313" i="8" s="1"/>
  <c r="G314" i="8"/>
  <c r="I313" i="8"/>
  <c r="T313" i="8" l="1"/>
  <c r="U313" i="8" s="1"/>
  <c r="D323" i="8"/>
  <c r="T312" i="8"/>
  <c r="U312" i="8" s="1"/>
  <c r="H322" i="8"/>
  <c r="C315" i="8"/>
  <c r="K314" i="8"/>
  <c r="G315" i="8"/>
  <c r="I314" i="8"/>
  <c r="H323" i="8" l="1"/>
  <c r="D324" i="8"/>
  <c r="F314" i="8"/>
  <c r="C316" i="8"/>
  <c r="K315" i="8"/>
  <c r="G316" i="8"/>
  <c r="I315" i="8"/>
  <c r="C317" i="8" l="1"/>
  <c r="D325" i="8"/>
  <c r="H324" i="8"/>
  <c r="F315" i="8"/>
  <c r="T314" i="8"/>
  <c r="U314" i="8" s="1"/>
  <c r="K316" i="8"/>
  <c r="G317" i="8"/>
  <c r="I316" i="8"/>
  <c r="T315" i="8" l="1"/>
  <c r="U315" i="8" s="1"/>
  <c r="D326" i="8"/>
  <c r="H325" i="8"/>
  <c r="F316" i="8"/>
  <c r="C318" i="8"/>
  <c r="K317" i="8"/>
  <c r="F317" i="8" s="1"/>
  <c r="G318" i="8"/>
  <c r="I317" i="8"/>
  <c r="C319" i="8" l="1"/>
  <c r="T317" i="8"/>
  <c r="U317" i="8" s="1"/>
  <c r="T316" i="8"/>
  <c r="U316" i="8" s="1"/>
  <c r="D327" i="8"/>
  <c r="H326" i="8"/>
  <c r="K318" i="8"/>
  <c r="G319" i="8"/>
  <c r="I318" i="8"/>
  <c r="H327" i="8" l="1"/>
  <c r="F318" i="8"/>
  <c r="D328" i="8"/>
  <c r="C320" i="8"/>
  <c r="G320" i="8"/>
  <c r="K319" i="8"/>
  <c r="I319" i="8"/>
  <c r="D329" i="8" l="1"/>
  <c r="F319" i="8"/>
  <c r="T318" i="8"/>
  <c r="U318" i="8" s="1"/>
  <c r="H328" i="8"/>
  <c r="C321" i="8"/>
  <c r="G321" i="8"/>
  <c r="K320" i="8"/>
  <c r="I320" i="8"/>
  <c r="T319" i="8" l="1"/>
  <c r="U319" i="8" s="1"/>
  <c r="C322" i="8"/>
  <c r="F320" i="8"/>
  <c r="H329" i="8"/>
  <c r="D330" i="8"/>
  <c r="G322" i="8"/>
  <c r="K321" i="8"/>
  <c r="I321" i="8"/>
  <c r="H330" i="8" l="1"/>
  <c r="D331" i="8"/>
  <c r="T320" i="8"/>
  <c r="U320" i="8" s="1"/>
  <c r="F321" i="8"/>
  <c r="C323" i="8"/>
  <c r="K322" i="8"/>
  <c r="G323" i="8"/>
  <c r="I322" i="8"/>
  <c r="T321" i="8" l="1"/>
  <c r="U321" i="8" s="1"/>
  <c r="D332" i="8"/>
  <c r="F322" i="8"/>
  <c r="H331" i="8"/>
  <c r="C324" i="8"/>
  <c r="K323" i="8"/>
  <c r="F323" i="8" s="1"/>
  <c r="G324" i="8"/>
  <c r="I323" i="8"/>
  <c r="H332" i="8" l="1"/>
  <c r="C325" i="8"/>
  <c r="T322" i="8"/>
  <c r="U322" i="8" s="1"/>
  <c r="T323" i="8"/>
  <c r="U323" i="8" s="1"/>
  <c r="D333" i="8"/>
  <c r="G325" i="8"/>
  <c r="K324" i="8"/>
  <c r="I324" i="8"/>
  <c r="F324" i="8" l="1"/>
  <c r="D334" i="8"/>
  <c r="C326" i="8"/>
  <c r="H333" i="8"/>
  <c r="G326" i="8"/>
  <c r="K325" i="8"/>
  <c r="I325" i="8"/>
  <c r="F325" i="8" l="1"/>
  <c r="H334" i="8"/>
  <c r="D335" i="8"/>
  <c r="C327" i="8"/>
  <c r="T324" i="8"/>
  <c r="U324" i="8" s="1"/>
  <c r="K326" i="8"/>
  <c r="G327" i="8"/>
  <c r="I326" i="8"/>
  <c r="H335" i="8" l="1"/>
  <c r="F326" i="8"/>
  <c r="C328" i="8"/>
  <c r="D336" i="8"/>
  <c r="T325" i="8"/>
  <c r="U325" i="8" s="1"/>
  <c r="K327" i="8"/>
  <c r="F327" i="8" s="1"/>
  <c r="G328" i="8"/>
  <c r="I327" i="8"/>
  <c r="T327" i="8" l="1"/>
  <c r="U327" i="8" s="1"/>
  <c r="C329" i="8"/>
  <c r="H336" i="8"/>
  <c r="D337" i="8"/>
  <c r="T326" i="8"/>
  <c r="U326" i="8" s="1"/>
  <c r="G329" i="8"/>
  <c r="K328" i="8"/>
  <c r="I328" i="8"/>
  <c r="F328" i="8" l="1"/>
  <c r="C330" i="8"/>
  <c r="D338" i="8"/>
  <c r="H337" i="8"/>
  <c r="K329" i="8"/>
  <c r="G330" i="8"/>
  <c r="I329" i="8"/>
  <c r="F329" i="8" l="1"/>
  <c r="C331" i="8"/>
  <c r="H338" i="8"/>
  <c r="D339" i="8"/>
  <c r="T328" i="8"/>
  <c r="U328" i="8" s="1"/>
  <c r="G331" i="8"/>
  <c r="K330" i="8"/>
  <c r="I330" i="8"/>
  <c r="D340" i="8" l="1"/>
  <c r="C332" i="8"/>
  <c r="F330" i="8"/>
  <c r="H339" i="8"/>
  <c r="T329" i="8"/>
  <c r="U329" i="8" s="1"/>
  <c r="K331" i="8"/>
  <c r="G332" i="8"/>
  <c r="I331" i="8"/>
  <c r="T330" i="8" l="1"/>
  <c r="U330" i="8" s="1"/>
  <c r="F331" i="8"/>
  <c r="H340" i="8"/>
  <c r="C333" i="8"/>
  <c r="D341" i="8"/>
  <c r="K332" i="8"/>
  <c r="G333" i="8"/>
  <c r="I332" i="8"/>
  <c r="D342" i="8" l="1"/>
  <c r="C334" i="8"/>
  <c r="T331" i="8"/>
  <c r="U331" i="8" s="1"/>
  <c r="F332" i="8"/>
  <c r="H341" i="8"/>
  <c r="K333" i="8"/>
  <c r="F333" i="8" s="1"/>
  <c r="G334" i="8"/>
  <c r="I333" i="8"/>
  <c r="T333" i="8" l="1"/>
  <c r="U333" i="8" s="1"/>
  <c r="T332" i="8"/>
  <c r="U332" i="8" s="1"/>
  <c r="H342" i="8"/>
  <c r="C335" i="8"/>
  <c r="D343" i="8"/>
  <c r="K334" i="8"/>
  <c r="G335" i="8"/>
  <c r="I334" i="8"/>
  <c r="F334" i="8" l="1"/>
  <c r="C336" i="8"/>
  <c r="H343" i="8"/>
  <c r="D344" i="8"/>
  <c r="K335" i="8"/>
  <c r="G336" i="8"/>
  <c r="I335" i="8"/>
  <c r="H344" i="8" l="1"/>
  <c r="T334" i="8"/>
  <c r="U334" i="8" s="1"/>
  <c r="F335" i="8"/>
  <c r="D345" i="8"/>
  <c r="C337" i="8"/>
  <c r="G337" i="8"/>
  <c r="K336" i="8"/>
  <c r="I336" i="8"/>
  <c r="D346" i="8" l="1"/>
  <c r="F336" i="8"/>
  <c r="T335" i="8"/>
  <c r="U335" i="8" s="1"/>
  <c r="H345" i="8"/>
  <c r="C338" i="8"/>
  <c r="G338" i="8"/>
  <c r="K337" i="8"/>
  <c r="I337" i="8"/>
  <c r="C339" i="8" l="1"/>
  <c r="T336" i="8"/>
  <c r="U336" i="8" s="1"/>
  <c r="F337" i="8"/>
  <c r="H346" i="8"/>
  <c r="D347" i="8"/>
  <c r="K338" i="8"/>
  <c r="G339" i="8"/>
  <c r="I338" i="8"/>
  <c r="D348" i="8" l="1"/>
  <c r="T337" i="8"/>
  <c r="U337" i="8" s="1"/>
  <c r="H347" i="8"/>
  <c r="F338" i="8"/>
  <c r="C340" i="8"/>
  <c r="G340" i="8"/>
  <c r="K339" i="8"/>
  <c r="I339" i="8"/>
  <c r="C341" i="8" l="1"/>
  <c r="T338" i="8"/>
  <c r="U338" i="8" s="1"/>
  <c r="F339" i="8"/>
  <c r="H348" i="8"/>
  <c r="D349" i="8"/>
  <c r="G341" i="8"/>
  <c r="K340" i="8"/>
  <c r="I340" i="8"/>
  <c r="C24" i="3" l="1"/>
  <c r="F340" i="8"/>
  <c r="H349" i="8"/>
  <c r="T339" i="8"/>
  <c r="U339" i="8" s="1"/>
  <c r="D350" i="8"/>
  <c r="C342" i="8"/>
  <c r="G342" i="8"/>
  <c r="K341" i="8"/>
  <c r="I341" i="8"/>
  <c r="F6" i="4" l="1"/>
  <c r="G6" i="4" s="1"/>
  <c r="F341" i="8"/>
  <c r="D351" i="8"/>
  <c r="T340" i="8"/>
  <c r="U340" i="8" s="1"/>
  <c r="F24" i="14"/>
  <c r="H350" i="8"/>
  <c r="C343" i="8"/>
  <c r="G343" i="8"/>
  <c r="K342" i="8"/>
  <c r="I342" i="8"/>
  <c r="F342" i="8" l="1"/>
  <c r="D352" i="8"/>
  <c r="H351" i="8"/>
  <c r="C344" i="8"/>
  <c r="T341" i="8"/>
  <c r="U341" i="8" s="1"/>
  <c r="G344" i="8"/>
  <c r="K343" i="8"/>
  <c r="I343" i="8"/>
  <c r="H352" i="8" l="1"/>
  <c r="F343" i="8"/>
  <c r="D353" i="8"/>
  <c r="C345" i="8"/>
  <c r="T342" i="8"/>
  <c r="U342" i="8" s="1"/>
  <c r="G345" i="8"/>
  <c r="K344" i="8"/>
  <c r="I344" i="8"/>
  <c r="F344" i="8" l="1"/>
  <c r="D354" i="8"/>
  <c r="C346" i="8"/>
  <c r="T343" i="8"/>
  <c r="U343" i="8" s="1"/>
  <c r="H353" i="8"/>
  <c r="G346" i="8"/>
  <c r="K345" i="8"/>
  <c r="I345" i="8"/>
  <c r="H354" i="8" l="1"/>
  <c r="C347" i="8"/>
  <c r="F345" i="8"/>
  <c r="D355" i="8"/>
  <c r="T344" i="8"/>
  <c r="U344" i="8" s="1"/>
  <c r="K346" i="8"/>
  <c r="G347" i="8"/>
  <c r="I346" i="8"/>
  <c r="G348" i="8" l="1"/>
  <c r="T345" i="8"/>
  <c r="U345" i="8" s="1"/>
  <c r="C348" i="8"/>
  <c r="F346" i="8"/>
  <c r="D356" i="8"/>
  <c r="H355" i="8"/>
  <c r="I348" i="8"/>
  <c r="K348" i="8"/>
  <c r="K347" i="8"/>
  <c r="I347" i="8"/>
  <c r="T346" i="8" l="1"/>
  <c r="U346" i="8" s="1"/>
  <c r="C349" i="8"/>
  <c r="F347" i="8"/>
  <c r="H356" i="8"/>
  <c r="D357" i="8"/>
  <c r="F348" i="8"/>
  <c r="G349" i="8"/>
  <c r="D358" i="8" l="1"/>
  <c r="T347" i="8"/>
  <c r="U347" i="8" s="1"/>
  <c r="E24" i="14"/>
  <c r="G24" i="14" s="1"/>
  <c r="G350" i="8"/>
  <c r="H357" i="8"/>
  <c r="B24" i="3"/>
  <c r="C24" i="14"/>
  <c r="AE23" i="14" s="1"/>
  <c r="C350" i="8"/>
  <c r="T348" i="8"/>
  <c r="U348" i="8" s="1"/>
  <c r="K349" i="8"/>
  <c r="L349" i="8"/>
  <c r="I349" i="8"/>
  <c r="F349" i="8" l="1"/>
  <c r="I24" i="14"/>
  <c r="K350" i="8"/>
  <c r="F350" i="8" s="1"/>
  <c r="I350" i="8"/>
  <c r="G351" i="8"/>
  <c r="S24" i="14"/>
  <c r="C351" i="8"/>
  <c r="J24" i="14"/>
  <c r="R24" i="14" s="1"/>
  <c r="H358" i="8"/>
  <c r="D359" i="8"/>
  <c r="O349" i="8"/>
  <c r="D360" i="8" l="1"/>
  <c r="K351" i="8"/>
  <c r="I351" i="8"/>
  <c r="G352" i="8"/>
  <c r="T350" i="8"/>
  <c r="U350" i="8" s="1"/>
  <c r="N24" i="14"/>
  <c r="K24" i="14" s="1"/>
  <c r="L24" i="14" s="1"/>
  <c r="C352" i="8"/>
  <c r="O24" i="14"/>
  <c r="H359" i="8"/>
  <c r="D24" i="14"/>
  <c r="AB24" i="14" s="1"/>
  <c r="AC24" i="14" s="1"/>
  <c r="T349" i="8"/>
  <c r="U349" i="8" s="1"/>
  <c r="M349" i="8"/>
  <c r="F24" i="3"/>
  <c r="K352" i="8" l="1"/>
  <c r="I352" i="8"/>
  <c r="F352" i="8"/>
  <c r="G353" i="8"/>
  <c r="H360" i="8"/>
  <c r="C353" i="8"/>
  <c r="F351" i="8"/>
  <c r="D361" i="8"/>
  <c r="N349" i="8"/>
  <c r="E24" i="3"/>
  <c r="H3" i="4"/>
  <c r="E27" i="6"/>
  <c r="BC27" i="6" s="1"/>
  <c r="E137" i="6"/>
  <c r="BA137" i="6" s="1"/>
  <c r="E93" i="6"/>
  <c r="BE93" i="6" s="1"/>
  <c r="E71" i="6"/>
  <c r="E60" i="6"/>
  <c r="E104" i="6"/>
  <c r="BC104" i="6" s="1"/>
  <c r="E126" i="6"/>
  <c r="BA126" i="6" s="1"/>
  <c r="E49" i="6"/>
  <c r="BC49" i="6" s="1"/>
  <c r="E148" i="6"/>
  <c r="BC148" i="6" s="1"/>
  <c r="E170" i="6"/>
  <c r="BC170" i="6" s="1"/>
  <c r="BE60" i="6" l="1"/>
  <c r="BA71" i="6"/>
  <c r="J71" i="6"/>
  <c r="T351" i="8"/>
  <c r="U351" i="8" s="1"/>
  <c r="H361" i="8"/>
  <c r="T352" i="8"/>
  <c r="U352" i="8" s="1"/>
  <c r="D24" i="3"/>
  <c r="M24" i="14"/>
  <c r="C354" i="8"/>
  <c r="D362" i="8"/>
  <c r="I353" i="8"/>
  <c r="K353" i="8"/>
  <c r="G354" i="8"/>
  <c r="AI104" i="6"/>
  <c r="AP104" i="6" s="1"/>
  <c r="AI93" i="6"/>
  <c r="AP93" i="6" s="1"/>
  <c r="AY60" i="6"/>
  <c r="V170" i="6"/>
  <c r="AC170" i="6" s="1"/>
  <c r="V27" i="6"/>
  <c r="AC27" i="6" s="1"/>
  <c r="AY170" i="6"/>
  <c r="BA170" i="6"/>
  <c r="BC60" i="6"/>
  <c r="AI148" i="6"/>
  <c r="AP148" i="6" s="1"/>
  <c r="V60" i="6"/>
  <c r="AC60" i="6" s="1"/>
  <c r="AY137" i="6"/>
  <c r="BE137" i="6"/>
  <c r="AY104" i="6"/>
  <c r="K60" i="6"/>
  <c r="P60" i="6" s="1"/>
  <c r="AI137" i="6"/>
  <c r="AP137" i="6" s="1"/>
  <c r="BA27" i="6"/>
  <c r="BC93" i="6"/>
  <c r="J126" i="6"/>
  <c r="V49" i="6"/>
  <c r="AC49" i="6" s="1"/>
  <c r="V104" i="6"/>
  <c r="AC104" i="6" s="1"/>
  <c r="V71" i="6"/>
  <c r="AC71" i="6" s="1"/>
  <c r="AY148" i="6"/>
  <c r="AY27" i="6"/>
  <c r="BC137" i="6"/>
  <c r="BA49" i="6"/>
  <c r="BE27" i="6"/>
  <c r="BE170" i="6"/>
  <c r="BE148" i="6"/>
  <c r="AY93" i="6"/>
  <c r="BE126" i="6"/>
  <c r="AI60" i="6"/>
  <c r="AP60" i="6" s="1"/>
  <c r="BC71" i="6"/>
  <c r="AI126" i="6"/>
  <c r="AP126" i="6" s="1"/>
  <c r="BE104" i="6"/>
  <c r="BE49" i="6"/>
  <c r="AY126" i="6"/>
  <c r="J170" i="6"/>
  <c r="V148" i="6"/>
  <c r="AC148" i="6" s="1"/>
  <c r="V93" i="6"/>
  <c r="AC93" i="6" s="1"/>
  <c r="AY71" i="6"/>
  <c r="V137" i="6"/>
  <c r="AC137" i="6" s="1"/>
  <c r="AY49" i="6"/>
  <c r="AI27" i="6"/>
  <c r="AP27" i="6" s="1"/>
  <c r="BA148" i="6"/>
  <c r="BA93" i="6"/>
  <c r="BC126" i="6"/>
  <c r="BA104" i="6"/>
  <c r="BA60" i="6"/>
  <c r="BE71" i="6"/>
  <c r="J93" i="6"/>
  <c r="AI170" i="6"/>
  <c r="AP170" i="6" s="1"/>
  <c r="AI49" i="6"/>
  <c r="AP49" i="6" s="1"/>
  <c r="V126" i="6"/>
  <c r="AC126" i="6" s="1"/>
  <c r="AI71" i="6"/>
  <c r="AP71" i="6" s="1"/>
  <c r="K71" i="6" l="1"/>
  <c r="P71" i="6" s="1"/>
  <c r="K93" i="6"/>
  <c r="P93" i="6" s="1"/>
  <c r="K126" i="6"/>
  <c r="P126" i="6" s="1"/>
  <c r="K170" i="6"/>
  <c r="P170" i="6" s="1"/>
  <c r="O148" i="6"/>
  <c r="M148" i="6"/>
  <c r="K104" i="6"/>
  <c r="M104" i="6"/>
  <c r="F353" i="8"/>
  <c r="K354" i="8"/>
  <c r="F354" i="8" s="1"/>
  <c r="I354" i="8"/>
  <c r="G355" i="8"/>
  <c r="H362" i="8"/>
  <c r="D363" i="8"/>
  <c r="C355" i="8"/>
  <c r="V24" i="14"/>
  <c r="T24" i="14"/>
  <c r="Z24" i="14"/>
  <c r="W24" i="14"/>
  <c r="U24" i="14"/>
  <c r="X24" i="14"/>
  <c r="P24" i="14"/>
  <c r="BH170" i="6"/>
  <c r="BH60" i="6"/>
  <c r="D60" i="6" s="1"/>
  <c r="BH137" i="6"/>
  <c r="D137" i="6" s="1"/>
  <c r="BH104" i="6"/>
  <c r="BH49" i="6"/>
  <c r="D49" i="6" s="1"/>
  <c r="BH27" i="6"/>
  <c r="D27" i="6" s="1"/>
  <c r="BH93" i="6"/>
  <c r="BH71" i="6"/>
  <c r="BH126" i="6"/>
  <c r="BH148" i="6"/>
  <c r="D170" i="6" l="1"/>
  <c r="D93" i="6"/>
  <c r="D71" i="6"/>
  <c r="D126" i="6"/>
  <c r="P148" i="6"/>
  <c r="D148" i="6" s="1"/>
  <c r="O150" i="6"/>
  <c r="P150" i="6" s="1"/>
  <c r="O151" i="6"/>
  <c r="P151" i="6" s="1"/>
  <c r="D151" i="6" s="1"/>
  <c r="P104" i="6"/>
  <c r="D104" i="6" s="1"/>
  <c r="K355" i="8"/>
  <c r="I355" i="8"/>
  <c r="G356" i="8"/>
  <c r="D364" i="8"/>
  <c r="T354" i="8"/>
  <c r="U354" i="8" s="1"/>
  <c r="C356" i="8"/>
  <c r="H363" i="8"/>
  <c r="T353" i="8"/>
  <c r="U353" i="8" s="1"/>
  <c r="I356" i="8" l="1"/>
  <c r="K356" i="8"/>
  <c r="F356" i="8" s="1"/>
  <c r="G357" i="8"/>
  <c r="H364" i="8"/>
  <c r="C357" i="8"/>
  <c r="D365" i="8"/>
  <c r="F355" i="8"/>
  <c r="D366" i="8" l="1"/>
  <c r="H365" i="8"/>
  <c r="I357" i="8"/>
  <c r="K357" i="8"/>
  <c r="G358" i="8"/>
  <c r="T355" i="8"/>
  <c r="U355" i="8" s="1"/>
  <c r="C358" i="8"/>
  <c r="T356" i="8"/>
  <c r="U356" i="8" s="1"/>
  <c r="C359" i="8" l="1"/>
  <c r="K358" i="8"/>
  <c r="F358" i="8" s="1"/>
  <c r="I358" i="8"/>
  <c r="G359" i="8"/>
  <c r="H366" i="8"/>
  <c r="F357" i="8"/>
  <c r="D367" i="8"/>
  <c r="T357" i="8" l="1"/>
  <c r="U357" i="8" s="1"/>
  <c r="T358" i="8"/>
  <c r="U358" i="8" s="1"/>
  <c r="C360" i="8"/>
  <c r="H367" i="8"/>
  <c r="D368" i="8"/>
  <c r="K359" i="8"/>
  <c r="I359" i="8"/>
  <c r="G360" i="8"/>
  <c r="K360" i="8" l="1"/>
  <c r="F360" i="8" s="1"/>
  <c r="I360" i="8"/>
  <c r="G361" i="8"/>
  <c r="H368" i="8"/>
  <c r="F359" i="8"/>
  <c r="D369" i="8"/>
  <c r="C361" i="8"/>
  <c r="H369" i="8" l="1"/>
  <c r="D370" i="8"/>
  <c r="T360" i="8"/>
  <c r="U360" i="8" s="1"/>
  <c r="T359" i="8"/>
  <c r="U359" i="8" s="1"/>
  <c r="I361" i="8"/>
  <c r="K361" i="8"/>
  <c r="G362" i="8"/>
  <c r="F361" i="8"/>
  <c r="C362" i="8"/>
  <c r="C363" i="8" l="1"/>
  <c r="D371" i="8"/>
  <c r="T361" i="8"/>
  <c r="U361" i="8" s="1"/>
  <c r="K362" i="8"/>
  <c r="I362" i="8"/>
  <c r="G363" i="8"/>
  <c r="H370" i="8"/>
  <c r="D372" i="8" l="1"/>
  <c r="H371" i="8"/>
  <c r="K363" i="8"/>
  <c r="I363" i="8"/>
  <c r="G364" i="8"/>
  <c r="C364" i="8"/>
  <c r="F362" i="8"/>
  <c r="C365" i="8" l="1"/>
  <c r="I364" i="8"/>
  <c r="K364" i="8"/>
  <c r="F364" i="8" s="1"/>
  <c r="G365" i="8"/>
  <c r="H372" i="8"/>
  <c r="T362" i="8"/>
  <c r="U362" i="8" s="1"/>
  <c r="F363" i="8"/>
  <c r="D373" i="8"/>
  <c r="H373" i="8" l="1"/>
  <c r="D374" i="8"/>
  <c r="I365" i="8"/>
  <c r="K365" i="8"/>
  <c r="G366" i="8"/>
  <c r="F365" i="8"/>
  <c r="T363" i="8"/>
  <c r="U363" i="8" s="1"/>
  <c r="T364" i="8"/>
  <c r="U364" i="8" s="1"/>
  <c r="C366" i="8"/>
  <c r="C367" i="8" l="1"/>
  <c r="T365" i="8"/>
  <c r="U365" i="8" s="1"/>
  <c r="H374" i="8"/>
  <c r="K366" i="8"/>
  <c r="I366" i="8"/>
  <c r="G367" i="8"/>
  <c r="D375" i="8"/>
  <c r="D376" i="8" l="1"/>
  <c r="K367" i="8"/>
  <c r="F367" i="8" s="1"/>
  <c r="I367" i="8"/>
  <c r="G368" i="8"/>
  <c r="F366" i="8"/>
  <c r="H375" i="8"/>
  <c r="C368" i="8"/>
  <c r="H376" i="8" l="1"/>
  <c r="T367" i="8"/>
  <c r="U367" i="8" s="1"/>
  <c r="T366" i="8"/>
  <c r="U366" i="8" s="1"/>
  <c r="K368" i="8"/>
  <c r="I368" i="8"/>
  <c r="G369" i="8"/>
  <c r="C369" i="8"/>
  <c r="D377" i="8"/>
  <c r="D378" i="8" l="1"/>
  <c r="F368" i="8"/>
  <c r="H377" i="8"/>
  <c r="C370" i="8"/>
  <c r="I369" i="8"/>
  <c r="K369" i="8"/>
  <c r="G370" i="8"/>
  <c r="F369" i="8" l="1"/>
  <c r="H378" i="8"/>
  <c r="K370" i="8"/>
  <c r="F370" i="8" s="1"/>
  <c r="I370" i="8"/>
  <c r="G371" i="8"/>
  <c r="T368" i="8"/>
  <c r="U368" i="8" s="1"/>
  <c r="C371" i="8"/>
  <c r="D379" i="8"/>
  <c r="T370" i="8" l="1"/>
  <c r="U370" i="8" s="1"/>
  <c r="D380" i="8"/>
  <c r="C372" i="8"/>
  <c r="K371" i="8"/>
  <c r="F371" i="8" s="1"/>
  <c r="I371" i="8"/>
  <c r="G372" i="8"/>
  <c r="H379" i="8"/>
  <c r="T369" i="8"/>
  <c r="U369" i="8" s="1"/>
  <c r="H380" i="8" l="1"/>
  <c r="K372" i="8"/>
  <c r="F372" i="8" s="1"/>
  <c r="I372" i="8"/>
  <c r="G373" i="8"/>
  <c r="D381" i="8"/>
  <c r="T371" i="8"/>
  <c r="U371" i="8" s="1"/>
  <c r="C373" i="8"/>
  <c r="D382" i="8" l="1"/>
  <c r="T372" i="8"/>
  <c r="U372" i="8" s="1"/>
  <c r="C374" i="8"/>
  <c r="I373" i="8"/>
  <c r="K373" i="8"/>
  <c r="G374" i="8"/>
  <c r="H381" i="8"/>
  <c r="K374" i="8" l="1"/>
  <c r="I374" i="8"/>
  <c r="F374" i="8"/>
  <c r="G375" i="8"/>
  <c r="H382" i="8"/>
  <c r="F373" i="8"/>
  <c r="C375" i="8"/>
  <c r="D383" i="8"/>
  <c r="H383" i="8" l="1"/>
  <c r="T374" i="8"/>
  <c r="U374" i="8" s="1"/>
  <c r="C376" i="8"/>
  <c r="T373" i="8"/>
  <c r="U373" i="8" s="1"/>
  <c r="D384" i="8"/>
  <c r="K375" i="8"/>
  <c r="I375" i="8"/>
  <c r="G376" i="8"/>
  <c r="I376" i="8" l="1"/>
  <c r="K376" i="8"/>
  <c r="G377" i="8"/>
  <c r="D385" i="8"/>
  <c r="F375" i="8"/>
  <c r="C377" i="8"/>
  <c r="H384" i="8"/>
  <c r="T375" i="8" l="1"/>
  <c r="U375" i="8" s="1"/>
  <c r="I377" i="8"/>
  <c r="K377" i="8"/>
  <c r="F377" i="8" s="1"/>
  <c r="G378" i="8"/>
  <c r="C378" i="8"/>
  <c r="D386" i="8"/>
  <c r="H385" i="8"/>
  <c r="F376" i="8"/>
  <c r="T376" i="8" l="1"/>
  <c r="U376" i="8" s="1"/>
  <c r="H386" i="8"/>
  <c r="C379" i="8"/>
  <c r="T377" i="8"/>
  <c r="U377" i="8" s="1"/>
  <c r="D387" i="8"/>
  <c r="K378" i="8"/>
  <c r="I378" i="8"/>
  <c r="G379" i="8"/>
  <c r="F378" i="8" l="1"/>
  <c r="D388" i="8"/>
  <c r="H387" i="8"/>
  <c r="K379" i="8"/>
  <c r="I379" i="8"/>
  <c r="G380" i="8"/>
  <c r="C380" i="8"/>
  <c r="H388" i="8" l="1"/>
  <c r="K380" i="8"/>
  <c r="I380" i="8"/>
  <c r="G381" i="8"/>
  <c r="D389" i="8"/>
  <c r="C381" i="8"/>
  <c r="F379" i="8"/>
  <c r="T378" i="8"/>
  <c r="U378" i="8" s="1"/>
  <c r="C382" i="8" l="1"/>
  <c r="I381" i="8"/>
  <c r="K381" i="8"/>
  <c r="F381" i="8" s="1"/>
  <c r="G382" i="8"/>
  <c r="T379" i="8"/>
  <c r="U379" i="8" s="1"/>
  <c r="D390" i="8"/>
  <c r="F380" i="8"/>
  <c r="H389" i="8"/>
  <c r="D391" i="8" l="1"/>
  <c r="H390" i="8"/>
  <c r="T381" i="8"/>
  <c r="U381" i="8" s="1"/>
  <c r="T380" i="8"/>
  <c r="U380" i="8" s="1"/>
  <c r="K382" i="8"/>
  <c r="I382" i="8"/>
  <c r="F382" i="8"/>
  <c r="G383" i="8"/>
  <c r="C383" i="8"/>
  <c r="C384" i="8" l="1"/>
  <c r="K383" i="8"/>
  <c r="I383" i="8"/>
  <c r="G384" i="8"/>
  <c r="T382" i="8"/>
  <c r="U382" i="8" s="1"/>
  <c r="H391" i="8"/>
  <c r="D392" i="8"/>
  <c r="H392" i="8" l="1"/>
  <c r="I384" i="8"/>
  <c r="K384" i="8"/>
  <c r="G385" i="8"/>
  <c r="D393" i="8"/>
  <c r="F383" i="8"/>
  <c r="C385" i="8"/>
  <c r="T383" i="8" l="1"/>
  <c r="U383" i="8" s="1"/>
  <c r="F384" i="8"/>
  <c r="D394" i="8"/>
  <c r="C386" i="8"/>
  <c r="I385" i="8"/>
  <c r="K385" i="8"/>
  <c r="F385" i="8" s="1"/>
  <c r="G386" i="8"/>
  <c r="H393" i="8"/>
  <c r="C387" i="8" l="1"/>
  <c r="H394" i="8"/>
  <c r="T384" i="8"/>
  <c r="U384" i="8" s="1"/>
  <c r="T385" i="8"/>
  <c r="U385" i="8" s="1"/>
  <c r="D395" i="8"/>
  <c r="K386" i="8"/>
  <c r="F386" i="8" s="1"/>
  <c r="I386" i="8"/>
  <c r="G387" i="8"/>
  <c r="T386" i="8" l="1"/>
  <c r="U386" i="8" s="1"/>
  <c r="D396" i="8"/>
  <c r="K387" i="8"/>
  <c r="F387" i="8" s="1"/>
  <c r="I387" i="8"/>
  <c r="G388" i="8"/>
  <c r="H395" i="8"/>
  <c r="C388" i="8"/>
  <c r="H396" i="8" l="1"/>
  <c r="T387" i="8"/>
  <c r="U387" i="8" s="1"/>
  <c r="D397" i="8"/>
  <c r="C389" i="8"/>
  <c r="K388" i="8"/>
  <c r="I388" i="8"/>
  <c r="G389" i="8"/>
  <c r="F388" i="8"/>
  <c r="I389" i="8" l="1"/>
  <c r="K389" i="8"/>
  <c r="G390" i="8"/>
  <c r="C390" i="8"/>
  <c r="T388" i="8"/>
  <c r="U388" i="8" s="1"/>
  <c r="D398" i="8"/>
  <c r="H397" i="8"/>
  <c r="D399" i="8" l="1"/>
  <c r="K390" i="8"/>
  <c r="I390" i="8"/>
  <c r="G391" i="8"/>
  <c r="C391" i="8"/>
  <c r="H398" i="8"/>
  <c r="F389" i="8"/>
  <c r="H399" i="8" l="1"/>
  <c r="F390" i="8"/>
  <c r="T389" i="8"/>
  <c r="U389" i="8" s="1"/>
  <c r="C392" i="8"/>
  <c r="K391" i="8"/>
  <c r="I391" i="8"/>
  <c r="G392" i="8"/>
  <c r="D400" i="8"/>
  <c r="D401" i="8" l="1"/>
  <c r="C393" i="8"/>
  <c r="T390" i="8"/>
  <c r="U390" i="8" s="1"/>
  <c r="I392" i="8"/>
  <c r="K392" i="8"/>
  <c r="G393" i="8"/>
  <c r="F391" i="8"/>
  <c r="H400" i="8"/>
  <c r="I393" i="8" l="1"/>
  <c r="K393" i="8"/>
  <c r="G394" i="8"/>
  <c r="H401" i="8"/>
  <c r="C394" i="8"/>
  <c r="T391" i="8"/>
  <c r="U391" i="8" s="1"/>
  <c r="F392" i="8"/>
  <c r="D402" i="8"/>
  <c r="T392" i="8" l="1"/>
  <c r="U392" i="8" s="1"/>
  <c r="C395" i="8"/>
  <c r="K394" i="8"/>
  <c r="I394" i="8"/>
  <c r="G395" i="8"/>
  <c r="D403" i="8"/>
  <c r="H402" i="8"/>
  <c r="F393" i="8"/>
  <c r="T393" i="8" l="1"/>
  <c r="U393" i="8" s="1"/>
  <c r="H403" i="8"/>
  <c r="F394" i="8"/>
  <c r="C396" i="8"/>
  <c r="D404" i="8"/>
  <c r="K395" i="8"/>
  <c r="F395" i="8" s="1"/>
  <c r="I395" i="8"/>
  <c r="G396" i="8"/>
  <c r="T395" i="8" l="1"/>
  <c r="U395" i="8" s="1"/>
  <c r="K396" i="8"/>
  <c r="I396" i="8"/>
  <c r="G397" i="8"/>
  <c r="H404" i="8"/>
  <c r="D405" i="8"/>
  <c r="C397" i="8"/>
  <c r="T394" i="8"/>
  <c r="U394" i="8" s="1"/>
  <c r="D406" i="8" l="1"/>
  <c r="F396" i="8"/>
  <c r="C398" i="8"/>
  <c r="H405" i="8"/>
  <c r="I397" i="8"/>
  <c r="K397" i="8"/>
  <c r="F397" i="8" s="1"/>
  <c r="G398" i="8"/>
  <c r="H406" i="8" l="1"/>
  <c r="T396" i="8"/>
  <c r="U396" i="8" s="1"/>
  <c r="T397" i="8"/>
  <c r="U397" i="8" s="1"/>
  <c r="C399" i="8"/>
  <c r="K398" i="8"/>
  <c r="I398" i="8"/>
  <c r="F398" i="8"/>
  <c r="G399" i="8"/>
  <c r="D407" i="8"/>
  <c r="D408" i="8" l="1"/>
  <c r="K399" i="8"/>
  <c r="F399" i="8" s="1"/>
  <c r="I399" i="8"/>
  <c r="G400" i="8"/>
  <c r="T398" i="8"/>
  <c r="U398" i="8" s="1"/>
  <c r="C400" i="8"/>
  <c r="H407" i="8"/>
  <c r="C401" i="8" l="1"/>
  <c r="T399" i="8"/>
  <c r="U399" i="8" s="1"/>
  <c r="H408" i="8"/>
  <c r="K400" i="8"/>
  <c r="I400" i="8"/>
  <c r="G401" i="8"/>
  <c r="D409" i="8"/>
  <c r="I401" i="8" l="1"/>
  <c r="K401" i="8"/>
  <c r="G402" i="8"/>
  <c r="H409" i="8"/>
  <c r="D410" i="8"/>
  <c r="F400" i="8"/>
  <c r="C402" i="8"/>
  <c r="T400" i="8" l="1"/>
  <c r="U400" i="8" s="1"/>
  <c r="F401" i="8"/>
  <c r="D411" i="8"/>
  <c r="H410" i="8"/>
  <c r="C403" i="8"/>
  <c r="K402" i="8"/>
  <c r="F402" i="8" s="1"/>
  <c r="I402" i="8"/>
  <c r="G403" i="8"/>
  <c r="K403" i="8" l="1"/>
  <c r="I403" i="8"/>
  <c r="G404" i="8"/>
  <c r="H411" i="8"/>
  <c r="T402" i="8"/>
  <c r="U402" i="8" s="1"/>
  <c r="C404" i="8"/>
  <c r="D412" i="8"/>
  <c r="T401" i="8"/>
  <c r="U401" i="8" s="1"/>
  <c r="C405" i="8" l="1"/>
  <c r="I404" i="8"/>
  <c r="K404" i="8"/>
  <c r="F404" i="8" s="1"/>
  <c r="G405" i="8"/>
  <c r="D413" i="8"/>
  <c r="H412" i="8"/>
  <c r="F403" i="8"/>
  <c r="H413" i="8" l="1"/>
  <c r="T404" i="8"/>
  <c r="U404" i="8" s="1"/>
  <c r="D414" i="8"/>
  <c r="T403" i="8"/>
  <c r="U403" i="8" s="1"/>
  <c r="I405" i="8"/>
  <c r="K405" i="8"/>
  <c r="F405" i="8" s="1"/>
  <c r="G406" i="8"/>
  <c r="C406" i="8"/>
  <c r="T405" i="8" l="1"/>
  <c r="U405" i="8" s="1"/>
  <c r="K406" i="8"/>
  <c r="I406" i="8"/>
  <c r="G407" i="8"/>
  <c r="F406" i="8"/>
  <c r="C407" i="8"/>
  <c r="D415" i="8"/>
  <c r="H414" i="8"/>
  <c r="D416" i="8" l="1"/>
  <c r="C408" i="8"/>
  <c r="T406" i="8"/>
  <c r="U406" i="8" s="1"/>
  <c r="H415" i="8"/>
  <c r="K407" i="8"/>
  <c r="I407" i="8"/>
  <c r="F407" i="8"/>
  <c r="G408" i="8"/>
  <c r="K408" i="8" l="1"/>
  <c r="I408" i="8"/>
  <c r="G409" i="8"/>
  <c r="F408" i="8"/>
  <c r="H416" i="8"/>
  <c r="C409" i="8"/>
  <c r="T407" i="8"/>
  <c r="U407" i="8" s="1"/>
  <c r="D417" i="8"/>
  <c r="C410" i="8" l="1"/>
  <c r="I409" i="8"/>
  <c r="K409" i="8"/>
  <c r="G410" i="8"/>
  <c r="D418" i="8"/>
  <c r="H417" i="8"/>
  <c r="T408" i="8"/>
  <c r="U408" i="8" s="1"/>
  <c r="H418" i="8" l="1"/>
  <c r="K410" i="8"/>
  <c r="I410" i="8"/>
  <c r="G411" i="8"/>
  <c r="C411" i="8"/>
  <c r="D419" i="8"/>
  <c r="F409" i="8"/>
  <c r="T409" i="8" l="1"/>
  <c r="U409" i="8" s="1"/>
  <c r="C412" i="8"/>
  <c r="K411" i="8"/>
  <c r="I411" i="8"/>
  <c r="G412" i="8"/>
  <c r="D420" i="8"/>
  <c r="F410" i="8"/>
  <c r="H419" i="8"/>
  <c r="T410" i="8" l="1"/>
  <c r="U410" i="8" s="1"/>
  <c r="F411" i="8"/>
  <c r="H420" i="8"/>
  <c r="C413" i="8"/>
  <c r="D421" i="8"/>
  <c r="I412" i="8"/>
  <c r="K412" i="8"/>
  <c r="G413" i="8"/>
  <c r="F412" i="8" l="1"/>
  <c r="D422" i="8"/>
  <c r="H421" i="8"/>
  <c r="I413" i="8"/>
  <c r="K413" i="8"/>
  <c r="G414" i="8"/>
  <c r="T411" i="8"/>
  <c r="U411" i="8" s="1"/>
  <c r="C414" i="8"/>
  <c r="H422" i="8" l="1"/>
  <c r="C415" i="8"/>
  <c r="F413" i="8"/>
  <c r="D423" i="8"/>
  <c r="K414" i="8"/>
  <c r="I414" i="8"/>
  <c r="G415" i="8"/>
  <c r="T412" i="8"/>
  <c r="U412" i="8" s="1"/>
  <c r="C416" i="8" l="1"/>
  <c r="D424" i="8"/>
  <c r="K415" i="8"/>
  <c r="F415" i="8" s="1"/>
  <c r="I415" i="8"/>
  <c r="G416" i="8"/>
  <c r="F414" i="8"/>
  <c r="T413" i="8"/>
  <c r="U413" i="8" s="1"/>
  <c r="H423" i="8"/>
  <c r="T414" i="8" l="1"/>
  <c r="U414" i="8" s="1"/>
  <c r="H424" i="8"/>
  <c r="T415" i="8"/>
  <c r="U415" i="8" s="1"/>
  <c r="C417" i="8"/>
  <c r="K416" i="8"/>
  <c r="I416" i="8"/>
  <c r="G417" i="8"/>
  <c r="D425" i="8"/>
  <c r="I417" i="8" l="1"/>
  <c r="K417" i="8"/>
  <c r="F417" i="8" s="1"/>
  <c r="G418" i="8"/>
  <c r="C418" i="8"/>
  <c r="H425" i="8"/>
  <c r="D426" i="8"/>
  <c r="F416" i="8"/>
  <c r="D427" i="8" l="1"/>
  <c r="C419" i="8"/>
  <c r="T417" i="8"/>
  <c r="U417" i="8" s="1"/>
  <c r="T416" i="8"/>
  <c r="U416" i="8" s="1"/>
  <c r="H426" i="8"/>
  <c r="K418" i="8"/>
  <c r="I418" i="8"/>
  <c r="F418" i="8"/>
  <c r="G419" i="8"/>
  <c r="K419" i="8" l="1"/>
  <c r="F419" i="8" s="1"/>
  <c r="I419" i="8"/>
  <c r="G420" i="8"/>
  <c r="C420" i="8"/>
  <c r="T418" i="8"/>
  <c r="U418" i="8" s="1"/>
  <c r="H427" i="8"/>
  <c r="D428" i="8"/>
  <c r="H428" i="8" l="1"/>
  <c r="C421" i="8"/>
  <c r="T419" i="8"/>
  <c r="U419" i="8" s="1"/>
  <c r="D429" i="8"/>
  <c r="I420" i="8"/>
  <c r="K420" i="8"/>
  <c r="G421" i="8"/>
  <c r="I421" i="8" l="1"/>
  <c r="K421" i="8"/>
  <c r="G422" i="8"/>
  <c r="D430" i="8"/>
  <c r="C422" i="8"/>
  <c r="F420" i="8"/>
  <c r="H429" i="8"/>
  <c r="T420" i="8" l="1"/>
  <c r="U420" i="8" s="1"/>
  <c r="C423" i="8"/>
  <c r="K422" i="8"/>
  <c r="I422" i="8"/>
  <c r="G423" i="8"/>
  <c r="D431" i="8"/>
  <c r="H430" i="8"/>
  <c r="F421" i="8"/>
  <c r="T421" i="8" l="1"/>
  <c r="U421" i="8" s="1"/>
  <c r="D432" i="8"/>
  <c r="F422" i="8"/>
  <c r="C424" i="8"/>
  <c r="H431" i="8"/>
  <c r="K423" i="8"/>
  <c r="F423" i="8" s="1"/>
  <c r="I423" i="8"/>
  <c r="G424" i="8"/>
  <c r="K424" i="8" l="1"/>
  <c r="I424" i="8"/>
  <c r="G425" i="8"/>
  <c r="H432" i="8"/>
  <c r="T423" i="8"/>
  <c r="U423" i="8" s="1"/>
  <c r="D433" i="8"/>
  <c r="C425" i="8"/>
  <c r="T422" i="8"/>
  <c r="U422" i="8" s="1"/>
  <c r="I425" i="8" l="1"/>
  <c r="K425" i="8"/>
  <c r="F425" i="8" s="1"/>
  <c r="G426" i="8"/>
  <c r="C426" i="8"/>
  <c r="D434" i="8"/>
  <c r="H433" i="8"/>
  <c r="F424" i="8"/>
  <c r="H434" i="8" l="1"/>
  <c r="C427" i="8"/>
  <c r="T425" i="8"/>
  <c r="U425" i="8" s="1"/>
  <c r="T424" i="8"/>
  <c r="U424" i="8" s="1"/>
  <c r="D435" i="8"/>
  <c r="K426" i="8"/>
  <c r="I426" i="8"/>
  <c r="G427" i="8"/>
  <c r="F426" i="8" l="1"/>
  <c r="C428" i="8"/>
  <c r="K427" i="8"/>
  <c r="I427" i="8"/>
  <c r="G428" i="8"/>
  <c r="D436" i="8"/>
  <c r="H435" i="8"/>
  <c r="C429" i="8" l="1"/>
  <c r="T426" i="8"/>
  <c r="U426" i="8" s="1"/>
  <c r="K428" i="8"/>
  <c r="I428" i="8"/>
  <c r="G429" i="8"/>
  <c r="D437" i="8"/>
  <c r="H436" i="8"/>
  <c r="F427" i="8"/>
  <c r="H437" i="8" l="1"/>
  <c r="I429" i="8"/>
  <c r="K429" i="8"/>
  <c r="F429" i="8" s="1"/>
  <c r="G430" i="8"/>
  <c r="T427" i="8"/>
  <c r="U427" i="8" s="1"/>
  <c r="D438" i="8"/>
  <c r="F428" i="8"/>
  <c r="C430" i="8"/>
  <c r="T429" i="8" l="1"/>
  <c r="U429" i="8" s="1"/>
  <c r="T428" i="8"/>
  <c r="U428" i="8" s="1"/>
  <c r="K430" i="8"/>
  <c r="I430" i="8"/>
  <c r="G431" i="8"/>
  <c r="F430" i="8"/>
  <c r="D439" i="8"/>
  <c r="C431" i="8"/>
  <c r="H438" i="8"/>
  <c r="H439" i="8" l="1"/>
  <c r="D440" i="8"/>
  <c r="T430" i="8"/>
  <c r="U430" i="8" s="1"/>
  <c r="K431" i="8"/>
  <c r="I431" i="8"/>
  <c r="G432" i="8"/>
  <c r="F431" i="8"/>
  <c r="C432" i="8"/>
  <c r="C433" i="8" l="1"/>
  <c r="T431" i="8"/>
  <c r="U431" i="8" s="1"/>
  <c r="D441" i="8"/>
  <c r="I432" i="8"/>
  <c r="K432" i="8"/>
  <c r="G433" i="8"/>
  <c r="F432" i="8"/>
  <c r="H440" i="8"/>
  <c r="T432" i="8" l="1"/>
  <c r="U432" i="8" s="1"/>
  <c r="H441" i="8"/>
  <c r="I433" i="8"/>
  <c r="K433" i="8"/>
  <c r="G434" i="8"/>
  <c r="F433" i="8"/>
  <c r="D442" i="8"/>
  <c r="C434" i="8"/>
  <c r="D443" i="8" l="1"/>
  <c r="T433" i="8"/>
  <c r="U433" i="8" s="1"/>
  <c r="C435" i="8"/>
  <c r="K434" i="8"/>
  <c r="I434" i="8"/>
  <c r="G435" i="8"/>
  <c r="H442" i="8"/>
  <c r="K435" i="8" l="1"/>
  <c r="I435" i="8"/>
  <c r="G436" i="8"/>
  <c r="C436" i="8"/>
  <c r="H443" i="8"/>
  <c r="F434" i="8"/>
  <c r="D444" i="8"/>
  <c r="H444" i="8" l="1"/>
  <c r="K436" i="8"/>
  <c r="I436" i="8"/>
  <c r="G437" i="8"/>
  <c r="T434" i="8"/>
  <c r="U434" i="8" s="1"/>
  <c r="C437" i="8"/>
  <c r="D445" i="8"/>
  <c r="F435" i="8"/>
  <c r="T435" i="8" l="1"/>
  <c r="U435" i="8" s="1"/>
  <c r="F436" i="8"/>
  <c r="D446" i="8"/>
  <c r="C438" i="8"/>
  <c r="I437" i="8"/>
  <c r="K437" i="8"/>
  <c r="F437" i="8" s="1"/>
  <c r="G438" i="8"/>
  <c r="H445" i="8"/>
  <c r="H446" i="8" l="1"/>
  <c r="C439" i="8"/>
  <c r="T437" i="8"/>
  <c r="U437" i="8" s="1"/>
  <c r="D447" i="8"/>
  <c r="K438" i="8"/>
  <c r="I438" i="8"/>
  <c r="G439" i="8"/>
  <c r="T436" i="8"/>
  <c r="U436" i="8" s="1"/>
  <c r="F438" i="8" l="1"/>
  <c r="C440" i="8"/>
  <c r="K439" i="8"/>
  <c r="F439" i="8" s="1"/>
  <c r="I439" i="8"/>
  <c r="G440" i="8"/>
  <c r="D448" i="8"/>
  <c r="H447" i="8"/>
  <c r="K440" i="8" l="1"/>
  <c r="I440" i="8"/>
  <c r="G441" i="8"/>
  <c r="T439" i="8"/>
  <c r="U439" i="8" s="1"/>
  <c r="C441" i="8"/>
  <c r="H448" i="8"/>
  <c r="D449" i="8"/>
  <c r="T438" i="8"/>
  <c r="U438" i="8" s="1"/>
  <c r="H449" i="8" l="1"/>
  <c r="I441" i="8"/>
  <c r="K441" i="8"/>
  <c r="F441" i="8" s="1"/>
  <c r="G442" i="8"/>
  <c r="D450" i="8"/>
  <c r="C442" i="8"/>
  <c r="F440" i="8"/>
  <c r="D451" i="8" l="1"/>
  <c r="T441" i="8"/>
  <c r="U441" i="8" s="1"/>
  <c r="T440" i="8"/>
  <c r="U440" i="8" s="1"/>
  <c r="C443" i="8"/>
  <c r="K442" i="8"/>
  <c r="I442" i="8"/>
  <c r="G443" i="8"/>
  <c r="H450" i="8"/>
  <c r="H451" i="8" l="1"/>
  <c r="K443" i="8"/>
  <c r="I443" i="8"/>
  <c r="G444" i="8"/>
  <c r="C444" i="8"/>
  <c r="F442" i="8"/>
  <c r="D452" i="8"/>
  <c r="T442" i="8" l="1"/>
  <c r="U442" i="8" s="1"/>
  <c r="C445" i="8"/>
  <c r="F443" i="8"/>
  <c r="I444" i="8"/>
  <c r="K444" i="8"/>
  <c r="G445" i="8"/>
  <c r="D453" i="8"/>
  <c r="H452" i="8"/>
  <c r="F444" i="8" l="1"/>
  <c r="H453" i="8"/>
  <c r="I445" i="8"/>
  <c r="K445" i="8"/>
  <c r="F445" i="8" s="1"/>
  <c r="G446" i="8"/>
  <c r="C446" i="8"/>
  <c r="D454" i="8"/>
  <c r="T443" i="8"/>
  <c r="U443" i="8" s="1"/>
  <c r="T445" i="8" l="1"/>
  <c r="U445" i="8" s="1"/>
  <c r="K446" i="8"/>
  <c r="I446" i="8"/>
  <c r="G447" i="8"/>
  <c r="H454" i="8"/>
  <c r="D455" i="8"/>
  <c r="C447" i="8"/>
  <c r="T444" i="8"/>
  <c r="U444" i="8" s="1"/>
  <c r="C448" i="8" l="1"/>
  <c r="D456" i="8"/>
  <c r="K447" i="8"/>
  <c r="I447" i="8"/>
  <c r="G448" i="8"/>
  <c r="H455" i="8"/>
  <c r="F446" i="8"/>
  <c r="H456" i="8" l="1"/>
  <c r="K448" i="8"/>
  <c r="I448" i="8"/>
  <c r="G449" i="8"/>
  <c r="D457" i="8"/>
  <c r="T446" i="8"/>
  <c r="U446" i="8" s="1"/>
  <c r="F447" i="8"/>
  <c r="C449" i="8"/>
  <c r="I449" i="8" l="1"/>
  <c r="K449" i="8"/>
  <c r="G450" i="8"/>
  <c r="H457" i="8"/>
  <c r="T447" i="8"/>
  <c r="U447" i="8" s="1"/>
  <c r="D458" i="8"/>
  <c r="C450" i="8"/>
  <c r="F448" i="8"/>
  <c r="C451" i="8" l="1"/>
  <c r="K450" i="8"/>
  <c r="F450" i="8" s="1"/>
  <c r="I450" i="8"/>
  <c r="G451" i="8"/>
  <c r="T448" i="8"/>
  <c r="U448" i="8" s="1"/>
  <c r="D459" i="8"/>
  <c r="H458" i="8"/>
  <c r="F449" i="8"/>
  <c r="T449" i="8" l="1"/>
  <c r="U449" i="8" s="1"/>
  <c r="D460" i="8"/>
  <c r="T450" i="8"/>
  <c r="U450" i="8" s="1"/>
  <c r="H459" i="8"/>
  <c r="K451" i="8"/>
  <c r="I451" i="8"/>
  <c r="F451" i="8"/>
  <c r="G452" i="8"/>
  <c r="C452" i="8"/>
  <c r="C453" i="8" l="1"/>
  <c r="I452" i="8"/>
  <c r="K452" i="8"/>
  <c r="F452" i="8" s="1"/>
  <c r="G453" i="8"/>
  <c r="D461" i="8"/>
  <c r="T451" i="8"/>
  <c r="U451" i="8" s="1"/>
  <c r="H460" i="8"/>
  <c r="H461" i="8" l="1"/>
  <c r="D462" i="8"/>
  <c r="T452" i="8"/>
  <c r="U452" i="8" s="1"/>
  <c r="I453" i="8"/>
  <c r="K453" i="8"/>
  <c r="G454" i="8"/>
  <c r="C454" i="8"/>
  <c r="K454" i="8" l="1"/>
  <c r="I454" i="8"/>
  <c r="G455" i="8"/>
  <c r="F454" i="8"/>
  <c r="D463" i="8"/>
  <c r="C455" i="8"/>
  <c r="F453" i="8"/>
  <c r="H462" i="8"/>
  <c r="T453" i="8" l="1"/>
  <c r="U453" i="8" s="1"/>
  <c r="D464" i="8"/>
  <c r="I455" i="8"/>
  <c r="K455" i="8"/>
  <c r="G456" i="8"/>
  <c r="C456" i="8"/>
  <c r="H463" i="8"/>
  <c r="T454" i="8"/>
  <c r="U454" i="8" s="1"/>
  <c r="H464" i="8" l="1"/>
  <c r="C457" i="8"/>
  <c r="F455" i="8"/>
  <c r="D465" i="8"/>
  <c r="K456" i="8"/>
  <c r="I456" i="8"/>
  <c r="G457" i="8"/>
  <c r="D466" i="8" l="1"/>
  <c r="T455" i="8"/>
  <c r="U455" i="8" s="1"/>
  <c r="C458" i="8"/>
  <c r="F456" i="8"/>
  <c r="I457" i="8"/>
  <c r="K457" i="8"/>
  <c r="F457" i="8" s="1"/>
  <c r="G458" i="8"/>
  <c r="H465" i="8"/>
  <c r="T457" i="8" l="1"/>
  <c r="U457" i="8" s="1"/>
  <c r="H466" i="8"/>
  <c r="K458" i="8"/>
  <c r="I458" i="8"/>
  <c r="G459" i="8"/>
  <c r="T456" i="8"/>
  <c r="U456" i="8" s="1"/>
  <c r="C459" i="8"/>
  <c r="D467" i="8"/>
  <c r="D468" i="8" l="1"/>
  <c r="K459" i="8"/>
  <c r="I459" i="8"/>
  <c r="G460" i="8"/>
  <c r="H467" i="8"/>
  <c r="F25" i="14"/>
  <c r="C460" i="8"/>
  <c r="F458" i="8"/>
  <c r="I460" i="8" l="1"/>
  <c r="K460" i="8"/>
  <c r="G461" i="8"/>
  <c r="T458" i="8"/>
  <c r="U458" i="8" s="1"/>
  <c r="H468" i="8"/>
  <c r="C461" i="8"/>
  <c r="F459" i="8"/>
  <c r="D469" i="8"/>
  <c r="T459" i="8" l="1"/>
  <c r="U459" i="8" s="1"/>
  <c r="I461" i="8"/>
  <c r="K461" i="8"/>
  <c r="F461" i="8" s="1"/>
  <c r="G462" i="8"/>
  <c r="C462" i="8"/>
  <c r="H469" i="8"/>
  <c r="D470" i="8"/>
  <c r="F460" i="8"/>
  <c r="C463" i="8" l="1"/>
  <c r="T460" i="8"/>
  <c r="U460" i="8" s="1"/>
  <c r="T461" i="8"/>
  <c r="U461" i="8" s="1"/>
  <c r="K462" i="8"/>
  <c r="I462" i="8"/>
  <c r="G463" i="8"/>
  <c r="D471" i="8"/>
  <c r="H470" i="8"/>
  <c r="D472" i="8" l="1"/>
  <c r="F462" i="8"/>
  <c r="C464" i="8"/>
  <c r="H471" i="8"/>
  <c r="K463" i="8"/>
  <c r="I463" i="8"/>
  <c r="G464" i="8"/>
  <c r="H472" i="8" l="1"/>
  <c r="T462" i="8"/>
  <c r="U462" i="8" s="1"/>
  <c r="F463" i="8"/>
  <c r="C465" i="8"/>
  <c r="K464" i="8"/>
  <c r="F464" i="8" s="1"/>
  <c r="I464" i="8"/>
  <c r="G465" i="8"/>
  <c r="D473" i="8"/>
  <c r="C466" i="8" l="1"/>
  <c r="D474" i="8"/>
  <c r="T463" i="8"/>
  <c r="U463" i="8" s="1"/>
  <c r="T464" i="8"/>
  <c r="U464" i="8" s="1"/>
  <c r="I465" i="8"/>
  <c r="K465" i="8"/>
  <c r="F465" i="8" s="1"/>
  <c r="G466" i="8"/>
  <c r="H473" i="8"/>
  <c r="H474" i="8" l="1"/>
  <c r="T465" i="8"/>
  <c r="U465" i="8" s="1"/>
  <c r="D475" i="8"/>
  <c r="E25" i="14"/>
  <c r="G25" i="14" s="1"/>
  <c r="L466" i="8"/>
  <c r="K466" i="8"/>
  <c r="F466" i="8" s="1"/>
  <c r="I466" i="8"/>
  <c r="G467" i="8"/>
  <c r="C467" i="8"/>
  <c r="B25" i="3"/>
  <c r="C25" i="14"/>
  <c r="AE24" i="14" s="1"/>
  <c r="C468" i="8" l="1"/>
  <c r="I25" i="14"/>
  <c r="D25" i="14"/>
  <c r="AB25" i="14" s="1"/>
  <c r="AC25" i="14" s="1"/>
  <c r="T466" i="8"/>
  <c r="U466" i="8" s="1"/>
  <c r="O466" i="8"/>
  <c r="J25" i="14"/>
  <c r="R25" i="14" s="1"/>
  <c r="D476" i="8"/>
  <c r="K467" i="8"/>
  <c r="I467" i="8"/>
  <c r="G468" i="8"/>
  <c r="S25" i="14"/>
  <c r="H475" i="8"/>
  <c r="H476" i="8" l="1"/>
  <c r="K468" i="8"/>
  <c r="I468" i="8"/>
  <c r="G469" i="8"/>
  <c r="M466" i="8"/>
  <c r="F25" i="3"/>
  <c r="O25" i="14"/>
  <c r="N25" i="14"/>
  <c r="K25" i="14" s="1"/>
  <c r="L25" i="14" s="1"/>
  <c r="D477" i="8"/>
  <c r="F467" i="8"/>
  <c r="C469" i="8"/>
  <c r="D478" i="8" l="1"/>
  <c r="N466" i="8"/>
  <c r="E25" i="3"/>
  <c r="C6" i="4" s="1"/>
  <c r="C470" i="8"/>
  <c r="T467" i="8"/>
  <c r="U467" i="8" s="1"/>
  <c r="F468" i="8"/>
  <c r="I469" i="8"/>
  <c r="K469" i="8"/>
  <c r="F469" i="8" s="1"/>
  <c r="G470" i="8"/>
  <c r="H477" i="8"/>
  <c r="E16" i="6" l="1"/>
  <c r="E115" i="6"/>
  <c r="H6" i="4"/>
  <c r="E73" i="6"/>
  <c r="E29" i="6"/>
  <c r="E150" i="6"/>
  <c r="C471" i="8"/>
  <c r="D479" i="8"/>
  <c r="T469" i="8"/>
  <c r="U469" i="8" s="1"/>
  <c r="H478" i="8"/>
  <c r="K470" i="8"/>
  <c r="I470" i="8"/>
  <c r="G471" i="8"/>
  <c r="T468" i="8"/>
  <c r="U468" i="8" s="1"/>
  <c r="M25" i="14"/>
  <c r="D25" i="3"/>
  <c r="J73" i="6" l="1"/>
  <c r="AI73" i="6"/>
  <c r="AP73" i="6" s="1"/>
  <c r="BA73" i="6"/>
  <c r="BE73" i="6"/>
  <c r="BC73" i="6"/>
  <c r="AY73" i="6"/>
  <c r="V73" i="6"/>
  <c r="AC73" i="6" s="1"/>
  <c r="BC150" i="6"/>
  <c r="V150" i="6"/>
  <c r="AC150" i="6" s="1"/>
  <c r="BE150" i="6"/>
  <c r="BA150" i="6"/>
  <c r="AY150" i="6"/>
  <c r="AI150" i="6"/>
  <c r="AP150" i="6" s="1"/>
  <c r="AS115" i="6"/>
  <c r="BA115" i="6"/>
  <c r="V115" i="6"/>
  <c r="AC115" i="6" s="1"/>
  <c r="BC115" i="6"/>
  <c r="AI115" i="6"/>
  <c r="AP115" i="6" s="1"/>
  <c r="AY115" i="6"/>
  <c r="BE115" i="6"/>
  <c r="AI29" i="6"/>
  <c r="AP29" i="6" s="1"/>
  <c r="BC29" i="6"/>
  <c r="V29" i="6"/>
  <c r="AC29" i="6" s="1"/>
  <c r="AY29" i="6"/>
  <c r="BE29" i="6"/>
  <c r="BA29" i="6"/>
  <c r="AI16" i="6"/>
  <c r="AP16" i="6" s="1"/>
  <c r="AY16" i="6"/>
  <c r="N16" i="6"/>
  <c r="BE16" i="6"/>
  <c r="V16" i="6"/>
  <c r="AC16" i="6" s="1"/>
  <c r="BA16" i="6"/>
  <c r="BC16" i="6"/>
  <c r="F470" i="8"/>
  <c r="K471" i="8"/>
  <c r="F471" i="8" s="1"/>
  <c r="I471" i="8"/>
  <c r="G472" i="8"/>
  <c r="H479" i="8"/>
  <c r="D480" i="8"/>
  <c r="C472" i="8"/>
  <c r="T25" i="14"/>
  <c r="Z25" i="14"/>
  <c r="V25" i="14"/>
  <c r="X25" i="14"/>
  <c r="W25" i="14"/>
  <c r="P25" i="14"/>
  <c r="U25" i="14"/>
  <c r="BH73" i="6" l="1"/>
  <c r="O16" i="6"/>
  <c r="P16" i="6" s="1"/>
  <c r="K73" i="6"/>
  <c r="P73" i="6" s="1"/>
  <c r="BH16" i="6"/>
  <c r="BH29" i="6"/>
  <c r="D29" i="6" s="1"/>
  <c r="BH150" i="6"/>
  <c r="D150" i="6" s="1"/>
  <c r="BH115" i="6"/>
  <c r="D115" i="6" s="1"/>
  <c r="I472" i="8"/>
  <c r="K472" i="8"/>
  <c r="G473" i="8"/>
  <c r="D481" i="8"/>
  <c r="T471" i="8"/>
  <c r="U471" i="8" s="1"/>
  <c r="C473" i="8"/>
  <c r="H480" i="8"/>
  <c r="T470" i="8"/>
  <c r="U470" i="8" s="1"/>
  <c r="D73" i="6" l="1"/>
  <c r="D16" i="6"/>
  <c r="I473" i="8"/>
  <c r="K473" i="8"/>
  <c r="G474" i="8"/>
  <c r="C474" i="8"/>
  <c r="D482" i="8"/>
  <c r="H481" i="8"/>
  <c r="F472" i="8"/>
  <c r="D483" i="8" l="1"/>
  <c r="K474" i="8"/>
  <c r="F474" i="8" s="1"/>
  <c r="I474" i="8"/>
  <c r="G475" i="8"/>
  <c r="T472" i="8"/>
  <c r="U472" i="8" s="1"/>
  <c r="H482" i="8"/>
  <c r="C475" i="8"/>
  <c r="F473" i="8"/>
  <c r="T473" i="8" l="1"/>
  <c r="U473" i="8" s="1"/>
  <c r="T474" i="8"/>
  <c r="U474" i="8" s="1"/>
  <c r="C476" i="8"/>
  <c r="H483" i="8"/>
  <c r="K475" i="8"/>
  <c r="I475" i="8"/>
  <c r="G476" i="8"/>
  <c r="F475" i="8"/>
  <c r="D484" i="8"/>
  <c r="D485" i="8" l="1"/>
  <c r="T475" i="8"/>
  <c r="U475" i="8" s="1"/>
  <c r="C477" i="8"/>
  <c r="K476" i="8"/>
  <c r="I476" i="8"/>
  <c r="G477" i="8"/>
  <c r="F476" i="8"/>
  <c r="H484" i="8"/>
  <c r="I477" i="8" l="1"/>
  <c r="K477" i="8"/>
  <c r="F477" i="8"/>
  <c r="G478" i="8"/>
  <c r="H485" i="8"/>
  <c r="T476" i="8"/>
  <c r="U476" i="8" s="1"/>
  <c r="C478" i="8"/>
  <c r="D486" i="8"/>
  <c r="C479" i="8" l="1"/>
  <c r="H486" i="8"/>
  <c r="T477" i="8"/>
  <c r="U477" i="8" s="1"/>
  <c r="D487" i="8"/>
  <c r="K478" i="8"/>
  <c r="F478" i="8" s="1"/>
  <c r="I478" i="8"/>
  <c r="G479" i="8"/>
  <c r="K479" i="8" l="1"/>
  <c r="I479" i="8"/>
  <c r="G480" i="8"/>
  <c r="T478" i="8"/>
  <c r="U478" i="8" s="1"/>
  <c r="D488" i="8"/>
  <c r="H487" i="8"/>
  <c r="C480" i="8"/>
  <c r="C481" i="8" l="1"/>
  <c r="D489" i="8"/>
  <c r="I480" i="8"/>
  <c r="K480" i="8"/>
  <c r="F480" i="8" s="1"/>
  <c r="G481" i="8"/>
  <c r="H488" i="8"/>
  <c r="F479" i="8"/>
  <c r="H489" i="8" l="1"/>
  <c r="T480" i="8"/>
  <c r="U480" i="8" s="1"/>
  <c r="T479" i="8"/>
  <c r="U479" i="8" s="1"/>
  <c r="I481" i="8"/>
  <c r="K481" i="8"/>
  <c r="G482" i="8"/>
  <c r="D490" i="8"/>
  <c r="C482" i="8"/>
  <c r="C483" i="8" l="1"/>
  <c r="K482" i="8"/>
  <c r="F482" i="8" s="1"/>
  <c r="I482" i="8"/>
  <c r="G483" i="8"/>
  <c r="D491" i="8"/>
  <c r="F481" i="8"/>
  <c r="H490" i="8"/>
  <c r="D492" i="8" l="1"/>
  <c r="T482" i="8"/>
  <c r="U482" i="8" s="1"/>
  <c r="T481" i="8"/>
  <c r="U481" i="8" s="1"/>
  <c r="K483" i="8"/>
  <c r="I483" i="8"/>
  <c r="G484" i="8"/>
  <c r="H491" i="8"/>
  <c r="C484" i="8"/>
  <c r="C485" i="8" l="1"/>
  <c r="K484" i="8"/>
  <c r="F484" i="8" s="1"/>
  <c r="I484" i="8"/>
  <c r="G485" i="8"/>
  <c r="H492" i="8"/>
  <c r="F483" i="8"/>
  <c r="D493" i="8"/>
  <c r="T483" i="8" l="1"/>
  <c r="U483" i="8" s="1"/>
  <c r="T484" i="8"/>
  <c r="U484" i="8" s="1"/>
  <c r="H493" i="8"/>
  <c r="I485" i="8"/>
  <c r="K485" i="8"/>
  <c r="G486" i="8"/>
  <c r="D494" i="8"/>
  <c r="C486" i="8"/>
  <c r="C487" i="8" l="1"/>
  <c r="K486" i="8"/>
  <c r="F486" i="8" s="1"/>
  <c r="I486" i="8"/>
  <c r="G487" i="8"/>
  <c r="H494" i="8"/>
  <c r="D495" i="8"/>
  <c r="F485" i="8"/>
  <c r="H495" i="8" l="1"/>
  <c r="T486" i="8"/>
  <c r="U486" i="8" s="1"/>
  <c r="T485" i="8"/>
  <c r="U485" i="8" s="1"/>
  <c r="K487" i="8"/>
  <c r="F487" i="8" s="1"/>
  <c r="I487" i="8"/>
  <c r="G488" i="8"/>
  <c r="D496" i="8"/>
  <c r="C488" i="8"/>
  <c r="C489" i="8" l="1"/>
  <c r="T487" i="8"/>
  <c r="U487" i="8" s="1"/>
  <c r="D497" i="8"/>
  <c r="I488" i="8"/>
  <c r="K488" i="8"/>
  <c r="G489" i="8"/>
  <c r="H496" i="8"/>
  <c r="I489" i="8" l="1"/>
  <c r="K489" i="8"/>
  <c r="F489" i="8"/>
  <c r="G490" i="8"/>
  <c r="D498" i="8"/>
  <c r="H497" i="8"/>
  <c r="F488" i="8"/>
  <c r="C490" i="8"/>
  <c r="H498" i="8" l="1"/>
  <c r="T489" i="8"/>
  <c r="U489" i="8" s="1"/>
  <c r="T488" i="8"/>
  <c r="U488" i="8" s="1"/>
  <c r="D499" i="8"/>
  <c r="C491" i="8"/>
  <c r="K490" i="8"/>
  <c r="I490" i="8"/>
  <c r="G491" i="8"/>
  <c r="C492" i="8" l="1"/>
  <c r="K491" i="8"/>
  <c r="F491" i="8" s="1"/>
  <c r="I491" i="8"/>
  <c r="G492" i="8"/>
  <c r="F490" i="8"/>
  <c r="D500" i="8"/>
  <c r="H499" i="8"/>
  <c r="T490" i="8" l="1"/>
  <c r="U490" i="8" s="1"/>
  <c r="T491" i="8"/>
  <c r="U491" i="8" s="1"/>
  <c r="K492" i="8"/>
  <c r="I492" i="8"/>
  <c r="G493" i="8"/>
  <c r="H500" i="8"/>
  <c r="D501" i="8"/>
  <c r="C493" i="8"/>
  <c r="H501" i="8" l="1"/>
  <c r="F492" i="8"/>
  <c r="D502" i="8"/>
  <c r="I493" i="8"/>
  <c r="K493" i="8"/>
  <c r="G494" i="8"/>
  <c r="F493" i="8"/>
  <c r="C494" i="8"/>
  <c r="D503" i="8" l="1"/>
  <c r="C495" i="8"/>
  <c r="T492" i="8"/>
  <c r="U492" i="8" s="1"/>
  <c r="T493" i="8"/>
  <c r="U493" i="8" s="1"/>
  <c r="K494" i="8"/>
  <c r="F494" i="8" s="1"/>
  <c r="I494" i="8"/>
  <c r="G495" i="8"/>
  <c r="H502" i="8"/>
  <c r="H503" i="8" l="1"/>
  <c r="T494" i="8"/>
  <c r="U494" i="8" s="1"/>
  <c r="C496" i="8"/>
  <c r="K495" i="8"/>
  <c r="I495" i="8"/>
  <c r="G496" i="8"/>
  <c r="D504" i="8"/>
  <c r="F495" i="8" l="1"/>
  <c r="D505" i="8"/>
  <c r="K496" i="8"/>
  <c r="I496" i="8"/>
  <c r="G497" i="8"/>
  <c r="C497" i="8"/>
  <c r="H504" i="8"/>
  <c r="D506" i="8" l="1"/>
  <c r="T495" i="8"/>
  <c r="U495" i="8" s="1"/>
  <c r="C498" i="8"/>
  <c r="F496" i="8"/>
  <c r="H505" i="8"/>
  <c r="I497" i="8"/>
  <c r="K497" i="8"/>
  <c r="G498" i="8"/>
  <c r="F497" i="8" l="1"/>
  <c r="H506" i="8"/>
  <c r="T496" i="8"/>
  <c r="U496" i="8" s="1"/>
  <c r="K498" i="8"/>
  <c r="F498" i="8" s="1"/>
  <c r="I498" i="8"/>
  <c r="G499" i="8"/>
  <c r="C499" i="8"/>
  <c r="D507" i="8"/>
  <c r="T498" i="8" l="1"/>
  <c r="U498" i="8" s="1"/>
  <c r="H507" i="8"/>
  <c r="D508" i="8"/>
  <c r="K499" i="8"/>
  <c r="F499" i="8" s="1"/>
  <c r="I499" i="8"/>
  <c r="G500" i="8"/>
  <c r="T497" i="8"/>
  <c r="U497" i="8" s="1"/>
  <c r="C500" i="8"/>
  <c r="C501" i="8" l="1"/>
  <c r="I500" i="8"/>
  <c r="K500" i="8"/>
  <c r="G501" i="8"/>
  <c r="H508" i="8"/>
  <c r="T499" i="8"/>
  <c r="U499" i="8" s="1"/>
  <c r="D509" i="8"/>
  <c r="D510" i="8" l="1"/>
  <c r="H509" i="8"/>
  <c r="I501" i="8"/>
  <c r="K501" i="8"/>
  <c r="G502" i="8"/>
  <c r="F500" i="8"/>
  <c r="C502" i="8"/>
  <c r="T500" i="8" l="1"/>
  <c r="U500" i="8" s="1"/>
  <c r="K502" i="8"/>
  <c r="F502" i="8" s="1"/>
  <c r="I502" i="8"/>
  <c r="G503" i="8"/>
  <c r="H510" i="8"/>
  <c r="C503" i="8"/>
  <c r="F501" i="8"/>
  <c r="D511" i="8"/>
  <c r="K503" i="8" l="1"/>
  <c r="I503" i="8"/>
  <c r="G504" i="8"/>
  <c r="T501" i="8"/>
  <c r="U501" i="8" s="1"/>
  <c r="H511" i="8"/>
  <c r="C504" i="8"/>
  <c r="D512" i="8"/>
  <c r="T502" i="8"/>
  <c r="U502" i="8" s="1"/>
  <c r="D513" i="8" l="1"/>
  <c r="H512" i="8"/>
  <c r="K504" i="8"/>
  <c r="F504" i="8" s="1"/>
  <c r="I504" i="8"/>
  <c r="G505" i="8"/>
  <c r="C505" i="8"/>
  <c r="F503" i="8"/>
  <c r="C506" i="8" l="1"/>
  <c r="T504" i="8"/>
  <c r="U504" i="8" s="1"/>
  <c r="D514" i="8"/>
  <c r="T503" i="8"/>
  <c r="U503" i="8" s="1"/>
  <c r="I505" i="8"/>
  <c r="K505" i="8"/>
  <c r="G506" i="8"/>
  <c r="H513" i="8"/>
  <c r="K506" i="8" l="1"/>
  <c r="I506" i="8"/>
  <c r="G507" i="8"/>
  <c r="F506" i="8"/>
  <c r="H514" i="8"/>
  <c r="F505" i="8"/>
  <c r="D515" i="8"/>
  <c r="C507" i="8"/>
  <c r="H515" i="8" l="1"/>
  <c r="T506" i="8"/>
  <c r="U506" i="8" s="1"/>
  <c r="T505" i="8"/>
  <c r="U505" i="8" s="1"/>
  <c r="K507" i="8"/>
  <c r="I507" i="8"/>
  <c r="G508" i="8"/>
  <c r="D516" i="8"/>
  <c r="C508" i="8"/>
  <c r="F507" i="8" l="1"/>
  <c r="C509" i="8"/>
  <c r="D517" i="8"/>
  <c r="K508" i="8"/>
  <c r="F508" i="8" s="1"/>
  <c r="I508" i="8"/>
  <c r="G509" i="8"/>
  <c r="H516" i="8"/>
  <c r="T508" i="8" l="1"/>
  <c r="U508" i="8" s="1"/>
  <c r="C510" i="8"/>
  <c r="T507" i="8"/>
  <c r="U507" i="8" s="1"/>
  <c r="D518" i="8"/>
  <c r="I509" i="8"/>
  <c r="K509" i="8"/>
  <c r="G510" i="8"/>
  <c r="H517" i="8"/>
  <c r="H518" i="8" l="1"/>
  <c r="K510" i="8"/>
  <c r="I510" i="8"/>
  <c r="G511" i="8"/>
  <c r="D519" i="8"/>
  <c r="C511" i="8"/>
  <c r="F509" i="8"/>
  <c r="T509" i="8" l="1"/>
  <c r="U509" i="8" s="1"/>
  <c r="C512" i="8"/>
  <c r="F510" i="8"/>
  <c r="D520" i="8"/>
  <c r="K511" i="8"/>
  <c r="I511" i="8"/>
  <c r="G512" i="8"/>
  <c r="H519" i="8"/>
  <c r="D521" i="8" l="1"/>
  <c r="C513" i="8"/>
  <c r="H520" i="8"/>
  <c r="F511" i="8"/>
  <c r="I512" i="8"/>
  <c r="K512" i="8"/>
  <c r="G513" i="8"/>
  <c r="T510" i="8"/>
  <c r="U510" i="8" s="1"/>
  <c r="T511" i="8" l="1"/>
  <c r="U511" i="8" s="1"/>
  <c r="C514" i="8"/>
  <c r="I513" i="8"/>
  <c r="K513" i="8"/>
  <c r="F513" i="8" s="1"/>
  <c r="G514" i="8"/>
  <c r="F512" i="8"/>
  <c r="H521" i="8"/>
  <c r="D522" i="8"/>
  <c r="T512" i="8" l="1"/>
  <c r="U512" i="8" s="1"/>
  <c r="K514" i="8"/>
  <c r="I514" i="8"/>
  <c r="G515" i="8"/>
  <c r="F514" i="8"/>
  <c r="T513" i="8"/>
  <c r="U513" i="8" s="1"/>
  <c r="D523" i="8"/>
  <c r="H522" i="8"/>
  <c r="C515" i="8"/>
  <c r="H523" i="8" l="1"/>
  <c r="T514" i="8"/>
  <c r="U514" i="8" s="1"/>
  <c r="C516" i="8"/>
  <c r="D524" i="8"/>
  <c r="I515" i="8"/>
  <c r="K515" i="8"/>
  <c r="F515" i="8" s="1"/>
  <c r="G516" i="8"/>
  <c r="C517" i="8" l="1"/>
  <c r="H524" i="8"/>
  <c r="K516" i="8"/>
  <c r="I516" i="8"/>
  <c r="G517" i="8"/>
  <c r="T515" i="8"/>
  <c r="U515" i="8" s="1"/>
  <c r="D525" i="8"/>
  <c r="D526" i="8" l="1"/>
  <c r="I517" i="8"/>
  <c r="K517" i="8"/>
  <c r="F517" i="8" s="1"/>
  <c r="G518" i="8"/>
  <c r="H525" i="8"/>
  <c r="F516" i="8"/>
  <c r="C518" i="8"/>
  <c r="H526" i="8" l="1"/>
  <c r="T517" i="8"/>
  <c r="U517" i="8" s="1"/>
  <c r="T516" i="8"/>
  <c r="U516" i="8" s="1"/>
  <c r="K518" i="8"/>
  <c r="F518" i="8" s="1"/>
  <c r="I518" i="8"/>
  <c r="G519" i="8"/>
  <c r="C519" i="8"/>
  <c r="D527" i="8"/>
  <c r="T518" i="8" l="1"/>
  <c r="U518" i="8" s="1"/>
  <c r="C520" i="8"/>
  <c r="D528" i="8"/>
  <c r="K519" i="8"/>
  <c r="I519" i="8"/>
  <c r="G520" i="8"/>
  <c r="H527" i="8"/>
  <c r="K520" i="8" l="1"/>
  <c r="I520" i="8"/>
  <c r="G521" i="8"/>
  <c r="D529" i="8"/>
  <c r="H528" i="8"/>
  <c r="F519" i="8"/>
  <c r="C521" i="8"/>
  <c r="T519" i="8" l="1"/>
  <c r="U519" i="8" s="1"/>
  <c r="I521" i="8"/>
  <c r="K521" i="8"/>
  <c r="G522" i="8"/>
  <c r="D530" i="8"/>
  <c r="H529" i="8"/>
  <c r="C522" i="8"/>
  <c r="F520" i="8"/>
  <c r="T520" i="8" l="1"/>
  <c r="U520" i="8" s="1"/>
  <c r="H530" i="8"/>
  <c r="K522" i="8"/>
  <c r="F522" i="8" s="1"/>
  <c r="I522" i="8"/>
  <c r="G523" i="8"/>
  <c r="C523" i="8"/>
  <c r="D531" i="8"/>
  <c r="F521" i="8"/>
  <c r="C524" i="8" l="1"/>
  <c r="T522" i="8"/>
  <c r="U522" i="8" s="1"/>
  <c r="H531" i="8"/>
  <c r="T521" i="8"/>
  <c r="U521" i="8" s="1"/>
  <c r="D532" i="8"/>
  <c r="I523" i="8"/>
  <c r="K523" i="8"/>
  <c r="G524" i="8"/>
  <c r="I524" i="8" l="1"/>
  <c r="K524" i="8"/>
  <c r="G525" i="8"/>
  <c r="F523" i="8"/>
  <c r="D533" i="8"/>
  <c r="H532" i="8"/>
  <c r="C525" i="8"/>
  <c r="T523" i="8" l="1"/>
  <c r="U523" i="8" s="1"/>
  <c r="I525" i="8"/>
  <c r="K525" i="8"/>
  <c r="F525" i="8" s="1"/>
  <c r="G526" i="8"/>
  <c r="H533" i="8"/>
  <c r="C526" i="8"/>
  <c r="D534" i="8"/>
  <c r="F524" i="8"/>
  <c r="T524" i="8" l="1"/>
  <c r="U524" i="8" s="1"/>
  <c r="C527" i="8"/>
  <c r="H534" i="8"/>
  <c r="T525" i="8"/>
  <c r="U525" i="8" s="1"/>
  <c r="D535" i="8"/>
  <c r="K526" i="8"/>
  <c r="I526" i="8"/>
  <c r="G527" i="8"/>
  <c r="C528" i="8" l="1"/>
  <c r="K527" i="8"/>
  <c r="I527" i="8"/>
  <c r="G528" i="8"/>
  <c r="F526" i="8"/>
  <c r="D536" i="8"/>
  <c r="H535" i="8"/>
  <c r="K528" i="8" l="1"/>
  <c r="I528" i="8"/>
  <c r="G529" i="8"/>
  <c r="C529" i="8"/>
  <c r="D537" i="8"/>
  <c r="T526" i="8"/>
  <c r="U526" i="8" s="1"/>
  <c r="H536" i="8"/>
  <c r="F527" i="8"/>
  <c r="H537" i="8" l="1"/>
  <c r="D538" i="8"/>
  <c r="F528" i="8"/>
  <c r="T527" i="8"/>
  <c r="U527" i="8" s="1"/>
  <c r="C530" i="8"/>
  <c r="I529" i="8"/>
  <c r="K529" i="8"/>
  <c r="F529" i="8" s="1"/>
  <c r="G530" i="8"/>
  <c r="T529" i="8" l="1"/>
  <c r="U529" i="8" s="1"/>
  <c r="C531" i="8"/>
  <c r="D539" i="8"/>
  <c r="K530" i="8"/>
  <c r="F530" i="8" s="1"/>
  <c r="I530" i="8"/>
  <c r="G531" i="8"/>
  <c r="T528" i="8"/>
  <c r="U528" i="8" s="1"/>
  <c r="H538" i="8"/>
  <c r="H539" i="8" l="1"/>
  <c r="T530" i="8"/>
  <c r="U530" i="8" s="1"/>
  <c r="C532" i="8"/>
  <c r="I531" i="8"/>
  <c r="K531" i="8"/>
  <c r="G532" i="8"/>
  <c r="D540" i="8"/>
  <c r="D541" i="8" l="1"/>
  <c r="K532" i="8"/>
  <c r="F532" i="8" s="1"/>
  <c r="I532" i="8"/>
  <c r="G533" i="8"/>
  <c r="C533" i="8"/>
  <c r="F531" i="8"/>
  <c r="H540" i="8"/>
  <c r="H541" i="8" l="1"/>
  <c r="T531" i="8"/>
  <c r="U531" i="8" s="1"/>
  <c r="C534" i="8"/>
  <c r="T532" i="8"/>
  <c r="U532" i="8" s="1"/>
  <c r="I533" i="8"/>
  <c r="K533" i="8"/>
  <c r="F533" i="8" s="1"/>
  <c r="G534" i="8"/>
  <c r="D542" i="8"/>
  <c r="D543" i="8" l="1"/>
  <c r="T533" i="8"/>
  <c r="U533" i="8" s="1"/>
  <c r="K534" i="8"/>
  <c r="I534" i="8"/>
  <c r="G535" i="8"/>
  <c r="C535" i="8"/>
  <c r="H542" i="8"/>
  <c r="K535" i="8" l="1"/>
  <c r="I535" i="8"/>
  <c r="F535" i="8"/>
  <c r="G536" i="8"/>
  <c r="C536" i="8"/>
  <c r="H543" i="8"/>
  <c r="F534" i="8"/>
  <c r="D544" i="8"/>
  <c r="T534" i="8" l="1"/>
  <c r="U534" i="8" s="1"/>
  <c r="H544" i="8"/>
  <c r="T535" i="8"/>
  <c r="U535" i="8" s="1"/>
  <c r="C537" i="8"/>
  <c r="D545" i="8"/>
  <c r="I536" i="8"/>
  <c r="K536" i="8"/>
  <c r="G537" i="8"/>
  <c r="I537" i="8" l="1"/>
  <c r="K537" i="8"/>
  <c r="G538" i="8"/>
  <c r="D546" i="8"/>
  <c r="H545" i="8"/>
  <c r="F536" i="8"/>
  <c r="C538" i="8"/>
  <c r="T536" i="8" l="1"/>
  <c r="U536" i="8" s="1"/>
  <c r="K538" i="8"/>
  <c r="I538" i="8"/>
  <c r="F538" i="8"/>
  <c r="G539" i="8"/>
  <c r="H546" i="8"/>
  <c r="D547" i="8"/>
  <c r="C539" i="8"/>
  <c r="F537" i="8"/>
  <c r="T537" i="8" l="1"/>
  <c r="U537" i="8" s="1"/>
  <c r="D548" i="8"/>
  <c r="T538" i="8"/>
  <c r="U538" i="8" s="1"/>
  <c r="C540" i="8"/>
  <c r="H547" i="8"/>
  <c r="I539" i="8"/>
  <c r="K539" i="8"/>
  <c r="G540" i="8"/>
  <c r="F539" i="8" l="1"/>
  <c r="H548" i="8"/>
  <c r="D549" i="8"/>
  <c r="K540" i="8"/>
  <c r="F540" i="8" s="1"/>
  <c r="I540" i="8"/>
  <c r="G541" i="8"/>
  <c r="C541" i="8"/>
  <c r="T540" i="8" l="1"/>
  <c r="U540" i="8" s="1"/>
  <c r="I541" i="8"/>
  <c r="K541" i="8"/>
  <c r="G542" i="8"/>
  <c r="D550" i="8"/>
  <c r="H549" i="8"/>
  <c r="C542" i="8"/>
  <c r="T539" i="8"/>
  <c r="U539" i="8" s="1"/>
  <c r="H550" i="8" l="1"/>
  <c r="K542" i="8"/>
  <c r="F542" i="8" s="1"/>
  <c r="I542" i="8"/>
  <c r="G543" i="8"/>
  <c r="C543" i="8"/>
  <c r="D551" i="8"/>
  <c r="F541" i="8"/>
  <c r="D552" i="8" l="1"/>
  <c r="T542" i="8"/>
  <c r="U542" i="8" s="1"/>
  <c r="T541" i="8"/>
  <c r="U541" i="8" s="1"/>
  <c r="C544" i="8"/>
  <c r="K543" i="8"/>
  <c r="I543" i="8"/>
  <c r="G544" i="8"/>
  <c r="H551" i="8"/>
  <c r="H552" i="8" l="1"/>
  <c r="I544" i="8"/>
  <c r="K544" i="8"/>
  <c r="F544" i="8" s="1"/>
  <c r="G545" i="8"/>
  <c r="F543" i="8"/>
  <c r="C545" i="8"/>
  <c r="D553" i="8"/>
  <c r="T544" i="8" l="1"/>
  <c r="U544" i="8" s="1"/>
  <c r="T543" i="8"/>
  <c r="U543" i="8" s="1"/>
  <c r="I545" i="8"/>
  <c r="K545" i="8"/>
  <c r="F545" i="8" s="1"/>
  <c r="G546" i="8"/>
  <c r="C546" i="8"/>
  <c r="D554" i="8"/>
  <c r="H553" i="8"/>
  <c r="C547" i="8" l="1"/>
  <c r="T545" i="8"/>
  <c r="U545" i="8" s="1"/>
  <c r="H554" i="8"/>
  <c r="D555" i="8"/>
  <c r="K546" i="8"/>
  <c r="I546" i="8"/>
  <c r="G547" i="8"/>
  <c r="F546" i="8" l="1"/>
  <c r="H555" i="8"/>
  <c r="I547" i="8"/>
  <c r="K547" i="8"/>
  <c r="F547" i="8" s="1"/>
  <c r="G548" i="8"/>
  <c r="D556" i="8"/>
  <c r="C548" i="8"/>
  <c r="C549" i="8" l="1"/>
  <c r="D557" i="8"/>
  <c r="K548" i="8"/>
  <c r="F548" i="8" s="1"/>
  <c r="I548" i="8"/>
  <c r="G549" i="8"/>
  <c r="T547" i="8"/>
  <c r="U547" i="8" s="1"/>
  <c r="H556" i="8"/>
  <c r="T546" i="8"/>
  <c r="U546" i="8" s="1"/>
  <c r="C550" i="8" l="1"/>
  <c r="T548" i="8"/>
  <c r="U548" i="8" s="1"/>
  <c r="H557" i="8"/>
  <c r="I549" i="8"/>
  <c r="K549" i="8"/>
  <c r="F549" i="8" s="1"/>
  <c r="G550" i="8"/>
  <c r="D558" i="8"/>
  <c r="D559" i="8" l="1"/>
  <c r="T549" i="8"/>
  <c r="U549" i="8" s="1"/>
  <c r="K550" i="8"/>
  <c r="I550" i="8"/>
  <c r="G551" i="8"/>
  <c r="H558" i="8"/>
  <c r="C551" i="8"/>
  <c r="I551" i="8" l="1"/>
  <c r="K551" i="8"/>
  <c r="G552" i="8"/>
  <c r="H559" i="8"/>
  <c r="C552" i="8"/>
  <c r="F550" i="8"/>
  <c r="D560" i="8"/>
  <c r="H560" i="8" l="1"/>
  <c r="C553" i="8"/>
  <c r="I552" i="8"/>
  <c r="K552" i="8"/>
  <c r="F552" i="8" s="1"/>
  <c r="G553" i="8"/>
  <c r="T550" i="8"/>
  <c r="U550" i="8" s="1"/>
  <c r="D561" i="8"/>
  <c r="F551" i="8"/>
  <c r="T551" i="8" l="1"/>
  <c r="U551" i="8" s="1"/>
  <c r="H561" i="8"/>
  <c r="T552" i="8"/>
  <c r="U552" i="8" s="1"/>
  <c r="D562" i="8"/>
  <c r="I553" i="8"/>
  <c r="K553" i="8"/>
  <c r="G554" i="8"/>
  <c r="C554" i="8"/>
  <c r="C555" i="8" l="1"/>
  <c r="K554" i="8"/>
  <c r="I554" i="8"/>
  <c r="G555" i="8"/>
  <c r="D563" i="8"/>
  <c r="H562" i="8"/>
  <c r="F553" i="8"/>
  <c r="H563" i="8" l="1"/>
  <c r="K555" i="8"/>
  <c r="F555" i="8" s="1"/>
  <c r="I555" i="8"/>
  <c r="G556" i="8"/>
  <c r="T553" i="8"/>
  <c r="U553" i="8" s="1"/>
  <c r="D564" i="8"/>
  <c r="F554" i="8"/>
  <c r="C556" i="8"/>
  <c r="D565" i="8" l="1"/>
  <c r="T555" i="8"/>
  <c r="U555" i="8" s="1"/>
  <c r="T554" i="8"/>
  <c r="U554" i="8" s="1"/>
  <c r="K556" i="8"/>
  <c r="I556" i="8"/>
  <c r="G557" i="8"/>
  <c r="C557" i="8"/>
  <c r="H564" i="8"/>
  <c r="H565" i="8" l="1"/>
  <c r="I557" i="8"/>
  <c r="K557" i="8"/>
  <c r="F557" i="8" s="1"/>
  <c r="G558" i="8"/>
  <c r="C558" i="8"/>
  <c r="F556" i="8"/>
  <c r="D566" i="8"/>
  <c r="T557" i="8" l="1"/>
  <c r="U557" i="8" s="1"/>
  <c r="H566" i="8"/>
  <c r="T556" i="8"/>
  <c r="U556" i="8" s="1"/>
  <c r="C559" i="8"/>
  <c r="D567" i="8"/>
  <c r="K558" i="8"/>
  <c r="I558" i="8"/>
  <c r="G559" i="8"/>
  <c r="F558" i="8"/>
  <c r="T558" i="8" l="1"/>
  <c r="U558" i="8" s="1"/>
  <c r="C560" i="8"/>
  <c r="H567" i="8"/>
  <c r="I559" i="8"/>
  <c r="K559" i="8"/>
  <c r="G560" i="8"/>
  <c r="D568" i="8"/>
  <c r="K560" i="8" l="1"/>
  <c r="I560" i="8"/>
  <c r="G561" i="8"/>
  <c r="H568" i="8"/>
  <c r="D569" i="8"/>
  <c r="F559" i="8"/>
  <c r="C561" i="8"/>
  <c r="C562" i="8" l="1"/>
  <c r="D570" i="8"/>
  <c r="F560" i="8"/>
  <c r="T559" i="8"/>
  <c r="U559" i="8" s="1"/>
  <c r="H569" i="8"/>
  <c r="I561" i="8"/>
  <c r="K561" i="8"/>
  <c r="G562" i="8"/>
  <c r="K562" i="8" l="1"/>
  <c r="I562" i="8"/>
  <c r="G563" i="8"/>
  <c r="F561" i="8"/>
  <c r="H570" i="8"/>
  <c r="D571" i="8"/>
  <c r="T560" i="8"/>
  <c r="U560" i="8" s="1"/>
  <c r="C563" i="8"/>
  <c r="C564" i="8" l="1"/>
  <c r="H571" i="8"/>
  <c r="K563" i="8"/>
  <c r="I563" i="8"/>
  <c r="G564" i="8"/>
  <c r="T561" i="8"/>
  <c r="U561" i="8" s="1"/>
  <c r="D572" i="8"/>
  <c r="F562" i="8"/>
  <c r="T562" i="8" l="1"/>
  <c r="U562" i="8" s="1"/>
  <c r="F563" i="8"/>
  <c r="H572" i="8"/>
  <c r="D573" i="8"/>
  <c r="I564" i="8"/>
  <c r="K564" i="8"/>
  <c r="G565" i="8"/>
  <c r="F564" i="8"/>
  <c r="C565" i="8"/>
  <c r="T564" i="8" l="1"/>
  <c r="U564" i="8" s="1"/>
  <c r="D574" i="8"/>
  <c r="C566" i="8"/>
  <c r="H573" i="8"/>
  <c r="I565" i="8"/>
  <c r="K565" i="8"/>
  <c r="G566" i="8"/>
  <c r="F565" i="8"/>
  <c r="T563" i="8"/>
  <c r="U563" i="8" s="1"/>
  <c r="T565" i="8" l="1"/>
  <c r="U565" i="8" s="1"/>
  <c r="D575" i="8"/>
  <c r="K566" i="8"/>
  <c r="F566" i="8" s="1"/>
  <c r="I566" i="8"/>
  <c r="G567" i="8"/>
  <c r="H574" i="8"/>
  <c r="C567" i="8"/>
  <c r="C568" i="8" l="1"/>
  <c r="H575" i="8"/>
  <c r="I567" i="8"/>
  <c r="K567" i="8"/>
  <c r="F567" i="8" s="1"/>
  <c r="G568" i="8"/>
  <c r="T566" i="8"/>
  <c r="U566" i="8" s="1"/>
  <c r="D576" i="8"/>
  <c r="H576" i="8" l="1"/>
  <c r="T567" i="8"/>
  <c r="U567" i="8" s="1"/>
  <c r="D577" i="8"/>
  <c r="K568" i="8"/>
  <c r="F568" i="8" s="1"/>
  <c r="I568" i="8"/>
  <c r="G569" i="8"/>
  <c r="C569" i="8"/>
  <c r="T568" i="8" l="1"/>
  <c r="U568" i="8" s="1"/>
  <c r="C570" i="8"/>
  <c r="I569" i="8"/>
  <c r="K569" i="8"/>
  <c r="F569" i="8" s="1"/>
  <c r="G570" i="8"/>
  <c r="D578" i="8"/>
  <c r="H577" i="8"/>
  <c r="T569" i="8" l="1"/>
  <c r="U569" i="8" s="1"/>
  <c r="D579" i="8"/>
  <c r="H578" i="8"/>
  <c r="K570" i="8"/>
  <c r="F570" i="8" s="1"/>
  <c r="I570" i="8"/>
  <c r="G571" i="8"/>
  <c r="C571" i="8"/>
  <c r="C572" i="8" l="1"/>
  <c r="T570" i="8"/>
  <c r="U570" i="8" s="1"/>
  <c r="D580" i="8"/>
  <c r="K571" i="8"/>
  <c r="I571" i="8"/>
  <c r="G572" i="8"/>
  <c r="H579" i="8"/>
  <c r="F571" i="8" l="1"/>
  <c r="H580" i="8"/>
  <c r="I572" i="8"/>
  <c r="K572" i="8"/>
  <c r="F572" i="8" s="1"/>
  <c r="G573" i="8"/>
  <c r="D581" i="8"/>
  <c r="C573" i="8"/>
  <c r="T572" i="8" l="1"/>
  <c r="U572" i="8" s="1"/>
  <c r="C574" i="8"/>
  <c r="D582" i="8"/>
  <c r="I573" i="8"/>
  <c r="K573" i="8"/>
  <c r="F573" i="8" s="1"/>
  <c r="G574" i="8"/>
  <c r="H581" i="8"/>
  <c r="T571" i="8"/>
  <c r="U571" i="8" s="1"/>
  <c r="H582" i="8" l="1"/>
  <c r="T573" i="8"/>
  <c r="U573" i="8" s="1"/>
  <c r="C575" i="8"/>
  <c r="K574" i="8"/>
  <c r="I574" i="8"/>
  <c r="G575" i="8"/>
  <c r="D583" i="8"/>
  <c r="I575" i="8" l="1"/>
  <c r="K575" i="8"/>
  <c r="G576" i="8"/>
  <c r="H583" i="8"/>
  <c r="C576" i="8"/>
  <c r="D584" i="8"/>
  <c r="F574" i="8"/>
  <c r="T574" i="8" l="1"/>
  <c r="U574" i="8" s="1"/>
  <c r="C577" i="8"/>
  <c r="K576" i="8"/>
  <c r="I576" i="8"/>
  <c r="G577" i="8"/>
  <c r="D585" i="8"/>
  <c r="H584" i="8"/>
  <c r="F575" i="8"/>
  <c r="T575" i="8" l="1"/>
  <c r="U575" i="8" s="1"/>
  <c r="H585" i="8"/>
  <c r="F576" i="8"/>
  <c r="C578" i="8"/>
  <c r="D586" i="8"/>
  <c r="I577" i="8"/>
  <c r="K577" i="8"/>
  <c r="G578" i="8"/>
  <c r="C579" i="8" l="1"/>
  <c r="F577" i="8"/>
  <c r="D587" i="8"/>
  <c r="K578" i="8"/>
  <c r="I578" i="8"/>
  <c r="G579" i="8"/>
  <c r="H586" i="8"/>
  <c r="T576" i="8"/>
  <c r="U576" i="8" s="1"/>
  <c r="D588" i="8" l="1"/>
  <c r="H587" i="8"/>
  <c r="T577" i="8"/>
  <c r="U577" i="8" s="1"/>
  <c r="I579" i="8"/>
  <c r="K579" i="8"/>
  <c r="G580" i="8"/>
  <c r="F579" i="8"/>
  <c r="F578" i="8"/>
  <c r="C580" i="8"/>
  <c r="T579" i="8" l="1"/>
  <c r="U579" i="8" s="1"/>
  <c r="H588" i="8"/>
  <c r="C581" i="8"/>
  <c r="T578" i="8"/>
  <c r="U578" i="8" s="1"/>
  <c r="K580" i="8"/>
  <c r="F580" i="8" s="1"/>
  <c r="I580" i="8"/>
  <c r="G581" i="8"/>
  <c r="D589" i="8"/>
  <c r="D590" i="8" l="1"/>
  <c r="T580" i="8"/>
  <c r="U580" i="8" s="1"/>
  <c r="C582" i="8"/>
  <c r="I581" i="8"/>
  <c r="K581" i="8"/>
  <c r="G582" i="8"/>
  <c r="F581" i="8"/>
  <c r="H589" i="8"/>
  <c r="H590" i="8" l="1"/>
  <c r="K582" i="8"/>
  <c r="I582" i="8"/>
  <c r="G583" i="8"/>
  <c r="T581" i="8"/>
  <c r="U581" i="8" s="1"/>
  <c r="C583" i="8"/>
  <c r="D591" i="8"/>
  <c r="C584" i="8" l="1"/>
  <c r="K583" i="8"/>
  <c r="I583" i="8"/>
  <c r="G584" i="8"/>
  <c r="D592" i="8"/>
  <c r="F582" i="8"/>
  <c r="H591" i="8"/>
  <c r="T582" i="8" l="1"/>
  <c r="U582" i="8" s="1"/>
  <c r="I584" i="8"/>
  <c r="K584" i="8"/>
  <c r="G585" i="8"/>
  <c r="D593" i="8"/>
  <c r="F583" i="8"/>
  <c r="H592" i="8"/>
  <c r="C585" i="8"/>
  <c r="C586" i="8" l="1"/>
  <c r="D594" i="8"/>
  <c r="T583" i="8"/>
  <c r="U583" i="8" s="1"/>
  <c r="I585" i="8"/>
  <c r="K585" i="8"/>
  <c r="F585" i="8"/>
  <c r="G586" i="8"/>
  <c r="H593" i="8"/>
  <c r="F584" i="8"/>
  <c r="T584" i="8" l="1"/>
  <c r="U584" i="8" s="1"/>
  <c r="K586" i="8"/>
  <c r="F586" i="8" s="1"/>
  <c r="I586" i="8"/>
  <c r="G587" i="8"/>
  <c r="D595" i="8"/>
  <c r="H594" i="8"/>
  <c r="T585" i="8"/>
  <c r="U585" i="8" s="1"/>
  <c r="C587" i="8"/>
  <c r="C588" i="8" l="1"/>
  <c r="H595" i="8"/>
  <c r="D596" i="8"/>
  <c r="I587" i="8"/>
  <c r="K587" i="8"/>
  <c r="G588" i="8"/>
  <c r="F587" i="8"/>
  <c r="T586" i="8"/>
  <c r="U586" i="8" s="1"/>
  <c r="H596" i="8" l="1"/>
  <c r="T587" i="8"/>
  <c r="U587" i="8" s="1"/>
  <c r="K588" i="8"/>
  <c r="I588" i="8"/>
  <c r="G589" i="8"/>
  <c r="D597" i="8"/>
  <c r="C589" i="8"/>
  <c r="F588" i="8" l="1"/>
  <c r="D598" i="8"/>
  <c r="C590" i="8"/>
  <c r="I589" i="8"/>
  <c r="K589" i="8"/>
  <c r="G590" i="8"/>
  <c r="H597" i="8"/>
  <c r="C591" i="8" l="1"/>
  <c r="F589" i="8"/>
  <c r="D599" i="8"/>
  <c r="H598" i="8"/>
  <c r="K590" i="8"/>
  <c r="I590" i="8"/>
  <c r="G591" i="8"/>
  <c r="T588" i="8"/>
  <c r="U588" i="8" s="1"/>
  <c r="H599" i="8" l="1"/>
  <c r="D600" i="8"/>
  <c r="F590" i="8"/>
  <c r="I591" i="8"/>
  <c r="K591" i="8"/>
  <c r="F591" i="8" s="1"/>
  <c r="G592" i="8"/>
  <c r="T589" i="8"/>
  <c r="U589" i="8" s="1"/>
  <c r="C592" i="8"/>
  <c r="T591" i="8" l="1"/>
  <c r="U591" i="8" s="1"/>
  <c r="C593" i="8"/>
  <c r="K592" i="8"/>
  <c r="I592" i="8"/>
  <c r="G593" i="8"/>
  <c r="T590" i="8"/>
  <c r="U590" i="8" s="1"/>
  <c r="D601" i="8"/>
  <c r="H600" i="8"/>
  <c r="H601" i="8" l="1"/>
  <c r="I593" i="8"/>
  <c r="K593" i="8"/>
  <c r="G594" i="8"/>
  <c r="C594" i="8"/>
  <c r="D602" i="8"/>
  <c r="F592" i="8"/>
  <c r="D603" i="8" l="1"/>
  <c r="K594" i="8"/>
  <c r="F594" i="8" s="1"/>
  <c r="I594" i="8"/>
  <c r="G595" i="8"/>
  <c r="T592" i="8"/>
  <c r="U592" i="8" s="1"/>
  <c r="C595" i="8"/>
  <c r="F593" i="8"/>
  <c r="H602" i="8"/>
  <c r="C596" i="8" l="1"/>
  <c r="T594" i="8"/>
  <c r="U594" i="8" s="1"/>
  <c r="T593" i="8"/>
  <c r="U593" i="8" s="1"/>
  <c r="K595" i="8"/>
  <c r="I595" i="8"/>
  <c r="G596" i="8"/>
  <c r="H603" i="8"/>
  <c r="D604" i="8"/>
  <c r="D605" i="8" l="1"/>
  <c r="I596" i="8"/>
  <c r="K596" i="8"/>
  <c r="G597" i="8"/>
  <c r="H604" i="8"/>
  <c r="F595" i="8"/>
  <c r="C597" i="8"/>
  <c r="T595" i="8" l="1"/>
  <c r="U595" i="8" s="1"/>
  <c r="D606" i="8"/>
  <c r="I597" i="8"/>
  <c r="K597" i="8"/>
  <c r="G598" i="8"/>
  <c r="H605" i="8"/>
  <c r="C598" i="8"/>
  <c r="F596" i="8"/>
  <c r="T596" i="8" l="1"/>
  <c r="U596" i="8" s="1"/>
  <c r="C599" i="8"/>
  <c r="K598" i="8"/>
  <c r="I598" i="8"/>
  <c r="G599" i="8"/>
  <c r="D607" i="8"/>
  <c r="H606" i="8"/>
  <c r="F597" i="8"/>
  <c r="T597" i="8" l="1"/>
  <c r="U597" i="8" s="1"/>
  <c r="D608" i="8"/>
  <c r="I599" i="8"/>
  <c r="K599" i="8"/>
  <c r="F599" i="8" s="1"/>
  <c r="G600" i="8"/>
  <c r="C600" i="8"/>
  <c r="H607" i="8"/>
  <c r="F598" i="8"/>
  <c r="C601" i="8" l="1"/>
  <c r="T598" i="8"/>
  <c r="U598" i="8" s="1"/>
  <c r="K600" i="8"/>
  <c r="I600" i="8"/>
  <c r="G601" i="8"/>
  <c r="T599" i="8"/>
  <c r="U599" i="8" s="1"/>
  <c r="H608" i="8"/>
  <c r="D609" i="8"/>
  <c r="H609" i="8" l="1"/>
  <c r="I601" i="8"/>
  <c r="K601" i="8"/>
  <c r="G602" i="8"/>
  <c r="D610" i="8"/>
  <c r="F600" i="8"/>
  <c r="C602" i="8"/>
  <c r="T600" i="8" l="1"/>
  <c r="U600" i="8" s="1"/>
  <c r="K602" i="8"/>
  <c r="F602" i="8" s="1"/>
  <c r="I602" i="8"/>
  <c r="G603" i="8"/>
  <c r="H610" i="8"/>
  <c r="D611" i="8"/>
  <c r="C603" i="8"/>
  <c r="F601" i="8"/>
  <c r="C604" i="8" l="1"/>
  <c r="H611" i="8"/>
  <c r="K603" i="8"/>
  <c r="F603" i="8" s="1"/>
  <c r="I603" i="8"/>
  <c r="G604" i="8"/>
  <c r="T601" i="8"/>
  <c r="U601" i="8" s="1"/>
  <c r="T602" i="8"/>
  <c r="U602" i="8" s="1"/>
  <c r="D612" i="8"/>
  <c r="D613" i="8" l="1"/>
  <c r="H612" i="8"/>
  <c r="T603" i="8"/>
  <c r="U603" i="8" s="1"/>
  <c r="I604" i="8"/>
  <c r="K604" i="8"/>
  <c r="G605" i="8"/>
  <c r="F604" i="8"/>
  <c r="C605" i="8"/>
  <c r="H613" i="8" l="1"/>
  <c r="T604" i="8"/>
  <c r="U604" i="8" s="1"/>
  <c r="C606" i="8"/>
  <c r="I605" i="8"/>
  <c r="K605" i="8"/>
  <c r="G606" i="8"/>
  <c r="D614" i="8"/>
  <c r="K606" i="8" l="1"/>
  <c r="I606" i="8"/>
  <c r="G607" i="8"/>
  <c r="H614" i="8"/>
  <c r="C607" i="8"/>
  <c r="D615" i="8"/>
  <c r="F605" i="8"/>
  <c r="D616" i="8" l="1"/>
  <c r="T605" i="8"/>
  <c r="U605" i="8" s="1"/>
  <c r="C608" i="8"/>
  <c r="I607" i="8"/>
  <c r="K607" i="8"/>
  <c r="G608" i="8"/>
  <c r="F607" i="8"/>
  <c r="H615" i="8"/>
  <c r="F606" i="8"/>
  <c r="T607" i="8" l="1"/>
  <c r="U607" i="8" s="1"/>
  <c r="K608" i="8"/>
  <c r="I608" i="8"/>
  <c r="G609" i="8"/>
  <c r="T606" i="8"/>
  <c r="U606" i="8" s="1"/>
  <c r="H616" i="8"/>
  <c r="C609" i="8"/>
  <c r="C610" i="8" l="1"/>
  <c r="F608" i="8"/>
  <c r="F26" i="14"/>
  <c r="I609" i="8"/>
  <c r="K609" i="8"/>
  <c r="G610" i="8"/>
  <c r="T608" i="8" l="1"/>
  <c r="U608" i="8" s="1"/>
  <c r="F609" i="8"/>
  <c r="K610" i="8"/>
  <c r="I610" i="8"/>
  <c r="G611" i="8"/>
  <c r="C611" i="8"/>
  <c r="C612" i="8" l="1"/>
  <c r="F610" i="8"/>
  <c r="K611" i="8"/>
  <c r="F611" i="8" s="1"/>
  <c r="I611" i="8"/>
  <c r="G612" i="8"/>
  <c r="T609" i="8"/>
  <c r="U609" i="8" s="1"/>
  <c r="C613" i="8" l="1"/>
  <c r="I612" i="8"/>
  <c r="K612" i="8"/>
  <c r="F612" i="8" s="1"/>
  <c r="G613" i="8"/>
  <c r="T611" i="8"/>
  <c r="U611" i="8" s="1"/>
  <c r="T610" i="8"/>
  <c r="U610" i="8" s="1"/>
  <c r="T612" i="8" l="1"/>
  <c r="U612" i="8" s="1"/>
  <c r="I613" i="8"/>
  <c r="K613" i="8"/>
  <c r="F613" i="8" s="1"/>
  <c r="G614" i="8"/>
  <c r="C614" i="8"/>
  <c r="C615" i="8" l="1"/>
  <c r="T613" i="8"/>
  <c r="U613" i="8" s="1"/>
  <c r="K614" i="8"/>
  <c r="I614" i="8"/>
  <c r="G615" i="8"/>
  <c r="I615" i="8" l="1"/>
  <c r="K615" i="8"/>
  <c r="F615" i="8" s="1"/>
  <c r="G616" i="8"/>
  <c r="F614" i="8"/>
  <c r="C616" i="8"/>
  <c r="T615" i="8" l="1"/>
  <c r="U615" i="8" s="1"/>
  <c r="B26" i="3"/>
  <c r="C26" i="14"/>
  <c r="AE25" i="14" s="1"/>
  <c r="T614" i="8"/>
  <c r="U614" i="8" s="1"/>
  <c r="E26" i="14"/>
  <c r="G26" i="14" s="1"/>
  <c r="L616" i="8"/>
  <c r="K616" i="8"/>
  <c r="I616" i="8"/>
  <c r="S26" i="14" l="1"/>
  <c r="I26" i="14"/>
  <c r="F616" i="8"/>
  <c r="O616" i="8"/>
  <c r="J26" i="14"/>
  <c r="R26" i="14" s="1"/>
  <c r="M616" i="8" l="1"/>
  <c r="F26" i="3"/>
  <c r="O26" i="14"/>
  <c r="N26" i="14"/>
  <c r="K26" i="14" s="1"/>
  <c r="D26" i="14"/>
  <c r="AB26" i="14" s="1"/>
  <c r="AC26" i="14" s="1"/>
  <c r="T616" i="8"/>
  <c r="U616" i="8" s="1"/>
  <c r="L26" i="14" l="1"/>
  <c r="N616" i="8"/>
  <c r="E26" i="3"/>
  <c r="D26" i="3" l="1"/>
  <c r="M26" i="14"/>
  <c r="T26" i="14" l="1"/>
  <c r="V26" i="14"/>
  <c r="W26" i="14"/>
  <c r="X26" i="14"/>
  <c r="U26" i="14"/>
  <c r="Z26" i="14"/>
  <c r="P26" i="14"/>
  <c r="E4" i="6"/>
  <c r="BE4" i="6" s="1"/>
  <c r="E6" i="6"/>
  <c r="BC6" i="6" s="1"/>
  <c r="E5" i="6"/>
  <c r="BE5" i="6" s="1"/>
  <c r="AY5" i="6" l="1"/>
  <c r="BC4" i="6"/>
  <c r="BA5" i="6"/>
  <c r="AI6" i="6"/>
  <c r="AP6" i="6" s="1"/>
  <c r="L5" i="6"/>
  <c r="V5" i="6"/>
  <c r="AC5" i="6" s="1"/>
  <c r="L4" i="6"/>
  <c r="V6" i="6"/>
  <c r="AC6" i="6" s="1"/>
  <c r="V4" i="6"/>
  <c r="AC4" i="6" s="1"/>
  <c r="BC5" i="6"/>
  <c r="BE6" i="6"/>
  <c r="AI5" i="6"/>
  <c r="AP5" i="6" s="1"/>
  <c r="AI4" i="6"/>
  <c r="AP4" i="6" s="1"/>
  <c r="BA4" i="6"/>
  <c r="BA6" i="6"/>
  <c r="L6" i="6"/>
  <c r="AY4" i="6"/>
  <c r="AY6" i="6"/>
  <c r="M6" i="6" l="1"/>
  <c r="P6" i="6" s="1"/>
  <c r="M4" i="6"/>
  <c r="P4" i="6" s="1"/>
  <c r="M5" i="6"/>
  <c r="P5" i="6" s="1"/>
  <c r="BH4" i="6"/>
  <c r="BH6" i="6"/>
  <c r="BH5" i="6"/>
  <c r="D5" i="6" l="1"/>
  <c r="D6" i="6"/>
  <c r="D4" i="6"/>
</calcChain>
</file>

<file path=xl/sharedStrings.xml><?xml version="1.0" encoding="utf-8"?>
<sst xmlns="http://schemas.openxmlformats.org/spreadsheetml/2006/main" count="842" uniqueCount="526">
  <si>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</si>
  <si>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</si>
  <si>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</si>
  <si>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</si>
  <si>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</si>
  <si>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</si>
  <si>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</si>
  <si>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</si>
  <si>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</si>
  <si>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</si>
  <si>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</si>
  <si>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</si>
  <si>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</si>
  <si>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</si>
  <si>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</si>
  <si>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</si>
  <si>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</si>
  <si>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</si>
  <si>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</si>
  <si>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</si>
  <si>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</si>
  <si>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</si>
  <si>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</si>
  <si>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</si>
  <si>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</si>
  <si>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</si>
  <si>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</si>
  <si>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</si>
  <si>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</si>
  <si>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</si>
  <si>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</si>
  <si>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</si>
  <si>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</si>
  <si>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</si>
  <si>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</si>
  <si>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</si>
  <si>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</si>
  <si>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</si>
  <si>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</si>
  <si>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</si>
  <si>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</si>
  <si>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</si>
  <si>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</si>
  <si>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</si>
  <si>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</si>
  <si>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</si>
  <si>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</si>
  <si>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</si>
  <si>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</si>
  <si>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</si>
  <si>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</si>
  <si>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</si>
  <si>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</si>
  <si>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</si>
  <si>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</si>
  <si>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</si>
  <si>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</si>
  <si>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</si>
  <si>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</si>
  <si>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</si>
  <si>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</si>
  <si>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</si>
  <si>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</si>
  <si>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</si>
  <si>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</si>
  <si>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</si>
  <si>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</si>
  <si>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</si>
  <si>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</si>
  <si>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</si>
  <si>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</si>
  <si>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</si>
  <si>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</si>
  <si>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</si>
  <si>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</si>
  <si>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</si>
  <si>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</si>
  <si>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</si>
  <si>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</si>
  <si>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</si>
  <si>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</si>
  <si>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</si>
  <si>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</si>
  <si>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</si>
  <si>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</si>
  <si>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</si>
  <si>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</si>
  <si>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</si>
  <si>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</si>
  <si>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</si>
  <si>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</si>
  <si>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</si>
  <si>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</si>
  <si>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</si>
  <si>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</si>
  <si>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</si>
  <si>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</si>
  <si>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</si>
  <si>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</si>
  <si>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</si>
  <si>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</si>
  <si>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</si>
  <si>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</si>
  <si>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</si>
  <si>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</si>
  <si>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</si>
  <si>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</si>
  <si>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</si>
  <si>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</si>
  <si>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</si>
  <si>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</si>
  <si>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</si>
  <si>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</si>
  <si>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</si>
  <si>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</si>
  <si>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</si>
  <si>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</si>
  <si>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</si>
  <si>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</si>
  <si>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</si>
  <si>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</si>
  <si>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</si>
  <si>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</si>
  <si>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</si>
  <si>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</si>
  <si>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</si>
  <si>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</si>
  <si>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</si>
  <si>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</si>
  <si>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</si>
  <si>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</si>
  <si>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</si>
  <si>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</si>
  <si>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</si>
  <si>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</si>
  <si>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</si>
  <si>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</si>
  <si>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</si>
  <si>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</si>
  <si>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</si>
  <si>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</si>
  <si>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</si>
  <si>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</si>
  <si>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</si>
  <si>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</si>
  <si>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</si>
  <si>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</si>
  <si>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</si>
  <si>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</si>
  <si>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</si>
  <si>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</si>
  <si>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</si>
  <si>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</si>
  <si>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</si>
  <si>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</si>
  <si>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</si>
  <si>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</si>
  <si>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</si>
  <si>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</si>
  <si>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</si>
  <si>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</si>
  <si>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</si>
  <si>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</si>
  <si>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</si>
  <si>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</si>
  <si>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</si>
  <si>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</si>
  <si>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</si>
  <si>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</si>
  <si>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</si>
  <si>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</si>
  <si>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</si>
  <si>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</si>
  <si>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</si>
  <si>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</si>
  <si>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</si>
  <si>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</si>
  <si>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</si>
  <si>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</si>
  <si>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</si>
  <si>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</si>
  <si>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</si>
  <si>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</si>
  <si>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</si>
  <si>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</si>
  <si>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</si>
  <si>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</si>
  <si>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</si>
  <si>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</si>
  <si>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</si>
  <si>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</si>
  <si>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</si>
  <si>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</si>
  <si>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</si>
  <si>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</si>
  <si>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</si>
  <si>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</si>
  <si>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</si>
  <si>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</si>
  <si>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</si>
  <si>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</si>
  <si>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</si>
  <si>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</si>
  <si>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</si>
  <si>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</si>
  <si>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</si>
  <si>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</si>
  <si>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</si>
  <si>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</si>
  <si>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</si>
  <si>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</si>
  <si>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</si>
  <si>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</si>
  <si>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</si>
  <si>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</si>
  <si>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</si>
  <si>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</si>
  <si>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</si>
  <si>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</si>
  <si>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</si>
  <si>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</si>
  <si>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</si>
  <si>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</si>
  <si>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</si>
  <si>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</si>
  <si>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</si>
  <si>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</si>
  <si>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</si>
  <si>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</si>
  <si>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</si>
  <si>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</si>
  <si>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</si>
  <si>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</si>
  <si>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</si>
  <si>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</si>
  <si>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</si>
  <si>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</si>
  <si>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</si>
  <si>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</si>
  <si>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</si>
  <si>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</si>
  <si>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</si>
  <si>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</si>
  <si>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</si>
  <si>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</si>
  <si>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</si>
  <si>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</si>
  <si>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</si>
  <si>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</si>
  <si>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</si>
  <si>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</si>
  <si>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</si>
  <si>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</si>
  <si>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</si>
  <si>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</si>
  <si>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</si>
  <si>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</si>
  <si>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</si>
  <si>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</si>
  <si>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</si>
  <si>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</si>
  <si>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</si>
  <si>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</si>
  <si>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</si>
  <si>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</si>
  <si>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</si>
  <si>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</si>
  <si>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</si>
  <si>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</si>
  <si>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</si>
  <si>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</si>
  <si>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</si>
  <si>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</si>
  <si>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</si>
  <si>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</si>
  <si>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</si>
  <si>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</si>
  <si>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</si>
  <si>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</si>
  <si>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</si>
  <si>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</si>
  <si>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</si>
  <si>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</si>
  <si>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</si>
  <si>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</si>
  <si>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</si>
  <si>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</si>
  <si>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</si>
  <si>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</si>
  <si>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</si>
  <si>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</si>
  <si>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</si>
  <si>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</si>
  <si>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</si>
  <si>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</si>
  <si>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</si>
  <si>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</si>
  <si>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</si>
  <si>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</si>
  <si>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</si>
  <si>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</si>
  <si>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</si>
  <si>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</si>
  <si>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</si>
  <si>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</si>
  <si>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</si>
  <si>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</si>
  <si>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</si>
  <si>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</si>
  <si>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</si>
  <si>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</si>
  <si>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</si>
  <si>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</si>
  <si>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</si>
  <si>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</si>
  <si>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</si>
  <si>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</si>
  <si>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</si>
  <si>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</si>
  <si>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</si>
  <si>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</si>
  <si>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</si>
  <si>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</si>
  <si>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</si>
  <si>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</si>
  <si>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</si>
  <si>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</si>
  <si>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</si>
  <si>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</si>
  <si>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</si>
  <si>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</si>
  <si>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</si>
  <si>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</si>
  <si>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</si>
  <si>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</si>
  <si>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</si>
  <si>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</si>
  <si>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</si>
  <si>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</si>
  <si>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</si>
  <si>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</si>
  <si>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</si>
  <si>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</si>
  <si>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</si>
  <si>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</si>
  <si>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</si>
  <si>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</si>
  <si>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</si>
  <si>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</si>
  <si>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</si>
  <si>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</si>
  <si>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</si>
  <si>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</si>
  <si>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</si>
  <si>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</si>
  <si>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</si>
  <si>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</si>
  <si>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</si>
  <si>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</si>
  <si>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</si>
  <si>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</si>
  <si>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</si>
  <si>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</si>
  <si>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</si>
  <si>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</si>
  <si>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</si>
  <si>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</si>
  <si>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</si>
  <si>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</si>
  <si>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</si>
  <si>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</si>
  <si>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</si>
  <si>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</si>
  <si>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</si>
  <si>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</si>
  <si>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</si>
  <si>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</si>
  <si>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</si>
  <si>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</si>
  <si>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</si>
  <si>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</si>
  <si>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</si>
  <si>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</si>
  <si>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</si>
  <si>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F_Fenghuolun</t>
    <phoneticPr fontId="1" type="noConversion"/>
  </si>
  <si>
    <t>F_Zhetianpan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</si>
  <si>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</si>
  <si>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</si>
  <si>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</si>
  <si>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</si>
  <si>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</si>
  <si>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</si>
  <si>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F_Yujingping</t>
    <phoneticPr fontId="1" type="noConversion"/>
  </si>
  <si>
    <t>F_Qianshouguanyin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</si>
  <si>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</si>
  <si>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</si>
  <si>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</si>
  <si>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</si>
  <si>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</si>
  <si>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</si>
  <si>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</si>
  <si>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F_Lianhuatai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</si>
  <si>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</si>
  <si>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</si>
  <si>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</si>
  <si>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</si>
  <si>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</si>
  <si>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</si>
  <si>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</si>
  <si>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</si>
  <si>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</si>
  <si>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</si>
  <si>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</si>
  <si>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</si>
  <si>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</si>
  <si>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</si>
  <si>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</si>
  <si>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</si>
  <si>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</si>
  <si>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</si>
  <si>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</si>
  <si>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</si>
  <si>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</si>
  <si>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</si>
  <si>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</si>
  <si>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</si>
  <si>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</si>
  <si>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</si>
  <si>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</si>
  <si>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</si>
  <si>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</si>
  <si>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</si>
  <si>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</si>
  <si>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</si>
  <si>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</si>
  <si>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</si>
  <si>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</si>
  <si>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</si>
  <si>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</si>
  <si>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</si>
  <si>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</si>
  <si>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</si>
  <si>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</si>
  <si>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</si>
  <si>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</si>
  <si>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</si>
  <si>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</si>
  <si>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</si>
  <si>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</si>
  <si>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</si>
  <si>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</si>
  <si>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</si>
  <si>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</si>
  <si>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</si>
  <si>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</si>
  <si>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</si>
  <si>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</si>
  <si>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</si>
  <si>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</si>
  <si>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</si>
  <si>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</si>
  <si>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</si>
  <si>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</si>
  <si>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</si>
  <si>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</si>
  <si>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</si>
  <si>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</si>
  <si>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</si>
  <si>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</si>
  <si>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</si>
  <si>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</si>
  <si>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</si>
  <si>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</si>
  <si>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</si>
  <si>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</si>
  <si>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</si>
  <si>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</si>
  <si>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</si>
  <si>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</si>
  <si>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</si>
  <si>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</si>
  <si>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</si>
  <si>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</si>
  <si>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</si>
  <si>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</si>
  <si>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</si>
  <si>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C_Guanyin</t>
  </si>
  <si>
    <t>观音</t>
    <phoneticPr fontId="1" type="noConversion"/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</si>
  <si>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</si>
  <si>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</si>
  <si>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</si>
  <si>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</si>
  <si>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</si>
  <si>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</si>
  <si>
    <t>佛器</t>
    <phoneticPr fontId="1" type="noConversion"/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</si>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</sst>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54"/>
          <c:w val="0.90239807524059512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3344"/>
        <c:axId val="173034880"/>
      </c:lineChart>
      <c:catAx>
        <c:axId val="1730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34880"/>
        <c:crosses val="autoZero"/>
        <c:auto val="1"/>
        <c:lblAlgn val="ctr"/>
        <c:lblOffset val="100"/>
        <c:noMultiLvlLbl val="0"/>
      </c:catAx>
      <c:valAx>
        <c:axId val="1730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3334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7744"/>
        <c:axId val="182929280"/>
      </c:lineChart>
      <c:catAx>
        <c:axId val="1829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29280"/>
        <c:crosses val="autoZero"/>
        <c:auto val="1"/>
        <c:lblAlgn val="ctr"/>
        <c:lblOffset val="100"/>
        <c:noMultiLvlLbl val="0"/>
      </c:catAx>
      <c:valAx>
        <c:axId val="1829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5120"/>
        <c:axId val="183091968"/>
      </c:lineChart>
      <c:catAx>
        <c:axId val="1830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91968"/>
        <c:crosses val="autoZero"/>
        <c:auto val="1"/>
        <c:lblAlgn val="ctr"/>
        <c:lblOffset val="100"/>
        <c:noMultiLvlLbl val="0"/>
      </c:catAx>
      <c:valAx>
        <c:axId val="1830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41664"/>
        <c:axId val="183443456"/>
      </c:lineChart>
      <c:catAx>
        <c:axId val="1834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43456"/>
        <c:crosses val="autoZero"/>
        <c:auto val="1"/>
        <c:lblAlgn val="ctr"/>
        <c:lblOffset val="100"/>
        <c:noMultiLvlLbl val="0"/>
      </c:catAx>
      <c:valAx>
        <c:axId val="1834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4640"/>
        <c:axId val="183459840"/>
      </c:lineChart>
      <c:catAx>
        <c:axId val="1831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59840"/>
        <c:crosses val="autoZero"/>
        <c:auto val="1"/>
        <c:lblAlgn val="ctr"/>
        <c:lblOffset val="100"/>
        <c:noMultiLvlLbl val="0"/>
      </c:catAx>
      <c:valAx>
        <c:axId val="1834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4896"/>
        <c:axId val="183506432"/>
      </c:lineChart>
      <c:catAx>
        <c:axId val="1835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06432"/>
        <c:crosses val="autoZero"/>
        <c:auto val="1"/>
        <c:lblAlgn val="ctr"/>
        <c:lblOffset val="100"/>
        <c:noMultiLvlLbl val="0"/>
      </c:catAx>
      <c:valAx>
        <c:axId val="183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 refreshError="1"/>
      <sheetData sheetId="1" refreshError="1"/>
      <sheetData sheetId="2" refreshError="1"/>
      <sheetData sheetId="3">
        <row r="2">
          <cell r="C2">
            <v>50</v>
          </cell>
        </row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">
          <cell r="C2">
            <v>50</v>
          </cell>
        </row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">
          <cell r="C2">
            <v>50</v>
          </cell>
        </row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">
          <cell r="C2">
            <v>50</v>
          </cell>
        </row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">
          <cell r="C2">
            <v>50</v>
          </cell>
        </row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">
          <cell r="C2">
            <v>50</v>
          </cell>
        </row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">
          <cell r="C2">
            <v>50</v>
          </cell>
        </row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">
          <cell r="C2">
            <v>50</v>
          </cell>
        </row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">
          <cell r="C2">
            <v>50</v>
          </cell>
        </row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">
          <cell r="C2">
            <v>50</v>
          </cell>
        </row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">
          <cell r="C2">
            <v>50</v>
          </cell>
        </row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">
          <cell r="C2">
            <v>50</v>
          </cell>
        </row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">
          <cell r="C2">
            <v>50</v>
          </cell>
        </row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">
          <cell r="C2">
            <v>50</v>
          </cell>
        </row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">
          <cell r="C2">
            <v>50</v>
          </cell>
        </row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">
          <cell r="C2">
            <v>50</v>
          </cell>
        </row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">
          <cell r="C2">
            <v>50</v>
          </cell>
        </row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">
          <cell r="C2">
            <v>50</v>
          </cell>
        </row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">
          <cell r="C2">
            <v>50</v>
          </cell>
        </row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">
          <cell r="C2">
            <v>50</v>
          </cell>
        </row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">
          <cell r="C2">
            <v>50</v>
          </cell>
        </row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">
          <cell r="C2">
            <v>50</v>
          </cell>
        </row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">
          <cell r="C2">
            <v>50</v>
          </cell>
        </row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">
          <cell r="C2">
            <v>50</v>
          </cell>
        </row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161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145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162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146</v>
      </c>
    </row>
    <row r="7" spans="1:10" x14ac:dyDescent="0.15">
      <c r="A7" s="5" t="s">
        <v>164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155</v>
      </c>
      <c r="H15" t="s">
        <v>156</v>
      </c>
    </row>
    <row r="16" spans="1:10" x14ac:dyDescent="0.15">
      <c r="A16" s="2" t="s">
        <v>3</v>
      </c>
      <c r="G16" t="s">
        <v>157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402</v>
      </c>
      <c r="F21" s="17" t="s">
        <v>168</v>
      </c>
      <c r="G21" t="s">
        <v>220</v>
      </c>
      <c r="H21" t="s">
        <v>221</v>
      </c>
      <c r="I21" t="s">
        <v>222</v>
      </c>
      <c r="J21" t="s">
        <v>223</v>
      </c>
      <c r="K21" s="17" t="s">
        <v>228</v>
      </c>
      <c r="L21" s="17" t="s">
        <v>229</v>
      </c>
    </row>
    <row r="22" spans="1:12" x14ac:dyDescent="0.15">
      <c r="E22" t="s">
        <v>403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163</v>
      </c>
      <c r="E23" t="s">
        <v>230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404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217</v>
      </c>
      <c r="E25" t="s">
        <v>405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406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408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409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251</v>
      </c>
      <c r="E29" t="s">
        <v>411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255</v>
      </c>
      <c r="E30" t="s">
        <v>412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234</v>
      </c>
      <c r="E31" t="s">
        <v>414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235</v>
      </c>
      <c r="E32" t="s">
        <v>415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236</v>
      </c>
      <c r="E33" t="s">
        <v>417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231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252</v>
      </c>
      <c r="E35" t="s">
        <v>232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253</v>
      </c>
      <c r="E36" t="s">
        <v>418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419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420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261</v>
      </c>
      <c r="E39" t="s">
        <v>421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262</v>
      </c>
      <c r="E40" t="s">
        <v>233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422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423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237</v>
      </c>
      <c r="E43" t="s">
        <v>424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238</v>
      </c>
      <c r="E44" t="s">
        <v>425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254</v>
      </c>
      <c r="E45" t="s">
        <v>426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239</v>
      </c>
    </row>
    <row r="47" spans="1:12" x14ac:dyDescent="0.15">
      <c r="A47" t="s">
        <v>240</v>
      </c>
    </row>
    <row r="48" spans="1:12" x14ac:dyDescent="0.15">
      <c r="A48" t="s">
        <v>241</v>
      </c>
    </row>
    <row r="51" spans="1:1" x14ac:dyDescent="0.15">
      <c r="A51" t="s">
        <v>242</v>
      </c>
    </row>
    <row r="52" spans="1:1" x14ac:dyDescent="0.15">
      <c r="A52" t="s">
        <v>243</v>
      </c>
    </row>
    <row r="53" spans="1:1" x14ac:dyDescent="0.15">
      <c r="A53" t="s">
        <v>244</v>
      </c>
    </row>
    <row r="55" spans="1:1" x14ac:dyDescent="0.15">
      <c r="A55" t="s">
        <v>245</v>
      </c>
    </row>
    <row r="56" spans="1:1" x14ac:dyDescent="0.15">
      <c r="A56" t="s">
        <v>246</v>
      </c>
    </row>
    <row r="58" spans="1:1" x14ac:dyDescent="0.15">
      <c r="A58" t="s">
        <v>247</v>
      </c>
    </row>
    <row r="59" spans="1:1" x14ac:dyDescent="0.15">
      <c r="A59" t="s">
        <v>248</v>
      </c>
    </row>
    <row r="60" spans="1:1" x14ac:dyDescent="0.15">
      <c r="A60" t="s">
        <v>249</v>
      </c>
    </row>
    <row r="61" spans="1:1" x14ac:dyDescent="0.15">
      <c r="A61" t="s">
        <v>250</v>
      </c>
    </row>
    <row r="63" spans="1:1" x14ac:dyDescent="0.15">
      <c r="A63" s="5" t="s">
        <v>266</v>
      </c>
    </row>
    <row r="65" spans="1:1" x14ac:dyDescent="0.15">
      <c r="A65" t="s">
        <v>267</v>
      </c>
    </row>
    <row r="66" spans="1:1" x14ac:dyDescent="0.15">
      <c r="A66" t="s">
        <v>268</v>
      </c>
    </row>
    <row r="67" spans="1:1" x14ac:dyDescent="0.15">
      <c r="A67" t="s">
        <v>269</v>
      </c>
    </row>
    <row r="68" spans="1:1" x14ac:dyDescent="0.15">
      <c r="A68" t="s">
        <v>270</v>
      </c>
    </row>
    <row r="69" spans="1:1" x14ac:dyDescent="0.15">
      <c r="A69" t="s">
        <v>273</v>
      </c>
    </row>
    <row r="70" spans="1:1" x14ac:dyDescent="0.15">
      <c r="A70" t="s">
        <v>271</v>
      </c>
    </row>
    <row r="71" spans="1:1" x14ac:dyDescent="0.15">
      <c r="A71" t="s">
        <v>275</v>
      </c>
    </row>
    <row r="72" spans="1:1" x14ac:dyDescent="0.15">
      <c r="A72" t="s">
        <v>274</v>
      </c>
    </row>
    <row r="73" spans="1:1" x14ac:dyDescent="0.15">
      <c r="A73" t="s">
        <v>272</v>
      </c>
    </row>
    <row r="75" spans="1:1" x14ac:dyDescent="0.15">
      <c r="A75" t="s">
        <v>278</v>
      </c>
    </row>
    <row r="79" spans="1:1" x14ac:dyDescent="0.15">
      <c r="A79" t="s">
        <v>277</v>
      </c>
    </row>
    <row r="82" spans="1:1" x14ac:dyDescent="0.15">
      <c r="A82" t="s">
        <v>430</v>
      </c>
    </row>
    <row r="83" spans="1:1" x14ac:dyDescent="0.15">
      <c r="A83" t="s">
        <v>432</v>
      </c>
    </row>
    <row r="84" spans="1:1" x14ac:dyDescent="0.15">
      <c r="A84" t="s">
        <v>431</v>
      </c>
    </row>
    <row r="85" spans="1:1" x14ac:dyDescent="0.15">
      <c r="A85" t="s">
        <v>434</v>
      </c>
    </row>
    <row r="86" spans="1:1" x14ac:dyDescent="0.15">
      <c r="A86" t="s">
        <v>433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B1" sqref="B1"/>
    </sheetView>
  </sheetViews>
  <sheetFormatPr defaultRowHeight="13.5" x14ac:dyDescent="0.15"/>
  <cols>
    <col min="1" max="1" width="10" customWidth="1"/>
    <col min="27" max="27" width="10.375" customWidth="1"/>
    <col min="29" max="29" width="9" customWidth="1"/>
  </cols>
  <sheetData>
    <row r="1" spans="1:40" x14ac:dyDescent="0.15"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</row>
    <row r="2" spans="1:40" x14ac:dyDescent="0.15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435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132</v>
      </c>
      <c r="AD2" s="2" t="s">
        <v>133</v>
      </c>
      <c r="AE2" s="2" t="s">
        <v>134</v>
      </c>
      <c r="AF2" s="2" t="s">
        <v>135</v>
      </c>
      <c r="AG2" s="2" t="s">
        <v>136</v>
      </c>
      <c r="AH2" s="2" t="s">
        <v>137</v>
      </c>
      <c r="AI2" s="2" t="s">
        <v>138</v>
      </c>
      <c r="AJ2" s="2" t="s">
        <v>139</v>
      </c>
      <c r="AK2" s="2" t="s">
        <v>140</v>
      </c>
      <c r="AL2" s="2" t="s">
        <v>141</v>
      </c>
      <c r="AM2" s="2" t="s">
        <v>142</v>
      </c>
      <c r="AN2" s="2" t="s">
        <v>143</v>
      </c>
    </row>
    <row r="3" spans="1:40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40" x14ac:dyDescent="0.15">
      <c r="A4" t="str">
        <f>玩家卡牌配置表!C3</f>
        <v>孙悟空</v>
      </c>
      <c r="F4" s="13">
        <v>10</v>
      </c>
    </row>
    <row r="5" spans="1:40" x14ac:dyDescent="0.15">
      <c r="A5" t="str">
        <f>玩家卡牌配置表!C4</f>
        <v>猪八戒</v>
      </c>
      <c r="I5" s="13">
        <v>10</v>
      </c>
      <c r="J5" s="13" t="s">
        <v>64</v>
      </c>
    </row>
    <row r="6" spans="1:40" x14ac:dyDescent="0.15">
      <c r="A6" t="str">
        <f>玩家卡牌配置表!C5</f>
        <v>沙和尚</v>
      </c>
      <c r="L6" s="13">
        <v>10</v>
      </c>
      <c r="M6" s="13">
        <v>10</v>
      </c>
    </row>
    <row r="7" spans="1:40" x14ac:dyDescent="0.15">
      <c r="A7" t="str">
        <f>玩家卡牌配置表!C6</f>
        <v>小白龙</v>
      </c>
      <c r="G7" s="13">
        <v>10</v>
      </c>
      <c r="H7" s="13" t="s">
        <v>64</v>
      </c>
    </row>
    <row r="8" spans="1:40" x14ac:dyDescent="0.15">
      <c r="A8" t="str">
        <f>玩家卡牌配置表!C7</f>
        <v>猎户刘伯钦</v>
      </c>
    </row>
    <row r="9" spans="1:40" x14ac:dyDescent="0.15">
      <c r="A9" t="str">
        <f>玩家卡牌配置表!C8</f>
        <v>悟空六意</v>
      </c>
      <c r="F9" s="13">
        <v>10</v>
      </c>
    </row>
    <row r="10" spans="1:40" x14ac:dyDescent="0.15">
      <c r="A10" t="str">
        <f>玩家卡牌配置表!C9</f>
        <v>龟丞相</v>
      </c>
    </row>
    <row r="11" spans="1:40" x14ac:dyDescent="0.15">
      <c r="A11" t="str">
        <f>玩家卡牌配置表!C10</f>
        <v>凌虚子</v>
      </c>
    </row>
    <row r="12" spans="1:40" x14ac:dyDescent="0.15">
      <c r="A12" t="str">
        <f>玩家卡牌配置表!C11</f>
        <v>黑熊精</v>
      </c>
    </row>
    <row r="13" spans="1:40" x14ac:dyDescent="0.15">
      <c r="A13" t="str">
        <f>玩家卡牌配置表!C12</f>
        <v>虎先锋</v>
      </c>
    </row>
    <row r="14" spans="1:40" x14ac:dyDescent="0.15">
      <c r="A14" t="str">
        <f>玩家卡牌配置表!C13</f>
        <v>黄风怪</v>
      </c>
      <c r="K14" s="13">
        <v>10</v>
      </c>
    </row>
    <row r="15" spans="1:40" x14ac:dyDescent="0.15">
      <c r="A15" t="str">
        <f>玩家卡牌配置表!C14</f>
        <v>灵吉菩萨</v>
      </c>
      <c r="K15" s="2">
        <v>10</v>
      </c>
    </row>
    <row r="16" spans="1:40" x14ac:dyDescent="0.15">
      <c r="A16" t="str">
        <f>玩家卡牌配置表!C15</f>
        <v>巨灵神</v>
      </c>
      <c r="N16" s="2">
        <v>10</v>
      </c>
    </row>
    <row r="17" spans="1:40" x14ac:dyDescent="0.15">
      <c r="A17" t="str">
        <f>玩家卡牌配置表!C16</f>
        <v>多罗吒</v>
      </c>
      <c r="O17" s="2">
        <v>10</v>
      </c>
    </row>
    <row r="18" spans="1:40" x14ac:dyDescent="0.15">
      <c r="A18" t="str">
        <f>玩家卡牌配置表!C17</f>
        <v>毗琉璃</v>
      </c>
      <c r="P18" s="2">
        <v>10</v>
      </c>
    </row>
    <row r="19" spans="1:40" x14ac:dyDescent="0.15">
      <c r="A19" t="str">
        <f>玩家卡牌配置表!C18</f>
        <v>留博叉</v>
      </c>
      <c r="Q19" s="2">
        <v>10</v>
      </c>
    </row>
    <row r="20" spans="1:40" x14ac:dyDescent="0.15">
      <c r="A20" t="str">
        <f>玩家卡牌配置表!C19</f>
        <v>毗沙门</v>
      </c>
      <c r="R20" s="2">
        <v>10</v>
      </c>
      <c r="S20" s="2">
        <v>10</v>
      </c>
    </row>
    <row r="21" spans="1:40" x14ac:dyDescent="0.15">
      <c r="A21" t="str">
        <f>玩家卡牌配置表!C20</f>
        <v>哪咤</v>
      </c>
      <c r="T21" s="2">
        <v>10</v>
      </c>
      <c r="U21" s="2">
        <v>10</v>
      </c>
      <c r="V21" s="2">
        <v>10</v>
      </c>
      <c r="W21" s="2">
        <v>10</v>
      </c>
      <c r="X21" s="2">
        <v>10</v>
      </c>
    </row>
    <row r="22" spans="1:40" x14ac:dyDescent="0.15">
      <c r="A22" t="str">
        <f>玩家卡牌配置表!C21</f>
        <v>金吒</v>
      </c>
      <c r="Y22" s="2">
        <v>10</v>
      </c>
    </row>
    <row r="23" spans="1:40" x14ac:dyDescent="0.15">
      <c r="A23" t="str">
        <f>玩家卡牌配置表!C22</f>
        <v>木吒</v>
      </c>
      <c r="Z23" s="2">
        <v>10</v>
      </c>
    </row>
    <row r="24" spans="1:40" x14ac:dyDescent="0.15">
      <c r="A24" t="str">
        <f>玩家卡牌配置表!C23</f>
        <v>李靖</v>
      </c>
      <c r="AA24" s="2">
        <v>10</v>
      </c>
    </row>
    <row r="25" spans="1:40" x14ac:dyDescent="0.15">
      <c r="A25" t="str">
        <f>玩家卡牌配置表!C24</f>
        <v>二郎神</v>
      </c>
      <c r="AB25" s="2">
        <v>10</v>
      </c>
    </row>
    <row r="26" spans="1:40" x14ac:dyDescent="0.15">
      <c r="A26" t="str">
        <f>玩家卡牌配置表!C25</f>
        <v>哮天犬</v>
      </c>
      <c r="AC26" s="2">
        <v>10</v>
      </c>
    </row>
    <row r="27" spans="1:40" x14ac:dyDescent="0.15">
      <c r="A27" t="str">
        <f>玩家卡牌配置表!C26</f>
        <v>太上老君</v>
      </c>
      <c r="AD27" s="2">
        <v>10</v>
      </c>
    </row>
    <row r="28" spans="1:40" x14ac:dyDescent="0.15">
      <c r="A28" t="str">
        <f>玩家卡牌配置表!C27</f>
        <v>观音</v>
      </c>
      <c r="AE28" s="2">
        <v>10</v>
      </c>
      <c r="AF28" s="2">
        <v>10</v>
      </c>
    </row>
    <row r="29" spans="1:40" x14ac:dyDescent="0.15">
      <c r="A29" t="str">
        <f>玩家卡牌配置表!C28</f>
        <v>玉帝</v>
      </c>
      <c r="AG29" s="2">
        <v>10</v>
      </c>
      <c r="AH29" s="2">
        <v>10</v>
      </c>
    </row>
    <row r="30" spans="1:40" x14ac:dyDescent="0.15">
      <c r="A30" t="str">
        <f>玩家卡牌配置表!C29</f>
        <v>王母</v>
      </c>
      <c r="AI30" s="2">
        <v>10</v>
      </c>
      <c r="AJ30" s="2">
        <v>10</v>
      </c>
    </row>
    <row r="31" spans="1:40" x14ac:dyDescent="0.15">
      <c r="A31" t="str">
        <f>玩家卡牌配置表!C30</f>
        <v>如来</v>
      </c>
      <c r="AK31" s="2">
        <v>10</v>
      </c>
      <c r="AL31" s="2">
        <v>10</v>
      </c>
      <c r="AM31" s="2">
        <v>10</v>
      </c>
      <c r="AN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168</v>
      </c>
      <c r="E1" t="s">
        <v>15</v>
      </c>
      <c r="F1" t="s">
        <v>14</v>
      </c>
      <c r="G1" t="s">
        <v>216</v>
      </c>
      <c r="H1" t="s">
        <v>218</v>
      </c>
      <c r="I1" s="17" t="s">
        <v>167</v>
      </c>
      <c r="J1" s="17" t="s">
        <v>16</v>
      </c>
      <c r="K1" s="6" t="s">
        <v>183</v>
      </c>
      <c r="L1" s="6" t="s">
        <v>18</v>
      </c>
      <c r="M1" s="18" t="s">
        <v>211</v>
      </c>
      <c r="N1" s="6" t="s">
        <v>165</v>
      </c>
      <c r="O1" s="18" t="s">
        <v>212</v>
      </c>
      <c r="P1" s="19" t="s">
        <v>213</v>
      </c>
      <c r="Q1" t="s">
        <v>166</v>
      </c>
      <c r="R1" t="s">
        <v>215</v>
      </c>
      <c r="S1" t="s">
        <v>219</v>
      </c>
      <c r="T1" s="18" t="s">
        <v>293</v>
      </c>
      <c r="U1" s="18" t="s">
        <v>294</v>
      </c>
      <c r="V1" s="18" t="s">
        <v>295</v>
      </c>
      <c r="W1" s="18" t="s">
        <v>296</v>
      </c>
      <c r="X1" s="18" t="s">
        <v>297</v>
      </c>
      <c r="AA1" t="s">
        <v>224</v>
      </c>
      <c r="AB1" t="s">
        <v>225</v>
      </c>
      <c r="AC1" t="s">
        <v>226</v>
      </c>
      <c r="AD1" t="s">
        <v>227</v>
      </c>
      <c r="AE1" t="s">
        <v>276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0"/>
  <sheetViews>
    <sheetView workbookViewId="0">
      <selection activeCell="E18" sqref="E18"/>
    </sheetView>
  </sheetViews>
  <sheetFormatPr defaultRowHeight="13.5" x14ac:dyDescent="0.15"/>
  <sheetData>
    <row r="1" spans="1:3" x14ac:dyDescent="0.15">
      <c r="A1" t="s">
        <v>437</v>
      </c>
      <c r="B1" t="s">
        <v>438</v>
      </c>
      <c r="C1" s="17" t="s">
        <v>439</v>
      </c>
    </row>
    <row r="2" spans="1:3" x14ac:dyDescent="0.15">
      <c r="A2">
        <v>1</v>
      </c>
      <c r="B2" t="s">
        <v>440</v>
      </c>
      <c r="C2" s="17" t="s">
        <v>441</v>
      </c>
    </row>
    <row r="3" spans="1:3" x14ac:dyDescent="0.15">
      <c r="A3">
        <v>2</v>
      </c>
      <c r="B3" t="s">
        <v>442</v>
      </c>
      <c r="C3" s="17" t="s">
        <v>443</v>
      </c>
    </row>
    <row r="4" spans="1:3" x14ac:dyDescent="0.15">
      <c r="A4">
        <v>3</v>
      </c>
      <c r="B4" t="s">
        <v>444</v>
      </c>
      <c r="C4" s="17" t="s">
        <v>445</v>
      </c>
    </row>
    <row r="5" spans="1:3" x14ac:dyDescent="0.15">
      <c r="A5">
        <v>4</v>
      </c>
      <c r="B5" t="s">
        <v>446</v>
      </c>
      <c r="C5" s="17" t="s">
        <v>447</v>
      </c>
    </row>
    <row r="6" spans="1:3" x14ac:dyDescent="0.15">
      <c r="A6">
        <v>5</v>
      </c>
      <c r="B6" t="s">
        <v>448</v>
      </c>
      <c r="C6" s="17" t="s">
        <v>449</v>
      </c>
    </row>
    <row r="7" spans="1:3" x14ac:dyDescent="0.15">
      <c r="A7">
        <v>6</v>
      </c>
      <c r="B7" t="s">
        <v>450</v>
      </c>
      <c r="C7" s="17" t="s">
        <v>407</v>
      </c>
    </row>
    <row r="8" spans="1:3" x14ac:dyDescent="0.15">
      <c r="A8">
        <v>7</v>
      </c>
      <c r="B8" t="s">
        <v>451</v>
      </c>
      <c r="C8" s="17" t="s">
        <v>452</v>
      </c>
    </row>
    <row r="9" spans="1:3" x14ac:dyDescent="0.15">
      <c r="A9">
        <v>8</v>
      </c>
      <c r="B9" t="s">
        <v>453</v>
      </c>
      <c r="C9" s="17" t="s">
        <v>410</v>
      </c>
    </row>
    <row r="10" spans="1:3" x14ac:dyDescent="0.15">
      <c r="A10">
        <v>9</v>
      </c>
      <c r="B10" t="s">
        <v>454</v>
      </c>
      <c r="C10" s="17" t="s">
        <v>455</v>
      </c>
    </row>
    <row r="11" spans="1:3" x14ac:dyDescent="0.15">
      <c r="A11">
        <v>10</v>
      </c>
      <c r="B11" t="s">
        <v>456</v>
      </c>
      <c r="C11" s="17" t="s">
        <v>413</v>
      </c>
    </row>
    <row r="12" spans="1:3" x14ac:dyDescent="0.15">
      <c r="A12">
        <v>11</v>
      </c>
      <c r="B12" t="s">
        <v>457</v>
      </c>
      <c r="C12" s="17" t="s">
        <v>458</v>
      </c>
    </row>
    <row r="13" spans="1:3" x14ac:dyDescent="0.15">
      <c r="A13">
        <v>12</v>
      </c>
      <c r="B13" t="s">
        <v>459</v>
      </c>
      <c r="C13" s="17" t="s">
        <v>416</v>
      </c>
    </row>
    <row r="14" spans="1:3" x14ac:dyDescent="0.15">
      <c r="A14">
        <v>13</v>
      </c>
      <c r="B14" t="s">
        <v>460</v>
      </c>
      <c r="C14" s="17" t="s">
        <v>461</v>
      </c>
    </row>
    <row r="15" spans="1:3" x14ac:dyDescent="0.15">
      <c r="A15">
        <v>14</v>
      </c>
      <c r="B15" t="s">
        <v>462</v>
      </c>
      <c r="C15" s="17" t="s">
        <v>463</v>
      </c>
    </row>
    <row r="16" spans="1:3" x14ac:dyDescent="0.15">
      <c r="A16">
        <v>15</v>
      </c>
      <c r="B16" t="s">
        <v>464</v>
      </c>
      <c r="C16" s="17" t="s">
        <v>465</v>
      </c>
    </row>
    <row r="17" spans="1:3" x14ac:dyDescent="0.15">
      <c r="A17">
        <v>16</v>
      </c>
      <c r="B17" t="s">
        <v>466</v>
      </c>
      <c r="C17" s="17" t="s">
        <v>467</v>
      </c>
    </row>
    <row r="18" spans="1:3" x14ac:dyDescent="0.15">
      <c r="A18">
        <v>17</v>
      </c>
      <c r="B18" t="s">
        <v>468</v>
      </c>
      <c r="C18" s="17" t="s">
        <v>469</v>
      </c>
    </row>
    <row r="19" spans="1:3" x14ac:dyDescent="0.15">
      <c r="A19">
        <v>18</v>
      </c>
      <c r="B19" t="s">
        <v>470</v>
      </c>
      <c r="C19" s="17" t="s">
        <v>471</v>
      </c>
    </row>
    <row r="20" spans="1:3" x14ac:dyDescent="0.15">
      <c r="A20">
        <v>19</v>
      </c>
      <c r="B20" t="s">
        <v>472</v>
      </c>
      <c r="C20" s="17" t="s">
        <v>473</v>
      </c>
    </row>
    <row r="21" spans="1:3" x14ac:dyDescent="0.15">
      <c r="A21">
        <v>20</v>
      </c>
      <c r="B21" t="s">
        <v>474</v>
      </c>
      <c r="C21" s="17" t="s">
        <v>475</v>
      </c>
    </row>
    <row r="22" spans="1:3" x14ac:dyDescent="0.15">
      <c r="A22">
        <v>21</v>
      </c>
      <c r="B22" t="s">
        <v>476</v>
      </c>
      <c r="C22" s="17" t="s">
        <v>477</v>
      </c>
    </row>
    <row r="23" spans="1:3" x14ac:dyDescent="0.15">
      <c r="A23">
        <v>22</v>
      </c>
      <c r="B23" t="s">
        <v>478</v>
      </c>
      <c r="C23" s="17" t="s">
        <v>479</v>
      </c>
    </row>
    <row r="24" spans="1:3" x14ac:dyDescent="0.15">
      <c r="A24">
        <v>23</v>
      </c>
      <c r="B24" t="s">
        <v>480</v>
      </c>
      <c r="C24" s="17" t="s">
        <v>481</v>
      </c>
    </row>
    <row r="25" spans="1:3" x14ac:dyDescent="0.15">
      <c r="A25">
        <v>24</v>
      </c>
      <c r="B25" t="s">
        <v>482</v>
      </c>
      <c r="C25" s="17" t="s">
        <v>483</v>
      </c>
    </row>
    <row r="26" spans="1:3" x14ac:dyDescent="0.15">
      <c r="A26">
        <v>25</v>
      </c>
      <c r="B26" t="s">
        <v>484</v>
      </c>
      <c r="C26" s="17" t="s">
        <v>485</v>
      </c>
    </row>
    <row r="27" spans="1:3" x14ac:dyDescent="0.15">
      <c r="A27">
        <v>26</v>
      </c>
      <c r="B27" t="s">
        <v>486</v>
      </c>
      <c r="C27" s="17" t="s">
        <v>487</v>
      </c>
    </row>
    <row r="28" spans="1:3" x14ac:dyDescent="0.15">
      <c r="A28">
        <v>27</v>
      </c>
      <c r="B28" t="s">
        <v>488</v>
      </c>
      <c r="C28" s="17" t="s">
        <v>489</v>
      </c>
    </row>
    <row r="29" spans="1:3" x14ac:dyDescent="0.15">
      <c r="A29">
        <v>28</v>
      </c>
      <c r="B29" t="s">
        <v>490</v>
      </c>
      <c r="C29" s="17" t="s">
        <v>491</v>
      </c>
    </row>
    <row r="30" spans="1:3" x14ac:dyDescent="0.15">
      <c r="A30">
        <v>29</v>
      </c>
      <c r="B30" t="s">
        <v>492</v>
      </c>
      <c r="C30" s="17" t="s">
        <v>493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300</v>
      </c>
      <c r="B1" t="s">
        <v>307</v>
      </c>
    </row>
    <row r="2" spans="1:2" x14ac:dyDescent="0.15">
      <c r="A2" t="s">
        <v>301</v>
      </c>
      <c r="B2" t="s">
        <v>305</v>
      </c>
    </row>
    <row r="3" spans="1:2" x14ac:dyDescent="0.15">
      <c r="A3" t="s">
        <v>302</v>
      </c>
      <c r="B3" t="s">
        <v>306</v>
      </c>
    </row>
    <row r="4" spans="1:2" x14ac:dyDescent="0.15">
      <c r="A4" t="s">
        <v>303</v>
      </c>
      <c r="B4" t="s">
        <v>308</v>
      </c>
    </row>
    <row r="5" spans="1:2" x14ac:dyDescent="0.15">
      <c r="A5" t="s">
        <v>309</v>
      </c>
      <c r="B5" t="s">
        <v>304</v>
      </c>
    </row>
    <row r="6" spans="1:2" x14ac:dyDescent="0.15">
      <c r="A6" t="s">
        <v>310</v>
      </c>
      <c r="B6" t="s">
        <v>311</v>
      </c>
    </row>
    <row r="7" spans="1:2" x14ac:dyDescent="0.15">
      <c r="A7" t="s">
        <v>319</v>
      </c>
      <c r="B7" t="s">
        <v>313</v>
      </c>
    </row>
    <row r="8" spans="1:2" x14ac:dyDescent="0.15">
      <c r="A8" t="s">
        <v>312</v>
      </c>
      <c r="B8" t="s">
        <v>314</v>
      </c>
    </row>
    <row r="9" spans="1:2" x14ac:dyDescent="0.15">
      <c r="A9" t="s">
        <v>315</v>
      </c>
      <c r="B9" t="s">
        <v>316</v>
      </c>
    </row>
    <row r="10" spans="1:2" x14ac:dyDescent="0.15">
      <c r="A10" t="s">
        <v>317</v>
      </c>
      <c r="B10" t="s">
        <v>318</v>
      </c>
    </row>
    <row r="11" spans="1:2" x14ac:dyDescent="0.15">
      <c r="A11" t="s">
        <v>320</v>
      </c>
      <c r="B11" t="s">
        <v>321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299</v>
      </c>
      <c r="B1" t="s">
        <v>23</v>
      </c>
      <c r="C1" s="1" t="s">
        <v>263</v>
      </c>
      <c r="D1" s="21" t="s">
        <v>256</v>
      </c>
      <c r="E1" s="1" t="s">
        <v>264</v>
      </c>
      <c r="F1" s="6" t="s">
        <v>168</v>
      </c>
      <c r="G1" t="s">
        <v>15</v>
      </c>
      <c r="H1" t="s">
        <v>14</v>
      </c>
      <c r="I1" t="s">
        <v>216</v>
      </c>
      <c r="J1" t="s">
        <v>214</v>
      </c>
      <c r="K1" s="6" t="s">
        <v>167</v>
      </c>
      <c r="L1" s="6" t="s">
        <v>16</v>
      </c>
      <c r="M1" s="6" t="s">
        <v>183</v>
      </c>
      <c r="N1" s="6" t="s">
        <v>18</v>
      </c>
      <c r="O1" s="6" t="s">
        <v>165</v>
      </c>
      <c r="R1" t="s">
        <v>166</v>
      </c>
      <c r="S1" t="s">
        <v>224</v>
      </c>
      <c r="T1" t="s">
        <v>225</v>
      </c>
      <c r="U1" t="s">
        <v>226</v>
      </c>
      <c r="V1" t="s">
        <v>227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265</v>
      </c>
      <c r="D1" t="s">
        <v>20</v>
      </c>
      <c r="E1" t="s">
        <v>184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3"/>
  <sheetViews>
    <sheetView workbookViewId="0">
      <selection activeCell="I2" sqref="I2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282</v>
      </c>
      <c r="B1" t="s">
        <v>506</v>
      </c>
      <c r="C1" t="s">
        <v>427</v>
      </c>
      <c r="D1" t="s">
        <v>501</v>
      </c>
      <c r="E1" t="s">
        <v>428</v>
      </c>
      <c r="F1" t="s">
        <v>502</v>
      </c>
      <c r="G1" t="s">
        <v>429</v>
      </c>
      <c r="H1" t="s">
        <v>503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</row>
    <row r="2" spans="1:13" x14ac:dyDescent="0.15">
      <c r="A2" t="str">
        <f>玩家卡牌配置表!C2</f>
        <v>唐三藏</v>
      </c>
      <c r="B2">
        <v>1</v>
      </c>
      <c r="C2" t="s">
        <v>494</v>
      </c>
      <c r="D2" t="s">
        <v>504</v>
      </c>
      <c r="E2" t="s">
        <v>432</v>
      </c>
      <c r="F2" t="s">
        <v>504</v>
      </c>
      <c r="G2" t="s">
        <v>432</v>
      </c>
      <c r="H2" t="s">
        <v>504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432</v>
      </c>
      <c r="D3" t="s">
        <v>504</v>
      </c>
      <c r="E3" t="s">
        <v>431</v>
      </c>
      <c r="F3" t="s">
        <v>505</v>
      </c>
      <c r="G3" t="s">
        <v>434</v>
      </c>
      <c r="H3" t="s">
        <v>499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">
        <v>431</v>
      </c>
      <c r="D4" t="s">
        <v>505</v>
      </c>
      <c r="E4" t="s">
        <v>432</v>
      </c>
      <c r="F4" t="s">
        <v>504</v>
      </c>
      <c r="G4" t="s">
        <v>432</v>
      </c>
      <c r="H4" t="s">
        <v>504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">
        <v>433</v>
      </c>
      <c r="D5" t="s">
        <v>500</v>
      </c>
      <c r="E5" t="s">
        <v>431</v>
      </c>
      <c r="F5" t="s">
        <v>505</v>
      </c>
      <c r="G5" t="s">
        <v>432</v>
      </c>
      <c r="H5" t="s">
        <v>504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432</v>
      </c>
      <c r="D6" t="s">
        <v>504</v>
      </c>
      <c r="E6" t="s">
        <v>431</v>
      </c>
      <c r="F6" t="s">
        <v>505</v>
      </c>
      <c r="G6" t="s">
        <v>495</v>
      </c>
      <c r="H6" t="s">
        <v>499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434</v>
      </c>
      <c r="D7" t="s">
        <v>499</v>
      </c>
      <c r="E7" t="s">
        <v>431</v>
      </c>
      <c r="F7" t="s">
        <v>505</v>
      </c>
      <c r="G7" t="s">
        <v>434</v>
      </c>
      <c r="H7" t="s">
        <v>499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432</v>
      </c>
      <c r="D8" t="s">
        <v>504</v>
      </c>
      <c r="E8" t="s">
        <v>431</v>
      </c>
      <c r="F8" t="s">
        <v>505</v>
      </c>
      <c r="G8" t="s">
        <v>434</v>
      </c>
      <c r="H8" t="s">
        <v>499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431</v>
      </c>
      <c r="D9" t="s">
        <v>505</v>
      </c>
      <c r="E9" t="s">
        <v>431</v>
      </c>
      <c r="F9" t="s">
        <v>505</v>
      </c>
      <c r="G9" t="s">
        <v>434</v>
      </c>
      <c r="H9" t="s">
        <v>499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431</v>
      </c>
      <c r="D10" t="s">
        <v>505</v>
      </c>
      <c r="E10" t="s">
        <v>431</v>
      </c>
      <c r="F10" t="s">
        <v>505</v>
      </c>
      <c r="G10" t="s">
        <v>431</v>
      </c>
      <c r="H10" t="s">
        <v>505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433</v>
      </c>
      <c r="D11" t="s">
        <v>500</v>
      </c>
      <c r="E11" t="s">
        <v>431</v>
      </c>
      <c r="F11" t="s">
        <v>505</v>
      </c>
      <c r="G11" t="s">
        <v>434</v>
      </c>
      <c r="H11" t="s">
        <v>499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434</v>
      </c>
      <c r="D12" t="s">
        <v>499</v>
      </c>
      <c r="E12" t="s">
        <v>431</v>
      </c>
      <c r="F12" t="s">
        <v>505</v>
      </c>
      <c r="G12" t="s">
        <v>434</v>
      </c>
      <c r="H12" t="s">
        <v>499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433</v>
      </c>
      <c r="D13" t="s">
        <v>500</v>
      </c>
      <c r="E13" t="s">
        <v>432</v>
      </c>
      <c r="F13" t="s">
        <v>504</v>
      </c>
      <c r="G13" t="s">
        <v>431</v>
      </c>
      <c r="H13" t="s">
        <v>505</v>
      </c>
      <c r="I13">
        <v>1</v>
      </c>
      <c r="J13">
        <v>4</v>
      </c>
      <c r="K13">
        <v>12</v>
      </c>
      <c r="L13">
        <v>20</v>
      </c>
      <c r="M13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298</v>
      </c>
      <c r="C1" t="s">
        <v>25</v>
      </c>
      <c r="D1" t="s">
        <v>323</v>
      </c>
      <c r="E1" t="s">
        <v>257</v>
      </c>
      <c r="F1" t="s">
        <v>258</v>
      </c>
      <c r="G1" s="1" t="s">
        <v>259</v>
      </c>
      <c r="H1" s="1" t="s">
        <v>260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I178"/>
  <sheetViews>
    <sheetView topLeftCell="C1" workbookViewId="0">
      <pane xSplit="4" ySplit="2" topLeftCell="G159" activePane="bottomRight" state="frozenSplit"/>
      <selection activeCell="C1" sqref="C1"/>
      <selection pane="topRight" activeCell="Z1" sqref="Z1"/>
      <selection pane="bottomLeft" activeCell="C14" sqref="C14"/>
      <selection pane="bottomRight" activeCell="F146" sqref="F146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8.125" customWidth="1"/>
    <col min="10" max="10" width="5.75" customWidth="1"/>
    <col min="11" max="11" width="5.75" hidden="1" customWidth="1"/>
    <col min="12" max="12" width="4.75" customWidth="1"/>
    <col min="13" max="13" width="5.875" hidden="1" customWidth="1"/>
    <col min="14" max="14" width="5" customWidth="1"/>
    <col min="15" max="15" width="5.75" hidden="1" customWidth="1"/>
    <col min="16" max="16" width="9" style="11"/>
    <col min="17" max="17" width="8" customWidth="1"/>
    <col min="18" max="18" width="8" hidden="1" customWidth="1"/>
    <col min="20" max="20" width="16.25" hidden="1" customWidth="1"/>
    <col min="22" max="22" width="17.75" hidden="1" customWidth="1"/>
    <col min="24" max="24" width="16.75" hidden="1" customWidth="1"/>
    <col min="26" max="26" width="16.75" hidden="1" customWidth="1"/>
    <col min="28" max="28" width="16.5" hidden="1" customWidth="1"/>
    <col min="29" max="29" width="10.625" style="11" customWidth="1"/>
    <col min="30" max="30" width="8.375" customWidth="1"/>
    <col min="31" max="31" width="8.375" hidden="1" customWidth="1"/>
    <col min="33" max="33" width="16.25" hidden="1" customWidth="1"/>
    <col min="35" max="35" width="16.25" hidden="1" customWidth="1"/>
    <col min="37" max="37" width="16.75" hidden="1" customWidth="1"/>
    <col min="39" max="39" width="16.75" hidden="1" customWidth="1"/>
    <col min="41" max="41" width="16.5" hidden="1" customWidth="1"/>
    <col min="42" max="43" width="10.625" style="11" customWidth="1"/>
    <col min="44" max="44" width="10.625" customWidth="1"/>
    <col min="45" max="45" width="9" hidden="1" customWidth="1"/>
    <col min="46" max="46" width="10.625" customWidth="1"/>
    <col min="47" max="47" width="9" hidden="1" customWidth="1"/>
    <col min="48" max="48" width="10.625" customWidth="1"/>
    <col min="49" max="49" width="16.125" hidden="1" customWidth="1"/>
    <col min="50" max="50" width="9" customWidth="1"/>
    <col min="51" max="51" width="17.5" hidden="1" customWidth="1"/>
    <col min="52" max="52" width="13.25" customWidth="1"/>
    <col min="53" max="53" width="11" hidden="1" customWidth="1"/>
    <col min="54" max="54" width="15.625" customWidth="1"/>
    <col min="55" max="55" width="12.5" hidden="1" customWidth="1"/>
    <col min="56" max="56" width="12.5" customWidth="1"/>
    <col min="57" max="57" width="12.5" hidden="1" customWidth="1"/>
    <col min="58" max="58" width="13.875" customWidth="1"/>
    <col min="59" max="59" width="19" hidden="1" customWidth="1"/>
    <col min="60" max="60" width="9.375" style="11" customWidth="1"/>
    <col min="61" max="61" width="10.625" customWidth="1"/>
    <col min="65" max="65" width="14.5" customWidth="1"/>
    <col min="66" max="66" width="14" customWidth="1"/>
    <col min="67" max="67" width="14.375" customWidth="1"/>
  </cols>
  <sheetData>
    <row r="1" spans="1:61" x14ac:dyDescent="0.15">
      <c r="J1" t="s">
        <v>338</v>
      </c>
      <c r="L1" t="s">
        <v>339</v>
      </c>
      <c r="N1" t="s">
        <v>340</v>
      </c>
      <c r="Q1" t="s">
        <v>341</v>
      </c>
      <c r="S1" t="s">
        <v>342</v>
      </c>
      <c r="U1" t="s">
        <v>343</v>
      </c>
      <c r="W1" t="s">
        <v>344</v>
      </c>
      <c r="Y1" t="s">
        <v>345</v>
      </c>
      <c r="AA1" t="s">
        <v>346</v>
      </c>
      <c r="AD1" t="s">
        <v>347</v>
      </c>
      <c r="AF1" t="s">
        <v>348</v>
      </c>
      <c r="AH1" t="s">
        <v>349</v>
      </c>
      <c r="AJ1" t="s">
        <v>350</v>
      </c>
      <c r="AL1" t="s">
        <v>351</v>
      </c>
      <c r="AN1" t="s">
        <v>352</v>
      </c>
      <c r="AR1" t="s">
        <v>353</v>
      </c>
      <c r="AT1" t="s">
        <v>354</v>
      </c>
      <c r="AV1" t="s">
        <v>355</v>
      </c>
      <c r="AX1" t="s">
        <v>356</v>
      </c>
      <c r="AZ1" t="s">
        <v>357</v>
      </c>
      <c r="BB1" t="s">
        <v>360</v>
      </c>
      <c r="BD1" t="s">
        <v>361</v>
      </c>
      <c r="BF1" t="s">
        <v>362</v>
      </c>
    </row>
    <row r="2" spans="1:61" ht="40.5" x14ac:dyDescent="0.15">
      <c r="A2" t="s">
        <v>29</v>
      </c>
      <c r="B2" t="s">
        <v>159</v>
      </c>
      <c r="C2" t="s">
        <v>75</v>
      </c>
      <c r="D2" s="16" t="s">
        <v>18</v>
      </c>
      <c r="E2" t="s">
        <v>28</v>
      </c>
      <c r="G2" t="s">
        <v>23</v>
      </c>
      <c r="H2" s="1" t="s">
        <v>144</v>
      </c>
      <c r="I2" s="1" t="s">
        <v>336</v>
      </c>
      <c r="J2" t="s">
        <v>187</v>
      </c>
      <c r="K2" s="1" t="s">
        <v>188</v>
      </c>
      <c r="L2" s="1" t="s">
        <v>189</v>
      </c>
      <c r="M2" s="1" t="s">
        <v>190</v>
      </c>
      <c r="N2" s="1" t="s">
        <v>191</v>
      </c>
      <c r="O2" s="1" t="s">
        <v>192</v>
      </c>
      <c r="P2" s="15" t="s">
        <v>151</v>
      </c>
      <c r="Q2" s="1" t="s">
        <v>193</v>
      </c>
      <c r="R2" s="1" t="s">
        <v>194</v>
      </c>
      <c r="S2" t="s">
        <v>195</v>
      </c>
      <c r="T2" s="1" t="s">
        <v>196</v>
      </c>
      <c r="U2" t="s">
        <v>147</v>
      </c>
      <c r="V2" s="1" t="s">
        <v>197</v>
      </c>
      <c r="W2" t="s">
        <v>198</v>
      </c>
      <c r="X2" s="1" t="s">
        <v>199</v>
      </c>
      <c r="Y2" s="1" t="s">
        <v>200</v>
      </c>
      <c r="Z2" s="1" t="s">
        <v>201</v>
      </c>
      <c r="AA2" s="1" t="s">
        <v>202</v>
      </c>
      <c r="AB2" s="1" t="s">
        <v>203</v>
      </c>
      <c r="AC2" s="15" t="s">
        <v>152</v>
      </c>
      <c r="AD2" s="1" t="s">
        <v>204</v>
      </c>
      <c r="AE2" s="1" t="s">
        <v>205</v>
      </c>
      <c r="AF2" t="s">
        <v>148</v>
      </c>
      <c r="AG2" s="1" t="s">
        <v>206</v>
      </c>
      <c r="AH2" t="s">
        <v>149</v>
      </c>
      <c r="AI2" s="1" t="s">
        <v>207</v>
      </c>
      <c r="AJ2" t="s">
        <v>150</v>
      </c>
      <c r="AK2" s="1" t="s">
        <v>208</v>
      </c>
      <c r="AL2" s="1" t="s">
        <v>185</v>
      </c>
      <c r="AM2" s="1" t="s">
        <v>209</v>
      </c>
      <c r="AN2" s="1" t="s">
        <v>186</v>
      </c>
      <c r="AO2" s="1" t="s">
        <v>210</v>
      </c>
      <c r="AP2" s="1" t="s">
        <v>153</v>
      </c>
      <c r="AQ2" s="15" t="s">
        <v>154</v>
      </c>
      <c r="AR2" s="1" t="s">
        <v>170</v>
      </c>
      <c r="AS2" s="1" t="s">
        <v>171</v>
      </c>
      <c r="AT2" s="1" t="s">
        <v>172</v>
      </c>
      <c r="AU2" s="1" t="s">
        <v>173</v>
      </c>
      <c r="AV2" s="1" t="s">
        <v>174</v>
      </c>
      <c r="AW2" s="1" t="s">
        <v>181</v>
      </c>
      <c r="AX2" s="1" t="s">
        <v>175</v>
      </c>
      <c r="AY2" s="1" t="s">
        <v>182</v>
      </c>
      <c r="AZ2" s="1" t="s">
        <v>337</v>
      </c>
      <c r="BA2" s="1" t="s">
        <v>176</v>
      </c>
      <c r="BB2" s="1" t="s">
        <v>358</v>
      </c>
      <c r="BC2" s="1" t="s">
        <v>177</v>
      </c>
      <c r="BD2" s="1" t="s">
        <v>359</v>
      </c>
      <c r="BE2" s="1" t="s">
        <v>178</v>
      </c>
      <c r="BF2" s="1" t="s">
        <v>179</v>
      </c>
      <c r="BG2" s="1" t="s">
        <v>180</v>
      </c>
      <c r="BH2" s="15" t="s">
        <v>158</v>
      </c>
      <c r="BI2" s="1" t="s">
        <v>169</v>
      </c>
    </row>
    <row r="3" spans="1:61" s="14" customFormat="1" x14ac:dyDescent="0.15">
      <c r="B3" s="14">
        <v>4</v>
      </c>
      <c r="C3" s="14" t="s">
        <v>70</v>
      </c>
      <c r="F3" s="14" t="s">
        <v>509</v>
      </c>
    </row>
    <row r="4" spans="1:61" x14ac:dyDescent="0.15">
      <c r="A4" t="s">
        <v>30</v>
      </c>
      <c r="B4" t="s">
        <v>160</v>
      </c>
      <c r="D4" s="16">
        <f t="shared" ref="D4:D13" ca="1" si="0">P4+AC4+AP4+AQ4+BH4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 t="s">
        <v>324</v>
      </c>
      <c r="K4">
        <f>J4</f>
        <v>0</v>
      </c>
      <c r="L4">
        <f ca="1">ROUND(E4,0)</f>
        <v>43</v>
      </c>
      <c r="M4">
        <f ca="1">L4</f>
        <v>43</v>
      </c>
      <c r="O4">
        <f>N4</f>
        <v>0</v>
      </c>
      <c r="P4" s="11">
        <f ca="1">K4+M4+O4</f>
        <v>43</v>
      </c>
      <c r="R4">
        <f t="shared" ref="R4:R13" si="1">Q4*BI4</f>
        <v>0</v>
      </c>
      <c r="T4">
        <f t="shared" ref="T4:T13" si="2">S4*BI4*2</f>
        <v>0</v>
      </c>
      <c r="V4">
        <f t="shared" ref="V4:V13" ca="1" si="3">ROUND((E4/2*(1-U4)+2*E4/2*U4-E4/2)*BI4*2,2)</f>
        <v>0</v>
      </c>
      <c r="X4">
        <f t="shared" ref="X4:X13" si="4">W4*BI4*2</f>
        <v>0</v>
      </c>
      <c r="Z4">
        <f t="shared" ref="Z4:Z13" si="5">Y4*BI4*2</f>
        <v>0</v>
      </c>
      <c r="AB4">
        <f t="shared" ref="AB4:AB13" si="6">AA4*BI4*2</f>
        <v>0</v>
      </c>
      <c r="AC4" s="11">
        <f t="shared" ref="AC4:AC13" ca="1" si="7">R4+T4+V4+X4+Z4+AB4</f>
        <v>0</v>
      </c>
      <c r="AE4">
        <f t="shared" ref="AE4:AE13" si="8">-AD4*BI4</f>
        <v>0</v>
      </c>
      <c r="AG4">
        <f t="shared" ref="AG4:AG13" si="9">-AF4*BI4*2</f>
        <v>0</v>
      </c>
      <c r="AI4">
        <f t="shared" ref="AI4:AI13" ca="1" si="10">-(E4/2*(1-AH4)+2*E4/2*AH4-E4/2)*BI4*2</f>
        <v>0</v>
      </c>
      <c r="AK4">
        <f t="shared" ref="AK4:AK13" si="11">-AJ4*BI4*2</f>
        <v>0</v>
      </c>
      <c r="AM4">
        <f t="shared" ref="AM4:AM13" si="12">-AL4*BI4*2</f>
        <v>0</v>
      </c>
      <c r="AO4">
        <f t="shared" ref="AO4:AO13" si="13">-AN4*BI4*2</f>
        <v>0</v>
      </c>
      <c r="AP4" s="11">
        <f t="shared" ref="AP4:AP13" ca="1" si="14">AE4+AG4+AI4+AK4+AM4+AO4</f>
        <v>0</v>
      </c>
      <c r="AQ4" s="11">
        <v>0</v>
      </c>
      <c r="AS4">
        <f>B3*AR4</f>
        <v>0</v>
      </c>
      <c r="AU4">
        <f>B3*AT4</f>
        <v>0</v>
      </c>
      <c r="AW4">
        <f>AV4*B3*B5*BI4*2</f>
        <v>0</v>
      </c>
      <c r="AY4">
        <f ca="1">(E4/2*2*AX4)*B3*B5*BI4*2</f>
        <v>0</v>
      </c>
      <c r="BA4">
        <f ca="1">E4/4*B3*BI4*AZ4</f>
        <v>0</v>
      </c>
      <c r="BC4">
        <f ca="1">E4/4*B3*BI4*BB4</f>
        <v>0</v>
      </c>
      <c r="BE4">
        <f ca="1">E4/4*B3*BI4*BD4</f>
        <v>0</v>
      </c>
      <c r="BG4">
        <f>BF4*B3+0.5*BF4*B3*0.75</f>
        <v>0</v>
      </c>
      <c r="BH4" s="11">
        <f ca="1">AS4+AU4+AW4+AY4+BA4+BC4+BE4+BG4</f>
        <v>0</v>
      </c>
      <c r="BI4">
        <v>3</v>
      </c>
    </row>
    <row r="5" spans="1:61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 t="s">
        <v>324</v>
      </c>
      <c r="K5">
        <f t="shared" ref="K5:K68" si="15">J5</f>
        <v>0</v>
      </c>
      <c r="L5">
        <f ca="1">ROUND(E5,0)</f>
        <v>202</v>
      </c>
      <c r="M5">
        <f t="shared" ref="M5:M68" ca="1" si="16">L5</f>
        <v>202</v>
      </c>
      <c r="O5">
        <f t="shared" ref="O5:O68" si="17">N5</f>
        <v>0</v>
      </c>
      <c r="P5" s="11">
        <f t="shared" ref="P5:P68" ca="1" si="18">K5+M5+O5</f>
        <v>202</v>
      </c>
      <c r="R5">
        <f t="shared" si="1"/>
        <v>0</v>
      </c>
      <c r="T5">
        <f t="shared" si="2"/>
        <v>0</v>
      </c>
      <c r="V5">
        <f t="shared" ca="1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C5" s="11">
        <f t="shared" ca="1" si="7"/>
        <v>0</v>
      </c>
      <c r="AE5">
        <f t="shared" si="8"/>
        <v>0</v>
      </c>
      <c r="AG5">
        <f t="shared" si="9"/>
        <v>0</v>
      </c>
      <c r="AI5">
        <f t="shared" ca="1" si="10"/>
        <v>0</v>
      </c>
      <c r="AK5">
        <f t="shared" si="11"/>
        <v>0</v>
      </c>
      <c r="AM5">
        <f t="shared" si="12"/>
        <v>0</v>
      </c>
      <c r="AO5">
        <f t="shared" si="13"/>
        <v>0</v>
      </c>
      <c r="AP5" s="11">
        <f t="shared" ca="1" si="14"/>
        <v>0</v>
      </c>
      <c r="AQ5" s="11">
        <v>0</v>
      </c>
      <c r="AS5">
        <f>B3*AR5</f>
        <v>0</v>
      </c>
      <c r="AU5">
        <f>B3*AT5</f>
        <v>0</v>
      </c>
      <c r="AW5">
        <f>AV5*B3*B5*BI5*2</f>
        <v>0</v>
      </c>
      <c r="AY5">
        <f ca="1">(E5/2*2*AX5)*B3*B5*BI5*2</f>
        <v>0</v>
      </c>
      <c r="BA5">
        <f ca="1">E5/4*B3*BI5*AZ5</f>
        <v>0</v>
      </c>
      <c r="BC5">
        <f ca="1">E5/4*B3*BI5*BB5</f>
        <v>0</v>
      </c>
      <c r="BE5">
        <f ca="1">E5/4*B3*BI5*BD5</f>
        <v>0</v>
      </c>
      <c r="BG5">
        <f>BF5*B3+0.5*BF5*B3*0.75</f>
        <v>0</v>
      </c>
      <c r="BH5" s="11">
        <f t="shared" ref="BH5:BH68" ca="1" si="19">AS5+AU5+AW5+AY5+BA5+BC5+BE5+BG5</f>
        <v>0</v>
      </c>
      <c r="BI5">
        <v>3</v>
      </c>
    </row>
    <row r="6" spans="1:61" x14ac:dyDescent="0.15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 t="s">
        <v>324</v>
      </c>
      <c r="K6">
        <f t="shared" si="15"/>
        <v>0</v>
      </c>
      <c r="L6">
        <f ca="1">ROUND(E6,0)</f>
        <v>1541</v>
      </c>
      <c r="M6">
        <f t="shared" ca="1" si="16"/>
        <v>1541</v>
      </c>
      <c r="O6">
        <f t="shared" si="17"/>
        <v>0</v>
      </c>
      <c r="P6" s="11">
        <f t="shared" ca="1" si="18"/>
        <v>1541</v>
      </c>
      <c r="R6">
        <f t="shared" si="1"/>
        <v>0</v>
      </c>
      <c r="T6">
        <f t="shared" si="2"/>
        <v>0</v>
      </c>
      <c r="V6">
        <f t="shared" ca="1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C6" s="11">
        <f t="shared" ca="1" si="7"/>
        <v>0</v>
      </c>
      <c r="AE6">
        <f t="shared" si="8"/>
        <v>0</v>
      </c>
      <c r="AG6">
        <f t="shared" si="9"/>
        <v>0</v>
      </c>
      <c r="AI6">
        <f t="shared" ca="1" si="10"/>
        <v>0</v>
      </c>
      <c r="AK6">
        <f t="shared" si="11"/>
        <v>0</v>
      </c>
      <c r="AM6">
        <f t="shared" si="12"/>
        <v>0</v>
      </c>
      <c r="AO6">
        <f t="shared" si="13"/>
        <v>0</v>
      </c>
      <c r="AP6" s="11">
        <f t="shared" ca="1" si="14"/>
        <v>0</v>
      </c>
      <c r="AQ6" s="11">
        <v>0</v>
      </c>
      <c r="AS6">
        <f>B3*AR6</f>
        <v>0</v>
      </c>
      <c r="AU6">
        <f>B3*AT6</f>
        <v>0</v>
      </c>
      <c r="AW6">
        <f>AV6*B3*B5*BI6*2</f>
        <v>0</v>
      </c>
      <c r="AY6">
        <f ca="1">(E6/2*2*AX6)*B3*B5*BI6*2</f>
        <v>0</v>
      </c>
      <c r="BA6">
        <f ca="1">E6/4*B3*BI6*AZ6</f>
        <v>0</v>
      </c>
      <c r="BC6">
        <f ca="1">E6/4*B3*BI6*BB6</f>
        <v>0</v>
      </c>
      <c r="BE6">
        <f ca="1">E6/4*B3*BI6*BD6</f>
        <v>0</v>
      </c>
      <c r="BG6">
        <f>BF6*B3+0.5*BF6*B3*0.75</f>
        <v>0</v>
      </c>
      <c r="BH6" s="11">
        <f t="shared" ca="1" si="19"/>
        <v>0</v>
      </c>
      <c r="BI6">
        <v>3</v>
      </c>
    </row>
    <row r="7" spans="1:61" x14ac:dyDescent="0.15">
      <c r="D7" s="16">
        <f t="shared" si="0"/>
        <v>0</v>
      </c>
      <c r="F7" t="s">
        <v>80</v>
      </c>
      <c r="G7">
        <v>4</v>
      </c>
      <c r="K7">
        <f t="shared" si="15"/>
        <v>0</v>
      </c>
      <c r="M7">
        <f t="shared" si="16"/>
        <v>0</v>
      </c>
      <c r="O7">
        <f t="shared" si="17"/>
        <v>0</v>
      </c>
      <c r="P7" s="11">
        <f t="shared" si="18"/>
        <v>0</v>
      </c>
      <c r="R7">
        <f t="shared" si="1"/>
        <v>0</v>
      </c>
      <c r="T7">
        <f t="shared" si="2"/>
        <v>0</v>
      </c>
      <c r="V7">
        <f t="shared" si="3"/>
        <v>0</v>
      </c>
      <c r="X7">
        <f t="shared" si="4"/>
        <v>0</v>
      </c>
      <c r="Z7">
        <f t="shared" si="5"/>
        <v>0</v>
      </c>
      <c r="AB7">
        <f t="shared" si="6"/>
        <v>0</v>
      </c>
      <c r="AC7" s="11">
        <f t="shared" si="7"/>
        <v>0</v>
      </c>
      <c r="AE7">
        <f t="shared" si="8"/>
        <v>0</v>
      </c>
      <c r="AG7">
        <f t="shared" si="9"/>
        <v>0</v>
      </c>
      <c r="AI7">
        <f t="shared" si="10"/>
        <v>0</v>
      </c>
      <c r="AK7">
        <f t="shared" si="11"/>
        <v>0</v>
      </c>
      <c r="AM7">
        <f t="shared" si="12"/>
        <v>0</v>
      </c>
      <c r="AN7" s="1"/>
      <c r="AO7">
        <f t="shared" si="13"/>
        <v>0</v>
      </c>
      <c r="AP7" s="11">
        <f t="shared" si="14"/>
        <v>0</v>
      </c>
      <c r="AQ7" s="11">
        <v>0</v>
      </c>
      <c r="AS7">
        <f>B3*AR7</f>
        <v>0</v>
      </c>
      <c r="AU7">
        <f>B3*AT7</f>
        <v>0</v>
      </c>
      <c r="AW7">
        <f>AV7*B3*B5*BI7*2</f>
        <v>0</v>
      </c>
      <c r="AY7">
        <f>(E7/2*2*AX7)*B3*B5*BI7*2</f>
        <v>0</v>
      </c>
      <c r="BA7">
        <f>E7/4*B3*BI7*AZ7</f>
        <v>0</v>
      </c>
      <c r="BC7">
        <f>E7/4*B3*BI7*BB7</f>
        <v>0</v>
      </c>
      <c r="BE7">
        <f>E7/4*B3*BI7*BD7</f>
        <v>0</v>
      </c>
      <c r="BG7">
        <f>BF7*B3+0.5*BF7*B3*0.75</f>
        <v>0</v>
      </c>
      <c r="BH7" s="11">
        <f t="shared" si="19"/>
        <v>0</v>
      </c>
      <c r="BI7">
        <v>3</v>
      </c>
    </row>
    <row r="8" spans="1:61" x14ac:dyDescent="0.15">
      <c r="D8" s="16">
        <f t="shared" si="0"/>
        <v>0</v>
      </c>
      <c r="F8" t="s">
        <v>80</v>
      </c>
      <c r="G8">
        <v>5</v>
      </c>
      <c r="K8">
        <f t="shared" si="15"/>
        <v>0</v>
      </c>
      <c r="M8">
        <f t="shared" si="16"/>
        <v>0</v>
      </c>
      <c r="O8">
        <f t="shared" si="17"/>
        <v>0</v>
      </c>
      <c r="P8" s="11">
        <f t="shared" si="18"/>
        <v>0</v>
      </c>
      <c r="R8">
        <f t="shared" si="1"/>
        <v>0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C8" s="11">
        <f t="shared" si="7"/>
        <v>0</v>
      </c>
      <c r="AE8">
        <f t="shared" si="8"/>
        <v>0</v>
      </c>
      <c r="AG8">
        <f t="shared" si="9"/>
        <v>0</v>
      </c>
      <c r="AI8">
        <f t="shared" si="10"/>
        <v>0</v>
      </c>
      <c r="AK8">
        <f t="shared" si="11"/>
        <v>0</v>
      </c>
      <c r="AM8">
        <f t="shared" si="12"/>
        <v>0</v>
      </c>
      <c r="AO8">
        <f t="shared" si="13"/>
        <v>0</v>
      </c>
      <c r="AP8" s="11">
        <f t="shared" si="14"/>
        <v>0</v>
      </c>
      <c r="AQ8" s="11">
        <v>0</v>
      </c>
      <c r="AS8">
        <f>B3*AR8</f>
        <v>0</v>
      </c>
      <c r="AU8">
        <f>B3*AT8</f>
        <v>0</v>
      </c>
      <c r="AW8">
        <f>AV8*B3*B5*BI8*2</f>
        <v>0</v>
      </c>
      <c r="AY8">
        <f>(E8/2*2*AX8)*B3*B5*BI8*2</f>
        <v>0</v>
      </c>
      <c r="BA8">
        <f>E8/4*B3*BI8*AZ8</f>
        <v>0</v>
      </c>
      <c r="BC8">
        <f>E8/4*B3*BI8*BB8</f>
        <v>0</v>
      </c>
      <c r="BE8">
        <f>E8/4*B3*BI8*BD8</f>
        <v>0</v>
      </c>
      <c r="BG8">
        <f>BF8*B3+0.5*BF8*B3*0.75</f>
        <v>0</v>
      </c>
      <c r="BH8" s="11">
        <f t="shared" si="19"/>
        <v>0</v>
      </c>
      <c r="BI8">
        <v>3</v>
      </c>
    </row>
    <row r="9" spans="1:61" x14ac:dyDescent="0.15">
      <c r="D9" s="16">
        <f t="shared" si="0"/>
        <v>0</v>
      </c>
      <c r="F9" t="s">
        <v>322</v>
      </c>
      <c r="G9">
        <v>6</v>
      </c>
      <c r="K9">
        <f t="shared" si="15"/>
        <v>0</v>
      </c>
      <c r="M9">
        <f t="shared" si="16"/>
        <v>0</v>
      </c>
      <c r="O9">
        <f t="shared" si="17"/>
        <v>0</v>
      </c>
      <c r="P9" s="11">
        <f t="shared" si="18"/>
        <v>0</v>
      </c>
      <c r="R9">
        <f t="shared" si="1"/>
        <v>0</v>
      </c>
      <c r="T9">
        <f t="shared" si="2"/>
        <v>0</v>
      </c>
      <c r="V9">
        <f t="shared" si="3"/>
        <v>0</v>
      </c>
      <c r="X9">
        <f t="shared" si="4"/>
        <v>0</v>
      </c>
      <c r="Z9">
        <f t="shared" si="5"/>
        <v>0</v>
      </c>
      <c r="AB9">
        <f t="shared" si="6"/>
        <v>0</v>
      </c>
      <c r="AC9" s="11">
        <f t="shared" si="7"/>
        <v>0</v>
      </c>
      <c r="AE9">
        <f t="shared" si="8"/>
        <v>0</v>
      </c>
      <c r="AG9">
        <f t="shared" si="9"/>
        <v>0</v>
      </c>
      <c r="AI9">
        <f t="shared" si="10"/>
        <v>0</v>
      </c>
      <c r="AK9">
        <f t="shared" si="11"/>
        <v>0</v>
      </c>
      <c r="AM9">
        <f t="shared" si="12"/>
        <v>0</v>
      </c>
      <c r="AO9">
        <f t="shared" si="13"/>
        <v>0</v>
      </c>
      <c r="AP9" s="11">
        <f t="shared" si="14"/>
        <v>0</v>
      </c>
      <c r="AQ9" s="11">
        <v>0</v>
      </c>
      <c r="AS9">
        <f>B3*AR9</f>
        <v>0</v>
      </c>
      <c r="AU9">
        <f>B3*AT9</f>
        <v>0</v>
      </c>
      <c r="AW9">
        <f>AV9*B3*B5*BI9*2</f>
        <v>0</v>
      </c>
      <c r="AY9">
        <f>(E9/2*2*AX9)*B3*B5*BI9*2</f>
        <v>0</v>
      </c>
      <c r="BA9">
        <f>E9/4*B3*BI9*AZ9</f>
        <v>0</v>
      </c>
      <c r="BC9">
        <f>E9/4*B3*BI9*BB9</f>
        <v>0</v>
      </c>
      <c r="BE9">
        <f>E9/4*B3*BI9*BD9</f>
        <v>0</v>
      </c>
      <c r="BG9">
        <f>BF9*B3+0.5*BF9*B3*0.75</f>
        <v>0</v>
      </c>
      <c r="BH9" s="11">
        <f t="shared" si="19"/>
        <v>0</v>
      </c>
      <c r="BI9">
        <v>3</v>
      </c>
    </row>
    <row r="10" spans="1:61" x14ac:dyDescent="0.15">
      <c r="D10" s="16">
        <f t="shared" si="0"/>
        <v>0</v>
      </c>
      <c r="F10" t="s">
        <v>322</v>
      </c>
      <c r="G10">
        <v>7</v>
      </c>
      <c r="K10">
        <f t="shared" si="15"/>
        <v>0</v>
      </c>
      <c r="M10">
        <f t="shared" si="16"/>
        <v>0</v>
      </c>
      <c r="O10">
        <f t="shared" si="17"/>
        <v>0</v>
      </c>
      <c r="P10" s="11">
        <f t="shared" si="18"/>
        <v>0</v>
      </c>
      <c r="R10">
        <f t="shared" si="1"/>
        <v>0</v>
      </c>
      <c r="T10">
        <f t="shared" si="2"/>
        <v>0</v>
      </c>
      <c r="V10">
        <f t="shared" si="3"/>
        <v>0</v>
      </c>
      <c r="X10">
        <f t="shared" si="4"/>
        <v>0</v>
      </c>
      <c r="Z10">
        <f t="shared" si="5"/>
        <v>0</v>
      </c>
      <c r="AB10">
        <f t="shared" si="6"/>
        <v>0</v>
      </c>
      <c r="AC10" s="11">
        <f t="shared" si="7"/>
        <v>0</v>
      </c>
      <c r="AE10">
        <f t="shared" si="8"/>
        <v>0</v>
      </c>
      <c r="AG10">
        <f t="shared" si="9"/>
        <v>0</v>
      </c>
      <c r="AI10">
        <f t="shared" si="10"/>
        <v>0</v>
      </c>
      <c r="AK10">
        <f t="shared" si="11"/>
        <v>0</v>
      </c>
      <c r="AM10">
        <f t="shared" si="12"/>
        <v>0</v>
      </c>
      <c r="AO10">
        <f t="shared" si="13"/>
        <v>0</v>
      </c>
      <c r="AP10" s="11">
        <f t="shared" si="14"/>
        <v>0</v>
      </c>
      <c r="AQ10" s="11">
        <v>0</v>
      </c>
      <c r="AS10">
        <f>B3*AR10</f>
        <v>0</v>
      </c>
      <c r="AU10">
        <f>B3*AT10</f>
        <v>0</v>
      </c>
      <c r="AW10">
        <f>AV10*B3*B5*BI10*2</f>
        <v>0</v>
      </c>
      <c r="AY10">
        <f>(E10/2*2*AX10)*B3*B5*BI10*2</f>
        <v>0</v>
      </c>
      <c r="BA10">
        <f>E10/4*B3*BI10*AZ10</f>
        <v>0</v>
      </c>
      <c r="BC10">
        <f>E10/4*B3*BI10*BB10</f>
        <v>0</v>
      </c>
      <c r="BE10">
        <f>E10/4*B3*BI10*BD10</f>
        <v>0</v>
      </c>
      <c r="BG10">
        <f>BF10*B3+0.5*BF10*B3*0.75</f>
        <v>0</v>
      </c>
      <c r="BH10" s="11">
        <f t="shared" si="19"/>
        <v>0</v>
      </c>
      <c r="BI10">
        <v>3</v>
      </c>
    </row>
    <row r="11" spans="1:61" x14ac:dyDescent="0.15">
      <c r="D11" s="16">
        <f t="shared" si="0"/>
        <v>0</v>
      </c>
      <c r="F11" t="s">
        <v>322</v>
      </c>
      <c r="G11">
        <v>8</v>
      </c>
      <c r="K11">
        <f t="shared" si="15"/>
        <v>0</v>
      </c>
      <c r="M11">
        <f t="shared" si="16"/>
        <v>0</v>
      </c>
      <c r="O11">
        <f t="shared" si="17"/>
        <v>0</v>
      </c>
      <c r="P11" s="11">
        <f t="shared" si="18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C11" s="11">
        <f t="shared" si="7"/>
        <v>0</v>
      </c>
      <c r="AE11">
        <f t="shared" si="8"/>
        <v>0</v>
      </c>
      <c r="AG11">
        <f t="shared" si="9"/>
        <v>0</v>
      </c>
      <c r="AI11">
        <f t="shared" si="10"/>
        <v>0</v>
      </c>
      <c r="AK11">
        <f t="shared" si="11"/>
        <v>0</v>
      </c>
      <c r="AM11">
        <f t="shared" si="12"/>
        <v>0</v>
      </c>
      <c r="AO11">
        <f t="shared" si="13"/>
        <v>0</v>
      </c>
      <c r="AP11" s="11">
        <f t="shared" si="14"/>
        <v>0</v>
      </c>
      <c r="AQ11" s="11">
        <v>0</v>
      </c>
      <c r="AS11">
        <f>B3*AR11</f>
        <v>0</v>
      </c>
      <c r="AU11">
        <f>B3*AT11</f>
        <v>0</v>
      </c>
      <c r="AW11">
        <f>AV11*B3*B5*BI11*2</f>
        <v>0</v>
      </c>
      <c r="AY11">
        <f>(E11/2*2*AX11)*B3*B5*BI11*2</f>
        <v>0</v>
      </c>
      <c r="BA11">
        <f>E11/4*B3*BI11*AZ11</f>
        <v>0</v>
      </c>
      <c r="BC11">
        <f>E11/4*B3*BI11*BB11</f>
        <v>0</v>
      </c>
      <c r="BE11">
        <f>E11/4*B3*BI11*BD11</f>
        <v>0</v>
      </c>
      <c r="BG11">
        <f>BF11*B3+0.5*BF11*B3*0.75</f>
        <v>0</v>
      </c>
      <c r="BH11" s="11">
        <f t="shared" si="19"/>
        <v>0</v>
      </c>
      <c r="BI11">
        <v>3</v>
      </c>
    </row>
    <row r="12" spans="1:61" x14ac:dyDescent="0.15">
      <c r="D12" s="16">
        <f t="shared" si="0"/>
        <v>0</v>
      </c>
      <c r="F12" t="s">
        <v>322</v>
      </c>
      <c r="G12">
        <v>9</v>
      </c>
      <c r="K12">
        <f t="shared" si="15"/>
        <v>0</v>
      </c>
      <c r="M12">
        <f t="shared" si="16"/>
        <v>0</v>
      </c>
      <c r="O12">
        <f t="shared" si="17"/>
        <v>0</v>
      </c>
      <c r="P12" s="11">
        <f t="shared" si="18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C12" s="11">
        <f t="shared" si="7"/>
        <v>0</v>
      </c>
      <c r="AE12">
        <f t="shared" si="8"/>
        <v>0</v>
      </c>
      <c r="AG12">
        <f t="shared" si="9"/>
        <v>0</v>
      </c>
      <c r="AI12">
        <f t="shared" si="10"/>
        <v>0</v>
      </c>
      <c r="AK12">
        <f t="shared" si="11"/>
        <v>0</v>
      </c>
      <c r="AM12">
        <f t="shared" si="12"/>
        <v>0</v>
      </c>
      <c r="AO12">
        <f t="shared" si="13"/>
        <v>0</v>
      </c>
      <c r="AP12" s="11">
        <f t="shared" si="14"/>
        <v>0</v>
      </c>
      <c r="AQ12" s="11">
        <v>0</v>
      </c>
      <c r="AS12">
        <f>B3*AR12</f>
        <v>0</v>
      </c>
      <c r="AU12">
        <f>B3*AT12</f>
        <v>0</v>
      </c>
      <c r="AW12">
        <f>AV12*B3*B5*BI12*2</f>
        <v>0</v>
      </c>
      <c r="AY12">
        <f>(E12/2*2*AX12)*B3*B5*BI12*2</f>
        <v>0</v>
      </c>
      <c r="BA12">
        <f>E12/4*B3*BI12*AZ12</f>
        <v>0</v>
      </c>
      <c r="BC12">
        <f>E12/4*B3*BI12*BB12</f>
        <v>0</v>
      </c>
      <c r="BE12">
        <f>E12/4*B3*BI12*BD12</f>
        <v>0</v>
      </c>
      <c r="BG12">
        <f>BF12*B3+0.5*BF12*B3*0.75</f>
        <v>0</v>
      </c>
      <c r="BH12" s="11">
        <f t="shared" si="19"/>
        <v>0</v>
      </c>
      <c r="BI12">
        <v>3</v>
      </c>
    </row>
    <row r="13" spans="1:61" x14ac:dyDescent="0.15">
      <c r="D13" s="16">
        <f t="shared" si="0"/>
        <v>0</v>
      </c>
      <c r="F13" t="s">
        <v>322</v>
      </c>
      <c r="G13">
        <v>10</v>
      </c>
      <c r="K13">
        <f t="shared" si="15"/>
        <v>0</v>
      </c>
      <c r="M13">
        <f t="shared" si="16"/>
        <v>0</v>
      </c>
      <c r="O13">
        <f t="shared" si="17"/>
        <v>0</v>
      </c>
      <c r="P13" s="11">
        <f t="shared" si="18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B13">
        <f t="shared" si="6"/>
        <v>0</v>
      </c>
      <c r="AC13" s="11">
        <f t="shared" si="7"/>
        <v>0</v>
      </c>
      <c r="AE13">
        <f t="shared" si="8"/>
        <v>0</v>
      </c>
      <c r="AG13">
        <f t="shared" si="9"/>
        <v>0</v>
      </c>
      <c r="AI13">
        <f t="shared" si="10"/>
        <v>0</v>
      </c>
      <c r="AK13">
        <f t="shared" si="11"/>
        <v>0</v>
      </c>
      <c r="AM13">
        <f t="shared" si="12"/>
        <v>0</v>
      </c>
      <c r="AO13">
        <f t="shared" si="13"/>
        <v>0</v>
      </c>
      <c r="AP13" s="11">
        <f t="shared" si="14"/>
        <v>0</v>
      </c>
      <c r="AQ13" s="11">
        <v>0</v>
      </c>
      <c r="AS13">
        <f>B3*AR13</f>
        <v>0</v>
      </c>
      <c r="AU13">
        <f>B3*AT13</f>
        <v>0</v>
      </c>
      <c r="AW13">
        <f>AV13*B3*B5*BI13*2</f>
        <v>0</v>
      </c>
      <c r="AY13">
        <f>(E13/2*2*AX13)*B3*B5*BI13*2</f>
        <v>0</v>
      </c>
      <c r="BA13">
        <f>E13/4*B3*BI13*AZ13</f>
        <v>0</v>
      </c>
      <c r="BC13">
        <f>E13/4*B3*BI13*BB13</f>
        <v>0</v>
      </c>
      <c r="BE13">
        <f>E13/4*B3*BI13*BD13</f>
        <v>0</v>
      </c>
      <c r="BG13">
        <f>BF13*B3+0.5*BF13*B3*0.75</f>
        <v>0</v>
      </c>
      <c r="BH13" s="11">
        <f t="shared" si="19"/>
        <v>0</v>
      </c>
      <c r="BI13">
        <v>3</v>
      </c>
    </row>
    <row r="14" spans="1:61" s="14" customFormat="1" x14ac:dyDescent="0.15">
      <c r="F14" s="14" t="s">
        <v>510</v>
      </c>
    </row>
    <row r="15" spans="1:61" x14ac:dyDescent="0.15">
      <c r="D15" s="16">
        <f t="shared" ref="D15:D24" ca="1" si="20">P15+AC15+AP15+AQ15+BH15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 t="s">
        <v>325</v>
      </c>
      <c r="K15">
        <f>J15</f>
        <v>0</v>
      </c>
      <c r="M15">
        <f t="shared" si="16"/>
        <v>0</v>
      </c>
      <c r="N15">
        <f ca="1">ROUND(E15,0)</f>
        <v>533</v>
      </c>
      <c r="O15">
        <f ca="1">N15</f>
        <v>533</v>
      </c>
      <c r="P15" s="11">
        <f t="shared" ca="1" si="18"/>
        <v>533</v>
      </c>
      <c r="R15">
        <f t="shared" ref="R15:R24" si="21">Q15*BI15</f>
        <v>0</v>
      </c>
      <c r="T15">
        <f t="shared" ref="T15:T24" si="22">S15*BI15*2</f>
        <v>0</v>
      </c>
      <c r="V15">
        <f t="shared" ref="V15:V24" ca="1" si="23">ROUND((E15/2*(1-U15)+2*E15/2*U15-E15/2)*BI15*2,2)</f>
        <v>0</v>
      </c>
      <c r="X15">
        <f t="shared" ref="X15:X24" si="24">W15*BI15*2</f>
        <v>0</v>
      </c>
      <c r="Z15">
        <f t="shared" ref="Z15:Z24" si="25">Y15*BI15*2</f>
        <v>0</v>
      </c>
      <c r="AB15">
        <f t="shared" ref="AB15:AB24" si="26">AA15*BI15*2</f>
        <v>0</v>
      </c>
      <c r="AC15" s="11">
        <f t="shared" ref="AC15:AC24" ca="1" si="27">R15+T15+V15+X15+Z15+AB15</f>
        <v>0</v>
      </c>
      <c r="AE15">
        <f t="shared" ref="AE15:AE24" si="28">-AD15*BI15</f>
        <v>0</v>
      </c>
      <c r="AG15">
        <f t="shared" ref="AG15:AG24" si="29">-AF15*BI15*2</f>
        <v>0</v>
      </c>
      <c r="AI15">
        <f t="shared" ref="AI15:AI24" ca="1" si="30">-(E15/2*(1-AH15)+2*E15/2*AH15-E15/2)*BI15*2</f>
        <v>0</v>
      </c>
      <c r="AK15">
        <f t="shared" ref="AK15:AK24" si="31">-AJ15*BI15*2</f>
        <v>0</v>
      </c>
      <c r="AM15">
        <f t="shared" ref="AM15:AM24" si="32">-AL15*BI15*2</f>
        <v>0</v>
      </c>
      <c r="AO15">
        <f t="shared" ref="AO15:AO24" si="33">-AN15*BI15*2</f>
        <v>0</v>
      </c>
      <c r="AP15" s="11">
        <f t="shared" ref="AP15:AP24" ca="1" si="34">AE15+AG15+AI15+AK15+AM15+AO15</f>
        <v>0</v>
      </c>
      <c r="AQ15" s="11">
        <v>0</v>
      </c>
      <c r="AS15">
        <f>B3*AR15</f>
        <v>0</v>
      </c>
      <c r="AU15">
        <f>B3*AT15</f>
        <v>0</v>
      </c>
      <c r="AW15">
        <f>AV15*B3*B5*BI15*2</f>
        <v>0</v>
      </c>
      <c r="AY15">
        <f ca="1">(E15/2*2*AX15)*B3*B5*BI15*2</f>
        <v>0</v>
      </c>
      <c r="BA15">
        <f ca="1">E15/4*B3*BI15*AZ15</f>
        <v>0</v>
      </c>
      <c r="BC15">
        <f ca="1">E15/4*B3*BI15*BB15</f>
        <v>0</v>
      </c>
      <c r="BE15">
        <f ca="1">E15/4*B3*BI15*BD15</f>
        <v>0</v>
      </c>
      <c r="BG15">
        <f>BF15*B3+0.5*BF15*B3*0.75</f>
        <v>0</v>
      </c>
      <c r="BH15" s="11">
        <f t="shared" ca="1" si="19"/>
        <v>0</v>
      </c>
      <c r="BI15">
        <v>3</v>
      </c>
    </row>
    <row r="16" spans="1:61" x14ac:dyDescent="0.15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 t="s">
        <v>325</v>
      </c>
      <c r="K16">
        <f>J16</f>
        <v>0</v>
      </c>
      <c r="M16">
        <f t="shared" si="16"/>
        <v>0</v>
      </c>
      <c r="N16">
        <f ca="1">ROUND(E16,0)</f>
        <v>5060</v>
      </c>
      <c r="O16">
        <f ca="1">N16</f>
        <v>5060</v>
      </c>
      <c r="P16" s="11">
        <f t="shared" ca="1" si="18"/>
        <v>5060</v>
      </c>
      <c r="R16">
        <f t="shared" si="21"/>
        <v>0</v>
      </c>
      <c r="T16">
        <f t="shared" si="22"/>
        <v>0</v>
      </c>
      <c r="V16">
        <f t="shared" ca="1" si="23"/>
        <v>0</v>
      </c>
      <c r="X16">
        <f t="shared" si="24"/>
        <v>0</v>
      </c>
      <c r="Z16">
        <f t="shared" si="25"/>
        <v>0</v>
      </c>
      <c r="AB16">
        <f t="shared" si="26"/>
        <v>0</v>
      </c>
      <c r="AC16" s="11">
        <f t="shared" ca="1" si="27"/>
        <v>0</v>
      </c>
      <c r="AE16">
        <f t="shared" si="28"/>
        <v>0</v>
      </c>
      <c r="AG16">
        <f t="shared" si="29"/>
        <v>0</v>
      </c>
      <c r="AI16">
        <f t="shared" ca="1" si="30"/>
        <v>0</v>
      </c>
      <c r="AK16">
        <f t="shared" si="31"/>
        <v>0</v>
      </c>
      <c r="AM16">
        <f t="shared" si="32"/>
        <v>0</v>
      </c>
      <c r="AO16">
        <f t="shared" si="33"/>
        <v>0</v>
      </c>
      <c r="AP16" s="11">
        <f t="shared" ca="1" si="34"/>
        <v>0</v>
      </c>
      <c r="AQ16" s="11">
        <v>0</v>
      </c>
      <c r="AS16">
        <f>B3*AR16</f>
        <v>0</v>
      </c>
      <c r="AU16">
        <f>B3*AT16</f>
        <v>0</v>
      </c>
      <c r="AW16">
        <f>AV16*B3*B5*BI16*2</f>
        <v>0</v>
      </c>
      <c r="AY16">
        <f ca="1">(E16/2*2*AX16)*B3*B5*BI16*2</f>
        <v>0</v>
      </c>
      <c r="BA16">
        <f ca="1">E16/4*B3*BI16*AZ16</f>
        <v>0</v>
      </c>
      <c r="BC16">
        <f ca="1">E16/4*B3*BI16*BB16</f>
        <v>0</v>
      </c>
      <c r="BE16">
        <f ca="1">E16/4*B3*BI16*BD16</f>
        <v>0</v>
      </c>
      <c r="BG16">
        <f>BF16*B3+0.5*BF16*B3*0.75</f>
        <v>0</v>
      </c>
      <c r="BH16" s="11">
        <f t="shared" ca="1" si="19"/>
        <v>0</v>
      </c>
      <c r="BI16">
        <v>3</v>
      </c>
    </row>
    <row r="17" spans="3:61" x14ac:dyDescent="0.15">
      <c r="D17" s="16">
        <f t="shared" si="20"/>
        <v>0</v>
      </c>
      <c r="F17" t="s">
        <v>74</v>
      </c>
      <c r="G17">
        <v>3</v>
      </c>
      <c r="K17">
        <f t="shared" si="15"/>
        <v>0</v>
      </c>
      <c r="M17">
        <f t="shared" si="16"/>
        <v>0</v>
      </c>
      <c r="O17">
        <f t="shared" si="17"/>
        <v>0</v>
      </c>
      <c r="P17" s="11">
        <f t="shared" si="18"/>
        <v>0</v>
      </c>
      <c r="R17">
        <f t="shared" si="21"/>
        <v>0</v>
      </c>
      <c r="T17">
        <f t="shared" si="22"/>
        <v>0</v>
      </c>
      <c r="V17">
        <f t="shared" si="23"/>
        <v>0</v>
      </c>
      <c r="X17">
        <f t="shared" si="24"/>
        <v>0</v>
      </c>
      <c r="Z17">
        <f t="shared" si="25"/>
        <v>0</v>
      </c>
      <c r="AB17">
        <f t="shared" si="26"/>
        <v>0</v>
      </c>
      <c r="AC17" s="11">
        <f t="shared" si="27"/>
        <v>0</v>
      </c>
      <c r="AE17">
        <f t="shared" si="28"/>
        <v>0</v>
      </c>
      <c r="AG17">
        <f t="shared" si="29"/>
        <v>0</v>
      </c>
      <c r="AI17">
        <f t="shared" si="30"/>
        <v>0</v>
      </c>
      <c r="AK17">
        <f t="shared" si="31"/>
        <v>0</v>
      </c>
      <c r="AM17">
        <f t="shared" si="32"/>
        <v>0</v>
      </c>
      <c r="AO17">
        <f t="shared" si="33"/>
        <v>0</v>
      </c>
      <c r="AP17" s="11">
        <f t="shared" si="34"/>
        <v>0</v>
      </c>
      <c r="AQ17" s="11">
        <v>0</v>
      </c>
      <c r="AS17">
        <f>B3*AR17</f>
        <v>0</v>
      </c>
      <c r="AU17">
        <f>B3*AT17</f>
        <v>0</v>
      </c>
      <c r="AW17">
        <f>AV17*B3*B5*BI17*2</f>
        <v>0</v>
      </c>
      <c r="AY17">
        <f>(E17/2*2*AX17)*B3*B5*BI17*2</f>
        <v>0</v>
      </c>
      <c r="BA17">
        <f>E17/4*B3*BI17*AZ17</f>
        <v>0</v>
      </c>
      <c r="BC17">
        <f>E17/4*B3*BI17*BB17</f>
        <v>0</v>
      </c>
      <c r="BE17">
        <f>E17/4*B3*BI17*BD17</f>
        <v>0</v>
      </c>
      <c r="BG17">
        <f>BF17*B3+0.5*BF17*B3*0.75</f>
        <v>0</v>
      </c>
      <c r="BH17" s="11">
        <f t="shared" si="19"/>
        <v>0</v>
      </c>
      <c r="BI17">
        <v>3</v>
      </c>
    </row>
    <row r="18" spans="3:61" x14ac:dyDescent="0.15">
      <c r="D18" s="16">
        <f t="shared" si="20"/>
        <v>0</v>
      </c>
      <c r="F18" t="s">
        <v>74</v>
      </c>
      <c r="G18">
        <v>4</v>
      </c>
      <c r="K18">
        <f t="shared" si="15"/>
        <v>0</v>
      </c>
      <c r="M18">
        <f t="shared" si="16"/>
        <v>0</v>
      </c>
      <c r="O18">
        <f t="shared" si="17"/>
        <v>0</v>
      </c>
      <c r="P18" s="11">
        <f t="shared" si="18"/>
        <v>0</v>
      </c>
      <c r="R18">
        <f t="shared" si="21"/>
        <v>0</v>
      </c>
      <c r="T18">
        <f t="shared" si="22"/>
        <v>0</v>
      </c>
      <c r="V18">
        <f t="shared" si="23"/>
        <v>0</v>
      </c>
      <c r="X18">
        <f t="shared" si="24"/>
        <v>0</v>
      </c>
      <c r="Z18">
        <f t="shared" si="25"/>
        <v>0</v>
      </c>
      <c r="AB18">
        <f t="shared" si="26"/>
        <v>0</v>
      </c>
      <c r="AC18" s="11">
        <f t="shared" si="27"/>
        <v>0</v>
      </c>
      <c r="AE18">
        <f t="shared" si="28"/>
        <v>0</v>
      </c>
      <c r="AG18">
        <f t="shared" si="29"/>
        <v>0</v>
      </c>
      <c r="AI18">
        <f t="shared" si="30"/>
        <v>0</v>
      </c>
      <c r="AK18">
        <f t="shared" si="31"/>
        <v>0</v>
      </c>
      <c r="AM18">
        <f t="shared" si="32"/>
        <v>0</v>
      </c>
      <c r="AO18">
        <f t="shared" si="33"/>
        <v>0</v>
      </c>
      <c r="AP18" s="11">
        <f t="shared" si="34"/>
        <v>0</v>
      </c>
      <c r="AQ18" s="11">
        <v>0</v>
      </c>
      <c r="AS18">
        <f>B3*AR18</f>
        <v>0</v>
      </c>
      <c r="AU18">
        <f>B3*AT18</f>
        <v>0</v>
      </c>
      <c r="AW18">
        <f>AV18*B3*B5*BI18*2</f>
        <v>0</v>
      </c>
      <c r="AY18">
        <f>(E18/2*2*AX18)*B3*B5*BI18*2</f>
        <v>0</v>
      </c>
      <c r="BA18">
        <f>E18/4*B3*BI18*AZ18</f>
        <v>0</v>
      </c>
      <c r="BC18">
        <f>E18/4*B3*BI18*BB18</f>
        <v>0</v>
      </c>
      <c r="BE18">
        <f>E18/4*B3*BI18*BD18</f>
        <v>0</v>
      </c>
      <c r="BG18">
        <f>BF18*B3+0.5*BF18*B3*0.75</f>
        <v>0</v>
      </c>
      <c r="BH18" s="11">
        <f t="shared" si="19"/>
        <v>0</v>
      </c>
      <c r="BI18">
        <v>3</v>
      </c>
    </row>
    <row r="19" spans="3:61" x14ac:dyDescent="0.15">
      <c r="D19" s="16">
        <f t="shared" si="20"/>
        <v>0</v>
      </c>
      <c r="F19" t="s">
        <v>74</v>
      </c>
      <c r="G19">
        <v>5</v>
      </c>
      <c r="K19">
        <f t="shared" si="15"/>
        <v>0</v>
      </c>
      <c r="M19">
        <f t="shared" si="16"/>
        <v>0</v>
      </c>
      <c r="O19">
        <f t="shared" si="17"/>
        <v>0</v>
      </c>
      <c r="P19" s="11">
        <f t="shared" si="18"/>
        <v>0</v>
      </c>
      <c r="R19">
        <f t="shared" si="21"/>
        <v>0</v>
      </c>
      <c r="T19">
        <f t="shared" si="22"/>
        <v>0</v>
      </c>
      <c r="V19">
        <f t="shared" si="23"/>
        <v>0</v>
      </c>
      <c r="X19">
        <f t="shared" si="24"/>
        <v>0</v>
      </c>
      <c r="Z19">
        <f t="shared" si="25"/>
        <v>0</v>
      </c>
      <c r="AB19">
        <f t="shared" si="26"/>
        <v>0</v>
      </c>
      <c r="AC19" s="11">
        <f t="shared" si="27"/>
        <v>0</v>
      </c>
      <c r="AE19">
        <f t="shared" si="28"/>
        <v>0</v>
      </c>
      <c r="AG19">
        <f t="shared" si="29"/>
        <v>0</v>
      </c>
      <c r="AI19">
        <f t="shared" si="30"/>
        <v>0</v>
      </c>
      <c r="AK19">
        <f t="shared" si="31"/>
        <v>0</v>
      </c>
      <c r="AM19">
        <f t="shared" si="32"/>
        <v>0</v>
      </c>
      <c r="AO19">
        <f t="shared" si="33"/>
        <v>0</v>
      </c>
      <c r="AP19" s="11">
        <f t="shared" si="34"/>
        <v>0</v>
      </c>
      <c r="AQ19" s="11">
        <v>0</v>
      </c>
      <c r="AS19">
        <f>B3*AR19</f>
        <v>0</v>
      </c>
      <c r="AU19">
        <f>B3*AT19</f>
        <v>0</v>
      </c>
      <c r="AW19">
        <f>AV19*B3*B5*BI19*2</f>
        <v>0</v>
      </c>
      <c r="AY19">
        <f>(E19/2*2*AX19)*B3*B5*BI19*2</f>
        <v>0</v>
      </c>
      <c r="BA19">
        <f>E19/4*B3*BI19*AZ19</f>
        <v>0</v>
      </c>
      <c r="BC19">
        <f>E19/4*B3*BI19*BB19</f>
        <v>0</v>
      </c>
      <c r="BE19">
        <f>E19/4*B3*BI19*BD19</f>
        <v>0</v>
      </c>
      <c r="BG19">
        <f>BF19*B3+0.5*BF19*B3*0.75</f>
        <v>0</v>
      </c>
      <c r="BH19" s="11">
        <f t="shared" si="19"/>
        <v>0</v>
      </c>
      <c r="BI19">
        <v>3</v>
      </c>
    </row>
    <row r="20" spans="3:61" x14ac:dyDescent="0.15">
      <c r="D20" s="16">
        <f t="shared" si="20"/>
        <v>0</v>
      </c>
      <c r="F20" t="s">
        <v>72</v>
      </c>
      <c r="G20">
        <v>6</v>
      </c>
      <c r="K20">
        <f t="shared" si="15"/>
        <v>0</v>
      </c>
      <c r="M20">
        <f t="shared" si="16"/>
        <v>0</v>
      </c>
      <c r="O20">
        <f t="shared" si="17"/>
        <v>0</v>
      </c>
      <c r="P20" s="11">
        <f t="shared" si="18"/>
        <v>0</v>
      </c>
      <c r="R20">
        <f t="shared" si="21"/>
        <v>0</v>
      </c>
      <c r="T20">
        <f t="shared" si="22"/>
        <v>0</v>
      </c>
      <c r="V20">
        <f t="shared" si="23"/>
        <v>0</v>
      </c>
      <c r="X20">
        <f t="shared" si="24"/>
        <v>0</v>
      </c>
      <c r="Z20">
        <f t="shared" si="25"/>
        <v>0</v>
      </c>
      <c r="AB20">
        <f t="shared" si="26"/>
        <v>0</v>
      </c>
      <c r="AC20" s="11">
        <f t="shared" si="27"/>
        <v>0</v>
      </c>
      <c r="AE20">
        <f t="shared" si="28"/>
        <v>0</v>
      </c>
      <c r="AG20">
        <f t="shared" si="29"/>
        <v>0</v>
      </c>
      <c r="AI20">
        <f t="shared" si="30"/>
        <v>0</v>
      </c>
      <c r="AK20">
        <f t="shared" si="31"/>
        <v>0</v>
      </c>
      <c r="AM20">
        <f t="shared" si="32"/>
        <v>0</v>
      </c>
      <c r="AO20">
        <f t="shared" si="33"/>
        <v>0</v>
      </c>
      <c r="AP20" s="11">
        <f t="shared" si="34"/>
        <v>0</v>
      </c>
      <c r="AQ20" s="11">
        <v>0</v>
      </c>
      <c r="AS20">
        <f>B3*AR20</f>
        <v>0</v>
      </c>
      <c r="AU20">
        <f>B3*AT20</f>
        <v>0</v>
      </c>
      <c r="AW20">
        <f>AV20*B3*B5*BI20*2</f>
        <v>0</v>
      </c>
      <c r="AY20">
        <f>(E20/2*2*AX20)*B3*B5*BI20*2</f>
        <v>0</v>
      </c>
      <c r="BA20">
        <f>E20/4*B3*BI20*AZ20</f>
        <v>0</v>
      </c>
      <c r="BC20">
        <f>E20/4*B3*BI20*BB20</f>
        <v>0</v>
      </c>
      <c r="BE20">
        <f>E20/4*B3*BI20*BD20</f>
        <v>0</v>
      </c>
      <c r="BG20">
        <f>BF20*B3+0.5*BF20*B3*0.75</f>
        <v>0</v>
      </c>
      <c r="BH20" s="11">
        <f t="shared" si="19"/>
        <v>0</v>
      </c>
      <c r="BI20">
        <v>3</v>
      </c>
    </row>
    <row r="21" spans="3:61" x14ac:dyDescent="0.15">
      <c r="D21" s="16">
        <f t="shared" si="20"/>
        <v>0</v>
      </c>
      <c r="F21" t="s">
        <v>72</v>
      </c>
      <c r="G21">
        <v>7</v>
      </c>
      <c r="K21">
        <f t="shared" si="15"/>
        <v>0</v>
      </c>
      <c r="M21">
        <f t="shared" si="16"/>
        <v>0</v>
      </c>
      <c r="O21">
        <f t="shared" si="17"/>
        <v>0</v>
      </c>
      <c r="P21" s="11">
        <f t="shared" si="18"/>
        <v>0</v>
      </c>
      <c r="R21">
        <f t="shared" si="21"/>
        <v>0</v>
      </c>
      <c r="T21">
        <f t="shared" si="22"/>
        <v>0</v>
      </c>
      <c r="V21">
        <f t="shared" si="23"/>
        <v>0</v>
      </c>
      <c r="X21">
        <f t="shared" si="24"/>
        <v>0</v>
      </c>
      <c r="Z21">
        <f t="shared" si="25"/>
        <v>0</v>
      </c>
      <c r="AB21">
        <f t="shared" si="26"/>
        <v>0</v>
      </c>
      <c r="AC21" s="11">
        <f t="shared" si="27"/>
        <v>0</v>
      </c>
      <c r="AE21">
        <f t="shared" si="28"/>
        <v>0</v>
      </c>
      <c r="AG21">
        <f t="shared" si="29"/>
        <v>0</v>
      </c>
      <c r="AI21">
        <f t="shared" si="30"/>
        <v>0</v>
      </c>
      <c r="AK21">
        <f t="shared" si="31"/>
        <v>0</v>
      </c>
      <c r="AM21">
        <f t="shared" si="32"/>
        <v>0</v>
      </c>
      <c r="AO21">
        <f t="shared" si="33"/>
        <v>0</v>
      </c>
      <c r="AP21" s="11">
        <f t="shared" si="34"/>
        <v>0</v>
      </c>
      <c r="AQ21" s="11">
        <v>0</v>
      </c>
      <c r="AS21">
        <f>B3*AR21</f>
        <v>0</v>
      </c>
      <c r="AU21">
        <f>B3*AT21</f>
        <v>0</v>
      </c>
      <c r="AW21">
        <f>AV21*B3*B5*BI21*2</f>
        <v>0</v>
      </c>
      <c r="AY21">
        <f>(E21/2*2*AX21)*B3*B5*BI21*2</f>
        <v>0</v>
      </c>
      <c r="BA21">
        <f>E21/4*B3*BI21*AZ21</f>
        <v>0</v>
      </c>
      <c r="BC21">
        <f>E21/4*B3*BI21*BB21</f>
        <v>0</v>
      </c>
      <c r="BE21">
        <f>E21/4*B3*BI21*BD21</f>
        <v>0</v>
      </c>
      <c r="BG21">
        <f>BF21*B3+0.5*BF21*B3*0.75</f>
        <v>0</v>
      </c>
      <c r="BH21" s="11">
        <f t="shared" si="19"/>
        <v>0</v>
      </c>
      <c r="BI21">
        <v>3</v>
      </c>
    </row>
    <row r="22" spans="3:61" x14ac:dyDescent="0.15">
      <c r="D22" s="16">
        <f t="shared" si="20"/>
        <v>0</v>
      </c>
      <c r="F22" t="s">
        <v>72</v>
      </c>
      <c r="G22">
        <v>8</v>
      </c>
      <c r="K22">
        <f t="shared" si="15"/>
        <v>0</v>
      </c>
      <c r="M22">
        <f t="shared" si="16"/>
        <v>0</v>
      </c>
      <c r="O22">
        <f t="shared" si="17"/>
        <v>0</v>
      </c>
      <c r="P22" s="11">
        <f t="shared" si="18"/>
        <v>0</v>
      </c>
      <c r="R22">
        <f t="shared" si="21"/>
        <v>0</v>
      </c>
      <c r="T22">
        <f t="shared" si="22"/>
        <v>0</v>
      </c>
      <c r="V22">
        <f t="shared" si="23"/>
        <v>0</v>
      </c>
      <c r="X22">
        <f t="shared" si="24"/>
        <v>0</v>
      </c>
      <c r="Z22">
        <f t="shared" si="25"/>
        <v>0</v>
      </c>
      <c r="AB22">
        <f t="shared" si="26"/>
        <v>0</v>
      </c>
      <c r="AC22" s="11">
        <f t="shared" si="27"/>
        <v>0</v>
      </c>
      <c r="AE22">
        <f t="shared" si="28"/>
        <v>0</v>
      </c>
      <c r="AG22">
        <f t="shared" si="29"/>
        <v>0</v>
      </c>
      <c r="AI22">
        <f t="shared" si="30"/>
        <v>0</v>
      </c>
      <c r="AK22">
        <f t="shared" si="31"/>
        <v>0</v>
      </c>
      <c r="AM22">
        <f t="shared" si="32"/>
        <v>0</v>
      </c>
      <c r="AO22">
        <f t="shared" si="33"/>
        <v>0</v>
      </c>
      <c r="AP22" s="11">
        <f t="shared" si="34"/>
        <v>0</v>
      </c>
      <c r="AQ22" s="11">
        <v>0</v>
      </c>
      <c r="AS22">
        <f>B3*AR22</f>
        <v>0</v>
      </c>
      <c r="AU22">
        <f>B3*AT22</f>
        <v>0</v>
      </c>
      <c r="AW22">
        <f>AV22*B3*B5*BI22*2</f>
        <v>0</v>
      </c>
      <c r="AY22">
        <f>(E22/2*2*AX22)*B3*B5*BI22*2</f>
        <v>0</v>
      </c>
      <c r="BA22">
        <f>E22/4*B3*BI22*AZ22</f>
        <v>0</v>
      </c>
      <c r="BC22">
        <f>E22/4*B3*BI22*BB22</f>
        <v>0</v>
      </c>
      <c r="BE22">
        <f>E22/4*B3*BI22*BD22</f>
        <v>0</v>
      </c>
      <c r="BG22">
        <f>BF22*B3+0.5*BF22*B3*0.75</f>
        <v>0</v>
      </c>
      <c r="BH22" s="11">
        <f t="shared" si="19"/>
        <v>0</v>
      </c>
      <c r="BI22">
        <v>3</v>
      </c>
    </row>
    <row r="23" spans="3:61" x14ac:dyDescent="0.15">
      <c r="D23" s="16">
        <f t="shared" si="20"/>
        <v>0</v>
      </c>
      <c r="F23" t="s">
        <v>72</v>
      </c>
      <c r="G23">
        <v>9</v>
      </c>
      <c r="K23">
        <f t="shared" si="15"/>
        <v>0</v>
      </c>
      <c r="M23">
        <f t="shared" si="16"/>
        <v>0</v>
      </c>
      <c r="O23">
        <f t="shared" si="17"/>
        <v>0</v>
      </c>
      <c r="P23" s="11">
        <f t="shared" si="18"/>
        <v>0</v>
      </c>
      <c r="R23">
        <f t="shared" si="21"/>
        <v>0</v>
      </c>
      <c r="T23">
        <f t="shared" si="22"/>
        <v>0</v>
      </c>
      <c r="V23">
        <f t="shared" si="23"/>
        <v>0</v>
      </c>
      <c r="X23">
        <f t="shared" si="24"/>
        <v>0</v>
      </c>
      <c r="Z23">
        <f t="shared" si="25"/>
        <v>0</v>
      </c>
      <c r="AB23">
        <f t="shared" si="26"/>
        <v>0</v>
      </c>
      <c r="AC23" s="11">
        <f t="shared" si="27"/>
        <v>0</v>
      </c>
      <c r="AE23">
        <f t="shared" si="28"/>
        <v>0</v>
      </c>
      <c r="AG23">
        <f t="shared" si="29"/>
        <v>0</v>
      </c>
      <c r="AI23">
        <f t="shared" si="30"/>
        <v>0</v>
      </c>
      <c r="AK23">
        <f t="shared" si="31"/>
        <v>0</v>
      </c>
      <c r="AM23">
        <f t="shared" si="32"/>
        <v>0</v>
      </c>
      <c r="AO23">
        <f t="shared" si="33"/>
        <v>0</v>
      </c>
      <c r="AP23" s="11">
        <f t="shared" si="34"/>
        <v>0</v>
      </c>
      <c r="AQ23" s="11">
        <v>0</v>
      </c>
      <c r="AS23">
        <f>B3*AR23</f>
        <v>0</v>
      </c>
      <c r="AU23">
        <f>B3*AT23</f>
        <v>0</v>
      </c>
      <c r="AW23">
        <f>AV23*B3*B5*BI23*2</f>
        <v>0</v>
      </c>
      <c r="AY23">
        <f>(E23/2*2*AX23)*B3*B5*BI23*2</f>
        <v>0</v>
      </c>
      <c r="BA23">
        <f>E23/4*B3*BI23*AZ23</f>
        <v>0</v>
      </c>
      <c r="BC23">
        <f>E23/4*B3*BI23*BB23</f>
        <v>0</v>
      </c>
      <c r="BE23">
        <f>E23/4*B3*BI23*BD23</f>
        <v>0</v>
      </c>
      <c r="BG23">
        <f>BF23*B3+0.5*BF23*B3*0.75</f>
        <v>0</v>
      </c>
      <c r="BH23" s="11">
        <f t="shared" si="19"/>
        <v>0</v>
      </c>
      <c r="BI23">
        <v>3</v>
      </c>
    </row>
    <row r="24" spans="3:61" x14ac:dyDescent="0.15">
      <c r="D24" s="16">
        <f t="shared" si="20"/>
        <v>0</v>
      </c>
      <c r="F24" t="s">
        <v>72</v>
      </c>
      <c r="G24">
        <v>10</v>
      </c>
      <c r="K24">
        <f t="shared" si="15"/>
        <v>0</v>
      </c>
      <c r="M24">
        <f t="shared" si="16"/>
        <v>0</v>
      </c>
      <c r="O24">
        <f t="shared" si="17"/>
        <v>0</v>
      </c>
      <c r="P24" s="11">
        <f t="shared" si="18"/>
        <v>0</v>
      </c>
      <c r="R24">
        <f t="shared" si="21"/>
        <v>0</v>
      </c>
      <c r="T24">
        <f t="shared" si="22"/>
        <v>0</v>
      </c>
      <c r="V24">
        <f t="shared" si="23"/>
        <v>0</v>
      </c>
      <c r="X24">
        <f t="shared" si="24"/>
        <v>0</v>
      </c>
      <c r="Z24">
        <f t="shared" si="25"/>
        <v>0</v>
      </c>
      <c r="AB24">
        <f t="shared" si="26"/>
        <v>0</v>
      </c>
      <c r="AC24" s="11">
        <f t="shared" si="27"/>
        <v>0</v>
      </c>
      <c r="AE24">
        <f t="shared" si="28"/>
        <v>0</v>
      </c>
      <c r="AG24">
        <f t="shared" si="29"/>
        <v>0</v>
      </c>
      <c r="AI24">
        <f t="shared" si="30"/>
        <v>0</v>
      </c>
      <c r="AK24">
        <f t="shared" si="31"/>
        <v>0</v>
      </c>
      <c r="AM24">
        <f t="shared" si="32"/>
        <v>0</v>
      </c>
      <c r="AO24">
        <f t="shared" si="33"/>
        <v>0</v>
      </c>
      <c r="AP24" s="11">
        <f t="shared" si="34"/>
        <v>0</v>
      </c>
      <c r="AQ24" s="11">
        <v>0</v>
      </c>
      <c r="AS24">
        <f>B3*AR24</f>
        <v>0</v>
      </c>
      <c r="AU24">
        <f>B3*AT24</f>
        <v>0</v>
      </c>
      <c r="AW24">
        <f>AV24*B3*B5*BI24*2</f>
        <v>0</v>
      </c>
      <c r="AY24">
        <f>(E24/2*2*AX24)*B3*B5*BI24*2</f>
        <v>0</v>
      </c>
      <c r="BA24">
        <f>E24/4*B3*BI24*AZ24</f>
        <v>0</v>
      </c>
      <c r="BC24">
        <f>E24/4*B3*BI24*BB24</f>
        <v>0</v>
      </c>
      <c r="BE24">
        <f>E24/4*B3*BI24*BD24</f>
        <v>0</v>
      </c>
      <c r="BG24">
        <f>BF24*B3+0.5*BF24*B3*0.75</f>
        <v>0</v>
      </c>
      <c r="BH24" s="11">
        <f t="shared" si="19"/>
        <v>0</v>
      </c>
      <c r="BI24">
        <v>3</v>
      </c>
    </row>
    <row r="25" spans="3:61" s="14" customFormat="1" x14ac:dyDescent="0.15">
      <c r="C25" s="14" t="s">
        <v>62</v>
      </c>
      <c r="F25" s="14" t="s">
        <v>511</v>
      </c>
    </row>
    <row r="26" spans="3:61" x14ac:dyDescent="0.15">
      <c r="D26" s="16">
        <f t="shared" ref="D26:D35" ca="1" si="35">P26+AC26+AP26+AQ26+BH26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 t="s">
        <v>326</v>
      </c>
      <c r="K26">
        <f t="shared" si="15"/>
        <v>0</v>
      </c>
      <c r="M26">
        <f t="shared" si="16"/>
        <v>0</v>
      </c>
      <c r="N26">
        <v>0</v>
      </c>
      <c r="O26">
        <f t="shared" si="17"/>
        <v>0</v>
      </c>
      <c r="P26" s="11">
        <f t="shared" si="18"/>
        <v>0</v>
      </c>
      <c r="R26">
        <f t="shared" ref="R26:R35" si="36">Q26*BI26</f>
        <v>0</v>
      </c>
      <c r="T26">
        <f t="shared" ref="T26:T35" si="37">S26*BI26*2</f>
        <v>0</v>
      </c>
      <c r="V26">
        <f t="shared" ref="V26:V35" ca="1" si="38">ROUND((E26/2*(1-U26)+2*E26/2*U26-E26/2)*BI26*2,2)</f>
        <v>0</v>
      </c>
      <c r="X26">
        <f t="shared" ref="X26:X35" si="39">W26*BI26*2</f>
        <v>0</v>
      </c>
      <c r="Z26">
        <f t="shared" ref="Z26:Z35" si="40">Y26*BI26*2</f>
        <v>0</v>
      </c>
      <c r="AB26">
        <f t="shared" ref="AB26:AB35" si="41">AA26*BI26*2</f>
        <v>0</v>
      </c>
      <c r="AC26" s="11">
        <f t="shared" ref="AC26:AC35" ca="1" si="42">R26+T26+V26+X26+Z26+AB26</f>
        <v>0</v>
      </c>
      <c r="AD26">
        <v>-14</v>
      </c>
      <c r="AE26">
        <f t="shared" ref="AE26:AE35" si="43">-AD26*BI26</f>
        <v>42</v>
      </c>
      <c r="AG26">
        <f t="shared" ref="AG26:AG35" si="44">-AF26*BI26*2</f>
        <v>0</v>
      </c>
      <c r="AI26">
        <f t="shared" ref="AI26:AI35" ca="1" si="45">-(E26/2*(1-AH26)+2*E26/2*AH26-E26/2)*BI26*2</f>
        <v>0</v>
      </c>
      <c r="AK26">
        <f t="shared" ref="AK26:AK35" si="46">-AJ26*BI26*2</f>
        <v>0</v>
      </c>
      <c r="AM26">
        <f t="shared" ref="AM26:AM35" si="47">-AL26*BI26*2</f>
        <v>0</v>
      </c>
      <c r="AO26">
        <f t="shared" ref="AO26:AO35" si="48">-AN26*BI26*2</f>
        <v>0</v>
      </c>
      <c r="AP26" s="11">
        <f t="shared" ref="AP26:AP35" ca="1" si="49">AE26+AG26+AI26+AK26+AM26+AO26</f>
        <v>42</v>
      </c>
      <c r="AQ26" s="11">
        <v>0</v>
      </c>
      <c r="AS26">
        <f>B3*AR26</f>
        <v>0</v>
      </c>
      <c r="AU26">
        <f>B3*AT26</f>
        <v>0</v>
      </c>
      <c r="AW26">
        <f>AV26*B3*B5*BI26*2</f>
        <v>0</v>
      </c>
      <c r="AY26">
        <f ca="1">(E26/2*2*AX26)*B3*B5*BI26*2</f>
        <v>0</v>
      </c>
      <c r="BA26">
        <f ca="1">E26/4*B3*BI26*AZ26</f>
        <v>0</v>
      </c>
      <c r="BC26">
        <f ca="1">E26/4*B3*BI26*BB26</f>
        <v>0</v>
      </c>
      <c r="BE26">
        <f ca="1">E26/4*B3*BI26*BD26</f>
        <v>0</v>
      </c>
      <c r="BG26">
        <f>BF26*B3+0.5*BF26*B3*0.75</f>
        <v>0</v>
      </c>
      <c r="BH26" s="11">
        <f t="shared" ca="1" si="19"/>
        <v>0</v>
      </c>
      <c r="BI26">
        <v>3</v>
      </c>
    </row>
    <row r="27" spans="3:61" x14ac:dyDescent="0.15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 t="s">
        <v>326</v>
      </c>
      <c r="K27">
        <f t="shared" si="15"/>
        <v>0</v>
      </c>
      <c r="M27">
        <f t="shared" si="16"/>
        <v>0</v>
      </c>
      <c r="N27">
        <v>0</v>
      </c>
      <c r="O27">
        <f t="shared" si="17"/>
        <v>0</v>
      </c>
      <c r="P27" s="11">
        <f t="shared" si="18"/>
        <v>0</v>
      </c>
      <c r="R27">
        <f t="shared" si="36"/>
        <v>0</v>
      </c>
      <c r="T27">
        <f t="shared" si="37"/>
        <v>0</v>
      </c>
      <c r="V27">
        <f t="shared" ca="1" si="38"/>
        <v>0</v>
      </c>
      <c r="X27">
        <f t="shared" si="39"/>
        <v>0</v>
      </c>
      <c r="Z27">
        <f t="shared" si="40"/>
        <v>0</v>
      </c>
      <c r="AB27">
        <f t="shared" si="41"/>
        <v>0</v>
      </c>
      <c r="AC27" s="11">
        <f t="shared" ca="1" si="42"/>
        <v>0</v>
      </c>
      <c r="AD27">
        <v>-68</v>
      </c>
      <c r="AE27">
        <f t="shared" si="43"/>
        <v>204</v>
      </c>
      <c r="AG27">
        <f t="shared" si="44"/>
        <v>0</v>
      </c>
      <c r="AI27">
        <f t="shared" ca="1" si="45"/>
        <v>0</v>
      </c>
      <c r="AK27">
        <f t="shared" si="46"/>
        <v>0</v>
      </c>
      <c r="AM27">
        <f t="shared" si="47"/>
        <v>0</v>
      </c>
      <c r="AO27">
        <f t="shared" si="48"/>
        <v>0</v>
      </c>
      <c r="AP27" s="11">
        <f t="shared" ca="1" si="49"/>
        <v>204</v>
      </c>
      <c r="AQ27" s="11">
        <v>0</v>
      </c>
      <c r="AS27">
        <f>B3*AR27</f>
        <v>0</v>
      </c>
      <c r="AU27">
        <f>B3*AT27</f>
        <v>0</v>
      </c>
      <c r="AW27">
        <f>AV27*B3*B5*BI27*2</f>
        <v>0</v>
      </c>
      <c r="AY27">
        <f ca="1">(E27/2*2*AX27)*B3*B5*BI27*2</f>
        <v>0</v>
      </c>
      <c r="BA27">
        <f ca="1">E27/4*B3*BI27*AZ27</f>
        <v>0</v>
      </c>
      <c r="BC27">
        <f ca="1">E27/4*B3*BI27*BB27</f>
        <v>0</v>
      </c>
      <c r="BE27">
        <f ca="1">E27/4*B3*BI27*BD27</f>
        <v>0</v>
      </c>
      <c r="BG27">
        <f>BF27*B3+0.5*BF27*B3*0.75</f>
        <v>0</v>
      </c>
      <c r="BH27" s="11">
        <f t="shared" ca="1" si="19"/>
        <v>0</v>
      </c>
      <c r="BI27">
        <v>3</v>
      </c>
    </row>
    <row r="28" spans="3:61" x14ac:dyDescent="0.15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 t="s">
        <v>326</v>
      </c>
      <c r="K28">
        <f t="shared" si="15"/>
        <v>0</v>
      </c>
      <c r="M28">
        <f t="shared" si="16"/>
        <v>0</v>
      </c>
      <c r="N28">
        <v>0</v>
      </c>
      <c r="O28">
        <f t="shared" si="17"/>
        <v>0</v>
      </c>
      <c r="P28" s="11">
        <f t="shared" si="18"/>
        <v>0</v>
      </c>
      <c r="R28">
        <f t="shared" si="36"/>
        <v>0</v>
      </c>
      <c r="T28">
        <f t="shared" si="37"/>
        <v>0</v>
      </c>
      <c r="V28">
        <f t="shared" ca="1" si="38"/>
        <v>0</v>
      </c>
      <c r="X28">
        <f t="shared" si="39"/>
        <v>0</v>
      </c>
      <c r="Z28">
        <f t="shared" si="40"/>
        <v>0</v>
      </c>
      <c r="AB28">
        <f t="shared" si="41"/>
        <v>0</v>
      </c>
      <c r="AC28" s="11">
        <f t="shared" ca="1" si="42"/>
        <v>0</v>
      </c>
      <c r="AD28">
        <v>-177</v>
      </c>
      <c r="AE28">
        <f t="shared" si="43"/>
        <v>531</v>
      </c>
      <c r="AG28">
        <f t="shared" si="44"/>
        <v>0</v>
      </c>
      <c r="AI28">
        <f t="shared" ca="1" si="45"/>
        <v>0</v>
      </c>
      <c r="AK28">
        <f t="shared" si="46"/>
        <v>0</v>
      </c>
      <c r="AM28">
        <f t="shared" si="47"/>
        <v>0</v>
      </c>
      <c r="AO28">
        <f t="shared" si="48"/>
        <v>0</v>
      </c>
      <c r="AP28" s="11">
        <f t="shared" ca="1" si="49"/>
        <v>531</v>
      </c>
      <c r="AQ28" s="11">
        <v>0</v>
      </c>
      <c r="AS28">
        <f>B3*AR28</f>
        <v>0</v>
      </c>
      <c r="AU28">
        <f>B3*AT28</f>
        <v>0</v>
      </c>
      <c r="AW28">
        <f>AV28*B3*B5*BI28*2</f>
        <v>0</v>
      </c>
      <c r="AY28">
        <f ca="1">(E28/2*2*AX28)*B3*B5*BI28*2</f>
        <v>0</v>
      </c>
      <c r="BA28">
        <f ca="1">E28/4*B3*BI28*AZ28</f>
        <v>0</v>
      </c>
      <c r="BC28">
        <f ca="1">E28/4*B3*BI28*BB28</f>
        <v>0</v>
      </c>
      <c r="BE28">
        <f ca="1">E28/4*B3*BI28*BD28</f>
        <v>0</v>
      </c>
      <c r="BG28">
        <f>BF28*B3+0.5*BF28*B3*0.75</f>
        <v>0</v>
      </c>
      <c r="BH28" s="11">
        <f t="shared" ca="1" si="19"/>
        <v>0</v>
      </c>
      <c r="BI28">
        <v>3</v>
      </c>
    </row>
    <row r="29" spans="3:61" x14ac:dyDescent="0.15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 t="s">
        <v>326</v>
      </c>
      <c r="K29">
        <f t="shared" si="15"/>
        <v>0</v>
      </c>
      <c r="M29">
        <f t="shared" si="16"/>
        <v>0</v>
      </c>
      <c r="N29">
        <v>0</v>
      </c>
      <c r="O29">
        <f t="shared" si="17"/>
        <v>0</v>
      </c>
      <c r="P29" s="11">
        <f t="shared" si="18"/>
        <v>0</v>
      </c>
      <c r="R29">
        <f t="shared" si="36"/>
        <v>0</v>
      </c>
      <c r="T29">
        <f t="shared" si="37"/>
        <v>0</v>
      </c>
      <c r="V29">
        <f t="shared" ca="1" si="38"/>
        <v>0</v>
      </c>
      <c r="X29">
        <f t="shared" si="39"/>
        <v>0</v>
      </c>
      <c r="Z29">
        <f t="shared" si="40"/>
        <v>0</v>
      </c>
      <c r="AB29">
        <f t="shared" si="41"/>
        <v>0</v>
      </c>
      <c r="AC29" s="11">
        <f t="shared" ca="1" si="42"/>
        <v>0</v>
      </c>
      <c r="AD29">
        <v>-1686</v>
      </c>
      <c r="AE29">
        <f t="shared" si="43"/>
        <v>5058</v>
      </c>
      <c r="AG29">
        <f t="shared" si="44"/>
        <v>0</v>
      </c>
      <c r="AI29">
        <f t="shared" ca="1" si="45"/>
        <v>0</v>
      </c>
      <c r="AK29">
        <f t="shared" si="46"/>
        <v>0</v>
      </c>
      <c r="AM29">
        <f t="shared" si="47"/>
        <v>0</v>
      </c>
      <c r="AO29">
        <f t="shared" si="48"/>
        <v>0</v>
      </c>
      <c r="AP29" s="11">
        <f t="shared" ca="1" si="49"/>
        <v>5058</v>
      </c>
      <c r="AQ29" s="11">
        <v>0</v>
      </c>
      <c r="AS29">
        <f>B3*AR29</f>
        <v>0</v>
      </c>
      <c r="AU29">
        <f>B3*AT29</f>
        <v>0</v>
      </c>
      <c r="AW29">
        <f>AV29*B3*B5*BI29*2</f>
        <v>0</v>
      </c>
      <c r="AY29">
        <f ca="1">(E29/2*2*AX29)*B3*B5*BI29*2</f>
        <v>0</v>
      </c>
      <c r="BA29">
        <f ca="1">E29/4*B3*BI29*AZ29</f>
        <v>0</v>
      </c>
      <c r="BC29">
        <f ca="1">E29/4*B3*BI29*BB29</f>
        <v>0</v>
      </c>
      <c r="BE29">
        <f ca="1">E29/4*B3*BI29*BD29</f>
        <v>0</v>
      </c>
      <c r="BG29">
        <f>BF29*B3+0.5*BF29*B3*0.75</f>
        <v>0</v>
      </c>
      <c r="BH29" s="11">
        <f t="shared" ca="1" si="19"/>
        <v>0</v>
      </c>
      <c r="BI29">
        <v>3</v>
      </c>
    </row>
    <row r="30" spans="3:61" x14ac:dyDescent="0.15">
      <c r="D30" s="16">
        <f t="shared" si="35"/>
        <v>0</v>
      </c>
      <c r="F30" t="s">
        <v>76</v>
      </c>
      <c r="G30">
        <v>5</v>
      </c>
      <c r="K30">
        <f t="shared" si="15"/>
        <v>0</v>
      </c>
      <c r="M30">
        <f t="shared" si="16"/>
        <v>0</v>
      </c>
      <c r="O30">
        <f t="shared" si="17"/>
        <v>0</v>
      </c>
      <c r="P30" s="11">
        <f t="shared" si="18"/>
        <v>0</v>
      </c>
      <c r="R30">
        <f t="shared" si="36"/>
        <v>0</v>
      </c>
      <c r="T30">
        <f t="shared" si="37"/>
        <v>0</v>
      </c>
      <c r="V30">
        <f t="shared" si="38"/>
        <v>0</v>
      </c>
      <c r="X30">
        <f t="shared" si="39"/>
        <v>0</v>
      </c>
      <c r="Z30">
        <f t="shared" si="40"/>
        <v>0</v>
      </c>
      <c r="AB30">
        <f t="shared" si="41"/>
        <v>0</v>
      </c>
      <c r="AC30" s="11">
        <f t="shared" si="42"/>
        <v>0</v>
      </c>
      <c r="AE30">
        <f t="shared" si="43"/>
        <v>0</v>
      </c>
      <c r="AG30">
        <f t="shared" si="44"/>
        <v>0</v>
      </c>
      <c r="AI30">
        <f t="shared" si="45"/>
        <v>0</v>
      </c>
      <c r="AK30">
        <f t="shared" si="46"/>
        <v>0</v>
      </c>
      <c r="AM30">
        <f t="shared" si="47"/>
        <v>0</v>
      </c>
      <c r="AO30">
        <f t="shared" si="48"/>
        <v>0</v>
      </c>
      <c r="AP30" s="11">
        <f t="shared" si="49"/>
        <v>0</v>
      </c>
      <c r="AQ30" s="11">
        <v>0</v>
      </c>
      <c r="AS30">
        <f>B3*AR30</f>
        <v>0</v>
      </c>
      <c r="AU30">
        <f>B3*AT30</f>
        <v>0</v>
      </c>
      <c r="AW30">
        <f>AV30*B3*B5*BI30*2</f>
        <v>0</v>
      </c>
      <c r="AY30">
        <f>(E30/2*2*AX30)*B3*B5*BI30*2</f>
        <v>0</v>
      </c>
      <c r="BA30">
        <f>E30/4*B3*BI30*AZ30</f>
        <v>0</v>
      </c>
      <c r="BC30">
        <f>E30/4*B3*BI30*BB30</f>
        <v>0</v>
      </c>
      <c r="BE30">
        <f>E30/4*B3*BI30*BD30</f>
        <v>0</v>
      </c>
      <c r="BG30">
        <f>BF30*B3+0.5*BF30*B3*0.75</f>
        <v>0</v>
      </c>
      <c r="BH30" s="11">
        <f t="shared" si="19"/>
        <v>0</v>
      </c>
      <c r="BI30">
        <v>3</v>
      </c>
    </row>
    <row r="31" spans="3:61" x14ac:dyDescent="0.15">
      <c r="D31" s="16">
        <f t="shared" si="35"/>
        <v>0</v>
      </c>
      <c r="F31" t="s">
        <v>99</v>
      </c>
      <c r="G31">
        <v>6</v>
      </c>
      <c r="K31">
        <f t="shared" si="15"/>
        <v>0</v>
      </c>
      <c r="M31">
        <f t="shared" si="16"/>
        <v>0</v>
      </c>
      <c r="O31">
        <f t="shared" si="17"/>
        <v>0</v>
      </c>
      <c r="P31" s="11">
        <f t="shared" si="18"/>
        <v>0</v>
      </c>
      <c r="R31">
        <f t="shared" si="36"/>
        <v>0</v>
      </c>
      <c r="T31">
        <f t="shared" si="37"/>
        <v>0</v>
      </c>
      <c r="V31">
        <f t="shared" si="38"/>
        <v>0</v>
      </c>
      <c r="X31">
        <f t="shared" si="39"/>
        <v>0</v>
      </c>
      <c r="Z31">
        <f t="shared" si="40"/>
        <v>0</v>
      </c>
      <c r="AB31">
        <f t="shared" si="41"/>
        <v>0</v>
      </c>
      <c r="AC31" s="11">
        <f t="shared" si="42"/>
        <v>0</v>
      </c>
      <c r="AE31">
        <f t="shared" si="43"/>
        <v>0</v>
      </c>
      <c r="AG31">
        <f t="shared" si="44"/>
        <v>0</v>
      </c>
      <c r="AI31">
        <f t="shared" si="45"/>
        <v>0</v>
      </c>
      <c r="AK31">
        <f t="shared" si="46"/>
        <v>0</v>
      </c>
      <c r="AM31">
        <f t="shared" si="47"/>
        <v>0</v>
      </c>
      <c r="AO31">
        <f t="shared" si="48"/>
        <v>0</v>
      </c>
      <c r="AP31" s="11">
        <f t="shared" si="49"/>
        <v>0</v>
      </c>
      <c r="AQ31" s="11">
        <v>0</v>
      </c>
      <c r="AS31">
        <f>B3*AR31</f>
        <v>0</v>
      </c>
      <c r="AU31">
        <f>B3*AT31</f>
        <v>0</v>
      </c>
      <c r="AW31">
        <f>AV31*B3*B5*BI31*2</f>
        <v>0</v>
      </c>
      <c r="AY31">
        <f>(E31/2*2*AX31)*B3*B5*BI31*2</f>
        <v>0</v>
      </c>
      <c r="BA31">
        <f>E31/4*B3*BI31*AZ31</f>
        <v>0</v>
      </c>
      <c r="BC31">
        <f>E31/4*B3*BI31*BB31</f>
        <v>0</v>
      </c>
      <c r="BE31">
        <f>E31/4*B3*BI31*BD31</f>
        <v>0</v>
      </c>
      <c r="BG31">
        <f>BF31*B3+0.5*BF31*B3*0.75</f>
        <v>0</v>
      </c>
      <c r="BH31" s="11">
        <f t="shared" si="19"/>
        <v>0</v>
      </c>
      <c r="BI31">
        <v>3</v>
      </c>
    </row>
    <row r="32" spans="3:61" x14ac:dyDescent="0.15">
      <c r="D32" s="16">
        <f t="shared" si="35"/>
        <v>0</v>
      </c>
      <c r="F32" t="s">
        <v>99</v>
      </c>
      <c r="G32">
        <v>7</v>
      </c>
      <c r="K32">
        <f t="shared" si="15"/>
        <v>0</v>
      </c>
      <c r="M32">
        <f t="shared" si="16"/>
        <v>0</v>
      </c>
      <c r="O32">
        <f t="shared" si="17"/>
        <v>0</v>
      </c>
      <c r="P32" s="11">
        <f t="shared" si="18"/>
        <v>0</v>
      </c>
      <c r="R32">
        <f t="shared" si="36"/>
        <v>0</v>
      </c>
      <c r="T32">
        <f t="shared" si="37"/>
        <v>0</v>
      </c>
      <c r="V32">
        <f t="shared" si="38"/>
        <v>0</v>
      </c>
      <c r="X32">
        <f t="shared" si="39"/>
        <v>0</v>
      </c>
      <c r="Z32">
        <f t="shared" si="40"/>
        <v>0</v>
      </c>
      <c r="AB32">
        <f t="shared" si="41"/>
        <v>0</v>
      </c>
      <c r="AC32" s="11">
        <f t="shared" si="42"/>
        <v>0</v>
      </c>
      <c r="AE32">
        <f t="shared" si="43"/>
        <v>0</v>
      </c>
      <c r="AG32">
        <f t="shared" si="44"/>
        <v>0</v>
      </c>
      <c r="AI32">
        <f t="shared" si="45"/>
        <v>0</v>
      </c>
      <c r="AK32">
        <f t="shared" si="46"/>
        <v>0</v>
      </c>
      <c r="AM32">
        <f t="shared" si="47"/>
        <v>0</v>
      </c>
      <c r="AO32">
        <f t="shared" si="48"/>
        <v>0</v>
      </c>
      <c r="AP32" s="11">
        <f t="shared" si="49"/>
        <v>0</v>
      </c>
      <c r="AQ32" s="11">
        <v>0</v>
      </c>
      <c r="AS32">
        <f>B3*AR32</f>
        <v>0</v>
      </c>
      <c r="AU32">
        <f>B3*AT32</f>
        <v>0</v>
      </c>
      <c r="AW32">
        <f>AV32*B3*B5*BI32*2</f>
        <v>0</v>
      </c>
      <c r="AY32">
        <f>(E32/2*2*AX32)*B3*B5*BI32*2</f>
        <v>0</v>
      </c>
      <c r="BA32">
        <f>E32/4*B3*BI32*AZ32</f>
        <v>0</v>
      </c>
      <c r="BC32">
        <f>E32/4*B3*BI32*BB32</f>
        <v>0</v>
      </c>
      <c r="BE32">
        <f>E32/4*B3*BI32*BD32</f>
        <v>0</v>
      </c>
      <c r="BG32">
        <f>BF32*B3+0.5*BF32*B3*0.75</f>
        <v>0</v>
      </c>
      <c r="BH32" s="11">
        <f t="shared" si="19"/>
        <v>0</v>
      </c>
      <c r="BI32">
        <v>3</v>
      </c>
    </row>
    <row r="33" spans="3:61" x14ac:dyDescent="0.15">
      <c r="D33" s="16">
        <f t="shared" si="35"/>
        <v>0</v>
      </c>
      <c r="F33" t="s">
        <v>99</v>
      </c>
      <c r="G33">
        <v>8</v>
      </c>
      <c r="K33">
        <f t="shared" si="15"/>
        <v>0</v>
      </c>
      <c r="M33">
        <f t="shared" si="16"/>
        <v>0</v>
      </c>
      <c r="O33">
        <f t="shared" si="17"/>
        <v>0</v>
      </c>
      <c r="P33" s="11">
        <f t="shared" si="18"/>
        <v>0</v>
      </c>
      <c r="R33">
        <f t="shared" si="36"/>
        <v>0</v>
      </c>
      <c r="T33">
        <f t="shared" si="37"/>
        <v>0</v>
      </c>
      <c r="V33">
        <f t="shared" si="38"/>
        <v>0</v>
      </c>
      <c r="X33">
        <f t="shared" si="39"/>
        <v>0</v>
      </c>
      <c r="Z33">
        <f t="shared" si="40"/>
        <v>0</v>
      </c>
      <c r="AB33">
        <f t="shared" si="41"/>
        <v>0</v>
      </c>
      <c r="AC33" s="11">
        <f t="shared" si="42"/>
        <v>0</v>
      </c>
      <c r="AE33">
        <f t="shared" si="43"/>
        <v>0</v>
      </c>
      <c r="AG33">
        <f t="shared" si="44"/>
        <v>0</v>
      </c>
      <c r="AI33">
        <f t="shared" si="45"/>
        <v>0</v>
      </c>
      <c r="AK33">
        <f t="shared" si="46"/>
        <v>0</v>
      </c>
      <c r="AM33">
        <f t="shared" si="47"/>
        <v>0</v>
      </c>
      <c r="AO33">
        <f t="shared" si="48"/>
        <v>0</v>
      </c>
      <c r="AP33" s="11">
        <f t="shared" si="49"/>
        <v>0</v>
      </c>
      <c r="AQ33" s="11">
        <v>0</v>
      </c>
      <c r="AS33">
        <f>B3*AR33</f>
        <v>0</v>
      </c>
      <c r="AU33">
        <f>B3*AT33</f>
        <v>0</v>
      </c>
      <c r="AW33">
        <f>AV33*B3*B5*BI33*2</f>
        <v>0</v>
      </c>
      <c r="AY33">
        <f>(E33/2*2*AX33)*B3*B5*BI33*2</f>
        <v>0</v>
      </c>
      <c r="BA33">
        <f>E33/4*B3*BI33*AZ33</f>
        <v>0</v>
      </c>
      <c r="BC33">
        <f>E33/4*B3*BI33*BB33</f>
        <v>0</v>
      </c>
      <c r="BE33">
        <f>E33/4*B3*BI33*BD33</f>
        <v>0</v>
      </c>
      <c r="BG33">
        <f>BF33*B3+0.5*BF33*B3*0.75</f>
        <v>0</v>
      </c>
      <c r="BH33" s="11">
        <f t="shared" si="19"/>
        <v>0</v>
      </c>
      <c r="BI33">
        <v>3</v>
      </c>
    </row>
    <row r="34" spans="3:61" x14ac:dyDescent="0.15">
      <c r="D34" s="16">
        <f t="shared" si="35"/>
        <v>0</v>
      </c>
      <c r="F34" t="s">
        <v>99</v>
      </c>
      <c r="G34">
        <v>9</v>
      </c>
      <c r="K34">
        <f t="shared" si="15"/>
        <v>0</v>
      </c>
      <c r="M34">
        <f t="shared" si="16"/>
        <v>0</v>
      </c>
      <c r="O34">
        <f t="shared" si="17"/>
        <v>0</v>
      </c>
      <c r="P34" s="11">
        <f t="shared" si="18"/>
        <v>0</v>
      </c>
      <c r="R34">
        <f t="shared" si="36"/>
        <v>0</v>
      </c>
      <c r="T34">
        <f t="shared" si="37"/>
        <v>0</v>
      </c>
      <c r="V34">
        <f t="shared" si="38"/>
        <v>0</v>
      </c>
      <c r="X34">
        <f t="shared" si="39"/>
        <v>0</v>
      </c>
      <c r="Z34">
        <f t="shared" si="40"/>
        <v>0</v>
      </c>
      <c r="AB34">
        <f t="shared" si="41"/>
        <v>0</v>
      </c>
      <c r="AC34" s="11">
        <f t="shared" si="42"/>
        <v>0</v>
      </c>
      <c r="AE34">
        <f t="shared" si="43"/>
        <v>0</v>
      </c>
      <c r="AG34">
        <f t="shared" si="44"/>
        <v>0</v>
      </c>
      <c r="AI34">
        <f t="shared" si="45"/>
        <v>0</v>
      </c>
      <c r="AK34">
        <f t="shared" si="46"/>
        <v>0</v>
      </c>
      <c r="AM34">
        <f t="shared" si="47"/>
        <v>0</v>
      </c>
      <c r="AO34">
        <f t="shared" si="48"/>
        <v>0</v>
      </c>
      <c r="AP34" s="11">
        <f t="shared" si="49"/>
        <v>0</v>
      </c>
      <c r="AQ34" s="11">
        <v>0</v>
      </c>
      <c r="AS34">
        <f>B3*AR34</f>
        <v>0</v>
      </c>
      <c r="AU34">
        <f>B3*AT34</f>
        <v>0</v>
      </c>
      <c r="AW34">
        <f>AV34*B3*B5*BI34*2</f>
        <v>0</v>
      </c>
      <c r="AY34">
        <f>(E34/2*2*AX34)*B3*B5*BI34*2</f>
        <v>0</v>
      </c>
      <c r="BA34">
        <f>E34/4*B3*BI34*AZ34</f>
        <v>0</v>
      </c>
      <c r="BC34">
        <f>E34/4*B3*BI34*BB34</f>
        <v>0</v>
      </c>
      <c r="BE34">
        <f>E34/4*B3*BI34*BD34</f>
        <v>0</v>
      </c>
      <c r="BG34">
        <f>BF34*B3+0.5*BF34*B3*0.75</f>
        <v>0</v>
      </c>
      <c r="BH34" s="11">
        <f t="shared" si="19"/>
        <v>0</v>
      </c>
      <c r="BI34">
        <v>3</v>
      </c>
    </row>
    <row r="35" spans="3:61" x14ac:dyDescent="0.15">
      <c r="D35" s="16">
        <f t="shared" si="35"/>
        <v>0</v>
      </c>
      <c r="F35" t="s">
        <v>99</v>
      </c>
      <c r="G35">
        <v>10</v>
      </c>
      <c r="K35">
        <f t="shared" si="15"/>
        <v>0</v>
      </c>
      <c r="M35">
        <f t="shared" si="16"/>
        <v>0</v>
      </c>
      <c r="O35">
        <f t="shared" si="17"/>
        <v>0</v>
      </c>
      <c r="P35" s="11">
        <f t="shared" si="18"/>
        <v>0</v>
      </c>
      <c r="R35">
        <f t="shared" si="36"/>
        <v>0</v>
      </c>
      <c r="T35">
        <f t="shared" si="37"/>
        <v>0</v>
      </c>
      <c r="V35">
        <f t="shared" si="38"/>
        <v>0</v>
      </c>
      <c r="X35">
        <f t="shared" si="39"/>
        <v>0</v>
      </c>
      <c r="Z35">
        <f t="shared" si="40"/>
        <v>0</v>
      </c>
      <c r="AB35">
        <f t="shared" si="41"/>
        <v>0</v>
      </c>
      <c r="AC35" s="11">
        <f t="shared" si="42"/>
        <v>0</v>
      </c>
      <c r="AE35">
        <f t="shared" si="43"/>
        <v>0</v>
      </c>
      <c r="AG35">
        <f t="shared" si="44"/>
        <v>0</v>
      </c>
      <c r="AI35">
        <f t="shared" si="45"/>
        <v>0</v>
      </c>
      <c r="AK35">
        <f t="shared" si="46"/>
        <v>0</v>
      </c>
      <c r="AM35">
        <f t="shared" si="47"/>
        <v>0</v>
      </c>
      <c r="AO35">
        <f t="shared" si="48"/>
        <v>0</v>
      </c>
      <c r="AP35" s="11">
        <f t="shared" si="49"/>
        <v>0</v>
      </c>
      <c r="AQ35" s="11">
        <v>0</v>
      </c>
      <c r="AS35">
        <f>B3*AR35</f>
        <v>0</v>
      </c>
      <c r="AU35">
        <f>B3*AT35</f>
        <v>0</v>
      </c>
      <c r="AW35">
        <f>AV35*B3*B5*BI35*2</f>
        <v>0</v>
      </c>
      <c r="AY35">
        <f>(E35/2*2*AX35)*B3*B5*BI35*2</f>
        <v>0</v>
      </c>
      <c r="BA35">
        <f>E35/4*B3*BI35*AZ35</f>
        <v>0</v>
      </c>
      <c r="BC35">
        <f>E35/4*B3*BI35*BB35</f>
        <v>0</v>
      </c>
      <c r="BE35">
        <f>E35/4*B3*BI35*BD35</f>
        <v>0</v>
      </c>
      <c r="BG35">
        <f>BF35*B3+0.5*BF35*B3*0.75</f>
        <v>0</v>
      </c>
      <c r="BH35" s="11">
        <f t="shared" si="19"/>
        <v>0</v>
      </c>
      <c r="BI35">
        <v>3</v>
      </c>
    </row>
    <row r="36" spans="3:61" s="14" customFormat="1" x14ac:dyDescent="0.15">
      <c r="F36" s="14" t="s">
        <v>512</v>
      </c>
    </row>
    <row r="37" spans="3:61" x14ac:dyDescent="0.15">
      <c r="D37" s="16">
        <f t="shared" ref="D37:D46" ca="1" si="50">P37+AC37+AP37+AQ37+BH37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 t="s">
        <v>327</v>
      </c>
      <c r="K37">
        <f t="shared" si="15"/>
        <v>0</v>
      </c>
      <c r="M37">
        <f t="shared" si="16"/>
        <v>0</v>
      </c>
      <c r="O37">
        <f t="shared" si="17"/>
        <v>0</v>
      </c>
      <c r="P37" s="11">
        <f t="shared" si="18"/>
        <v>0</v>
      </c>
      <c r="R37">
        <f t="shared" ref="R37:R46" si="51">Q37*BI37</f>
        <v>0</v>
      </c>
      <c r="T37">
        <f t="shared" ref="T37:T46" si="52">S37*BI37*2</f>
        <v>0</v>
      </c>
      <c r="V37">
        <f t="shared" ref="V37:V46" ca="1" si="53">ROUND((E37/2*(1-U37)+2*E37/2*U37-E37/2)*BI37*2,2)</f>
        <v>0</v>
      </c>
      <c r="X37">
        <f t="shared" ref="X37:X46" si="54">W37*BI37*2</f>
        <v>0</v>
      </c>
      <c r="Z37">
        <f t="shared" ref="Z37:Z46" si="55">Y37*BI37*2</f>
        <v>0</v>
      </c>
      <c r="AB37">
        <f t="shared" ref="AB37:AB46" si="56">AA37*BI37*2</f>
        <v>0</v>
      </c>
      <c r="AC37" s="11">
        <f t="shared" ref="AC37:AC46" ca="1" si="57">R37+T37+V37+X37+Z37+AB37</f>
        <v>0</v>
      </c>
      <c r="AE37">
        <f t="shared" ref="AE37:AE46" si="58">-AD37*BI37</f>
        <v>0</v>
      </c>
      <c r="AG37">
        <f t="shared" ref="AG37:AG46" si="59">-AF37*BI37*2</f>
        <v>0</v>
      </c>
      <c r="AI37">
        <f t="shared" ref="AI37:AI46" ca="1" si="60">-(E37/2*(1-AH37)+2*E37/2*AH37-E37/2)*BI37*2</f>
        <v>0</v>
      </c>
      <c r="AK37">
        <f t="shared" ref="AK37:AK46" si="61">-AJ37*BI37*2</f>
        <v>0</v>
      </c>
      <c r="AM37">
        <f t="shared" ref="AM37:AM46" si="62">-AL37*BI37*2</f>
        <v>0</v>
      </c>
      <c r="AO37">
        <f t="shared" ref="AO37:AO46" si="63">-AN37*BI37*2</f>
        <v>0</v>
      </c>
      <c r="AP37" s="11">
        <f t="shared" ref="AP37:AP46" ca="1" si="64">AE37+AG37+AI37+AK37+AM37+AO37</f>
        <v>0</v>
      </c>
      <c r="AQ37" s="11">
        <v>0</v>
      </c>
      <c r="AR37">
        <v>385</v>
      </c>
      <c r="AS37">
        <f>B3*AR37</f>
        <v>1540</v>
      </c>
      <c r="AU37">
        <f>B3*AT37</f>
        <v>0</v>
      </c>
      <c r="AW37">
        <f>AV37*B3*B5*BI37*2</f>
        <v>0</v>
      </c>
      <c r="AY37">
        <f ca="1">(E37/2*2*AX37)*B3*B5*BI37*2</f>
        <v>0</v>
      </c>
      <c r="BA37">
        <f ca="1">E37/4*B3*BI37*AZ37</f>
        <v>0</v>
      </c>
      <c r="BC37">
        <f ca="1">E37/4*B3*BI37*BB37</f>
        <v>0</v>
      </c>
      <c r="BE37">
        <f ca="1">E37/4*B3*BI37*BD37</f>
        <v>0</v>
      </c>
      <c r="BG37">
        <f>BF37*B3+0.5*BF37*B3*0.75</f>
        <v>0</v>
      </c>
      <c r="BH37" s="11">
        <f t="shared" ca="1" si="19"/>
        <v>1540</v>
      </c>
      <c r="BI37">
        <v>3</v>
      </c>
    </row>
    <row r="38" spans="3:61" x14ac:dyDescent="0.15">
      <c r="D38" s="16">
        <f t="shared" si="50"/>
        <v>0</v>
      </c>
      <c r="F38" t="s">
        <v>77</v>
      </c>
      <c r="G38">
        <v>2</v>
      </c>
      <c r="K38">
        <f t="shared" si="15"/>
        <v>0</v>
      </c>
      <c r="M38">
        <f t="shared" si="16"/>
        <v>0</v>
      </c>
      <c r="O38">
        <f t="shared" si="17"/>
        <v>0</v>
      </c>
      <c r="P38" s="11">
        <f t="shared" si="18"/>
        <v>0</v>
      </c>
      <c r="R38">
        <f t="shared" si="51"/>
        <v>0</v>
      </c>
      <c r="T38">
        <f t="shared" si="52"/>
        <v>0</v>
      </c>
      <c r="V38">
        <f t="shared" si="53"/>
        <v>0</v>
      </c>
      <c r="X38">
        <f t="shared" si="54"/>
        <v>0</v>
      </c>
      <c r="Z38">
        <f t="shared" si="55"/>
        <v>0</v>
      </c>
      <c r="AB38">
        <f t="shared" si="56"/>
        <v>0</v>
      </c>
      <c r="AC38" s="11">
        <f t="shared" si="57"/>
        <v>0</v>
      </c>
      <c r="AE38">
        <f t="shared" si="58"/>
        <v>0</v>
      </c>
      <c r="AG38">
        <f t="shared" si="59"/>
        <v>0</v>
      </c>
      <c r="AI38">
        <f t="shared" si="60"/>
        <v>0</v>
      </c>
      <c r="AK38">
        <f t="shared" si="61"/>
        <v>0</v>
      </c>
      <c r="AM38">
        <f t="shared" si="62"/>
        <v>0</v>
      </c>
      <c r="AO38">
        <f t="shared" si="63"/>
        <v>0</v>
      </c>
      <c r="AP38" s="11">
        <f t="shared" si="64"/>
        <v>0</v>
      </c>
      <c r="AQ38" s="11">
        <v>0</v>
      </c>
      <c r="AS38">
        <f>B3*AR38</f>
        <v>0</v>
      </c>
      <c r="AU38">
        <f>B3*AT38</f>
        <v>0</v>
      </c>
      <c r="AW38">
        <f>AV38*B3*B5*BI38*2</f>
        <v>0</v>
      </c>
      <c r="AY38">
        <f>(E38/2*2*AX38)*B3*B5*BI38*2</f>
        <v>0</v>
      </c>
      <c r="BA38">
        <f>E38/4*B3*BI38*AZ38</f>
        <v>0</v>
      </c>
      <c r="BC38">
        <f>E38/4*B3*BI38*BB38</f>
        <v>0</v>
      </c>
      <c r="BE38">
        <f>E38/4*B3*BI38*BD38</f>
        <v>0</v>
      </c>
      <c r="BG38">
        <f>BF38*B3+0.5*BF38*B3*0.75</f>
        <v>0</v>
      </c>
      <c r="BH38" s="11">
        <f t="shared" si="19"/>
        <v>0</v>
      </c>
      <c r="BI38">
        <v>3</v>
      </c>
    </row>
    <row r="39" spans="3:61" x14ac:dyDescent="0.15">
      <c r="D39" s="16">
        <f t="shared" si="50"/>
        <v>0</v>
      </c>
      <c r="F39" t="s">
        <v>77</v>
      </c>
      <c r="G39">
        <v>3</v>
      </c>
      <c r="K39">
        <f t="shared" si="15"/>
        <v>0</v>
      </c>
      <c r="M39">
        <f t="shared" si="16"/>
        <v>0</v>
      </c>
      <c r="O39">
        <f t="shared" si="17"/>
        <v>0</v>
      </c>
      <c r="P39" s="11">
        <f t="shared" si="18"/>
        <v>0</v>
      </c>
      <c r="R39">
        <f t="shared" si="51"/>
        <v>0</v>
      </c>
      <c r="T39">
        <f t="shared" si="52"/>
        <v>0</v>
      </c>
      <c r="V39">
        <f t="shared" si="53"/>
        <v>0</v>
      </c>
      <c r="X39">
        <f t="shared" si="54"/>
        <v>0</v>
      </c>
      <c r="Z39">
        <f t="shared" si="55"/>
        <v>0</v>
      </c>
      <c r="AB39">
        <f t="shared" si="56"/>
        <v>0</v>
      </c>
      <c r="AC39" s="11">
        <f t="shared" si="57"/>
        <v>0</v>
      </c>
      <c r="AE39">
        <f t="shared" si="58"/>
        <v>0</v>
      </c>
      <c r="AG39">
        <f t="shared" si="59"/>
        <v>0</v>
      </c>
      <c r="AI39">
        <f t="shared" si="60"/>
        <v>0</v>
      </c>
      <c r="AK39">
        <f t="shared" si="61"/>
        <v>0</v>
      </c>
      <c r="AM39">
        <f t="shared" si="62"/>
        <v>0</v>
      </c>
      <c r="AO39">
        <f t="shared" si="63"/>
        <v>0</v>
      </c>
      <c r="AP39" s="11">
        <f t="shared" si="64"/>
        <v>0</v>
      </c>
      <c r="AQ39" s="11">
        <v>0</v>
      </c>
      <c r="AS39">
        <f>B3*AR39</f>
        <v>0</v>
      </c>
      <c r="AU39">
        <f>B3*AT39</f>
        <v>0</v>
      </c>
      <c r="AW39">
        <f>AV39*B3*B5*BI39*2</f>
        <v>0</v>
      </c>
      <c r="AY39">
        <f>(E39/2*2*AX39)*B3*B5*BI39*2</f>
        <v>0</v>
      </c>
      <c r="BA39">
        <f>E39/4*B3*BI39*AZ39</f>
        <v>0</v>
      </c>
      <c r="BC39">
        <f>E39/4*B3*BI39*BB39</f>
        <v>0</v>
      </c>
      <c r="BE39">
        <f>E39/4*B3*BI39*BD39</f>
        <v>0</v>
      </c>
      <c r="BG39">
        <f>BF39*B3+0.5*BF39*B3*0.75</f>
        <v>0</v>
      </c>
      <c r="BH39" s="11">
        <f t="shared" si="19"/>
        <v>0</v>
      </c>
      <c r="BI39">
        <v>3</v>
      </c>
    </row>
    <row r="40" spans="3:61" x14ac:dyDescent="0.15">
      <c r="D40" s="16">
        <f t="shared" si="50"/>
        <v>0</v>
      </c>
      <c r="F40" t="s">
        <v>77</v>
      </c>
      <c r="G40">
        <v>4</v>
      </c>
      <c r="K40">
        <f t="shared" si="15"/>
        <v>0</v>
      </c>
      <c r="M40">
        <f t="shared" si="16"/>
        <v>0</v>
      </c>
      <c r="O40">
        <f t="shared" si="17"/>
        <v>0</v>
      </c>
      <c r="P40" s="11">
        <f t="shared" si="18"/>
        <v>0</v>
      </c>
      <c r="R40">
        <f t="shared" si="51"/>
        <v>0</v>
      </c>
      <c r="T40">
        <f t="shared" si="52"/>
        <v>0</v>
      </c>
      <c r="V40">
        <f t="shared" si="53"/>
        <v>0</v>
      </c>
      <c r="X40">
        <f t="shared" si="54"/>
        <v>0</v>
      </c>
      <c r="Z40">
        <f t="shared" si="55"/>
        <v>0</v>
      </c>
      <c r="AB40">
        <f t="shared" si="56"/>
        <v>0</v>
      </c>
      <c r="AC40" s="11">
        <f t="shared" si="57"/>
        <v>0</v>
      </c>
      <c r="AE40">
        <f t="shared" si="58"/>
        <v>0</v>
      </c>
      <c r="AG40">
        <f t="shared" si="59"/>
        <v>0</v>
      </c>
      <c r="AI40">
        <f t="shared" si="60"/>
        <v>0</v>
      </c>
      <c r="AK40">
        <f t="shared" si="61"/>
        <v>0</v>
      </c>
      <c r="AM40">
        <f t="shared" si="62"/>
        <v>0</v>
      </c>
      <c r="AO40">
        <f t="shared" si="63"/>
        <v>0</v>
      </c>
      <c r="AP40" s="11">
        <f t="shared" si="64"/>
        <v>0</v>
      </c>
      <c r="AQ40" s="11">
        <v>0</v>
      </c>
      <c r="AS40">
        <f>B3*AR40</f>
        <v>0</v>
      </c>
      <c r="AU40">
        <f>B3*AT40</f>
        <v>0</v>
      </c>
      <c r="AW40">
        <f>AV40*B3*B5*BI40*2</f>
        <v>0</v>
      </c>
      <c r="AY40">
        <f>(E40/2*2*AX40)*B3*B5*BI40*2</f>
        <v>0</v>
      </c>
      <c r="BA40">
        <f>E40/4*B3*BI40*AZ40</f>
        <v>0</v>
      </c>
      <c r="BC40">
        <f>E40/4*B3*BI40*BB40</f>
        <v>0</v>
      </c>
      <c r="BE40">
        <f>E40/4*B3*BI40*BD40</f>
        <v>0</v>
      </c>
      <c r="BG40">
        <f>BF40*B3+0.5*BF40*B3*0.75</f>
        <v>0</v>
      </c>
      <c r="BH40" s="11">
        <f t="shared" si="19"/>
        <v>0</v>
      </c>
      <c r="BI40">
        <v>3</v>
      </c>
    </row>
    <row r="41" spans="3:61" x14ac:dyDescent="0.15">
      <c r="D41" s="16">
        <f t="shared" si="50"/>
        <v>0</v>
      </c>
      <c r="F41" t="s">
        <v>77</v>
      </c>
      <c r="G41">
        <v>5</v>
      </c>
      <c r="K41">
        <f t="shared" si="15"/>
        <v>0</v>
      </c>
      <c r="M41">
        <f t="shared" si="16"/>
        <v>0</v>
      </c>
      <c r="O41">
        <f t="shared" si="17"/>
        <v>0</v>
      </c>
      <c r="P41" s="11">
        <f t="shared" si="18"/>
        <v>0</v>
      </c>
      <c r="R41">
        <f t="shared" si="51"/>
        <v>0</v>
      </c>
      <c r="T41">
        <f t="shared" si="52"/>
        <v>0</v>
      </c>
      <c r="V41">
        <f t="shared" si="53"/>
        <v>0</v>
      </c>
      <c r="X41">
        <f t="shared" si="54"/>
        <v>0</v>
      </c>
      <c r="Z41">
        <f t="shared" si="55"/>
        <v>0</v>
      </c>
      <c r="AB41">
        <f t="shared" si="56"/>
        <v>0</v>
      </c>
      <c r="AC41" s="11">
        <f t="shared" si="57"/>
        <v>0</v>
      </c>
      <c r="AE41">
        <f t="shared" si="58"/>
        <v>0</v>
      </c>
      <c r="AG41">
        <f t="shared" si="59"/>
        <v>0</v>
      </c>
      <c r="AI41">
        <f t="shared" si="60"/>
        <v>0</v>
      </c>
      <c r="AK41">
        <f t="shared" si="61"/>
        <v>0</v>
      </c>
      <c r="AM41">
        <f t="shared" si="62"/>
        <v>0</v>
      </c>
      <c r="AO41">
        <f t="shared" si="63"/>
        <v>0</v>
      </c>
      <c r="AP41" s="11">
        <f t="shared" si="64"/>
        <v>0</v>
      </c>
      <c r="AQ41" s="11">
        <v>0</v>
      </c>
      <c r="AS41">
        <f>B3*AR41</f>
        <v>0</v>
      </c>
      <c r="AU41">
        <f>B3*AT41</f>
        <v>0</v>
      </c>
      <c r="AW41">
        <f>AV41*B3*B5*BI41*2</f>
        <v>0</v>
      </c>
      <c r="AY41">
        <f>(E41/2*2*AX41)*B3*B5*BI41*2</f>
        <v>0</v>
      </c>
      <c r="BA41">
        <f>E41/4*B3*BI41*AZ41</f>
        <v>0</v>
      </c>
      <c r="BC41">
        <f>E41/4*B3*BI41*BB41</f>
        <v>0</v>
      </c>
      <c r="BE41">
        <f>E41/4*B3*BI41*BD41</f>
        <v>0</v>
      </c>
      <c r="BG41">
        <f>BF41*B3+0.5*BF41*B3*0.75</f>
        <v>0</v>
      </c>
      <c r="BH41" s="11">
        <f t="shared" si="19"/>
        <v>0</v>
      </c>
      <c r="BI41">
        <v>3</v>
      </c>
    </row>
    <row r="42" spans="3:61" x14ac:dyDescent="0.15">
      <c r="D42" s="16">
        <f t="shared" si="50"/>
        <v>0</v>
      </c>
      <c r="F42" t="s">
        <v>78</v>
      </c>
      <c r="G42">
        <v>6</v>
      </c>
      <c r="K42">
        <f t="shared" si="15"/>
        <v>0</v>
      </c>
      <c r="M42">
        <f t="shared" si="16"/>
        <v>0</v>
      </c>
      <c r="O42">
        <f t="shared" si="17"/>
        <v>0</v>
      </c>
      <c r="P42" s="11">
        <f t="shared" si="18"/>
        <v>0</v>
      </c>
      <c r="R42">
        <f t="shared" si="51"/>
        <v>0</v>
      </c>
      <c r="T42">
        <f t="shared" si="52"/>
        <v>0</v>
      </c>
      <c r="V42">
        <f t="shared" si="53"/>
        <v>0</v>
      </c>
      <c r="X42">
        <f t="shared" si="54"/>
        <v>0</v>
      </c>
      <c r="Z42">
        <f t="shared" si="55"/>
        <v>0</v>
      </c>
      <c r="AB42">
        <f t="shared" si="56"/>
        <v>0</v>
      </c>
      <c r="AC42" s="11">
        <f t="shared" si="57"/>
        <v>0</v>
      </c>
      <c r="AE42">
        <f t="shared" si="58"/>
        <v>0</v>
      </c>
      <c r="AG42">
        <f t="shared" si="59"/>
        <v>0</v>
      </c>
      <c r="AI42">
        <f t="shared" si="60"/>
        <v>0</v>
      </c>
      <c r="AK42">
        <f t="shared" si="61"/>
        <v>0</v>
      </c>
      <c r="AM42">
        <f t="shared" si="62"/>
        <v>0</v>
      </c>
      <c r="AO42">
        <f t="shared" si="63"/>
        <v>0</v>
      </c>
      <c r="AP42" s="11">
        <f t="shared" si="64"/>
        <v>0</v>
      </c>
      <c r="AQ42" s="11">
        <v>0</v>
      </c>
      <c r="AS42">
        <f>B3*AR42</f>
        <v>0</v>
      </c>
      <c r="AU42">
        <f>B3*AT42</f>
        <v>0</v>
      </c>
      <c r="AW42">
        <f>AV42*B3*B5*BI42*2</f>
        <v>0</v>
      </c>
      <c r="AY42">
        <f>(E42/2*2*AX42)*B3*B5*BI42*2</f>
        <v>0</v>
      </c>
      <c r="BA42">
        <f>E42/4*B3*BI42*AZ42</f>
        <v>0</v>
      </c>
      <c r="BC42">
        <f>E42/4*B3*BI42*BB42</f>
        <v>0</v>
      </c>
      <c r="BE42">
        <f>E42/4*B3*BI42*BD42</f>
        <v>0</v>
      </c>
      <c r="BG42">
        <f>BF42*B3+0.5*BF42*B3*0.75</f>
        <v>0</v>
      </c>
      <c r="BH42" s="11">
        <f t="shared" si="19"/>
        <v>0</v>
      </c>
      <c r="BI42">
        <v>3</v>
      </c>
    </row>
    <row r="43" spans="3:61" x14ac:dyDescent="0.15">
      <c r="D43" s="16">
        <f t="shared" si="50"/>
        <v>0</v>
      </c>
      <c r="F43" t="s">
        <v>78</v>
      </c>
      <c r="G43">
        <v>7</v>
      </c>
      <c r="K43">
        <f t="shared" si="15"/>
        <v>0</v>
      </c>
      <c r="M43">
        <f t="shared" si="16"/>
        <v>0</v>
      </c>
      <c r="O43">
        <f t="shared" si="17"/>
        <v>0</v>
      </c>
      <c r="P43" s="11">
        <f t="shared" si="18"/>
        <v>0</v>
      </c>
      <c r="R43">
        <f t="shared" si="51"/>
        <v>0</v>
      </c>
      <c r="T43">
        <f t="shared" si="52"/>
        <v>0</v>
      </c>
      <c r="V43">
        <f t="shared" si="53"/>
        <v>0</v>
      </c>
      <c r="X43">
        <f t="shared" si="54"/>
        <v>0</v>
      </c>
      <c r="Z43">
        <f t="shared" si="55"/>
        <v>0</v>
      </c>
      <c r="AB43">
        <f t="shared" si="56"/>
        <v>0</v>
      </c>
      <c r="AC43" s="11">
        <f t="shared" si="57"/>
        <v>0</v>
      </c>
      <c r="AE43">
        <f t="shared" si="58"/>
        <v>0</v>
      </c>
      <c r="AG43">
        <f t="shared" si="59"/>
        <v>0</v>
      </c>
      <c r="AI43">
        <f t="shared" si="60"/>
        <v>0</v>
      </c>
      <c r="AK43">
        <f t="shared" si="61"/>
        <v>0</v>
      </c>
      <c r="AM43">
        <f t="shared" si="62"/>
        <v>0</v>
      </c>
      <c r="AO43">
        <f t="shared" si="63"/>
        <v>0</v>
      </c>
      <c r="AP43" s="11">
        <f t="shared" si="64"/>
        <v>0</v>
      </c>
      <c r="AQ43" s="11">
        <v>0</v>
      </c>
      <c r="AS43">
        <f>B3*AR43</f>
        <v>0</v>
      </c>
      <c r="AU43">
        <f>B3*AT43</f>
        <v>0</v>
      </c>
      <c r="AW43">
        <f>AV43*B3*B5*BI43*2</f>
        <v>0</v>
      </c>
      <c r="AY43">
        <f>(E43/2*2*AX43)*B3*B5*BI43*2</f>
        <v>0</v>
      </c>
      <c r="BA43">
        <f>E43/4*B3*BI43*AZ43</f>
        <v>0</v>
      </c>
      <c r="BC43">
        <f>E43/4*B3*BI43*BB43</f>
        <v>0</v>
      </c>
      <c r="BE43">
        <f>E43/4*B3*BI43*BD43</f>
        <v>0</v>
      </c>
      <c r="BG43">
        <f>BF43*B3+0.5*BF43*B3*0.75</f>
        <v>0</v>
      </c>
      <c r="BH43" s="11">
        <f t="shared" si="19"/>
        <v>0</v>
      </c>
      <c r="BI43">
        <v>3</v>
      </c>
    </row>
    <row r="44" spans="3:61" x14ac:dyDescent="0.15">
      <c r="D44" s="16">
        <f t="shared" si="50"/>
        <v>0</v>
      </c>
      <c r="F44" t="s">
        <v>78</v>
      </c>
      <c r="G44">
        <v>8</v>
      </c>
      <c r="K44">
        <f t="shared" si="15"/>
        <v>0</v>
      </c>
      <c r="M44">
        <f t="shared" si="16"/>
        <v>0</v>
      </c>
      <c r="O44">
        <f t="shared" si="17"/>
        <v>0</v>
      </c>
      <c r="P44" s="11">
        <f t="shared" si="18"/>
        <v>0</v>
      </c>
      <c r="R44">
        <f t="shared" si="51"/>
        <v>0</v>
      </c>
      <c r="T44">
        <f t="shared" si="52"/>
        <v>0</v>
      </c>
      <c r="V44">
        <f t="shared" si="53"/>
        <v>0</v>
      </c>
      <c r="X44">
        <f t="shared" si="54"/>
        <v>0</v>
      </c>
      <c r="Z44">
        <f t="shared" si="55"/>
        <v>0</v>
      </c>
      <c r="AB44">
        <f t="shared" si="56"/>
        <v>0</v>
      </c>
      <c r="AC44" s="11">
        <f t="shared" si="57"/>
        <v>0</v>
      </c>
      <c r="AE44">
        <f t="shared" si="58"/>
        <v>0</v>
      </c>
      <c r="AG44">
        <f t="shared" si="59"/>
        <v>0</v>
      </c>
      <c r="AI44">
        <f t="shared" si="60"/>
        <v>0</v>
      </c>
      <c r="AK44">
        <f t="shared" si="61"/>
        <v>0</v>
      </c>
      <c r="AM44">
        <f t="shared" si="62"/>
        <v>0</v>
      </c>
      <c r="AO44">
        <f t="shared" si="63"/>
        <v>0</v>
      </c>
      <c r="AP44" s="11">
        <f t="shared" si="64"/>
        <v>0</v>
      </c>
      <c r="AQ44" s="11">
        <v>0</v>
      </c>
      <c r="AS44">
        <f>B3*AR44</f>
        <v>0</v>
      </c>
      <c r="AU44">
        <f>B3*AT44</f>
        <v>0</v>
      </c>
      <c r="AW44">
        <f>AV44*B3*B5*BI44*2</f>
        <v>0</v>
      </c>
      <c r="AY44">
        <f>(E44/2*2*AX44)*B3*B5*BI44*2</f>
        <v>0</v>
      </c>
      <c r="BA44">
        <f>E44/4*B3*BI44*AZ44</f>
        <v>0</v>
      </c>
      <c r="BC44">
        <f>E44/4*B3*BI44*BB44</f>
        <v>0</v>
      </c>
      <c r="BE44">
        <f>E44/4*B3*BI44*BD44</f>
        <v>0</v>
      </c>
      <c r="BG44">
        <f>BF44*B3+0.5*BF44*B3*0.75</f>
        <v>0</v>
      </c>
      <c r="BH44" s="11">
        <f t="shared" si="19"/>
        <v>0</v>
      </c>
      <c r="BI44">
        <v>3</v>
      </c>
    </row>
    <row r="45" spans="3:61" x14ac:dyDescent="0.15">
      <c r="D45" s="16">
        <f t="shared" si="50"/>
        <v>0</v>
      </c>
      <c r="F45" t="s">
        <v>78</v>
      </c>
      <c r="G45">
        <v>9</v>
      </c>
      <c r="K45">
        <f t="shared" si="15"/>
        <v>0</v>
      </c>
      <c r="M45">
        <f t="shared" si="16"/>
        <v>0</v>
      </c>
      <c r="O45">
        <f t="shared" si="17"/>
        <v>0</v>
      </c>
      <c r="P45" s="11">
        <f t="shared" si="18"/>
        <v>0</v>
      </c>
      <c r="R45">
        <f t="shared" si="51"/>
        <v>0</v>
      </c>
      <c r="T45">
        <f t="shared" si="52"/>
        <v>0</v>
      </c>
      <c r="V45">
        <f t="shared" si="53"/>
        <v>0</v>
      </c>
      <c r="X45">
        <f t="shared" si="54"/>
        <v>0</v>
      </c>
      <c r="Z45">
        <f t="shared" si="55"/>
        <v>0</v>
      </c>
      <c r="AB45">
        <f t="shared" si="56"/>
        <v>0</v>
      </c>
      <c r="AC45" s="11">
        <f t="shared" si="57"/>
        <v>0</v>
      </c>
      <c r="AE45">
        <f t="shared" si="58"/>
        <v>0</v>
      </c>
      <c r="AG45">
        <f t="shared" si="59"/>
        <v>0</v>
      </c>
      <c r="AI45">
        <f t="shared" si="60"/>
        <v>0</v>
      </c>
      <c r="AK45">
        <f t="shared" si="61"/>
        <v>0</v>
      </c>
      <c r="AM45">
        <f t="shared" si="62"/>
        <v>0</v>
      </c>
      <c r="AO45">
        <f t="shared" si="63"/>
        <v>0</v>
      </c>
      <c r="AP45" s="11">
        <f t="shared" si="64"/>
        <v>0</v>
      </c>
      <c r="AQ45" s="11">
        <v>0</v>
      </c>
      <c r="AS45">
        <f>B3*AR45</f>
        <v>0</v>
      </c>
      <c r="AU45">
        <f>B3*AT45</f>
        <v>0</v>
      </c>
      <c r="AW45">
        <f>AV45*B3*B5*BI45*2</f>
        <v>0</v>
      </c>
      <c r="AY45">
        <f>(E45/2*2*AX45)*B3*B5*BI45*2</f>
        <v>0</v>
      </c>
      <c r="BA45">
        <f>E45/4*B3*BI45*AZ45</f>
        <v>0</v>
      </c>
      <c r="BC45">
        <f>E45/4*B3*BI45*BB45</f>
        <v>0</v>
      </c>
      <c r="BE45">
        <f>E45/4*B3*BI45*BD45</f>
        <v>0</v>
      </c>
      <c r="BG45">
        <f>BF45*B3+0.5*BF45*B3*0.75</f>
        <v>0</v>
      </c>
      <c r="BH45" s="11">
        <f t="shared" si="19"/>
        <v>0</v>
      </c>
      <c r="BI45">
        <v>3</v>
      </c>
    </row>
    <row r="46" spans="3:61" x14ac:dyDescent="0.15">
      <c r="D46" s="16">
        <f t="shared" si="50"/>
        <v>0</v>
      </c>
      <c r="F46" t="s">
        <v>78</v>
      </c>
      <c r="G46">
        <v>10</v>
      </c>
      <c r="K46">
        <f t="shared" si="15"/>
        <v>0</v>
      </c>
      <c r="M46">
        <f t="shared" si="16"/>
        <v>0</v>
      </c>
      <c r="O46">
        <f t="shared" si="17"/>
        <v>0</v>
      </c>
      <c r="P46" s="11">
        <f t="shared" si="18"/>
        <v>0</v>
      </c>
      <c r="R46">
        <f t="shared" si="51"/>
        <v>0</v>
      </c>
      <c r="T46">
        <f t="shared" si="52"/>
        <v>0</v>
      </c>
      <c r="V46">
        <f t="shared" si="53"/>
        <v>0</v>
      </c>
      <c r="X46">
        <f t="shared" si="54"/>
        <v>0</v>
      </c>
      <c r="Z46">
        <f t="shared" si="55"/>
        <v>0</v>
      </c>
      <c r="AB46">
        <f t="shared" si="56"/>
        <v>0</v>
      </c>
      <c r="AC46" s="11">
        <f t="shared" si="57"/>
        <v>0</v>
      </c>
      <c r="AE46">
        <f t="shared" si="58"/>
        <v>0</v>
      </c>
      <c r="AG46">
        <f t="shared" si="59"/>
        <v>0</v>
      </c>
      <c r="AI46">
        <f t="shared" si="60"/>
        <v>0</v>
      </c>
      <c r="AK46">
        <f t="shared" si="61"/>
        <v>0</v>
      </c>
      <c r="AM46">
        <f t="shared" si="62"/>
        <v>0</v>
      </c>
      <c r="AO46">
        <f t="shared" si="63"/>
        <v>0</v>
      </c>
      <c r="AP46" s="11">
        <f t="shared" si="64"/>
        <v>0</v>
      </c>
      <c r="AQ46" s="11">
        <v>0</v>
      </c>
      <c r="AS46">
        <f>B3*AR46</f>
        <v>0</v>
      </c>
      <c r="AU46">
        <f>B3*AT46</f>
        <v>0</v>
      </c>
      <c r="AW46">
        <f>AV46*B3*B5*BI46*2</f>
        <v>0</v>
      </c>
      <c r="AY46">
        <f>(E46/2*2*AX46)*B3*B5*BI46*2</f>
        <v>0</v>
      </c>
      <c r="BA46">
        <f>E46/4*B3*BI46*AZ46</f>
        <v>0</v>
      </c>
      <c r="BC46">
        <f>E46/4*B3*BI46*BB46</f>
        <v>0</v>
      </c>
      <c r="BE46">
        <f>E46/4*B3*BI46*BD46</f>
        <v>0</v>
      </c>
      <c r="BG46">
        <f>BF46*B3+0.5*BF46*B3*0.75</f>
        <v>0</v>
      </c>
      <c r="BH46" s="11">
        <f t="shared" si="19"/>
        <v>0</v>
      </c>
      <c r="BI46">
        <v>3</v>
      </c>
    </row>
    <row r="47" spans="3:61" s="14" customFormat="1" x14ac:dyDescent="0.15">
      <c r="C47" s="14" t="s">
        <v>63</v>
      </c>
      <c r="F47" s="14" t="s">
        <v>513</v>
      </c>
    </row>
    <row r="48" spans="3:61" x14ac:dyDescent="0.15">
      <c r="D48" s="16">
        <f t="shared" ref="D48:D57" ca="1" si="65">P48+AC48+AP48+AQ48+BH48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 t="s">
        <v>328</v>
      </c>
      <c r="K48">
        <f t="shared" si="15"/>
        <v>0</v>
      </c>
      <c r="L48">
        <v>25</v>
      </c>
      <c r="M48">
        <f t="shared" si="16"/>
        <v>25</v>
      </c>
      <c r="O48">
        <f t="shared" si="17"/>
        <v>0</v>
      </c>
      <c r="P48" s="11">
        <f t="shared" si="18"/>
        <v>25</v>
      </c>
      <c r="R48">
        <f t="shared" ref="R48:R57" si="66">Q48*BI48</f>
        <v>0</v>
      </c>
      <c r="T48">
        <f t="shared" ref="T48:T57" si="67">S48*BI48*2</f>
        <v>0</v>
      </c>
      <c r="V48">
        <f t="shared" ref="V48:V57" ca="1" si="68">ROUND((E48/2*(1-U48)+2*E48/2*U48-E48/2)*BI48*2,2)</f>
        <v>0</v>
      </c>
      <c r="W48">
        <v>3</v>
      </c>
      <c r="X48">
        <f t="shared" ref="X48:X57" si="69">W48*BI48*2</f>
        <v>18</v>
      </c>
      <c r="Z48">
        <f t="shared" ref="Z48:Z57" si="70">Y48*BI48*2</f>
        <v>0</v>
      </c>
      <c r="AB48">
        <f t="shared" ref="AB48:AB57" si="71">AA48*BI48*2</f>
        <v>0</v>
      </c>
      <c r="AC48" s="11">
        <f t="shared" ref="AC48:AC57" ca="1" si="72">R48+T48+V48+X48+Z48+AB48</f>
        <v>18</v>
      </c>
      <c r="AE48">
        <f t="shared" ref="AE48:AE57" si="73">-AD48*BI48</f>
        <v>0</v>
      </c>
      <c r="AG48">
        <f t="shared" ref="AG48:AG57" si="74">-AF48*BI48*2</f>
        <v>0</v>
      </c>
      <c r="AI48">
        <f t="shared" ref="AI48:AI57" ca="1" si="75">-(E48/2*(1-AH48)+2*E48/2*AH48-E48/2)*BI48*2</f>
        <v>0</v>
      </c>
      <c r="AK48">
        <f t="shared" ref="AK48:AK57" si="76">-AJ48*BI48*2</f>
        <v>0</v>
      </c>
      <c r="AM48">
        <f t="shared" ref="AM48:AM57" si="77">-AL48*BI48*2</f>
        <v>0</v>
      </c>
      <c r="AO48">
        <f t="shared" ref="AO48:AO57" si="78">-AN48*BI48*2</f>
        <v>0</v>
      </c>
      <c r="AP48" s="11">
        <f t="shared" ref="AP48:AP57" ca="1" si="79">AE48+AG48+AI48+AK48+AM48+AO48</f>
        <v>0</v>
      </c>
      <c r="AQ48" s="11">
        <v>0</v>
      </c>
      <c r="AS48">
        <f>B3*AR48</f>
        <v>0</v>
      </c>
      <c r="AU48">
        <f>B3*AT48</f>
        <v>0</v>
      </c>
      <c r="AW48">
        <f>AV48*B3*B5*BI48*2</f>
        <v>0</v>
      </c>
      <c r="AY48">
        <f ca="1">(E48/2*2*AX48)*B3*B5*BI48*2</f>
        <v>0</v>
      </c>
      <c r="BA48">
        <f ca="1">E48/4*B3*BI48*AZ48</f>
        <v>0</v>
      </c>
      <c r="BC48">
        <f ca="1">E48/4*B3*BI48*BB48</f>
        <v>0</v>
      </c>
      <c r="BE48">
        <f ca="1">E48/4*B3*BI48*BD48</f>
        <v>0</v>
      </c>
      <c r="BG48">
        <f>BF48*B3+0.5*BF48*B3*0.75</f>
        <v>0</v>
      </c>
      <c r="BH48" s="11">
        <f t="shared" ca="1" si="19"/>
        <v>0</v>
      </c>
      <c r="BI48">
        <v>3</v>
      </c>
    </row>
    <row r="49" spans="3:61" x14ac:dyDescent="0.15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 t="s">
        <v>328</v>
      </c>
      <c r="K49">
        <f t="shared" si="15"/>
        <v>0</v>
      </c>
      <c r="L49">
        <v>82</v>
      </c>
      <c r="M49">
        <f t="shared" si="16"/>
        <v>82</v>
      </c>
      <c r="O49">
        <f t="shared" si="17"/>
        <v>0</v>
      </c>
      <c r="P49" s="11">
        <f t="shared" si="18"/>
        <v>82</v>
      </c>
      <c r="R49">
        <f t="shared" si="66"/>
        <v>0</v>
      </c>
      <c r="T49">
        <f t="shared" si="67"/>
        <v>0</v>
      </c>
      <c r="V49">
        <f t="shared" ca="1" si="68"/>
        <v>0</v>
      </c>
      <c r="W49">
        <v>20</v>
      </c>
      <c r="X49">
        <f t="shared" si="69"/>
        <v>120</v>
      </c>
      <c r="Z49">
        <f t="shared" si="70"/>
        <v>0</v>
      </c>
      <c r="AB49">
        <f t="shared" si="71"/>
        <v>0</v>
      </c>
      <c r="AC49" s="11">
        <f t="shared" ca="1" si="72"/>
        <v>120</v>
      </c>
      <c r="AE49">
        <f t="shared" si="73"/>
        <v>0</v>
      </c>
      <c r="AG49">
        <f t="shared" si="74"/>
        <v>0</v>
      </c>
      <c r="AI49">
        <f t="shared" ca="1" si="75"/>
        <v>0</v>
      </c>
      <c r="AK49">
        <f t="shared" si="76"/>
        <v>0</v>
      </c>
      <c r="AM49">
        <f t="shared" si="77"/>
        <v>0</v>
      </c>
      <c r="AO49">
        <f t="shared" si="78"/>
        <v>0</v>
      </c>
      <c r="AP49" s="11">
        <f t="shared" ca="1" si="79"/>
        <v>0</v>
      </c>
      <c r="AQ49" s="11">
        <v>0</v>
      </c>
      <c r="AS49">
        <f>B3*AR49</f>
        <v>0</v>
      </c>
      <c r="AU49">
        <f>B3*AT49</f>
        <v>0</v>
      </c>
      <c r="AW49">
        <f>AV49*B3*B5*BI49*2</f>
        <v>0</v>
      </c>
      <c r="AY49">
        <f ca="1">(E49/2*2*AX49)*B3*B5*BI49*2</f>
        <v>0</v>
      </c>
      <c r="BA49">
        <f ca="1">E49/4*B3*BI49*AZ49</f>
        <v>0</v>
      </c>
      <c r="BC49">
        <f ca="1">E49/4*B3*BI49*BB49</f>
        <v>0</v>
      </c>
      <c r="BE49">
        <f ca="1">E49/4*B3*BI49*BD49</f>
        <v>0</v>
      </c>
      <c r="BG49">
        <f>BF49*B3+0.5*BF49*B3*0.75</f>
        <v>0</v>
      </c>
      <c r="BH49" s="11">
        <f t="shared" ca="1" si="19"/>
        <v>0</v>
      </c>
      <c r="BI49">
        <v>3</v>
      </c>
    </row>
    <row r="50" spans="3:61" x14ac:dyDescent="0.15">
      <c r="D50" s="16">
        <f t="shared" si="65"/>
        <v>0</v>
      </c>
      <c r="F50" t="s">
        <v>81</v>
      </c>
      <c r="G50">
        <v>3</v>
      </c>
      <c r="K50">
        <f t="shared" si="15"/>
        <v>0</v>
      </c>
      <c r="M50">
        <f t="shared" si="16"/>
        <v>0</v>
      </c>
      <c r="O50">
        <f t="shared" si="17"/>
        <v>0</v>
      </c>
      <c r="P50" s="11">
        <f t="shared" si="18"/>
        <v>0</v>
      </c>
      <c r="R50">
        <f t="shared" si="66"/>
        <v>0</v>
      </c>
      <c r="T50">
        <f t="shared" si="67"/>
        <v>0</v>
      </c>
      <c r="V50">
        <f t="shared" si="68"/>
        <v>0</v>
      </c>
      <c r="X50">
        <f t="shared" si="69"/>
        <v>0</v>
      </c>
      <c r="Z50">
        <f t="shared" si="70"/>
        <v>0</v>
      </c>
      <c r="AB50">
        <f t="shared" si="71"/>
        <v>0</v>
      </c>
      <c r="AC50" s="11">
        <f t="shared" si="72"/>
        <v>0</v>
      </c>
      <c r="AE50">
        <f t="shared" si="73"/>
        <v>0</v>
      </c>
      <c r="AG50">
        <f t="shared" si="74"/>
        <v>0</v>
      </c>
      <c r="AI50">
        <f t="shared" si="75"/>
        <v>0</v>
      </c>
      <c r="AK50">
        <f t="shared" si="76"/>
        <v>0</v>
      </c>
      <c r="AM50">
        <f t="shared" si="77"/>
        <v>0</v>
      </c>
      <c r="AO50">
        <f t="shared" si="78"/>
        <v>0</v>
      </c>
      <c r="AP50" s="11">
        <f t="shared" si="79"/>
        <v>0</v>
      </c>
      <c r="AQ50" s="11">
        <v>0</v>
      </c>
      <c r="AS50">
        <f>B3*AR50</f>
        <v>0</v>
      </c>
      <c r="AU50">
        <f>B3*AT50</f>
        <v>0</v>
      </c>
      <c r="AW50">
        <f>AV50*B3*B5*BI50*2</f>
        <v>0</v>
      </c>
      <c r="AY50">
        <f>(E50/2*2*AX50)*B3*B5*BI50*2</f>
        <v>0</v>
      </c>
      <c r="BA50">
        <f>E50/4*B3*BI50*AZ50</f>
        <v>0</v>
      </c>
      <c r="BC50">
        <f>E50/4*B3*BI50*BB50</f>
        <v>0</v>
      </c>
      <c r="BE50">
        <f>E50/4*B3*BI50*BD50</f>
        <v>0</v>
      </c>
      <c r="BG50">
        <f>BF50*B3+0.5*BF50*B3*0.75</f>
        <v>0</v>
      </c>
      <c r="BH50" s="11">
        <f t="shared" si="19"/>
        <v>0</v>
      </c>
      <c r="BI50">
        <v>3</v>
      </c>
    </row>
    <row r="51" spans="3:61" x14ac:dyDescent="0.15">
      <c r="D51" s="16">
        <f t="shared" si="65"/>
        <v>0</v>
      </c>
      <c r="F51" t="s">
        <v>81</v>
      </c>
      <c r="G51">
        <v>4</v>
      </c>
      <c r="K51">
        <f t="shared" si="15"/>
        <v>0</v>
      </c>
      <c r="M51">
        <f t="shared" si="16"/>
        <v>0</v>
      </c>
      <c r="O51">
        <f t="shared" si="17"/>
        <v>0</v>
      </c>
      <c r="P51" s="11">
        <f t="shared" si="18"/>
        <v>0</v>
      </c>
      <c r="R51">
        <f t="shared" si="66"/>
        <v>0</v>
      </c>
      <c r="T51">
        <f t="shared" si="67"/>
        <v>0</v>
      </c>
      <c r="V51">
        <f t="shared" si="68"/>
        <v>0</v>
      </c>
      <c r="X51">
        <f t="shared" si="69"/>
        <v>0</v>
      </c>
      <c r="Z51">
        <f t="shared" si="70"/>
        <v>0</v>
      </c>
      <c r="AB51">
        <f t="shared" si="71"/>
        <v>0</v>
      </c>
      <c r="AC51" s="11">
        <f t="shared" si="72"/>
        <v>0</v>
      </c>
      <c r="AE51">
        <f t="shared" si="73"/>
        <v>0</v>
      </c>
      <c r="AG51">
        <f t="shared" si="74"/>
        <v>0</v>
      </c>
      <c r="AI51">
        <f t="shared" si="75"/>
        <v>0</v>
      </c>
      <c r="AK51">
        <f t="shared" si="76"/>
        <v>0</v>
      </c>
      <c r="AM51">
        <f t="shared" si="77"/>
        <v>0</v>
      </c>
      <c r="AO51">
        <f t="shared" si="78"/>
        <v>0</v>
      </c>
      <c r="AP51" s="11">
        <f t="shared" si="79"/>
        <v>0</v>
      </c>
      <c r="AQ51" s="11">
        <v>0</v>
      </c>
      <c r="AS51">
        <f>B3*AR51</f>
        <v>0</v>
      </c>
      <c r="AU51">
        <f>B3*AT51</f>
        <v>0</v>
      </c>
      <c r="AW51">
        <f>AV51*B3*B5*BI51*2</f>
        <v>0</v>
      </c>
      <c r="AY51">
        <f>(E51/2*2*AX51)*B3*B5*BI51*2</f>
        <v>0</v>
      </c>
      <c r="BA51">
        <f>E51/4*B3*BI51*AZ51</f>
        <v>0</v>
      </c>
      <c r="BC51">
        <f>E51/4*B3*BI51*BB51</f>
        <v>0</v>
      </c>
      <c r="BE51">
        <f>E51/4*B3*BI51*BD51</f>
        <v>0</v>
      </c>
      <c r="BG51">
        <f>BF51*B3+0.5*BF51*B3*0.75</f>
        <v>0</v>
      </c>
      <c r="BH51" s="11">
        <f t="shared" si="19"/>
        <v>0</v>
      </c>
      <c r="BI51">
        <v>3</v>
      </c>
    </row>
    <row r="52" spans="3:61" x14ac:dyDescent="0.15">
      <c r="D52" s="16">
        <f t="shared" si="65"/>
        <v>0</v>
      </c>
      <c r="F52" t="s">
        <v>81</v>
      </c>
      <c r="G52">
        <v>5</v>
      </c>
      <c r="K52">
        <f t="shared" si="15"/>
        <v>0</v>
      </c>
      <c r="M52">
        <f t="shared" si="16"/>
        <v>0</v>
      </c>
      <c r="O52">
        <f t="shared" si="17"/>
        <v>0</v>
      </c>
      <c r="P52" s="11">
        <f t="shared" si="18"/>
        <v>0</v>
      </c>
      <c r="R52">
        <f t="shared" si="66"/>
        <v>0</v>
      </c>
      <c r="T52">
        <f t="shared" si="67"/>
        <v>0</v>
      </c>
      <c r="V52">
        <f t="shared" si="68"/>
        <v>0</v>
      </c>
      <c r="X52">
        <f t="shared" si="69"/>
        <v>0</v>
      </c>
      <c r="Z52">
        <f t="shared" si="70"/>
        <v>0</v>
      </c>
      <c r="AB52">
        <f t="shared" si="71"/>
        <v>0</v>
      </c>
      <c r="AC52" s="11">
        <f t="shared" si="72"/>
        <v>0</v>
      </c>
      <c r="AE52">
        <f t="shared" si="73"/>
        <v>0</v>
      </c>
      <c r="AG52">
        <f t="shared" si="74"/>
        <v>0</v>
      </c>
      <c r="AI52">
        <f t="shared" si="75"/>
        <v>0</v>
      </c>
      <c r="AK52">
        <f t="shared" si="76"/>
        <v>0</v>
      </c>
      <c r="AM52">
        <f t="shared" si="77"/>
        <v>0</v>
      </c>
      <c r="AO52">
        <f t="shared" si="78"/>
        <v>0</v>
      </c>
      <c r="AP52" s="11">
        <f t="shared" si="79"/>
        <v>0</v>
      </c>
      <c r="AQ52" s="11">
        <v>0</v>
      </c>
      <c r="AS52">
        <f>B3*AR52</f>
        <v>0</v>
      </c>
      <c r="AU52">
        <f>B3*AT52</f>
        <v>0</v>
      </c>
      <c r="AW52">
        <f>AV52*B3*B5*BI52*2</f>
        <v>0</v>
      </c>
      <c r="AY52">
        <f>(E52/2*2*AX52)*B3*B5*BI52*2</f>
        <v>0</v>
      </c>
      <c r="BA52">
        <f>E52/4*B3*BI52*AZ52</f>
        <v>0</v>
      </c>
      <c r="BC52">
        <f>E52/4*B3*BI52*BB52</f>
        <v>0</v>
      </c>
      <c r="BE52">
        <f>E52/4*B3*BI52*BD52</f>
        <v>0</v>
      </c>
      <c r="BG52">
        <f>BF52*B3+0.5*BF52*B3*0.75</f>
        <v>0</v>
      </c>
      <c r="BH52" s="11">
        <f t="shared" si="19"/>
        <v>0</v>
      </c>
      <c r="BI52">
        <v>3</v>
      </c>
    </row>
    <row r="53" spans="3:61" x14ac:dyDescent="0.15">
      <c r="D53" s="16">
        <f t="shared" si="65"/>
        <v>0</v>
      </c>
      <c r="F53" t="s">
        <v>82</v>
      </c>
      <c r="G53">
        <v>6</v>
      </c>
      <c r="K53">
        <f t="shared" si="15"/>
        <v>0</v>
      </c>
      <c r="M53">
        <f t="shared" si="16"/>
        <v>0</v>
      </c>
      <c r="O53">
        <f t="shared" si="17"/>
        <v>0</v>
      </c>
      <c r="P53" s="11">
        <f t="shared" si="18"/>
        <v>0</v>
      </c>
      <c r="R53">
        <f t="shared" si="66"/>
        <v>0</v>
      </c>
      <c r="T53">
        <f t="shared" si="67"/>
        <v>0</v>
      </c>
      <c r="V53">
        <f t="shared" si="68"/>
        <v>0</v>
      </c>
      <c r="X53">
        <f t="shared" si="69"/>
        <v>0</v>
      </c>
      <c r="Z53">
        <f t="shared" si="70"/>
        <v>0</v>
      </c>
      <c r="AB53">
        <f t="shared" si="71"/>
        <v>0</v>
      </c>
      <c r="AC53" s="11">
        <f t="shared" si="72"/>
        <v>0</v>
      </c>
      <c r="AE53">
        <f t="shared" si="73"/>
        <v>0</v>
      </c>
      <c r="AG53">
        <f t="shared" si="74"/>
        <v>0</v>
      </c>
      <c r="AI53">
        <f t="shared" si="75"/>
        <v>0</v>
      </c>
      <c r="AK53">
        <f t="shared" si="76"/>
        <v>0</v>
      </c>
      <c r="AM53">
        <f t="shared" si="77"/>
        <v>0</v>
      </c>
      <c r="AO53">
        <f t="shared" si="78"/>
        <v>0</v>
      </c>
      <c r="AP53" s="11">
        <f t="shared" si="79"/>
        <v>0</v>
      </c>
      <c r="AQ53" s="11">
        <v>0</v>
      </c>
      <c r="AS53">
        <f>B3*AR53</f>
        <v>0</v>
      </c>
      <c r="AU53">
        <f>B3*AT53</f>
        <v>0</v>
      </c>
      <c r="AW53">
        <f>AV53*B3*B5*BI53*2</f>
        <v>0</v>
      </c>
      <c r="AY53">
        <f>(E53/2*2*AX53)*B3*B5*BI53*2</f>
        <v>0</v>
      </c>
      <c r="BA53">
        <f>E53/4*B3*BI53*AZ53</f>
        <v>0</v>
      </c>
      <c r="BC53">
        <f>E53/4*B3*BI53*BB53</f>
        <v>0</v>
      </c>
      <c r="BE53">
        <f>E53/4*B3*BI53*BD53</f>
        <v>0</v>
      </c>
      <c r="BG53">
        <f>BF53*B3+0.5*BF53*B3*0.75</f>
        <v>0</v>
      </c>
      <c r="BH53" s="11">
        <f t="shared" si="19"/>
        <v>0</v>
      </c>
      <c r="BI53">
        <v>3</v>
      </c>
    </row>
    <row r="54" spans="3:61" x14ac:dyDescent="0.15">
      <c r="D54" s="16">
        <f t="shared" si="65"/>
        <v>0</v>
      </c>
      <c r="F54" t="s">
        <v>82</v>
      </c>
      <c r="G54">
        <v>7</v>
      </c>
      <c r="K54">
        <f t="shared" si="15"/>
        <v>0</v>
      </c>
      <c r="M54">
        <f t="shared" si="16"/>
        <v>0</v>
      </c>
      <c r="O54">
        <f t="shared" si="17"/>
        <v>0</v>
      </c>
      <c r="P54" s="11">
        <f t="shared" si="18"/>
        <v>0</v>
      </c>
      <c r="R54">
        <f t="shared" si="66"/>
        <v>0</v>
      </c>
      <c r="T54">
        <f t="shared" si="67"/>
        <v>0</v>
      </c>
      <c r="V54">
        <f t="shared" si="68"/>
        <v>0</v>
      </c>
      <c r="X54">
        <f t="shared" si="69"/>
        <v>0</v>
      </c>
      <c r="Z54">
        <f t="shared" si="70"/>
        <v>0</v>
      </c>
      <c r="AB54">
        <f t="shared" si="71"/>
        <v>0</v>
      </c>
      <c r="AC54" s="11">
        <f t="shared" si="72"/>
        <v>0</v>
      </c>
      <c r="AE54">
        <f t="shared" si="73"/>
        <v>0</v>
      </c>
      <c r="AG54">
        <f t="shared" si="74"/>
        <v>0</v>
      </c>
      <c r="AI54">
        <f t="shared" si="75"/>
        <v>0</v>
      </c>
      <c r="AK54">
        <f t="shared" si="76"/>
        <v>0</v>
      </c>
      <c r="AM54">
        <f t="shared" si="77"/>
        <v>0</v>
      </c>
      <c r="AO54">
        <f t="shared" si="78"/>
        <v>0</v>
      </c>
      <c r="AP54" s="11">
        <f t="shared" si="79"/>
        <v>0</v>
      </c>
      <c r="AQ54" s="11">
        <v>0</v>
      </c>
      <c r="AS54">
        <f>B3*AR54</f>
        <v>0</v>
      </c>
      <c r="AU54">
        <f>B3*AT54</f>
        <v>0</v>
      </c>
      <c r="AW54">
        <f>AV54*B3*B5*BI54*2</f>
        <v>0</v>
      </c>
      <c r="AY54">
        <f>(E54/2*2*AX54)*B3*B5*BI54*2</f>
        <v>0</v>
      </c>
      <c r="BA54">
        <f>E54/4*B3*BI54*AZ54</f>
        <v>0</v>
      </c>
      <c r="BC54">
        <f>E54/4*B3*BI54*BB54</f>
        <v>0</v>
      </c>
      <c r="BE54">
        <f>E54/4*B3*BI54*BD54</f>
        <v>0</v>
      </c>
      <c r="BG54">
        <f>BF54*B3+0.5*BF54*B3*0.75</f>
        <v>0</v>
      </c>
      <c r="BH54" s="11">
        <f t="shared" si="19"/>
        <v>0</v>
      </c>
      <c r="BI54">
        <v>3</v>
      </c>
    </row>
    <row r="55" spans="3:61" x14ac:dyDescent="0.15">
      <c r="D55" s="16">
        <f t="shared" si="65"/>
        <v>0</v>
      </c>
      <c r="F55" t="s">
        <v>82</v>
      </c>
      <c r="G55">
        <v>8</v>
      </c>
      <c r="K55">
        <f t="shared" si="15"/>
        <v>0</v>
      </c>
      <c r="M55">
        <f t="shared" si="16"/>
        <v>0</v>
      </c>
      <c r="O55">
        <f t="shared" si="17"/>
        <v>0</v>
      </c>
      <c r="P55" s="11">
        <f t="shared" si="18"/>
        <v>0</v>
      </c>
      <c r="R55">
        <f t="shared" si="66"/>
        <v>0</v>
      </c>
      <c r="T55">
        <f t="shared" si="67"/>
        <v>0</v>
      </c>
      <c r="V55">
        <f t="shared" si="68"/>
        <v>0</v>
      </c>
      <c r="X55">
        <f t="shared" si="69"/>
        <v>0</v>
      </c>
      <c r="Z55">
        <f t="shared" si="70"/>
        <v>0</v>
      </c>
      <c r="AB55">
        <f t="shared" si="71"/>
        <v>0</v>
      </c>
      <c r="AC55" s="11">
        <f t="shared" si="72"/>
        <v>0</v>
      </c>
      <c r="AE55">
        <f t="shared" si="73"/>
        <v>0</v>
      </c>
      <c r="AG55">
        <f t="shared" si="74"/>
        <v>0</v>
      </c>
      <c r="AI55">
        <f t="shared" si="75"/>
        <v>0</v>
      </c>
      <c r="AK55">
        <f t="shared" si="76"/>
        <v>0</v>
      </c>
      <c r="AM55">
        <f t="shared" si="77"/>
        <v>0</v>
      </c>
      <c r="AO55">
        <f t="shared" si="78"/>
        <v>0</v>
      </c>
      <c r="AP55" s="11">
        <f t="shared" si="79"/>
        <v>0</v>
      </c>
      <c r="AQ55" s="11">
        <v>0</v>
      </c>
      <c r="AS55">
        <f>B3*AR55</f>
        <v>0</v>
      </c>
      <c r="AU55">
        <f>B3*AT55</f>
        <v>0</v>
      </c>
      <c r="AW55">
        <f>AV55*B3*B5*BI55*2</f>
        <v>0</v>
      </c>
      <c r="AY55">
        <f>(E55/2*2*AX55)*B3*B5*BI55*2</f>
        <v>0</v>
      </c>
      <c r="BA55">
        <f>E55/4*B3*BI55*AZ55</f>
        <v>0</v>
      </c>
      <c r="BC55">
        <f>E55/4*B3*BI55*BB55</f>
        <v>0</v>
      </c>
      <c r="BE55">
        <f>E55/4*B3*BI55*BD55</f>
        <v>0</v>
      </c>
      <c r="BG55">
        <f>BF55*B3+0.5*BF55*B3*0.75</f>
        <v>0</v>
      </c>
      <c r="BH55" s="11">
        <f t="shared" si="19"/>
        <v>0</v>
      </c>
      <c r="BI55">
        <v>3</v>
      </c>
    </row>
    <row r="56" spans="3:61" x14ac:dyDescent="0.15">
      <c r="D56" s="16">
        <f t="shared" si="65"/>
        <v>0</v>
      </c>
      <c r="F56" t="s">
        <v>82</v>
      </c>
      <c r="G56">
        <v>9</v>
      </c>
      <c r="K56">
        <f t="shared" si="15"/>
        <v>0</v>
      </c>
      <c r="M56">
        <f t="shared" si="16"/>
        <v>0</v>
      </c>
      <c r="O56">
        <f t="shared" si="17"/>
        <v>0</v>
      </c>
      <c r="P56" s="11">
        <f t="shared" si="18"/>
        <v>0</v>
      </c>
      <c r="R56">
        <f t="shared" si="66"/>
        <v>0</v>
      </c>
      <c r="T56">
        <f t="shared" si="67"/>
        <v>0</v>
      </c>
      <c r="V56">
        <f t="shared" si="68"/>
        <v>0</v>
      </c>
      <c r="X56">
        <f t="shared" si="69"/>
        <v>0</v>
      </c>
      <c r="Z56">
        <f t="shared" si="70"/>
        <v>0</v>
      </c>
      <c r="AB56">
        <f t="shared" si="71"/>
        <v>0</v>
      </c>
      <c r="AC56" s="11">
        <f t="shared" si="72"/>
        <v>0</v>
      </c>
      <c r="AE56">
        <f t="shared" si="73"/>
        <v>0</v>
      </c>
      <c r="AG56">
        <f t="shared" si="74"/>
        <v>0</v>
      </c>
      <c r="AI56">
        <f t="shared" si="75"/>
        <v>0</v>
      </c>
      <c r="AK56">
        <f t="shared" si="76"/>
        <v>0</v>
      </c>
      <c r="AM56">
        <f t="shared" si="77"/>
        <v>0</v>
      </c>
      <c r="AO56">
        <f t="shared" si="78"/>
        <v>0</v>
      </c>
      <c r="AP56" s="11">
        <f t="shared" si="79"/>
        <v>0</v>
      </c>
      <c r="AQ56" s="11">
        <v>0</v>
      </c>
      <c r="AS56">
        <f>B3*AR56</f>
        <v>0</v>
      </c>
      <c r="AU56">
        <f>B3*AT56</f>
        <v>0</v>
      </c>
      <c r="AW56">
        <f>AV56*B3*B5*BI56*2</f>
        <v>0</v>
      </c>
      <c r="AY56">
        <f>(E56/2*2*AX56)*B3*B5*BI56*2</f>
        <v>0</v>
      </c>
      <c r="BA56">
        <f>E56/4*B3*BI56*AZ56</f>
        <v>0</v>
      </c>
      <c r="BC56">
        <f>E56/4*B3*BI56*BB56</f>
        <v>0</v>
      </c>
      <c r="BE56">
        <f>E56/4*B3*BI56*BD56</f>
        <v>0</v>
      </c>
      <c r="BG56">
        <f>BF56*B3+0.5*BF56*B3*0.75</f>
        <v>0</v>
      </c>
      <c r="BH56" s="11">
        <f t="shared" si="19"/>
        <v>0</v>
      </c>
      <c r="BI56">
        <v>3</v>
      </c>
    </row>
    <row r="57" spans="3:61" x14ac:dyDescent="0.15">
      <c r="D57" s="16">
        <f t="shared" si="65"/>
        <v>0</v>
      </c>
      <c r="F57" t="s">
        <v>82</v>
      </c>
      <c r="G57">
        <v>10</v>
      </c>
      <c r="K57">
        <f t="shared" si="15"/>
        <v>0</v>
      </c>
      <c r="M57">
        <f t="shared" si="16"/>
        <v>0</v>
      </c>
      <c r="O57">
        <f t="shared" si="17"/>
        <v>0</v>
      </c>
      <c r="P57" s="11">
        <f t="shared" si="18"/>
        <v>0</v>
      </c>
      <c r="R57">
        <f t="shared" si="66"/>
        <v>0</v>
      </c>
      <c r="T57">
        <f t="shared" si="67"/>
        <v>0</v>
      </c>
      <c r="V57">
        <f t="shared" si="68"/>
        <v>0</v>
      </c>
      <c r="X57">
        <f t="shared" si="69"/>
        <v>0</v>
      </c>
      <c r="Z57">
        <f t="shared" si="70"/>
        <v>0</v>
      </c>
      <c r="AB57">
        <f t="shared" si="71"/>
        <v>0</v>
      </c>
      <c r="AC57" s="11">
        <f t="shared" si="72"/>
        <v>0</v>
      </c>
      <c r="AE57">
        <f t="shared" si="73"/>
        <v>0</v>
      </c>
      <c r="AG57">
        <f t="shared" si="74"/>
        <v>0</v>
      </c>
      <c r="AI57">
        <f t="shared" si="75"/>
        <v>0</v>
      </c>
      <c r="AK57">
        <f t="shared" si="76"/>
        <v>0</v>
      </c>
      <c r="AM57">
        <f t="shared" si="77"/>
        <v>0</v>
      </c>
      <c r="AO57">
        <f t="shared" si="78"/>
        <v>0</v>
      </c>
      <c r="AP57" s="11">
        <f t="shared" si="79"/>
        <v>0</v>
      </c>
      <c r="AQ57" s="11">
        <v>0</v>
      </c>
      <c r="AS57">
        <f>B3*AR57</f>
        <v>0</v>
      </c>
      <c r="AU57">
        <f>B3*AT57</f>
        <v>0</v>
      </c>
      <c r="AW57">
        <f>AV57*B3*B5*BI57*2</f>
        <v>0</v>
      </c>
      <c r="AY57">
        <f>(E57/2*2*AX57)*B3*B5*BI57*2</f>
        <v>0</v>
      </c>
      <c r="BA57">
        <f>E57/4*B3*BI57*AZ57</f>
        <v>0</v>
      </c>
      <c r="BC57">
        <f>E57/4*B3*BI57*BB57</f>
        <v>0</v>
      </c>
      <c r="BE57">
        <f>E57/4*B3*BI57*BD57</f>
        <v>0</v>
      </c>
      <c r="BG57">
        <f>BF57*B3+0.5*BF57*B3*0.75</f>
        <v>0</v>
      </c>
      <c r="BH57" s="11">
        <f t="shared" si="19"/>
        <v>0</v>
      </c>
      <c r="BI57">
        <v>3</v>
      </c>
    </row>
    <row r="58" spans="3:61" s="14" customFormat="1" x14ac:dyDescent="0.15">
      <c r="C58" s="14" t="s">
        <v>84</v>
      </c>
      <c r="F58" s="14" t="s">
        <v>514</v>
      </c>
    </row>
    <row r="59" spans="3:61" x14ac:dyDescent="0.15">
      <c r="D59" s="16">
        <f t="shared" ref="D59:D68" ca="1" si="80">P59+AC59+AP59+AQ59+BH59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 t="s">
        <v>326</v>
      </c>
      <c r="K59">
        <f>J59</f>
        <v>0</v>
      </c>
      <c r="M59">
        <f t="shared" si="16"/>
        <v>0</v>
      </c>
      <c r="N59">
        <v>31</v>
      </c>
      <c r="O59">
        <f>N59</f>
        <v>31</v>
      </c>
      <c r="P59" s="11">
        <f t="shared" si="18"/>
        <v>31</v>
      </c>
      <c r="R59">
        <f t="shared" ref="R59:R68" si="81">Q59*BI59</f>
        <v>0</v>
      </c>
      <c r="T59">
        <f t="shared" ref="T59:T68" si="82">S59*BI59*2</f>
        <v>0</v>
      </c>
      <c r="V59">
        <f t="shared" ref="V59:V68" ca="1" si="83">ROUND((E59/2*(1-U59)+2*E59/2*U59-E59/2)*BI59*2,2)</f>
        <v>0</v>
      </c>
      <c r="X59">
        <f t="shared" ref="X59:X68" si="84">W59*BI59*2</f>
        <v>0</v>
      </c>
      <c r="Z59">
        <f t="shared" ref="Z59:Z68" si="85">Y59*BI59*2</f>
        <v>0</v>
      </c>
      <c r="AB59">
        <f t="shared" ref="AB59:AB68" si="86">AA59*BI59*2</f>
        <v>0</v>
      </c>
      <c r="AC59" s="11">
        <f t="shared" ref="AC59:AC68" ca="1" si="87">R59+T59+V59+X59+Z59+AB59</f>
        <v>0</v>
      </c>
      <c r="AE59">
        <f t="shared" ref="AE59:AE68" si="88">-AD59*BI59</f>
        <v>0</v>
      </c>
      <c r="AF59">
        <v>-2</v>
      </c>
      <c r="AG59">
        <f t="shared" ref="AG59:AG68" si="89">-AF59*BI59*2</f>
        <v>12</v>
      </c>
      <c r="AI59">
        <f t="shared" ref="AI59:AI68" ca="1" si="90">-(E59/2*(1-AH59)+2*E59/2*AH59-E59/2)*BI59*2</f>
        <v>0</v>
      </c>
      <c r="AK59">
        <f t="shared" ref="AK59:AK68" si="91">-AJ59*BI59*2</f>
        <v>0</v>
      </c>
      <c r="AM59">
        <f t="shared" ref="AM59:AM68" si="92">-AL59*BI59*2</f>
        <v>0</v>
      </c>
      <c r="AO59">
        <f t="shared" ref="AO59:AO68" si="93">-AN59*BI59*2</f>
        <v>0</v>
      </c>
      <c r="AP59" s="11">
        <f t="shared" ref="AP59:AP68" ca="1" si="94">AE59+AG59+AI59+AK59+AM59+AO59</f>
        <v>12</v>
      </c>
      <c r="AQ59" s="11">
        <v>0</v>
      </c>
      <c r="AS59">
        <f>B3*AR59</f>
        <v>0</v>
      </c>
      <c r="AU59">
        <f>B3*AT59</f>
        <v>0</v>
      </c>
      <c r="AW59">
        <f>AV59*B3*B5*BI59*2</f>
        <v>0</v>
      </c>
      <c r="AY59">
        <f ca="1">(E59/2*2*AX59)*B3*B5*BI59*2</f>
        <v>0</v>
      </c>
      <c r="BA59">
        <f ca="1">E59/4*B3*BI59*AZ59</f>
        <v>0</v>
      </c>
      <c r="BC59">
        <f ca="1">E59/4*B3*BI59*BB59</f>
        <v>0</v>
      </c>
      <c r="BE59">
        <f ca="1">E59/4*B3*BI59*BD59</f>
        <v>0</v>
      </c>
      <c r="BG59">
        <f>BF59*B3+0.5*BF59*B3*0.75</f>
        <v>0</v>
      </c>
      <c r="BH59" s="11">
        <f t="shared" ca="1" si="19"/>
        <v>0</v>
      </c>
      <c r="BI59">
        <v>3</v>
      </c>
    </row>
    <row r="60" spans="3:61" x14ac:dyDescent="0.15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 t="s">
        <v>326</v>
      </c>
      <c r="K60">
        <f>J60</f>
        <v>0</v>
      </c>
      <c r="M60">
        <f t="shared" si="16"/>
        <v>0</v>
      </c>
      <c r="N60">
        <v>142</v>
      </c>
      <c r="O60">
        <f>N60</f>
        <v>142</v>
      </c>
      <c r="P60" s="11">
        <f t="shared" si="18"/>
        <v>142</v>
      </c>
      <c r="R60">
        <f t="shared" si="81"/>
        <v>0</v>
      </c>
      <c r="T60">
        <f t="shared" si="82"/>
        <v>0</v>
      </c>
      <c r="V60">
        <f t="shared" ca="1" si="83"/>
        <v>0</v>
      </c>
      <c r="X60">
        <f t="shared" si="84"/>
        <v>0</v>
      </c>
      <c r="Z60">
        <f t="shared" si="85"/>
        <v>0</v>
      </c>
      <c r="AB60">
        <f t="shared" si="86"/>
        <v>0</v>
      </c>
      <c r="AC60" s="11">
        <f t="shared" ca="1" si="87"/>
        <v>0</v>
      </c>
      <c r="AE60">
        <f t="shared" si="88"/>
        <v>0</v>
      </c>
      <c r="AF60">
        <v>-10</v>
      </c>
      <c r="AG60">
        <f t="shared" si="89"/>
        <v>60</v>
      </c>
      <c r="AI60">
        <f t="shared" ca="1" si="90"/>
        <v>0</v>
      </c>
      <c r="AK60">
        <f t="shared" si="91"/>
        <v>0</v>
      </c>
      <c r="AM60">
        <f t="shared" si="92"/>
        <v>0</v>
      </c>
      <c r="AO60">
        <f t="shared" si="93"/>
        <v>0</v>
      </c>
      <c r="AP60" s="11">
        <f t="shared" ca="1" si="94"/>
        <v>60</v>
      </c>
      <c r="AQ60" s="11">
        <v>0</v>
      </c>
      <c r="AS60">
        <f>B3*AR60</f>
        <v>0</v>
      </c>
      <c r="AU60">
        <f>B3*AT60</f>
        <v>0</v>
      </c>
      <c r="AW60">
        <f>AV60*B3*B5*BI60*2</f>
        <v>0</v>
      </c>
      <c r="AY60">
        <f ca="1">(E60/2*2*AX60)*B3*B5*BI60*2</f>
        <v>0</v>
      </c>
      <c r="BA60">
        <f ca="1">E60/4*B3*BI60*AZ60</f>
        <v>0</v>
      </c>
      <c r="BC60">
        <f ca="1">E60/4*B3*BI60*BB60</f>
        <v>0</v>
      </c>
      <c r="BE60">
        <f ca="1">E60/4*B3*BI60*BD60</f>
        <v>0</v>
      </c>
      <c r="BG60">
        <f>BF60*B3+0.5*BF60*B3*0.75</f>
        <v>0</v>
      </c>
      <c r="BH60" s="11">
        <f t="shared" ca="1" si="19"/>
        <v>0</v>
      </c>
      <c r="BI60">
        <v>3</v>
      </c>
    </row>
    <row r="61" spans="3:61" x14ac:dyDescent="0.15">
      <c r="D61" s="16">
        <f t="shared" si="80"/>
        <v>0</v>
      </c>
      <c r="F61" t="s">
        <v>85</v>
      </c>
      <c r="G61">
        <v>3</v>
      </c>
      <c r="K61">
        <f t="shared" si="15"/>
        <v>0</v>
      </c>
      <c r="M61">
        <f t="shared" si="16"/>
        <v>0</v>
      </c>
      <c r="O61">
        <f t="shared" si="17"/>
        <v>0</v>
      </c>
      <c r="P61" s="11">
        <f t="shared" si="18"/>
        <v>0</v>
      </c>
      <c r="R61">
        <f t="shared" si="81"/>
        <v>0</v>
      </c>
      <c r="T61">
        <f t="shared" si="82"/>
        <v>0</v>
      </c>
      <c r="V61">
        <f t="shared" si="83"/>
        <v>0</v>
      </c>
      <c r="X61">
        <f t="shared" si="84"/>
        <v>0</v>
      </c>
      <c r="Z61">
        <f t="shared" si="85"/>
        <v>0</v>
      </c>
      <c r="AB61">
        <f t="shared" si="86"/>
        <v>0</v>
      </c>
      <c r="AC61" s="11">
        <f t="shared" si="87"/>
        <v>0</v>
      </c>
      <c r="AE61">
        <f t="shared" si="88"/>
        <v>0</v>
      </c>
      <c r="AG61">
        <f t="shared" si="89"/>
        <v>0</v>
      </c>
      <c r="AI61">
        <f t="shared" si="90"/>
        <v>0</v>
      </c>
      <c r="AK61">
        <f t="shared" si="91"/>
        <v>0</v>
      </c>
      <c r="AM61">
        <f t="shared" si="92"/>
        <v>0</v>
      </c>
      <c r="AO61">
        <f t="shared" si="93"/>
        <v>0</v>
      </c>
      <c r="AP61" s="11">
        <f t="shared" si="94"/>
        <v>0</v>
      </c>
      <c r="AQ61" s="11">
        <v>0</v>
      </c>
      <c r="AS61">
        <f>B3*AR61</f>
        <v>0</v>
      </c>
      <c r="AU61">
        <f>B3*AT61</f>
        <v>0</v>
      </c>
      <c r="AW61">
        <f>AV61*B3*B5*BI61*2</f>
        <v>0</v>
      </c>
      <c r="AY61">
        <f>(E61/2*2*AX61)*B3*B5*BI61*2</f>
        <v>0</v>
      </c>
      <c r="BA61">
        <f>E61/4*B3*BI61*AZ61</f>
        <v>0</v>
      </c>
      <c r="BC61">
        <f>E61/4*B3*BI61*BB61</f>
        <v>0</v>
      </c>
      <c r="BE61">
        <f>E61/4*B3*BI61*BD61</f>
        <v>0</v>
      </c>
      <c r="BG61">
        <f>BF61*B3+0.5*BF61*B3*0.75</f>
        <v>0</v>
      </c>
      <c r="BH61" s="11">
        <f t="shared" si="19"/>
        <v>0</v>
      </c>
      <c r="BI61">
        <v>3</v>
      </c>
    </row>
    <row r="62" spans="3:61" x14ac:dyDescent="0.15">
      <c r="D62" s="16">
        <f t="shared" si="80"/>
        <v>0</v>
      </c>
      <c r="F62" t="s">
        <v>85</v>
      </c>
      <c r="G62">
        <v>4</v>
      </c>
      <c r="K62">
        <f t="shared" si="15"/>
        <v>0</v>
      </c>
      <c r="M62">
        <f t="shared" si="16"/>
        <v>0</v>
      </c>
      <c r="O62">
        <f t="shared" si="17"/>
        <v>0</v>
      </c>
      <c r="P62" s="11">
        <f t="shared" si="18"/>
        <v>0</v>
      </c>
      <c r="R62">
        <f t="shared" si="81"/>
        <v>0</v>
      </c>
      <c r="T62">
        <f t="shared" si="82"/>
        <v>0</v>
      </c>
      <c r="V62">
        <f t="shared" si="83"/>
        <v>0</v>
      </c>
      <c r="X62">
        <f t="shared" si="84"/>
        <v>0</v>
      </c>
      <c r="Z62">
        <f t="shared" si="85"/>
        <v>0</v>
      </c>
      <c r="AB62">
        <f t="shared" si="86"/>
        <v>0</v>
      </c>
      <c r="AC62" s="11">
        <f t="shared" si="87"/>
        <v>0</v>
      </c>
      <c r="AE62">
        <f t="shared" si="88"/>
        <v>0</v>
      </c>
      <c r="AG62">
        <f t="shared" si="89"/>
        <v>0</v>
      </c>
      <c r="AI62">
        <f t="shared" si="90"/>
        <v>0</v>
      </c>
      <c r="AK62">
        <f t="shared" si="91"/>
        <v>0</v>
      </c>
      <c r="AM62">
        <f t="shared" si="92"/>
        <v>0</v>
      </c>
      <c r="AO62">
        <f t="shared" si="93"/>
        <v>0</v>
      </c>
      <c r="AP62" s="11">
        <f t="shared" si="94"/>
        <v>0</v>
      </c>
      <c r="AQ62" s="11">
        <v>0</v>
      </c>
      <c r="AS62">
        <f>B3*AR62</f>
        <v>0</v>
      </c>
      <c r="AU62">
        <f>B3*AT62</f>
        <v>0</v>
      </c>
      <c r="AW62">
        <f>AV62*B3*B5*BI62*2</f>
        <v>0</v>
      </c>
      <c r="AY62">
        <f>(E62/2*2*AX62)*B3*B5*BI62*2</f>
        <v>0</v>
      </c>
      <c r="BA62">
        <f>E62/4*B3*BI62*AZ62</f>
        <v>0</v>
      </c>
      <c r="BC62">
        <f>E62/4*B3*BI62*BB62</f>
        <v>0</v>
      </c>
      <c r="BE62">
        <f>E62/4*B3*BI62*BD62</f>
        <v>0</v>
      </c>
      <c r="BG62">
        <f>BF62*B3+0.5*BF62*B3*0.75</f>
        <v>0</v>
      </c>
      <c r="BH62" s="11">
        <f t="shared" si="19"/>
        <v>0</v>
      </c>
      <c r="BI62">
        <v>3</v>
      </c>
    </row>
    <row r="63" spans="3:61" x14ac:dyDescent="0.15">
      <c r="D63" s="16">
        <f t="shared" si="80"/>
        <v>0</v>
      </c>
      <c r="F63" t="s">
        <v>85</v>
      </c>
      <c r="G63">
        <v>5</v>
      </c>
      <c r="K63">
        <f t="shared" si="15"/>
        <v>0</v>
      </c>
      <c r="M63">
        <f t="shared" si="16"/>
        <v>0</v>
      </c>
      <c r="O63">
        <f t="shared" si="17"/>
        <v>0</v>
      </c>
      <c r="P63" s="11">
        <f t="shared" si="18"/>
        <v>0</v>
      </c>
      <c r="R63">
        <f t="shared" si="81"/>
        <v>0</v>
      </c>
      <c r="T63">
        <f t="shared" si="82"/>
        <v>0</v>
      </c>
      <c r="V63">
        <f t="shared" si="83"/>
        <v>0</v>
      </c>
      <c r="X63">
        <f t="shared" si="84"/>
        <v>0</v>
      </c>
      <c r="Z63">
        <f t="shared" si="85"/>
        <v>0</v>
      </c>
      <c r="AB63">
        <f t="shared" si="86"/>
        <v>0</v>
      </c>
      <c r="AC63" s="11">
        <f t="shared" si="87"/>
        <v>0</v>
      </c>
      <c r="AE63">
        <f t="shared" si="88"/>
        <v>0</v>
      </c>
      <c r="AG63">
        <f t="shared" si="89"/>
        <v>0</v>
      </c>
      <c r="AI63">
        <f t="shared" si="90"/>
        <v>0</v>
      </c>
      <c r="AK63">
        <f t="shared" si="91"/>
        <v>0</v>
      </c>
      <c r="AM63">
        <f t="shared" si="92"/>
        <v>0</v>
      </c>
      <c r="AO63">
        <f t="shared" si="93"/>
        <v>0</v>
      </c>
      <c r="AP63" s="11">
        <f t="shared" si="94"/>
        <v>0</v>
      </c>
      <c r="AQ63" s="11">
        <v>0</v>
      </c>
      <c r="AS63">
        <f>B3*AR63</f>
        <v>0</v>
      </c>
      <c r="AU63">
        <f>B3*AT63</f>
        <v>0</v>
      </c>
      <c r="AW63">
        <f>AV63*B3*B5*BI63*2</f>
        <v>0</v>
      </c>
      <c r="AY63">
        <f>(E63/2*2*AX63)*B3*B5*BI63*2</f>
        <v>0</v>
      </c>
      <c r="BA63">
        <f>E63/4*B3*BI63*AZ63</f>
        <v>0</v>
      </c>
      <c r="BC63">
        <f>E63/4*B3*BI63*BB63</f>
        <v>0</v>
      </c>
      <c r="BE63">
        <f>E63/4*B3*BI63*BD63</f>
        <v>0</v>
      </c>
      <c r="BG63">
        <f>BF63*B3+0.5*BF63*B3*0.75</f>
        <v>0</v>
      </c>
      <c r="BH63" s="11">
        <f t="shared" si="19"/>
        <v>0</v>
      </c>
      <c r="BI63">
        <v>3</v>
      </c>
    </row>
    <row r="64" spans="3:61" x14ac:dyDescent="0.15">
      <c r="D64" s="16">
        <f t="shared" si="80"/>
        <v>0</v>
      </c>
      <c r="F64" t="s">
        <v>86</v>
      </c>
      <c r="G64">
        <v>6</v>
      </c>
      <c r="K64">
        <f t="shared" si="15"/>
        <v>0</v>
      </c>
      <c r="M64">
        <f t="shared" si="16"/>
        <v>0</v>
      </c>
      <c r="O64">
        <f t="shared" si="17"/>
        <v>0</v>
      </c>
      <c r="P64" s="11">
        <f t="shared" si="18"/>
        <v>0</v>
      </c>
      <c r="R64">
        <f t="shared" si="81"/>
        <v>0</v>
      </c>
      <c r="T64">
        <f t="shared" si="82"/>
        <v>0</v>
      </c>
      <c r="V64">
        <f t="shared" si="83"/>
        <v>0</v>
      </c>
      <c r="X64">
        <f t="shared" si="84"/>
        <v>0</v>
      </c>
      <c r="Z64">
        <f t="shared" si="85"/>
        <v>0</v>
      </c>
      <c r="AB64">
        <f t="shared" si="86"/>
        <v>0</v>
      </c>
      <c r="AC64" s="11">
        <f t="shared" si="87"/>
        <v>0</v>
      </c>
      <c r="AE64">
        <f t="shared" si="88"/>
        <v>0</v>
      </c>
      <c r="AG64">
        <f t="shared" si="89"/>
        <v>0</v>
      </c>
      <c r="AI64">
        <f t="shared" si="90"/>
        <v>0</v>
      </c>
      <c r="AK64">
        <f t="shared" si="91"/>
        <v>0</v>
      </c>
      <c r="AM64">
        <f t="shared" si="92"/>
        <v>0</v>
      </c>
      <c r="AO64">
        <f t="shared" si="93"/>
        <v>0</v>
      </c>
      <c r="AP64" s="11">
        <f t="shared" si="94"/>
        <v>0</v>
      </c>
      <c r="AQ64" s="11">
        <v>0</v>
      </c>
      <c r="AS64">
        <f>B3*AR64</f>
        <v>0</v>
      </c>
      <c r="AU64">
        <f>B3*AT64</f>
        <v>0</v>
      </c>
      <c r="AW64">
        <f>AV64*B3*B5*BI64*2</f>
        <v>0</v>
      </c>
      <c r="AY64">
        <f>(E64/2*2*AX64)*B3*B5*BI64*2</f>
        <v>0</v>
      </c>
      <c r="BA64">
        <f>E64/4*B3*BI64*AZ64</f>
        <v>0</v>
      </c>
      <c r="BC64">
        <f>E64/4*B3*BI64*BB64</f>
        <v>0</v>
      </c>
      <c r="BE64">
        <f>E64/4*B3*BI64*BD64</f>
        <v>0</v>
      </c>
      <c r="BG64">
        <f>BF64*B3+0.5*BF64*B3*0.75</f>
        <v>0</v>
      </c>
      <c r="BH64" s="11">
        <f t="shared" si="19"/>
        <v>0</v>
      </c>
      <c r="BI64">
        <v>3</v>
      </c>
    </row>
    <row r="65" spans="3:61" x14ac:dyDescent="0.15">
      <c r="D65" s="16">
        <f t="shared" si="80"/>
        <v>0</v>
      </c>
      <c r="F65" t="s">
        <v>86</v>
      </c>
      <c r="G65">
        <v>7</v>
      </c>
      <c r="K65">
        <f t="shared" si="15"/>
        <v>0</v>
      </c>
      <c r="M65">
        <f t="shared" si="16"/>
        <v>0</v>
      </c>
      <c r="O65">
        <f t="shared" si="17"/>
        <v>0</v>
      </c>
      <c r="P65" s="11">
        <f t="shared" si="18"/>
        <v>0</v>
      </c>
      <c r="R65">
        <f t="shared" si="81"/>
        <v>0</v>
      </c>
      <c r="T65">
        <f t="shared" si="82"/>
        <v>0</v>
      </c>
      <c r="V65">
        <f t="shared" si="83"/>
        <v>0</v>
      </c>
      <c r="X65">
        <f t="shared" si="84"/>
        <v>0</v>
      </c>
      <c r="Z65">
        <f t="shared" si="85"/>
        <v>0</v>
      </c>
      <c r="AB65">
        <f t="shared" si="86"/>
        <v>0</v>
      </c>
      <c r="AC65" s="11">
        <f t="shared" si="87"/>
        <v>0</v>
      </c>
      <c r="AE65">
        <f t="shared" si="88"/>
        <v>0</v>
      </c>
      <c r="AG65">
        <f t="shared" si="89"/>
        <v>0</v>
      </c>
      <c r="AI65">
        <f t="shared" si="90"/>
        <v>0</v>
      </c>
      <c r="AK65">
        <f t="shared" si="91"/>
        <v>0</v>
      </c>
      <c r="AM65">
        <f t="shared" si="92"/>
        <v>0</v>
      </c>
      <c r="AO65">
        <f t="shared" si="93"/>
        <v>0</v>
      </c>
      <c r="AP65" s="11">
        <f t="shared" si="94"/>
        <v>0</v>
      </c>
      <c r="AQ65" s="11">
        <v>0</v>
      </c>
      <c r="AS65">
        <f>B3*AR65</f>
        <v>0</v>
      </c>
      <c r="AU65">
        <f>B3*AT65</f>
        <v>0</v>
      </c>
      <c r="AW65">
        <f>AV65*B3*B5*BI65*2</f>
        <v>0</v>
      </c>
      <c r="AY65">
        <f>(E65/2*2*AX65)*B3*B5*BI65*2</f>
        <v>0</v>
      </c>
      <c r="BA65">
        <f>E65/4*B3*BI65*AZ65</f>
        <v>0</v>
      </c>
      <c r="BC65">
        <f>E65/4*B3*BI65*BB65</f>
        <v>0</v>
      </c>
      <c r="BE65">
        <f>E65/4*B3*BI65*BD65</f>
        <v>0</v>
      </c>
      <c r="BG65">
        <f>BF65*B3+0.5*BF65*B3*0.75</f>
        <v>0</v>
      </c>
      <c r="BH65" s="11">
        <f t="shared" si="19"/>
        <v>0</v>
      </c>
      <c r="BI65">
        <v>3</v>
      </c>
    </row>
    <row r="66" spans="3:61" x14ac:dyDescent="0.15">
      <c r="D66" s="16">
        <f t="shared" si="80"/>
        <v>0</v>
      </c>
      <c r="F66" t="s">
        <v>86</v>
      </c>
      <c r="G66">
        <v>8</v>
      </c>
      <c r="K66">
        <f t="shared" si="15"/>
        <v>0</v>
      </c>
      <c r="M66">
        <f t="shared" si="16"/>
        <v>0</v>
      </c>
      <c r="O66">
        <f t="shared" si="17"/>
        <v>0</v>
      </c>
      <c r="P66" s="11">
        <f t="shared" si="18"/>
        <v>0</v>
      </c>
      <c r="R66">
        <f t="shared" si="81"/>
        <v>0</v>
      </c>
      <c r="T66">
        <f t="shared" si="82"/>
        <v>0</v>
      </c>
      <c r="V66">
        <f t="shared" si="83"/>
        <v>0</v>
      </c>
      <c r="X66">
        <f t="shared" si="84"/>
        <v>0</v>
      </c>
      <c r="Z66">
        <f t="shared" si="85"/>
        <v>0</v>
      </c>
      <c r="AB66">
        <f t="shared" si="86"/>
        <v>0</v>
      </c>
      <c r="AC66" s="11">
        <f t="shared" si="87"/>
        <v>0</v>
      </c>
      <c r="AE66">
        <f t="shared" si="88"/>
        <v>0</v>
      </c>
      <c r="AG66">
        <f t="shared" si="89"/>
        <v>0</v>
      </c>
      <c r="AI66">
        <f t="shared" si="90"/>
        <v>0</v>
      </c>
      <c r="AK66">
        <f t="shared" si="91"/>
        <v>0</v>
      </c>
      <c r="AM66">
        <f t="shared" si="92"/>
        <v>0</v>
      </c>
      <c r="AO66">
        <f t="shared" si="93"/>
        <v>0</v>
      </c>
      <c r="AP66" s="11">
        <f t="shared" si="94"/>
        <v>0</v>
      </c>
      <c r="AQ66" s="11">
        <v>0</v>
      </c>
      <c r="AS66">
        <f>B3*AR66</f>
        <v>0</v>
      </c>
      <c r="AU66">
        <f>B3*AT66</f>
        <v>0</v>
      </c>
      <c r="AW66">
        <f>AV66*B3*B5*BI66*2</f>
        <v>0</v>
      </c>
      <c r="AY66">
        <f>(E66/2*2*AX66)*B3*B5*BI66*2</f>
        <v>0</v>
      </c>
      <c r="BA66">
        <f>E66/4*B3*BI66*AZ66</f>
        <v>0</v>
      </c>
      <c r="BC66">
        <f>E66/4*B3*BI66*BB66</f>
        <v>0</v>
      </c>
      <c r="BE66">
        <f>E66/4*B3*BI66*BD66</f>
        <v>0</v>
      </c>
      <c r="BG66">
        <f>BF66*B3+0.5*BF66*B3*0.75</f>
        <v>0</v>
      </c>
      <c r="BH66" s="11">
        <f t="shared" si="19"/>
        <v>0</v>
      </c>
      <c r="BI66">
        <v>3</v>
      </c>
    </row>
    <row r="67" spans="3:61" x14ac:dyDescent="0.15">
      <c r="D67" s="16">
        <f t="shared" si="80"/>
        <v>0</v>
      </c>
      <c r="F67" t="s">
        <v>87</v>
      </c>
      <c r="G67">
        <v>9</v>
      </c>
      <c r="K67">
        <f t="shared" si="15"/>
        <v>0</v>
      </c>
      <c r="M67">
        <f t="shared" si="16"/>
        <v>0</v>
      </c>
      <c r="O67">
        <f t="shared" si="17"/>
        <v>0</v>
      </c>
      <c r="P67" s="11">
        <f t="shared" si="18"/>
        <v>0</v>
      </c>
      <c r="R67">
        <f t="shared" si="81"/>
        <v>0</v>
      </c>
      <c r="T67">
        <f t="shared" si="82"/>
        <v>0</v>
      </c>
      <c r="V67">
        <f t="shared" si="83"/>
        <v>0</v>
      </c>
      <c r="X67">
        <f t="shared" si="84"/>
        <v>0</v>
      </c>
      <c r="Z67">
        <f t="shared" si="85"/>
        <v>0</v>
      </c>
      <c r="AB67">
        <f t="shared" si="86"/>
        <v>0</v>
      </c>
      <c r="AC67" s="11">
        <f t="shared" si="87"/>
        <v>0</v>
      </c>
      <c r="AE67">
        <f t="shared" si="88"/>
        <v>0</v>
      </c>
      <c r="AG67">
        <f t="shared" si="89"/>
        <v>0</v>
      </c>
      <c r="AI67">
        <f t="shared" si="90"/>
        <v>0</v>
      </c>
      <c r="AK67">
        <f t="shared" si="91"/>
        <v>0</v>
      </c>
      <c r="AM67">
        <f t="shared" si="92"/>
        <v>0</v>
      </c>
      <c r="AO67">
        <f t="shared" si="93"/>
        <v>0</v>
      </c>
      <c r="AP67" s="11">
        <f t="shared" si="94"/>
        <v>0</v>
      </c>
      <c r="AQ67" s="11">
        <v>0</v>
      </c>
      <c r="AS67">
        <f>B3*AR67</f>
        <v>0</v>
      </c>
      <c r="AU67">
        <f>B3*AT67</f>
        <v>0</v>
      </c>
      <c r="AW67">
        <f>AV67*B3*B5*BI67*2</f>
        <v>0</v>
      </c>
      <c r="AY67">
        <f>(E67/2*2*AX67)*B3*B5*BI67*2</f>
        <v>0</v>
      </c>
      <c r="BA67">
        <f>E67/4*B3*BI67*AZ67</f>
        <v>0</v>
      </c>
      <c r="BC67">
        <f>E67/4*B3*BI67*BB67</f>
        <v>0</v>
      </c>
      <c r="BE67">
        <f>E67/4*B3*BI67*BD67</f>
        <v>0</v>
      </c>
      <c r="BG67">
        <f>BF67*B3+0.5*BF67*B3*0.75</f>
        <v>0</v>
      </c>
      <c r="BH67" s="11">
        <f t="shared" si="19"/>
        <v>0</v>
      </c>
      <c r="BI67">
        <v>3</v>
      </c>
    </row>
    <row r="68" spans="3:61" x14ac:dyDescent="0.15">
      <c r="D68" s="16">
        <f t="shared" si="80"/>
        <v>0</v>
      </c>
      <c r="F68" t="s">
        <v>87</v>
      </c>
      <c r="G68">
        <v>10</v>
      </c>
      <c r="K68">
        <f t="shared" si="15"/>
        <v>0</v>
      </c>
      <c r="M68">
        <f t="shared" si="16"/>
        <v>0</v>
      </c>
      <c r="O68">
        <f t="shared" si="17"/>
        <v>0</v>
      </c>
      <c r="P68" s="11">
        <f t="shared" si="18"/>
        <v>0</v>
      </c>
      <c r="R68">
        <f t="shared" si="81"/>
        <v>0</v>
      </c>
      <c r="T68">
        <f t="shared" si="82"/>
        <v>0</v>
      </c>
      <c r="V68">
        <f t="shared" si="83"/>
        <v>0</v>
      </c>
      <c r="X68">
        <f t="shared" si="84"/>
        <v>0</v>
      </c>
      <c r="Z68">
        <f t="shared" si="85"/>
        <v>0</v>
      </c>
      <c r="AB68">
        <f t="shared" si="86"/>
        <v>0</v>
      </c>
      <c r="AC68" s="11">
        <f t="shared" si="87"/>
        <v>0</v>
      </c>
      <c r="AE68">
        <f t="shared" si="88"/>
        <v>0</v>
      </c>
      <c r="AG68">
        <f t="shared" si="89"/>
        <v>0</v>
      </c>
      <c r="AI68">
        <f t="shared" si="90"/>
        <v>0</v>
      </c>
      <c r="AK68">
        <f t="shared" si="91"/>
        <v>0</v>
      </c>
      <c r="AM68">
        <f t="shared" si="92"/>
        <v>0</v>
      </c>
      <c r="AO68">
        <f t="shared" si="93"/>
        <v>0</v>
      </c>
      <c r="AP68" s="11">
        <f t="shared" si="94"/>
        <v>0</v>
      </c>
      <c r="AQ68" s="11">
        <v>0</v>
      </c>
      <c r="AS68">
        <f>B3*AR68</f>
        <v>0</v>
      </c>
      <c r="AU68">
        <f>B3*AT68</f>
        <v>0</v>
      </c>
      <c r="AW68">
        <f>AV68*B3*B5*BI68*2</f>
        <v>0</v>
      </c>
      <c r="AY68">
        <f>(E68/2*2*AX68)*B3*B5*BI68*2</f>
        <v>0</v>
      </c>
      <c r="BA68">
        <f>E68/4*B3*BI68*AZ68</f>
        <v>0</v>
      </c>
      <c r="BC68">
        <f>E68/4*B3*BI68*BB68</f>
        <v>0</v>
      </c>
      <c r="BE68">
        <f>E68/4*B3*BI68*BD68</f>
        <v>0</v>
      </c>
      <c r="BG68">
        <f>BF68*B3+0.5*BF68*B3*0.75</f>
        <v>0</v>
      </c>
      <c r="BH68" s="11">
        <f t="shared" si="19"/>
        <v>0</v>
      </c>
      <c r="BI68">
        <v>3</v>
      </c>
    </row>
    <row r="69" spans="3:61" s="14" customFormat="1" x14ac:dyDescent="0.15">
      <c r="C69" s="14" t="s">
        <v>525</v>
      </c>
      <c r="F69" s="14" t="s">
        <v>515</v>
      </c>
    </row>
    <row r="70" spans="3:61" x14ac:dyDescent="0.15">
      <c r="D70" s="16">
        <f t="shared" ref="D70:D79" ca="1" si="95">P70+AC70+AP70+AQ70+BH70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 t="s">
        <v>329</v>
      </c>
      <c r="J70">
        <f ca="1">ROUND(E70,0)</f>
        <v>43</v>
      </c>
      <c r="K70">
        <f t="shared" ref="K70:K132" ca="1" si="96">J70</f>
        <v>43</v>
      </c>
      <c r="M70">
        <f t="shared" ref="M70:M132" si="97">L70</f>
        <v>0</v>
      </c>
      <c r="O70">
        <f t="shared" ref="O70:O132" si="98">N70</f>
        <v>0</v>
      </c>
      <c r="P70" s="11">
        <f t="shared" ref="P70:P132" ca="1" si="99">K70+M70+O70</f>
        <v>43</v>
      </c>
      <c r="R70">
        <f t="shared" ref="R70:R79" si="100">Q70*BI70</f>
        <v>0</v>
      </c>
      <c r="T70">
        <f t="shared" ref="T70:T79" si="101">S70*BI70*2</f>
        <v>0</v>
      </c>
      <c r="V70">
        <f t="shared" ref="V70:V79" ca="1" si="102">ROUND((E70/2*(1-U70)+2*E70/2*U70-E70/2)*BI70*2,2)</f>
        <v>0</v>
      </c>
      <c r="X70">
        <f t="shared" ref="X70:X79" si="103">W70*BI70*2</f>
        <v>0</v>
      </c>
      <c r="Z70">
        <f t="shared" ref="Z70:Z79" si="104">Y70*BI70*2</f>
        <v>0</v>
      </c>
      <c r="AB70">
        <f t="shared" ref="AB70:AB79" si="105">AA70*BI70*2</f>
        <v>0</v>
      </c>
      <c r="AC70" s="11">
        <f t="shared" ref="AC70:AC79" ca="1" si="106">R70+T70+V70+X70+Z70+AB70</f>
        <v>0</v>
      </c>
      <c r="AE70">
        <f t="shared" ref="AE70:AE79" si="107">-AD70*BI70</f>
        <v>0</v>
      </c>
      <c r="AG70">
        <f t="shared" ref="AG70:AG79" si="108">-AF70*BI70*2</f>
        <v>0</v>
      </c>
      <c r="AI70">
        <f t="shared" ref="AI70:AI79" ca="1" si="109">-(E70/2*(1-AH70)+2*E70/2*AH70-E70/2)*BI70*2</f>
        <v>0</v>
      </c>
      <c r="AK70">
        <f t="shared" ref="AK70:AK79" si="110">-AJ70*BI70*2</f>
        <v>0</v>
      </c>
      <c r="AM70">
        <f t="shared" ref="AM70:AM79" si="111">-AL70*BI70*2</f>
        <v>0</v>
      </c>
      <c r="AO70">
        <f t="shared" ref="AO70:AO79" si="112">-AN70*BI70*2</f>
        <v>0</v>
      </c>
      <c r="AP70" s="11">
        <f t="shared" ref="AP70:AP79" ca="1" si="113">AE70+AG70+AI70+AK70+AM70+AO70</f>
        <v>0</v>
      </c>
      <c r="AQ70" s="11">
        <v>0</v>
      </c>
      <c r="AS70">
        <f>B3*AR70</f>
        <v>0</v>
      </c>
      <c r="AU70">
        <f>B3*AT70</f>
        <v>0</v>
      </c>
      <c r="AW70">
        <f>AV70*B3*B5*BI70*2</f>
        <v>0</v>
      </c>
      <c r="AY70">
        <f ca="1">(E70/2*2*AX70)*B3*B5*BI70*2</f>
        <v>0</v>
      </c>
      <c r="BA70">
        <f ca="1">E70/4*B3*BI70*AZ70</f>
        <v>0</v>
      </c>
      <c r="BC70">
        <f ca="1">E70/4*B3*BI70*BB70</f>
        <v>0</v>
      </c>
      <c r="BE70">
        <f ca="1">E70/4*B3*BI70*BD70</f>
        <v>0</v>
      </c>
      <c r="BG70">
        <f>BF70*B3+0.5*BF70*B3*0.75</f>
        <v>0</v>
      </c>
      <c r="BH70" s="11">
        <f t="shared" ref="BH70:BH132" ca="1" si="114">AS70+AU70+AW70+AY70+BA70+BC70+BE70+BG70</f>
        <v>0</v>
      </c>
      <c r="BI70">
        <v>3</v>
      </c>
    </row>
    <row r="71" spans="3:61" x14ac:dyDescent="0.15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 t="s">
        <v>329</v>
      </c>
      <c r="J71">
        <f t="shared" ref="J71:J73" ca="1" si="115">ROUND(E71,0)</f>
        <v>202</v>
      </c>
      <c r="K71">
        <f t="shared" ca="1" si="96"/>
        <v>202</v>
      </c>
      <c r="M71">
        <f t="shared" si="97"/>
        <v>0</v>
      </c>
      <c r="O71">
        <f t="shared" si="98"/>
        <v>0</v>
      </c>
      <c r="P71" s="11">
        <f t="shared" ca="1" si="99"/>
        <v>202</v>
      </c>
      <c r="R71">
        <f t="shared" si="100"/>
        <v>0</v>
      </c>
      <c r="T71">
        <f t="shared" si="101"/>
        <v>0</v>
      </c>
      <c r="V71">
        <f t="shared" ca="1" si="102"/>
        <v>0</v>
      </c>
      <c r="X71">
        <f t="shared" si="103"/>
        <v>0</v>
      </c>
      <c r="Z71">
        <f t="shared" si="104"/>
        <v>0</v>
      </c>
      <c r="AB71">
        <f t="shared" si="105"/>
        <v>0</v>
      </c>
      <c r="AC71" s="11">
        <f t="shared" ca="1" si="106"/>
        <v>0</v>
      </c>
      <c r="AE71">
        <f t="shared" si="107"/>
        <v>0</v>
      </c>
      <c r="AG71">
        <f t="shared" si="108"/>
        <v>0</v>
      </c>
      <c r="AI71">
        <f t="shared" ca="1" si="109"/>
        <v>0</v>
      </c>
      <c r="AK71">
        <f t="shared" si="110"/>
        <v>0</v>
      </c>
      <c r="AM71">
        <f t="shared" si="111"/>
        <v>0</v>
      </c>
      <c r="AO71">
        <f t="shared" si="112"/>
        <v>0</v>
      </c>
      <c r="AP71" s="11">
        <f t="shared" ca="1" si="113"/>
        <v>0</v>
      </c>
      <c r="AQ71" s="11">
        <v>0</v>
      </c>
      <c r="AS71">
        <f>B3*AR71</f>
        <v>0</v>
      </c>
      <c r="AU71">
        <f>B3*AT71</f>
        <v>0</v>
      </c>
      <c r="AW71">
        <f>AV71*B3*B5*BI71*2</f>
        <v>0</v>
      </c>
      <c r="AY71">
        <f ca="1">(E71/2*2*AX71)*B3*B5*BI71*2</f>
        <v>0</v>
      </c>
      <c r="BA71">
        <f ca="1">E71/4*B3*BI71*AZ71</f>
        <v>0</v>
      </c>
      <c r="BC71">
        <f ca="1">E71/4*B3*BI71*BB71</f>
        <v>0</v>
      </c>
      <c r="BE71">
        <f ca="1">E71/4*B3*BI71*BD71</f>
        <v>0</v>
      </c>
      <c r="BG71">
        <f>BF71*B3+0.5*BF71*B3*0.75</f>
        <v>0</v>
      </c>
      <c r="BH71" s="11">
        <f t="shared" ca="1" si="114"/>
        <v>0</v>
      </c>
      <c r="BI71">
        <v>3</v>
      </c>
    </row>
    <row r="72" spans="3:61" x14ac:dyDescent="0.15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 t="s">
        <v>329</v>
      </c>
      <c r="J72">
        <f t="shared" ca="1" si="115"/>
        <v>533</v>
      </c>
      <c r="K72">
        <f t="shared" ca="1" si="96"/>
        <v>533</v>
      </c>
      <c r="M72">
        <f t="shared" si="97"/>
        <v>0</v>
      </c>
      <c r="O72">
        <f t="shared" si="98"/>
        <v>0</v>
      </c>
      <c r="P72" s="11">
        <f t="shared" ca="1" si="99"/>
        <v>533</v>
      </c>
      <c r="R72">
        <f t="shared" si="100"/>
        <v>0</v>
      </c>
      <c r="T72">
        <f t="shared" si="101"/>
        <v>0</v>
      </c>
      <c r="V72">
        <f t="shared" ca="1" si="102"/>
        <v>0</v>
      </c>
      <c r="X72">
        <f t="shared" si="103"/>
        <v>0</v>
      </c>
      <c r="Z72">
        <f t="shared" si="104"/>
        <v>0</v>
      </c>
      <c r="AB72">
        <f t="shared" si="105"/>
        <v>0</v>
      </c>
      <c r="AC72" s="11">
        <f t="shared" ca="1" si="106"/>
        <v>0</v>
      </c>
      <c r="AE72">
        <f t="shared" si="107"/>
        <v>0</v>
      </c>
      <c r="AG72">
        <f t="shared" si="108"/>
        <v>0</v>
      </c>
      <c r="AI72">
        <f t="shared" ca="1" si="109"/>
        <v>0</v>
      </c>
      <c r="AK72">
        <f t="shared" si="110"/>
        <v>0</v>
      </c>
      <c r="AM72">
        <f t="shared" si="111"/>
        <v>0</v>
      </c>
      <c r="AO72">
        <f t="shared" si="112"/>
        <v>0</v>
      </c>
      <c r="AP72" s="11">
        <f t="shared" ca="1" si="113"/>
        <v>0</v>
      </c>
      <c r="AQ72" s="11">
        <v>0</v>
      </c>
      <c r="AS72">
        <f>B3*AR72</f>
        <v>0</v>
      </c>
      <c r="AU72">
        <f>B3*AT72</f>
        <v>0</v>
      </c>
      <c r="AW72">
        <f>AV72*B3*B5*BI72*2</f>
        <v>0</v>
      </c>
      <c r="AY72">
        <f ca="1">(E72/2*2*AX72)*B3*B5*BI72*2</f>
        <v>0</v>
      </c>
      <c r="BA72">
        <f ca="1">E72/4*B3*BI72*AZ72</f>
        <v>0</v>
      </c>
      <c r="BC72">
        <f ca="1">E72/4*B3*BI72*BB72</f>
        <v>0</v>
      </c>
      <c r="BE72">
        <f ca="1">E72/4*B3*BI72*BD72</f>
        <v>0</v>
      </c>
      <c r="BG72">
        <f>BF72*B3+0.5*BF72*B3*0.75</f>
        <v>0</v>
      </c>
      <c r="BH72" s="11">
        <f t="shared" ca="1" si="114"/>
        <v>0</v>
      </c>
      <c r="BI72">
        <v>3</v>
      </c>
    </row>
    <row r="73" spans="3:61" x14ac:dyDescent="0.15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 t="s">
        <v>329</v>
      </c>
      <c r="J73">
        <f t="shared" ca="1" si="115"/>
        <v>5060</v>
      </c>
      <c r="K73">
        <f t="shared" ca="1" si="96"/>
        <v>5060</v>
      </c>
      <c r="M73">
        <f t="shared" si="97"/>
        <v>0</v>
      </c>
      <c r="O73">
        <f t="shared" si="98"/>
        <v>0</v>
      </c>
      <c r="P73" s="11">
        <f t="shared" ca="1" si="99"/>
        <v>5060</v>
      </c>
      <c r="R73">
        <f t="shared" si="100"/>
        <v>0</v>
      </c>
      <c r="T73">
        <f t="shared" si="101"/>
        <v>0</v>
      </c>
      <c r="V73">
        <f t="shared" ca="1" si="102"/>
        <v>0</v>
      </c>
      <c r="X73">
        <f t="shared" si="103"/>
        <v>0</v>
      </c>
      <c r="Z73">
        <f t="shared" si="104"/>
        <v>0</v>
      </c>
      <c r="AB73">
        <f t="shared" si="105"/>
        <v>0</v>
      </c>
      <c r="AC73" s="11">
        <f t="shared" ca="1" si="106"/>
        <v>0</v>
      </c>
      <c r="AE73">
        <f t="shared" si="107"/>
        <v>0</v>
      </c>
      <c r="AG73">
        <f t="shared" si="108"/>
        <v>0</v>
      </c>
      <c r="AI73">
        <f t="shared" ca="1" si="109"/>
        <v>0</v>
      </c>
      <c r="AK73">
        <f t="shared" si="110"/>
        <v>0</v>
      </c>
      <c r="AM73">
        <f t="shared" si="111"/>
        <v>0</v>
      </c>
      <c r="AO73">
        <f t="shared" si="112"/>
        <v>0</v>
      </c>
      <c r="AP73" s="11">
        <f t="shared" ca="1" si="113"/>
        <v>0</v>
      </c>
      <c r="AQ73" s="11">
        <v>0</v>
      </c>
      <c r="AS73">
        <f>B3*AR73</f>
        <v>0</v>
      </c>
      <c r="AU73">
        <f>B3*AT73</f>
        <v>0</v>
      </c>
      <c r="AW73">
        <f>AV73*B3*B5*BI73*2</f>
        <v>0</v>
      </c>
      <c r="AY73">
        <f ca="1">(E73/2*2*AX73)*B3*B5*BI73*2</f>
        <v>0</v>
      </c>
      <c r="BA73">
        <f ca="1">E73/4*B3*BI73*AZ73</f>
        <v>0</v>
      </c>
      <c r="BC73">
        <f ca="1">E73/4*B3*BI73*BB73</f>
        <v>0</v>
      </c>
      <c r="BE73">
        <f ca="1">E73/4*B3*BI73*BD73</f>
        <v>0</v>
      </c>
      <c r="BG73">
        <f>BF73*B3+0.5*BF73*B3*0.75</f>
        <v>0</v>
      </c>
      <c r="BH73" s="11">
        <f t="shared" ca="1" si="114"/>
        <v>0</v>
      </c>
      <c r="BI73">
        <v>3</v>
      </c>
    </row>
    <row r="74" spans="3:61" x14ac:dyDescent="0.15">
      <c r="D74" s="16">
        <f t="shared" si="95"/>
        <v>0</v>
      </c>
      <c r="F74" t="s">
        <v>88</v>
      </c>
      <c r="G74">
        <v>5</v>
      </c>
      <c r="K74">
        <f t="shared" si="96"/>
        <v>0</v>
      </c>
      <c r="M74">
        <f t="shared" si="97"/>
        <v>0</v>
      </c>
      <c r="O74">
        <f t="shared" si="98"/>
        <v>0</v>
      </c>
      <c r="P74" s="11">
        <f t="shared" si="99"/>
        <v>0</v>
      </c>
      <c r="R74">
        <f t="shared" si="100"/>
        <v>0</v>
      </c>
      <c r="T74">
        <f t="shared" si="101"/>
        <v>0</v>
      </c>
      <c r="V74">
        <f t="shared" si="102"/>
        <v>0</v>
      </c>
      <c r="X74">
        <f t="shared" si="103"/>
        <v>0</v>
      </c>
      <c r="Z74">
        <f t="shared" si="104"/>
        <v>0</v>
      </c>
      <c r="AB74">
        <f t="shared" si="105"/>
        <v>0</v>
      </c>
      <c r="AC74" s="11">
        <f t="shared" si="106"/>
        <v>0</v>
      </c>
      <c r="AE74">
        <f t="shared" si="107"/>
        <v>0</v>
      </c>
      <c r="AG74">
        <f t="shared" si="108"/>
        <v>0</v>
      </c>
      <c r="AI74">
        <f t="shared" si="109"/>
        <v>0</v>
      </c>
      <c r="AK74">
        <f t="shared" si="110"/>
        <v>0</v>
      </c>
      <c r="AM74">
        <f t="shared" si="111"/>
        <v>0</v>
      </c>
      <c r="AO74">
        <f t="shared" si="112"/>
        <v>0</v>
      </c>
      <c r="AP74" s="11">
        <f t="shared" si="113"/>
        <v>0</v>
      </c>
      <c r="AQ74" s="11">
        <v>0</v>
      </c>
      <c r="AS74">
        <f>B3*AR74</f>
        <v>0</v>
      </c>
      <c r="AU74">
        <f>B3*AT74</f>
        <v>0</v>
      </c>
      <c r="AW74">
        <f>AV74*B3*B5*BI74*2</f>
        <v>0</v>
      </c>
      <c r="AY74">
        <f>(E74/2*2*AX74)*B3*B5*BI74*2</f>
        <v>0</v>
      </c>
      <c r="BA74">
        <f>E74/4*B3*BI74*AZ74</f>
        <v>0</v>
      </c>
      <c r="BC74">
        <f>E74/4*B3*BI74*BB74</f>
        <v>0</v>
      </c>
      <c r="BE74">
        <f>E74/4*B3*BI74*BD74</f>
        <v>0</v>
      </c>
      <c r="BG74">
        <f>BF74*B3+0.5*BF74*B3*0.75</f>
        <v>0</v>
      </c>
      <c r="BH74" s="11">
        <f t="shared" si="114"/>
        <v>0</v>
      </c>
      <c r="BI74">
        <v>3</v>
      </c>
    </row>
    <row r="75" spans="3:61" x14ac:dyDescent="0.15">
      <c r="D75" s="16">
        <f t="shared" si="95"/>
        <v>0</v>
      </c>
      <c r="F75" t="s">
        <v>89</v>
      </c>
      <c r="G75">
        <v>6</v>
      </c>
      <c r="K75">
        <f t="shared" si="96"/>
        <v>0</v>
      </c>
      <c r="M75">
        <f t="shared" si="97"/>
        <v>0</v>
      </c>
      <c r="O75">
        <f t="shared" si="98"/>
        <v>0</v>
      </c>
      <c r="P75" s="11">
        <f t="shared" si="99"/>
        <v>0</v>
      </c>
      <c r="R75">
        <f t="shared" si="100"/>
        <v>0</v>
      </c>
      <c r="T75">
        <f t="shared" si="101"/>
        <v>0</v>
      </c>
      <c r="V75">
        <f t="shared" si="102"/>
        <v>0</v>
      </c>
      <c r="X75">
        <f t="shared" si="103"/>
        <v>0</v>
      </c>
      <c r="Z75">
        <f t="shared" si="104"/>
        <v>0</v>
      </c>
      <c r="AB75">
        <f t="shared" si="105"/>
        <v>0</v>
      </c>
      <c r="AC75" s="11">
        <f t="shared" si="106"/>
        <v>0</v>
      </c>
      <c r="AE75">
        <f t="shared" si="107"/>
        <v>0</v>
      </c>
      <c r="AG75">
        <f t="shared" si="108"/>
        <v>0</v>
      </c>
      <c r="AI75">
        <f t="shared" si="109"/>
        <v>0</v>
      </c>
      <c r="AK75">
        <f t="shared" si="110"/>
        <v>0</v>
      </c>
      <c r="AM75">
        <f t="shared" si="111"/>
        <v>0</v>
      </c>
      <c r="AO75">
        <f t="shared" si="112"/>
        <v>0</v>
      </c>
      <c r="AP75" s="11">
        <f t="shared" si="113"/>
        <v>0</v>
      </c>
      <c r="AQ75" s="11">
        <v>0</v>
      </c>
      <c r="AS75">
        <f>B3*AR75</f>
        <v>0</v>
      </c>
      <c r="AU75">
        <f>B3*AT75</f>
        <v>0</v>
      </c>
      <c r="AW75">
        <f>AV75*B3*B5*BI75*2</f>
        <v>0</v>
      </c>
      <c r="AY75">
        <f>(E75/2*2*AX75)*B3*B5*BI75*2</f>
        <v>0</v>
      </c>
      <c r="BA75">
        <f>E75/4*B3*BI75*AZ75</f>
        <v>0</v>
      </c>
      <c r="BC75">
        <f>E75/4*B3*BI75*BB75</f>
        <v>0</v>
      </c>
      <c r="BE75">
        <f>E75/4*B3*BI75*BD75</f>
        <v>0</v>
      </c>
      <c r="BG75">
        <f>BF75*B3+0.5*BF75*B3*0.75</f>
        <v>0</v>
      </c>
      <c r="BH75" s="11">
        <f t="shared" si="114"/>
        <v>0</v>
      </c>
      <c r="BI75">
        <v>3</v>
      </c>
    </row>
    <row r="76" spans="3:61" x14ac:dyDescent="0.15">
      <c r="D76" s="16">
        <f t="shared" si="95"/>
        <v>0</v>
      </c>
      <c r="F76" t="s">
        <v>89</v>
      </c>
      <c r="G76">
        <v>7</v>
      </c>
      <c r="K76">
        <f t="shared" si="96"/>
        <v>0</v>
      </c>
      <c r="M76">
        <f t="shared" si="97"/>
        <v>0</v>
      </c>
      <c r="O76">
        <f t="shared" si="98"/>
        <v>0</v>
      </c>
      <c r="P76" s="11">
        <f t="shared" si="99"/>
        <v>0</v>
      </c>
      <c r="R76">
        <f t="shared" si="100"/>
        <v>0</v>
      </c>
      <c r="T76">
        <f t="shared" si="101"/>
        <v>0</v>
      </c>
      <c r="V76">
        <f t="shared" si="102"/>
        <v>0</v>
      </c>
      <c r="X76">
        <f t="shared" si="103"/>
        <v>0</v>
      </c>
      <c r="Z76">
        <f t="shared" si="104"/>
        <v>0</v>
      </c>
      <c r="AB76">
        <f t="shared" si="105"/>
        <v>0</v>
      </c>
      <c r="AC76" s="11">
        <f t="shared" si="106"/>
        <v>0</v>
      </c>
      <c r="AE76">
        <f t="shared" si="107"/>
        <v>0</v>
      </c>
      <c r="AG76">
        <f t="shared" si="108"/>
        <v>0</v>
      </c>
      <c r="AI76">
        <f t="shared" si="109"/>
        <v>0</v>
      </c>
      <c r="AK76">
        <f t="shared" si="110"/>
        <v>0</v>
      </c>
      <c r="AM76">
        <f t="shared" si="111"/>
        <v>0</v>
      </c>
      <c r="AO76">
        <f t="shared" si="112"/>
        <v>0</v>
      </c>
      <c r="AP76" s="11">
        <f t="shared" si="113"/>
        <v>0</v>
      </c>
      <c r="AQ76" s="11">
        <v>0</v>
      </c>
      <c r="AS76">
        <f>B3*AR76</f>
        <v>0</v>
      </c>
      <c r="AU76">
        <f>B3*AT76</f>
        <v>0</v>
      </c>
      <c r="AW76">
        <f>AV76*B3*B5*BI76*2</f>
        <v>0</v>
      </c>
      <c r="AY76">
        <f>(E76/2*2*AX76)*B3*B5*BI76*2</f>
        <v>0</v>
      </c>
      <c r="BA76">
        <f>E76/4*B3*BI76*AZ76</f>
        <v>0</v>
      </c>
      <c r="BC76">
        <f>E76/4*B3*BI76*BB76</f>
        <v>0</v>
      </c>
      <c r="BE76">
        <f>E76/4*B3*BI76*BD76</f>
        <v>0</v>
      </c>
      <c r="BG76">
        <f>BF76*B3+0.5*BF76*B3*0.75</f>
        <v>0</v>
      </c>
      <c r="BH76" s="11">
        <f t="shared" si="114"/>
        <v>0</v>
      </c>
      <c r="BI76">
        <v>3</v>
      </c>
    </row>
    <row r="77" spans="3:61" x14ac:dyDescent="0.15">
      <c r="D77" s="16">
        <f t="shared" si="95"/>
        <v>0</v>
      </c>
      <c r="F77" t="s">
        <v>89</v>
      </c>
      <c r="G77">
        <v>8</v>
      </c>
      <c r="K77">
        <f t="shared" si="96"/>
        <v>0</v>
      </c>
      <c r="M77">
        <f t="shared" si="97"/>
        <v>0</v>
      </c>
      <c r="O77">
        <f t="shared" si="98"/>
        <v>0</v>
      </c>
      <c r="P77" s="11">
        <f t="shared" si="99"/>
        <v>0</v>
      </c>
      <c r="R77">
        <f t="shared" si="100"/>
        <v>0</v>
      </c>
      <c r="T77">
        <f t="shared" si="101"/>
        <v>0</v>
      </c>
      <c r="V77">
        <f t="shared" si="102"/>
        <v>0</v>
      </c>
      <c r="X77">
        <f t="shared" si="103"/>
        <v>0</v>
      </c>
      <c r="Z77">
        <f t="shared" si="104"/>
        <v>0</v>
      </c>
      <c r="AB77">
        <f t="shared" si="105"/>
        <v>0</v>
      </c>
      <c r="AC77" s="11">
        <f t="shared" si="106"/>
        <v>0</v>
      </c>
      <c r="AE77">
        <f t="shared" si="107"/>
        <v>0</v>
      </c>
      <c r="AG77">
        <f t="shared" si="108"/>
        <v>0</v>
      </c>
      <c r="AI77">
        <f t="shared" si="109"/>
        <v>0</v>
      </c>
      <c r="AK77">
        <f t="shared" si="110"/>
        <v>0</v>
      </c>
      <c r="AM77">
        <f t="shared" si="111"/>
        <v>0</v>
      </c>
      <c r="AO77">
        <f t="shared" si="112"/>
        <v>0</v>
      </c>
      <c r="AP77" s="11">
        <f t="shared" si="113"/>
        <v>0</v>
      </c>
      <c r="AQ77" s="11">
        <v>0</v>
      </c>
      <c r="AS77">
        <f>B3*AR77</f>
        <v>0</v>
      </c>
      <c r="AU77">
        <f>B3*AT77</f>
        <v>0</v>
      </c>
      <c r="AW77">
        <f>AV77*B3*B5*BI77*2</f>
        <v>0</v>
      </c>
      <c r="AY77">
        <f>(E77/2*2*AX77)*B3*B5*BI77*2</f>
        <v>0</v>
      </c>
      <c r="BA77">
        <f>E77/4*B3*BI77*AZ77</f>
        <v>0</v>
      </c>
      <c r="BC77">
        <f>E77/4*B3*BI77*BB77</f>
        <v>0</v>
      </c>
      <c r="BE77">
        <f>E77/4*B3*BI77*BD77</f>
        <v>0</v>
      </c>
      <c r="BG77">
        <f>BF77*B3+0.5*BF77*B3*0.75</f>
        <v>0</v>
      </c>
      <c r="BH77" s="11">
        <f t="shared" si="114"/>
        <v>0</v>
      </c>
      <c r="BI77">
        <v>3</v>
      </c>
    </row>
    <row r="78" spans="3:61" x14ac:dyDescent="0.15">
      <c r="D78" s="16">
        <f t="shared" si="95"/>
        <v>0</v>
      </c>
      <c r="F78" t="s">
        <v>89</v>
      </c>
      <c r="G78">
        <v>9</v>
      </c>
      <c r="K78">
        <f t="shared" si="96"/>
        <v>0</v>
      </c>
      <c r="M78">
        <f t="shared" si="97"/>
        <v>0</v>
      </c>
      <c r="O78">
        <f t="shared" si="98"/>
        <v>0</v>
      </c>
      <c r="P78" s="11">
        <f t="shared" si="99"/>
        <v>0</v>
      </c>
      <c r="R78">
        <f t="shared" si="100"/>
        <v>0</v>
      </c>
      <c r="T78">
        <f t="shared" si="101"/>
        <v>0</v>
      </c>
      <c r="V78">
        <f t="shared" si="102"/>
        <v>0</v>
      </c>
      <c r="X78">
        <f t="shared" si="103"/>
        <v>0</v>
      </c>
      <c r="Z78">
        <f t="shared" si="104"/>
        <v>0</v>
      </c>
      <c r="AB78">
        <f t="shared" si="105"/>
        <v>0</v>
      </c>
      <c r="AC78" s="11">
        <f t="shared" si="106"/>
        <v>0</v>
      </c>
      <c r="AE78">
        <f t="shared" si="107"/>
        <v>0</v>
      </c>
      <c r="AG78">
        <f t="shared" si="108"/>
        <v>0</v>
      </c>
      <c r="AI78">
        <f t="shared" si="109"/>
        <v>0</v>
      </c>
      <c r="AK78">
        <f t="shared" si="110"/>
        <v>0</v>
      </c>
      <c r="AM78">
        <f t="shared" si="111"/>
        <v>0</v>
      </c>
      <c r="AO78">
        <f t="shared" si="112"/>
        <v>0</v>
      </c>
      <c r="AP78" s="11">
        <f t="shared" si="113"/>
        <v>0</v>
      </c>
      <c r="AQ78" s="11">
        <v>0</v>
      </c>
      <c r="AS78">
        <f>B3*AR78</f>
        <v>0</v>
      </c>
      <c r="AU78">
        <f>B3*AT78</f>
        <v>0</v>
      </c>
      <c r="AW78">
        <f>AV78*B3*B5*BI78*2</f>
        <v>0</v>
      </c>
      <c r="AY78">
        <f>(E78/2*2*AX78)*B3*B5*BI78*2</f>
        <v>0</v>
      </c>
      <c r="BA78">
        <f>E78/4*B3*BI78*AZ78</f>
        <v>0</v>
      </c>
      <c r="BC78">
        <f>E78/4*B3*BI78*BB78</f>
        <v>0</v>
      </c>
      <c r="BE78">
        <f>E78/4*B3*BI78*BD78</f>
        <v>0</v>
      </c>
      <c r="BG78">
        <f>BF78*B3+0.5*BF78*B3*0.75</f>
        <v>0</v>
      </c>
      <c r="BH78" s="11">
        <f t="shared" si="114"/>
        <v>0</v>
      </c>
      <c r="BI78">
        <v>3</v>
      </c>
    </row>
    <row r="79" spans="3:61" x14ac:dyDescent="0.15">
      <c r="D79" s="16">
        <f t="shared" si="95"/>
        <v>0</v>
      </c>
      <c r="F79" t="s">
        <v>89</v>
      </c>
      <c r="G79">
        <v>10</v>
      </c>
      <c r="K79">
        <f t="shared" si="96"/>
        <v>0</v>
      </c>
      <c r="M79">
        <f t="shared" si="97"/>
        <v>0</v>
      </c>
      <c r="O79">
        <f t="shared" si="98"/>
        <v>0</v>
      </c>
      <c r="P79" s="11">
        <f t="shared" si="99"/>
        <v>0</v>
      </c>
      <c r="R79">
        <f t="shared" si="100"/>
        <v>0</v>
      </c>
      <c r="T79">
        <f t="shared" si="101"/>
        <v>0</v>
      </c>
      <c r="V79">
        <f t="shared" si="102"/>
        <v>0</v>
      </c>
      <c r="X79">
        <f t="shared" si="103"/>
        <v>0</v>
      </c>
      <c r="Z79">
        <f t="shared" si="104"/>
        <v>0</v>
      </c>
      <c r="AB79">
        <f t="shared" si="105"/>
        <v>0</v>
      </c>
      <c r="AC79" s="11">
        <f t="shared" si="106"/>
        <v>0</v>
      </c>
      <c r="AE79">
        <f t="shared" si="107"/>
        <v>0</v>
      </c>
      <c r="AG79">
        <f t="shared" si="108"/>
        <v>0</v>
      </c>
      <c r="AI79">
        <f t="shared" si="109"/>
        <v>0</v>
      </c>
      <c r="AK79">
        <f t="shared" si="110"/>
        <v>0</v>
      </c>
      <c r="AM79">
        <f t="shared" si="111"/>
        <v>0</v>
      </c>
      <c r="AO79">
        <f t="shared" si="112"/>
        <v>0</v>
      </c>
      <c r="AP79" s="11">
        <f t="shared" si="113"/>
        <v>0</v>
      </c>
      <c r="AQ79" s="11">
        <v>0</v>
      </c>
      <c r="AS79">
        <f>B3*AR79</f>
        <v>0</v>
      </c>
      <c r="AU79">
        <f>B3*AT79</f>
        <v>0</v>
      </c>
      <c r="AW79">
        <f>AV79*B3*B5*BI79*2</f>
        <v>0</v>
      </c>
      <c r="AY79">
        <f>(E79/2*2*AX79)*B3*B5*BI79*2</f>
        <v>0</v>
      </c>
      <c r="BA79">
        <f>E79/4*B3*BI79*AZ79</f>
        <v>0</v>
      </c>
      <c r="BC79">
        <f>E79/4*B3*BI79*BB79</f>
        <v>0</v>
      </c>
      <c r="BE79">
        <f>E79/4*B3*BI79*BD79</f>
        <v>0</v>
      </c>
      <c r="BG79">
        <f>BF79*B3+0.5*BF79*B3*0.75</f>
        <v>0</v>
      </c>
      <c r="BH79" s="11">
        <f t="shared" si="114"/>
        <v>0</v>
      </c>
      <c r="BI79">
        <v>3</v>
      </c>
    </row>
    <row r="80" spans="3:61" s="14" customFormat="1" x14ac:dyDescent="0.15">
      <c r="F80" s="14" t="s">
        <v>516</v>
      </c>
    </row>
    <row r="81" spans="3:61" x14ac:dyDescent="0.15">
      <c r="D81" s="16">
        <f t="shared" ref="D81:D90" ca="1" si="116">P81+AC81+AP81+AQ81+BH81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 t="s">
        <v>330</v>
      </c>
      <c r="K81">
        <f t="shared" si="96"/>
        <v>0</v>
      </c>
      <c r="M81">
        <f t="shared" si="97"/>
        <v>0</v>
      </c>
      <c r="O81">
        <f t="shared" si="98"/>
        <v>0</v>
      </c>
      <c r="P81" s="11">
        <f t="shared" si="99"/>
        <v>0</v>
      </c>
      <c r="R81">
        <f t="shared" ref="R81:R90" si="117">Q81*BI81</f>
        <v>0</v>
      </c>
      <c r="T81">
        <f t="shared" ref="T81:T90" si="118">S81*BI81*2</f>
        <v>0</v>
      </c>
      <c r="V81">
        <f t="shared" ref="V81:V90" ca="1" si="119">ROUND((E81/2*(1-U81)+2*E81/2*U81-E81/2)*BI81*2,2)</f>
        <v>0</v>
      </c>
      <c r="X81">
        <f t="shared" ref="X81:X90" si="120">W81*BI81*2</f>
        <v>0</v>
      </c>
      <c r="Z81">
        <f t="shared" ref="Z81:Z90" si="121">Y81*BI81*2</f>
        <v>0</v>
      </c>
      <c r="AB81">
        <f t="shared" ref="AB81:AB90" si="122">AA81*BI81*2</f>
        <v>0</v>
      </c>
      <c r="AC81" s="11">
        <f t="shared" ref="AC81:AC90" ca="1" si="123">R81+T81+V81+X81+Z81+AB81</f>
        <v>0</v>
      </c>
      <c r="AE81">
        <f t="shared" ref="AE81:AE90" si="124">-AD81*BI81</f>
        <v>0</v>
      </c>
      <c r="AG81">
        <f t="shared" ref="AG81:AG90" si="125">-AF81*BI81*2</f>
        <v>0</v>
      </c>
      <c r="AI81">
        <f t="shared" ref="AI81:AI90" ca="1" si="126">-(E81/2*(1-AH81)+2*E81/2*AH81-E81/2)*BI81*2</f>
        <v>0</v>
      </c>
      <c r="AK81">
        <f t="shared" ref="AK81:AK90" si="127">-AJ81*BI81*2</f>
        <v>0</v>
      </c>
      <c r="AM81">
        <f t="shared" ref="AM81:AM90" si="128">-AL81*BI81*2</f>
        <v>0</v>
      </c>
      <c r="AO81">
        <f t="shared" ref="AO81:AO90" si="129">-AN81*BI81*2</f>
        <v>0</v>
      </c>
      <c r="AP81" s="11">
        <f t="shared" ref="AP81:AP90" ca="1" si="130">AE81+AG81+AI81+AK81+AM81+AO81</f>
        <v>0</v>
      </c>
      <c r="AQ81" s="11">
        <v>0</v>
      </c>
      <c r="AR81">
        <v>385</v>
      </c>
      <c r="AS81">
        <f>B3*AR81</f>
        <v>1540</v>
      </c>
      <c r="AU81">
        <f>B3*AT81</f>
        <v>0</v>
      </c>
      <c r="AW81">
        <f>AV81*B3*B5*BI81*2</f>
        <v>0</v>
      </c>
      <c r="AY81">
        <f ca="1">(E81/2*2*AX81)*B3*B5*BI81*2</f>
        <v>0</v>
      </c>
      <c r="BA81">
        <f ca="1">E81/4*B3*BI81*AZ81</f>
        <v>0</v>
      </c>
      <c r="BC81">
        <f ca="1">E81/4*B3*BI81*BB81</f>
        <v>0</v>
      </c>
      <c r="BE81">
        <f ca="1">E81/4*B3*BI81*BD81</f>
        <v>0</v>
      </c>
      <c r="BG81">
        <f>BF81*B3+0.5*BF81*B3*0.75</f>
        <v>0</v>
      </c>
      <c r="BH81" s="11">
        <f t="shared" ca="1" si="114"/>
        <v>1540</v>
      </c>
      <c r="BI81">
        <v>3</v>
      </c>
    </row>
    <row r="82" spans="3:61" x14ac:dyDescent="0.15">
      <c r="D82" s="16">
        <f t="shared" si="116"/>
        <v>0</v>
      </c>
      <c r="F82" t="s">
        <v>90</v>
      </c>
      <c r="G82">
        <v>2</v>
      </c>
      <c r="K82">
        <f t="shared" si="96"/>
        <v>0</v>
      </c>
      <c r="M82">
        <f t="shared" si="97"/>
        <v>0</v>
      </c>
      <c r="O82">
        <f t="shared" si="98"/>
        <v>0</v>
      </c>
      <c r="P82" s="11">
        <f t="shared" si="99"/>
        <v>0</v>
      </c>
      <c r="R82">
        <f t="shared" si="117"/>
        <v>0</v>
      </c>
      <c r="T82">
        <f t="shared" si="118"/>
        <v>0</v>
      </c>
      <c r="V82">
        <f t="shared" si="119"/>
        <v>0</v>
      </c>
      <c r="X82">
        <f t="shared" si="120"/>
        <v>0</v>
      </c>
      <c r="Z82">
        <f t="shared" si="121"/>
        <v>0</v>
      </c>
      <c r="AB82">
        <f t="shared" si="122"/>
        <v>0</v>
      </c>
      <c r="AC82" s="11">
        <f t="shared" si="123"/>
        <v>0</v>
      </c>
      <c r="AE82">
        <f t="shared" si="124"/>
        <v>0</v>
      </c>
      <c r="AG82">
        <f t="shared" si="125"/>
        <v>0</v>
      </c>
      <c r="AI82">
        <f t="shared" si="126"/>
        <v>0</v>
      </c>
      <c r="AK82">
        <f t="shared" si="127"/>
        <v>0</v>
      </c>
      <c r="AM82">
        <f t="shared" si="128"/>
        <v>0</v>
      </c>
      <c r="AO82">
        <f t="shared" si="129"/>
        <v>0</v>
      </c>
      <c r="AP82" s="11">
        <f t="shared" si="130"/>
        <v>0</v>
      </c>
      <c r="AQ82" s="11">
        <v>0</v>
      </c>
      <c r="AS82">
        <f>B3*AR82</f>
        <v>0</v>
      </c>
      <c r="AU82">
        <f>B3*AT82</f>
        <v>0</v>
      </c>
      <c r="AW82">
        <f>AV82*B3*B5*BI82*2</f>
        <v>0</v>
      </c>
      <c r="AY82">
        <f>(E82/2*2*AX82)*B3*B5*BI82*2</f>
        <v>0</v>
      </c>
      <c r="BA82">
        <f>E82/4*B3*BI82*AZ82</f>
        <v>0</v>
      </c>
      <c r="BC82">
        <f>E82/4*B3*BI82*BB82</f>
        <v>0</v>
      </c>
      <c r="BE82">
        <f>E82/4*B3*BI82*BD82</f>
        <v>0</v>
      </c>
      <c r="BG82">
        <f>BF82*B3+0.5*BF82*B3*0.75</f>
        <v>0</v>
      </c>
      <c r="BH82" s="11">
        <f t="shared" si="114"/>
        <v>0</v>
      </c>
      <c r="BI82">
        <v>3</v>
      </c>
    </row>
    <row r="83" spans="3:61" x14ac:dyDescent="0.15">
      <c r="D83" s="16">
        <f t="shared" si="116"/>
        <v>0</v>
      </c>
      <c r="F83" t="s">
        <v>90</v>
      </c>
      <c r="G83">
        <v>3</v>
      </c>
      <c r="K83">
        <f t="shared" si="96"/>
        <v>0</v>
      </c>
      <c r="M83">
        <f t="shared" si="97"/>
        <v>0</v>
      </c>
      <c r="O83">
        <f t="shared" si="98"/>
        <v>0</v>
      </c>
      <c r="P83" s="11">
        <f t="shared" si="99"/>
        <v>0</v>
      </c>
      <c r="R83">
        <f t="shared" si="117"/>
        <v>0</v>
      </c>
      <c r="T83">
        <f t="shared" si="118"/>
        <v>0</v>
      </c>
      <c r="V83">
        <f t="shared" si="119"/>
        <v>0</v>
      </c>
      <c r="X83">
        <f t="shared" si="120"/>
        <v>0</v>
      </c>
      <c r="Z83">
        <f t="shared" si="121"/>
        <v>0</v>
      </c>
      <c r="AB83">
        <f t="shared" si="122"/>
        <v>0</v>
      </c>
      <c r="AC83" s="11">
        <f t="shared" si="123"/>
        <v>0</v>
      </c>
      <c r="AE83">
        <f t="shared" si="124"/>
        <v>0</v>
      </c>
      <c r="AG83">
        <f t="shared" si="125"/>
        <v>0</v>
      </c>
      <c r="AI83">
        <f t="shared" si="126"/>
        <v>0</v>
      </c>
      <c r="AK83">
        <f t="shared" si="127"/>
        <v>0</v>
      </c>
      <c r="AM83">
        <f t="shared" si="128"/>
        <v>0</v>
      </c>
      <c r="AO83">
        <f t="shared" si="129"/>
        <v>0</v>
      </c>
      <c r="AP83" s="11">
        <f t="shared" si="130"/>
        <v>0</v>
      </c>
      <c r="AQ83" s="11">
        <v>0</v>
      </c>
      <c r="AS83">
        <f>B3*AR83</f>
        <v>0</v>
      </c>
      <c r="AU83">
        <f>B3*AT83</f>
        <v>0</v>
      </c>
      <c r="AW83">
        <f>AV83*B3*B5*BI83*2</f>
        <v>0</v>
      </c>
      <c r="AY83">
        <f>(E83/2*2*AX83)*B3*B5*BI83*2</f>
        <v>0</v>
      </c>
      <c r="BA83">
        <f>E83/4*B3*BI83*AZ83</f>
        <v>0</v>
      </c>
      <c r="BC83">
        <f>E83/4*B3*BI83*BB83</f>
        <v>0</v>
      </c>
      <c r="BE83">
        <f>E83/4*B3*BI83*BD83</f>
        <v>0</v>
      </c>
      <c r="BG83">
        <f>BF83*B3+0.5*BF83*B3*0.75</f>
        <v>0</v>
      </c>
      <c r="BH83" s="11">
        <f t="shared" si="114"/>
        <v>0</v>
      </c>
      <c r="BI83">
        <v>3</v>
      </c>
    </row>
    <row r="84" spans="3:61" x14ac:dyDescent="0.15">
      <c r="D84" s="16">
        <f t="shared" si="116"/>
        <v>0</v>
      </c>
      <c r="F84" t="s">
        <v>90</v>
      </c>
      <c r="G84">
        <v>4</v>
      </c>
      <c r="K84">
        <f t="shared" si="96"/>
        <v>0</v>
      </c>
      <c r="M84">
        <f t="shared" si="97"/>
        <v>0</v>
      </c>
      <c r="O84">
        <f t="shared" si="98"/>
        <v>0</v>
      </c>
      <c r="P84" s="11">
        <f t="shared" si="99"/>
        <v>0</v>
      </c>
      <c r="R84">
        <f t="shared" si="117"/>
        <v>0</v>
      </c>
      <c r="T84">
        <f t="shared" si="118"/>
        <v>0</v>
      </c>
      <c r="V84">
        <f t="shared" si="119"/>
        <v>0</v>
      </c>
      <c r="X84">
        <f t="shared" si="120"/>
        <v>0</v>
      </c>
      <c r="Z84">
        <f t="shared" si="121"/>
        <v>0</v>
      </c>
      <c r="AB84">
        <f t="shared" si="122"/>
        <v>0</v>
      </c>
      <c r="AC84" s="11">
        <f t="shared" si="123"/>
        <v>0</v>
      </c>
      <c r="AE84">
        <f t="shared" si="124"/>
        <v>0</v>
      </c>
      <c r="AG84">
        <f t="shared" si="125"/>
        <v>0</v>
      </c>
      <c r="AI84">
        <f t="shared" si="126"/>
        <v>0</v>
      </c>
      <c r="AK84">
        <f t="shared" si="127"/>
        <v>0</v>
      </c>
      <c r="AM84">
        <f t="shared" si="128"/>
        <v>0</v>
      </c>
      <c r="AO84">
        <f t="shared" si="129"/>
        <v>0</v>
      </c>
      <c r="AP84" s="11">
        <f t="shared" si="130"/>
        <v>0</v>
      </c>
      <c r="AQ84" s="11">
        <v>0</v>
      </c>
      <c r="AS84">
        <f>B3*AR84</f>
        <v>0</v>
      </c>
      <c r="AU84">
        <f>B3*AT84</f>
        <v>0</v>
      </c>
      <c r="AW84">
        <f>AV84*B3*B5*BI84*2</f>
        <v>0</v>
      </c>
      <c r="AY84">
        <f>(E84/2*2*AX84)*B3*B5*BI84*2</f>
        <v>0</v>
      </c>
      <c r="BA84">
        <f>E84/4*B3*BI84*AZ84</f>
        <v>0</v>
      </c>
      <c r="BC84">
        <f>E84/4*B3*BI84*BB84</f>
        <v>0</v>
      </c>
      <c r="BE84">
        <f>E84/4*B3*BI84*BD84</f>
        <v>0</v>
      </c>
      <c r="BG84">
        <f>BF84*B3+0.5*BF84*B3*0.75</f>
        <v>0</v>
      </c>
      <c r="BH84" s="11">
        <f t="shared" si="114"/>
        <v>0</v>
      </c>
      <c r="BI84">
        <v>3</v>
      </c>
    </row>
    <row r="85" spans="3:61" x14ac:dyDescent="0.15">
      <c r="D85" s="16">
        <f t="shared" si="116"/>
        <v>0</v>
      </c>
      <c r="F85" t="s">
        <v>90</v>
      </c>
      <c r="G85">
        <v>5</v>
      </c>
      <c r="K85">
        <f t="shared" si="96"/>
        <v>0</v>
      </c>
      <c r="M85">
        <f t="shared" si="97"/>
        <v>0</v>
      </c>
      <c r="O85">
        <f t="shared" si="98"/>
        <v>0</v>
      </c>
      <c r="P85" s="11">
        <f t="shared" si="99"/>
        <v>0</v>
      </c>
      <c r="R85">
        <f t="shared" si="117"/>
        <v>0</v>
      </c>
      <c r="T85">
        <f t="shared" si="118"/>
        <v>0</v>
      </c>
      <c r="V85">
        <f t="shared" si="119"/>
        <v>0</v>
      </c>
      <c r="X85">
        <f t="shared" si="120"/>
        <v>0</v>
      </c>
      <c r="Z85">
        <f t="shared" si="121"/>
        <v>0</v>
      </c>
      <c r="AB85">
        <f t="shared" si="122"/>
        <v>0</v>
      </c>
      <c r="AC85" s="11">
        <f t="shared" si="123"/>
        <v>0</v>
      </c>
      <c r="AE85">
        <f t="shared" si="124"/>
        <v>0</v>
      </c>
      <c r="AG85">
        <f t="shared" si="125"/>
        <v>0</v>
      </c>
      <c r="AI85">
        <f t="shared" si="126"/>
        <v>0</v>
      </c>
      <c r="AK85">
        <f t="shared" si="127"/>
        <v>0</v>
      </c>
      <c r="AM85">
        <f t="shared" si="128"/>
        <v>0</v>
      </c>
      <c r="AO85">
        <f t="shared" si="129"/>
        <v>0</v>
      </c>
      <c r="AP85" s="11">
        <f t="shared" si="130"/>
        <v>0</v>
      </c>
      <c r="AQ85" s="11">
        <v>0</v>
      </c>
      <c r="AS85">
        <f>B3*AR85</f>
        <v>0</v>
      </c>
      <c r="AU85">
        <f>B3*AT85</f>
        <v>0</v>
      </c>
      <c r="AW85">
        <f>AV85*B3*B5*BI85*2</f>
        <v>0</v>
      </c>
      <c r="AY85">
        <f>(E85/2*2*AX85)*B3*B5*BI85*2</f>
        <v>0</v>
      </c>
      <c r="BA85">
        <f>E85/4*B3*BI85*AZ85</f>
        <v>0</v>
      </c>
      <c r="BC85">
        <f>E85/4*B3*BI85*BB85</f>
        <v>0</v>
      </c>
      <c r="BE85">
        <f>E85/4*B3*BI85*BD85</f>
        <v>0</v>
      </c>
      <c r="BG85">
        <f>BF85*B3+0.5*BF85*B3*0.75</f>
        <v>0</v>
      </c>
      <c r="BH85" s="11">
        <f t="shared" si="114"/>
        <v>0</v>
      </c>
      <c r="BI85">
        <v>3</v>
      </c>
    </row>
    <row r="86" spans="3:61" x14ac:dyDescent="0.15">
      <c r="D86" s="16">
        <f t="shared" si="116"/>
        <v>0</v>
      </c>
      <c r="F86" t="s">
        <v>91</v>
      </c>
      <c r="G86">
        <v>6</v>
      </c>
      <c r="K86">
        <f t="shared" si="96"/>
        <v>0</v>
      </c>
      <c r="M86">
        <f t="shared" si="97"/>
        <v>0</v>
      </c>
      <c r="O86">
        <f t="shared" si="98"/>
        <v>0</v>
      </c>
      <c r="P86" s="11">
        <f t="shared" si="99"/>
        <v>0</v>
      </c>
      <c r="R86">
        <f t="shared" si="117"/>
        <v>0</v>
      </c>
      <c r="T86">
        <f t="shared" si="118"/>
        <v>0</v>
      </c>
      <c r="V86">
        <f t="shared" si="119"/>
        <v>0</v>
      </c>
      <c r="X86">
        <f t="shared" si="120"/>
        <v>0</v>
      </c>
      <c r="Z86">
        <f t="shared" si="121"/>
        <v>0</v>
      </c>
      <c r="AB86">
        <f t="shared" si="122"/>
        <v>0</v>
      </c>
      <c r="AC86" s="11">
        <f t="shared" si="123"/>
        <v>0</v>
      </c>
      <c r="AE86">
        <f t="shared" si="124"/>
        <v>0</v>
      </c>
      <c r="AG86">
        <f t="shared" si="125"/>
        <v>0</v>
      </c>
      <c r="AI86">
        <f t="shared" si="126"/>
        <v>0</v>
      </c>
      <c r="AK86">
        <f t="shared" si="127"/>
        <v>0</v>
      </c>
      <c r="AM86">
        <f t="shared" si="128"/>
        <v>0</v>
      </c>
      <c r="AO86">
        <f t="shared" si="129"/>
        <v>0</v>
      </c>
      <c r="AP86" s="11">
        <f t="shared" si="130"/>
        <v>0</v>
      </c>
      <c r="AQ86" s="11">
        <v>0</v>
      </c>
      <c r="AS86">
        <f>B3*AR86</f>
        <v>0</v>
      </c>
      <c r="AU86">
        <f>B3*AT86</f>
        <v>0</v>
      </c>
      <c r="AW86">
        <f>AV86*B3*B5*BI86*2</f>
        <v>0</v>
      </c>
      <c r="AY86">
        <f>(E86/2*2*AX86)*B3*B5*BI86*2</f>
        <v>0</v>
      </c>
      <c r="BA86">
        <f>E86/4*B3*BI86*AZ86</f>
        <v>0</v>
      </c>
      <c r="BC86">
        <f>E86/4*B3*BI86*BB86</f>
        <v>0</v>
      </c>
      <c r="BE86">
        <f>E86/4*B3*BI86*BD86</f>
        <v>0</v>
      </c>
      <c r="BG86">
        <f>BF86*B3+0.5*BF86*B3*0.75</f>
        <v>0</v>
      </c>
      <c r="BH86" s="11">
        <f t="shared" si="114"/>
        <v>0</v>
      </c>
      <c r="BI86">
        <v>3</v>
      </c>
    </row>
    <row r="87" spans="3:61" x14ac:dyDescent="0.15">
      <c r="D87" s="16">
        <f t="shared" si="116"/>
        <v>0</v>
      </c>
      <c r="F87" t="s">
        <v>91</v>
      </c>
      <c r="G87">
        <v>7</v>
      </c>
      <c r="K87">
        <f t="shared" si="96"/>
        <v>0</v>
      </c>
      <c r="M87">
        <f t="shared" si="97"/>
        <v>0</v>
      </c>
      <c r="O87">
        <f t="shared" si="98"/>
        <v>0</v>
      </c>
      <c r="P87" s="11">
        <f t="shared" si="99"/>
        <v>0</v>
      </c>
      <c r="R87">
        <f t="shared" si="117"/>
        <v>0</v>
      </c>
      <c r="T87">
        <f t="shared" si="118"/>
        <v>0</v>
      </c>
      <c r="V87">
        <f t="shared" si="119"/>
        <v>0</v>
      </c>
      <c r="X87">
        <f t="shared" si="120"/>
        <v>0</v>
      </c>
      <c r="Z87">
        <f t="shared" si="121"/>
        <v>0</v>
      </c>
      <c r="AB87">
        <f t="shared" si="122"/>
        <v>0</v>
      </c>
      <c r="AC87" s="11">
        <f t="shared" si="123"/>
        <v>0</v>
      </c>
      <c r="AE87">
        <f t="shared" si="124"/>
        <v>0</v>
      </c>
      <c r="AG87">
        <f t="shared" si="125"/>
        <v>0</v>
      </c>
      <c r="AI87">
        <f t="shared" si="126"/>
        <v>0</v>
      </c>
      <c r="AK87">
        <f t="shared" si="127"/>
        <v>0</v>
      </c>
      <c r="AM87">
        <f t="shared" si="128"/>
        <v>0</v>
      </c>
      <c r="AO87">
        <f t="shared" si="129"/>
        <v>0</v>
      </c>
      <c r="AP87" s="11">
        <f t="shared" si="130"/>
        <v>0</v>
      </c>
      <c r="AQ87" s="11">
        <v>0</v>
      </c>
      <c r="AS87">
        <f>B3*AR87</f>
        <v>0</v>
      </c>
      <c r="AU87">
        <f>B3*AT87</f>
        <v>0</v>
      </c>
      <c r="AW87">
        <f>AV87*B3*B5*BI87*2</f>
        <v>0</v>
      </c>
      <c r="AY87">
        <f>(E87/2*2*AX87)*B3*B5*BI87*2</f>
        <v>0</v>
      </c>
      <c r="BA87">
        <f>E87/4*B3*BI87*AZ87</f>
        <v>0</v>
      </c>
      <c r="BC87">
        <f>E87/4*B3*BI87*BB87</f>
        <v>0</v>
      </c>
      <c r="BE87">
        <f>E87/4*B3*BI87*BD87</f>
        <v>0</v>
      </c>
      <c r="BG87">
        <f>BF87*B3+0.5*BF87*B3*0.75</f>
        <v>0</v>
      </c>
      <c r="BH87" s="11">
        <f t="shared" si="114"/>
        <v>0</v>
      </c>
      <c r="BI87">
        <v>3</v>
      </c>
    </row>
    <row r="88" spans="3:61" x14ac:dyDescent="0.15">
      <c r="D88" s="16">
        <f t="shared" si="116"/>
        <v>0</v>
      </c>
      <c r="F88" t="s">
        <v>91</v>
      </c>
      <c r="G88">
        <v>8</v>
      </c>
      <c r="K88">
        <f t="shared" si="96"/>
        <v>0</v>
      </c>
      <c r="M88">
        <f t="shared" si="97"/>
        <v>0</v>
      </c>
      <c r="O88">
        <f t="shared" si="98"/>
        <v>0</v>
      </c>
      <c r="P88" s="11">
        <f t="shared" si="99"/>
        <v>0</v>
      </c>
      <c r="R88">
        <f t="shared" si="117"/>
        <v>0</v>
      </c>
      <c r="T88">
        <f t="shared" si="118"/>
        <v>0</v>
      </c>
      <c r="V88">
        <f t="shared" si="119"/>
        <v>0</v>
      </c>
      <c r="X88">
        <f t="shared" si="120"/>
        <v>0</v>
      </c>
      <c r="Z88">
        <f t="shared" si="121"/>
        <v>0</v>
      </c>
      <c r="AB88">
        <f t="shared" si="122"/>
        <v>0</v>
      </c>
      <c r="AC88" s="11">
        <f t="shared" si="123"/>
        <v>0</v>
      </c>
      <c r="AE88">
        <f t="shared" si="124"/>
        <v>0</v>
      </c>
      <c r="AG88">
        <f t="shared" si="125"/>
        <v>0</v>
      </c>
      <c r="AI88">
        <f t="shared" si="126"/>
        <v>0</v>
      </c>
      <c r="AK88">
        <f t="shared" si="127"/>
        <v>0</v>
      </c>
      <c r="AM88">
        <f t="shared" si="128"/>
        <v>0</v>
      </c>
      <c r="AO88">
        <f t="shared" si="129"/>
        <v>0</v>
      </c>
      <c r="AP88" s="11">
        <f t="shared" si="130"/>
        <v>0</v>
      </c>
      <c r="AQ88" s="11">
        <v>0</v>
      </c>
      <c r="AS88">
        <f>B3*AR88</f>
        <v>0</v>
      </c>
      <c r="AU88">
        <f>B3*AT88</f>
        <v>0</v>
      </c>
      <c r="AW88">
        <f>AV88*B3*B5*BI88*2</f>
        <v>0</v>
      </c>
      <c r="AY88">
        <f>(E88/2*2*AX88)*B3*B5*BI88*2</f>
        <v>0</v>
      </c>
      <c r="BA88">
        <f>E88/4*B3*BI88*AZ88</f>
        <v>0</v>
      </c>
      <c r="BC88">
        <f>E88/4*B3*BI88*BB88</f>
        <v>0</v>
      </c>
      <c r="BE88">
        <f>E88/4*B3*BI88*BD88</f>
        <v>0</v>
      </c>
      <c r="BG88">
        <f>BF88*B3+0.5*BF88*B3*0.75</f>
        <v>0</v>
      </c>
      <c r="BH88" s="11">
        <f t="shared" si="114"/>
        <v>0</v>
      </c>
      <c r="BI88">
        <v>3</v>
      </c>
    </row>
    <row r="89" spans="3:61" x14ac:dyDescent="0.15">
      <c r="D89" s="16">
        <f t="shared" si="116"/>
        <v>0</v>
      </c>
      <c r="F89" t="s">
        <v>91</v>
      </c>
      <c r="G89">
        <v>9</v>
      </c>
      <c r="K89">
        <f t="shared" si="96"/>
        <v>0</v>
      </c>
      <c r="M89">
        <f t="shared" si="97"/>
        <v>0</v>
      </c>
      <c r="O89">
        <f t="shared" si="98"/>
        <v>0</v>
      </c>
      <c r="P89" s="11">
        <f t="shared" si="99"/>
        <v>0</v>
      </c>
      <c r="R89">
        <f t="shared" si="117"/>
        <v>0</v>
      </c>
      <c r="T89">
        <f t="shared" si="118"/>
        <v>0</v>
      </c>
      <c r="V89">
        <f t="shared" si="119"/>
        <v>0</v>
      </c>
      <c r="X89">
        <f t="shared" si="120"/>
        <v>0</v>
      </c>
      <c r="Z89">
        <f t="shared" si="121"/>
        <v>0</v>
      </c>
      <c r="AB89">
        <f t="shared" si="122"/>
        <v>0</v>
      </c>
      <c r="AC89" s="11">
        <f t="shared" si="123"/>
        <v>0</v>
      </c>
      <c r="AE89">
        <f t="shared" si="124"/>
        <v>0</v>
      </c>
      <c r="AG89">
        <f t="shared" si="125"/>
        <v>0</v>
      </c>
      <c r="AI89">
        <f t="shared" si="126"/>
        <v>0</v>
      </c>
      <c r="AK89">
        <f t="shared" si="127"/>
        <v>0</v>
      </c>
      <c r="AM89">
        <f t="shared" si="128"/>
        <v>0</v>
      </c>
      <c r="AO89">
        <f t="shared" si="129"/>
        <v>0</v>
      </c>
      <c r="AP89" s="11">
        <f t="shared" si="130"/>
        <v>0</v>
      </c>
      <c r="AQ89" s="11">
        <v>0</v>
      </c>
      <c r="AS89">
        <f>B3*AR89</f>
        <v>0</v>
      </c>
      <c r="AU89">
        <f>B3*AT89</f>
        <v>0</v>
      </c>
      <c r="AW89">
        <f>AV89*B3*B5*BI89*2</f>
        <v>0</v>
      </c>
      <c r="AY89">
        <f>(E89/2*2*AX89)*B3*B5*BI89*2</f>
        <v>0</v>
      </c>
      <c r="BA89">
        <f>E89/4*B3*BI89*AZ89</f>
        <v>0</v>
      </c>
      <c r="BC89">
        <f>E89/4*B3*BI89*BB89</f>
        <v>0</v>
      </c>
      <c r="BE89">
        <f>E89/4*B3*BI89*BD89</f>
        <v>0</v>
      </c>
      <c r="BG89">
        <f>BF89*B3+0.5*BF89*B3*0.75</f>
        <v>0</v>
      </c>
      <c r="BH89" s="11">
        <f t="shared" si="114"/>
        <v>0</v>
      </c>
      <c r="BI89">
        <v>3</v>
      </c>
    </row>
    <row r="90" spans="3:61" x14ac:dyDescent="0.15">
      <c r="D90" s="16">
        <f t="shared" si="116"/>
        <v>0</v>
      </c>
      <c r="F90" t="s">
        <v>91</v>
      </c>
      <c r="G90">
        <v>10</v>
      </c>
      <c r="K90">
        <f t="shared" si="96"/>
        <v>0</v>
      </c>
      <c r="M90">
        <f t="shared" si="97"/>
        <v>0</v>
      </c>
      <c r="O90">
        <f t="shared" si="98"/>
        <v>0</v>
      </c>
      <c r="P90" s="11">
        <f t="shared" si="99"/>
        <v>0</v>
      </c>
      <c r="R90">
        <f t="shared" si="117"/>
        <v>0</v>
      </c>
      <c r="T90">
        <f t="shared" si="118"/>
        <v>0</v>
      </c>
      <c r="V90">
        <f t="shared" si="119"/>
        <v>0</v>
      </c>
      <c r="X90">
        <f t="shared" si="120"/>
        <v>0</v>
      </c>
      <c r="Z90">
        <f t="shared" si="121"/>
        <v>0</v>
      </c>
      <c r="AB90">
        <f t="shared" si="122"/>
        <v>0</v>
      </c>
      <c r="AC90" s="11">
        <f t="shared" si="123"/>
        <v>0</v>
      </c>
      <c r="AE90">
        <f t="shared" si="124"/>
        <v>0</v>
      </c>
      <c r="AG90">
        <f t="shared" si="125"/>
        <v>0</v>
      </c>
      <c r="AI90">
        <f t="shared" si="126"/>
        <v>0</v>
      </c>
      <c r="AK90">
        <f t="shared" si="127"/>
        <v>0</v>
      </c>
      <c r="AM90">
        <f t="shared" si="128"/>
        <v>0</v>
      </c>
      <c r="AO90">
        <f t="shared" si="129"/>
        <v>0</v>
      </c>
      <c r="AP90" s="11">
        <f t="shared" si="130"/>
        <v>0</v>
      </c>
      <c r="AQ90" s="11">
        <v>0</v>
      </c>
      <c r="AS90">
        <f>B3*AR90</f>
        <v>0</v>
      </c>
      <c r="AU90">
        <f>B3*AT90</f>
        <v>0</v>
      </c>
      <c r="AW90">
        <f>AV90*B3*B5*BI90*2</f>
        <v>0</v>
      </c>
      <c r="AY90">
        <f>(E90/2*2*AX90)*B3*B5*BI90*2</f>
        <v>0</v>
      </c>
      <c r="BA90">
        <f>E90/4*B3*BI90*AZ90</f>
        <v>0</v>
      </c>
      <c r="BC90">
        <f>E90/4*B3*BI90*BB90</f>
        <v>0</v>
      </c>
      <c r="BE90">
        <f>E90/4*B3*BI90*BD90</f>
        <v>0</v>
      </c>
      <c r="BG90">
        <f>BF90*B3+0.5*BF90*B3*0.75</f>
        <v>0</v>
      </c>
      <c r="BH90" s="11">
        <f t="shared" si="114"/>
        <v>0</v>
      </c>
      <c r="BI90">
        <v>3</v>
      </c>
    </row>
    <row r="91" spans="3:61" s="14" customFormat="1" x14ac:dyDescent="0.15">
      <c r="C91" s="14" t="s">
        <v>92</v>
      </c>
      <c r="F91" s="14" t="s">
        <v>517</v>
      </c>
    </row>
    <row r="92" spans="3:61" x14ac:dyDescent="0.15">
      <c r="D92" s="16">
        <f t="shared" ref="D92:D101" ca="1" si="131">P92+AC92+AP92+AQ92+BH92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 t="s">
        <v>330</v>
      </c>
      <c r="J92">
        <f ca="1">ROUND(E92,0)</f>
        <v>43</v>
      </c>
      <c r="K92">
        <f t="shared" ca="1" si="96"/>
        <v>43</v>
      </c>
      <c r="M92">
        <f t="shared" si="97"/>
        <v>0</v>
      </c>
      <c r="O92">
        <f t="shared" si="98"/>
        <v>0</v>
      </c>
      <c r="P92" s="11">
        <f t="shared" ca="1" si="99"/>
        <v>43</v>
      </c>
      <c r="R92">
        <f t="shared" ref="R92:R101" si="132">Q92*BI92</f>
        <v>0</v>
      </c>
      <c r="T92">
        <f t="shared" ref="T92:T101" si="133">S92*BI92*2</f>
        <v>0</v>
      </c>
      <c r="V92">
        <f t="shared" ref="V92:V101" ca="1" si="134">ROUND((E92/2*(1-U92)+2*E92/2*U92-E92/2)*BI92*2,2)</f>
        <v>0</v>
      </c>
      <c r="X92">
        <f t="shared" ref="X92:X101" si="135">W92*BI92*2</f>
        <v>0</v>
      </c>
      <c r="Z92">
        <f t="shared" ref="Z92:Z101" si="136">Y92*BI92*2</f>
        <v>0</v>
      </c>
      <c r="AB92">
        <f t="shared" ref="AB92:AB101" si="137">AA92*BI92*2</f>
        <v>0</v>
      </c>
      <c r="AC92" s="11">
        <f t="shared" ref="AC92:AC101" ca="1" si="138">R92+T92+V92+X92+Z92+AB92</f>
        <v>0</v>
      </c>
      <c r="AE92">
        <f t="shared" ref="AE92:AE101" si="139">-AD92*BI92</f>
        <v>0</v>
      </c>
      <c r="AG92">
        <f t="shared" ref="AG92:AG101" si="140">-AF92*BI92*2</f>
        <v>0</v>
      </c>
      <c r="AI92">
        <f t="shared" ref="AI92:AI101" ca="1" si="141">-(E92/2*(1-AH92)+2*E92/2*AH92-E92/2)*BI92*2</f>
        <v>0</v>
      </c>
      <c r="AK92">
        <f t="shared" ref="AK92:AK101" si="142">-AJ92*BI92*2</f>
        <v>0</v>
      </c>
      <c r="AM92">
        <f t="shared" ref="AM92:AM101" si="143">-AL92*BI92*2</f>
        <v>0</v>
      </c>
      <c r="AO92">
        <f t="shared" ref="AO92:AO101" si="144">-AN92*BI92*2</f>
        <v>0</v>
      </c>
      <c r="AP92" s="11">
        <f t="shared" ref="AP92:AP101" ca="1" si="145">AE92+AG92+AI92+AK92+AM92+AO92</f>
        <v>0</v>
      </c>
      <c r="AQ92" s="11">
        <v>0</v>
      </c>
      <c r="AS92">
        <f>B3*AR92</f>
        <v>0</v>
      </c>
      <c r="AU92">
        <f>B3*AT92</f>
        <v>0</v>
      </c>
      <c r="AW92">
        <f>AV92*B3*B5*BI92*2</f>
        <v>0</v>
      </c>
      <c r="AY92">
        <f ca="1">(E92/2*2*AX92)*B3*B5*BI92*2</f>
        <v>0</v>
      </c>
      <c r="BA92">
        <f ca="1">E92/4*B3*BI92*AZ92</f>
        <v>0</v>
      </c>
      <c r="BC92">
        <f ca="1">E92/4*B3*BI92*BB92</f>
        <v>0</v>
      </c>
      <c r="BE92">
        <f ca="1">E92/4*B3*BI92*BD92</f>
        <v>0</v>
      </c>
      <c r="BG92">
        <f>BF92*B3+0.5*BF92*B3*0.75</f>
        <v>0</v>
      </c>
      <c r="BH92" s="11">
        <f t="shared" ca="1" si="114"/>
        <v>0</v>
      </c>
      <c r="BI92">
        <v>3</v>
      </c>
    </row>
    <row r="93" spans="3:61" x14ac:dyDescent="0.15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 t="s">
        <v>330</v>
      </c>
      <c r="J93">
        <f ca="1">ROUND(E93,0)</f>
        <v>202</v>
      </c>
      <c r="K93">
        <f t="shared" ca="1" si="96"/>
        <v>202</v>
      </c>
      <c r="M93">
        <f t="shared" si="97"/>
        <v>0</v>
      </c>
      <c r="O93">
        <f t="shared" si="98"/>
        <v>0</v>
      </c>
      <c r="P93" s="11">
        <f t="shared" ca="1" si="99"/>
        <v>202</v>
      </c>
      <c r="R93">
        <f t="shared" si="132"/>
        <v>0</v>
      </c>
      <c r="T93">
        <f t="shared" si="133"/>
        <v>0</v>
      </c>
      <c r="V93">
        <f t="shared" ca="1" si="134"/>
        <v>0</v>
      </c>
      <c r="X93">
        <f t="shared" si="135"/>
        <v>0</v>
      </c>
      <c r="Z93">
        <f t="shared" si="136"/>
        <v>0</v>
      </c>
      <c r="AB93">
        <f t="shared" si="137"/>
        <v>0</v>
      </c>
      <c r="AC93" s="11">
        <f t="shared" ca="1" si="138"/>
        <v>0</v>
      </c>
      <c r="AE93">
        <f t="shared" si="139"/>
        <v>0</v>
      </c>
      <c r="AG93">
        <f t="shared" si="140"/>
        <v>0</v>
      </c>
      <c r="AI93">
        <f t="shared" ca="1" si="141"/>
        <v>0</v>
      </c>
      <c r="AK93">
        <f t="shared" si="142"/>
        <v>0</v>
      </c>
      <c r="AM93">
        <f t="shared" si="143"/>
        <v>0</v>
      </c>
      <c r="AO93">
        <f t="shared" si="144"/>
        <v>0</v>
      </c>
      <c r="AP93" s="11">
        <f t="shared" ca="1" si="145"/>
        <v>0</v>
      </c>
      <c r="AQ93" s="11">
        <v>0</v>
      </c>
      <c r="AS93">
        <f>B3*AR93</f>
        <v>0</v>
      </c>
      <c r="AU93">
        <f>B3*AT93</f>
        <v>0</v>
      </c>
      <c r="AW93">
        <f>AV93*B3*B5*BI93*2</f>
        <v>0</v>
      </c>
      <c r="AY93">
        <f ca="1">(E93/2*2*AX93)*B3*B5*BI93*2</f>
        <v>0</v>
      </c>
      <c r="BA93">
        <f ca="1">E93/4*B3*BI93*AZ93</f>
        <v>0</v>
      </c>
      <c r="BC93">
        <f ca="1">E93/4*B3*BI93*BB93</f>
        <v>0</v>
      </c>
      <c r="BE93">
        <f ca="1">E93/4*B3*BI93*BD93</f>
        <v>0</v>
      </c>
      <c r="BG93">
        <f>BF93*B3+0.5*BF93*B3*0.75</f>
        <v>0</v>
      </c>
      <c r="BH93" s="11">
        <f t="shared" ca="1" si="114"/>
        <v>0</v>
      </c>
      <c r="BI93">
        <v>3</v>
      </c>
    </row>
    <row r="94" spans="3:61" x14ac:dyDescent="0.15">
      <c r="D94" s="16">
        <f t="shared" si="131"/>
        <v>0</v>
      </c>
      <c r="F94" t="s">
        <v>94</v>
      </c>
      <c r="G94">
        <v>3</v>
      </c>
      <c r="K94">
        <f t="shared" si="96"/>
        <v>0</v>
      </c>
      <c r="M94">
        <f t="shared" si="97"/>
        <v>0</v>
      </c>
      <c r="O94">
        <f t="shared" si="98"/>
        <v>0</v>
      </c>
      <c r="P94" s="11">
        <f t="shared" si="99"/>
        <v>0</v>
      </c>
      <c r="R94">
        <f t="shared" si="132"/>
        <v>0</v>
      </c>
      <c r="T94">
        <f t="shared" si="133"/>
        <v>0</v>
      </c>
      <c r="V94">
        <f t="shared" si="134"/>
        <v>0</v>
      </c>
      <c r="X94">
        <f t="shared" si="135"/>
        <v>0</v>
      </c>
      <c r="Z94">
        <f t="shared" si="136"/>
        <v>0</v>
      </c>
      <c r="AB94">
        <f t="shared" si="137"/>
        <v>0</v>
      </c>
      <c r="AC94" s="11">
        <f t="shared" si="138"/>
        <v>0</v>
      </c>
      <c r="AE94">
        <f t="shared" si="139"/>
        <v>0</v>
      </c>
      <c r="AG94">
        <f t="shared" si="140"/>
        <v>0</v>
      </c>
      <c r="AI94">
        <f t="shared" si="141"/>
        <v>0</v>
      </c>
      <c r="AK94">
        <f t="shared" si="142"/>
        <v>0</v>
      </c>
      <c r="AM94">
        <f t="shared" si="143"/>
        <v>0</v>
      </c>
      <c r="AO94">
        <f t="shared" si="144"/>
        <v>0</v>
      </c>
      <c r="AP94" s="11">
        <f t="shared" si="145"/>
        <v>0</v>
      </c>
      <c r="AQ94" s="11">
        <v>0</v>
      </c>
      <c r="AS94">
        <f>B3*AR94</f>
        <v>0</v>
      </c>
      <c r="AU94">
        <f>B3*AT94</f>
        <v>0</v>
      </c>
      <c r="AW94">
        <f>AV94*B3*B5*BI94*2</f>
        <v>0</v>
      </c>
      <c r="AY94">
        <f>(E94/2*2*AX94)*B3*B5*BI94*2</f>
        <v>0</v>
      </c>
      <c r="BA94">
        <f>E94/4*B3*BI94*AZ94</f>
        <v>0</v>
      </c>
      <c r="BC94">
        <f>E94/4*B3*BI94*BB94</f>
        <v>0</v>
      </c>
      <c r="BE94">
        <f>E94/4*B3*BI94*BD94</f>
        <v>0</v>
      </c>
      <c r="BG94">
        <f>BF94*B3+0.5*BF94*B3*0.75</f>
        <v>0</v>
      </c>
      <c r="BH94" s="11">
        <f t="shared" si="114"/>
        <v>0</v>
      </c>
      <c r="BI94">
        <v>3</v>
      </c>
    </row>
    <row r="95" spans="3:61" x14ac:dyDescent="0.15">
      <c r="D95" s="16">
        <f t="shared" si="131"/>
        <v>0</v>
      </c>
      <c r="F95" t="s">
        <v>94</v>
      </c>
      <c r="G95">
        <v>4</v>
      </c>
      <c r="K95">
        <f t="shared" si="96"/>
        <v>0</v>
      </c>
      <c r="M95">
        <f t="shared" si="97"/>
        <v>0</v>
      </c>
      <c r="O95">
        <f t="shared" si="98"/>
        <v>0</v>
      </c>
      <c r="P95" s="11">
        <f t="shared" si="99"/>
        <v>0</v>
      </c>
      <c r="R95">
        <f t="shared" si="132"/>
        <v>0</v>
      </c>
      <c r="T95">
        <f t="shared" si="133"/>
        <v>0</v>
      </c>
      <c r="V95">
        <f t="shared" si="134"/>
        <v>0</v>
      </c>
      <c r="X95">
        <f t="shared" si="135"/>
        <v>0</v>
      </c>
      <c r="Z95">
        <f t="shared" si="136"/>
        <v>0</v>
      </c>
      <c r="AB95">
        <f t="shared" si="137"/>
        <v>0</v>
      </c>
      <c r="AC95" s="11">
        <f t="shared" si="138"/>
        <v>0</v>
      </c>
      <c r="AE95">
        <f t="shared" si="139"/>
        <v>0</v>
      </c>
      <c r="AG95">
        <f t="shared" si="140"/>
        <v>0</v>
      </c>
      <c r="AI95">
        <f t="shared" si="141"/>
        <v>0</v>
      </c>
      <c r="AK95">
        <f t="shared" si="142"/>
        <v>0</v>
      </c>
      <c r="AM95">
        <f t="shared" si="143"/>
        <v>0</v>
      </c>
      <c r="AO95">
        <f t="shared" si="144"/>
        <v>0</v>
      </c>
      <c r="AP95" s="11">
        <f t="shared" si="145"/>
        <v>0</v>
      </c>
      <c r="AQ95" s="11">
        <v>0</v>
      </c>
      <c r="AS95">
        <f>B3*AR95</f>
        <v>0</v>
      </c>
      <c r="AU95">
        <f>B3*AT95</f>
        <v>0</v>
      </c>
      <c r="AW95">
        <f>AV95*B3*B5*BI95*2</f>
        <v>0</v>
      </c>
      <c r="AY95">
        <f>(E95/2*2*AX95)*B3*B5*BI95*2</f>
        <v>0</v>
      </c>
      <c r="BA95">
        <f>E95/4*B3*BI95*AZ95</f>
        <v>0</v>
      </c>
      <c r="BC95">
        <f>E95/4*B3*BI95*BB95</f>
        <v>0</v>
      </c>
      <c r="BE95">
        <f>E95/4*B3*BI95*BD95</f>
        <v>0</v>
      </c>
      <c r="BG95">
        <f>BF95*B3+0.5*BF95*B3*0.75</f>
        <v>0</v>
      </c>
      <c r="BH95" s="11">
        <f t="shared" si="114"/>
        <v>0</v>
      </c>
      <c r="BI95">
        <v>3</v>
      </c>
    </row>
    <row r="96" spans="3:61" x14ac:dyDescent="0.15">
      <c r="D96" s="16">
        <f t="shared" si="131"/>
        <v>0</v>
      </c>
      <c r="F96" t="s">
        <v>94</v>
      </c>
      <c r="G96">
        <v>5</v>
      </c>
      <c r="K96">
        <f t="shared" si="96"/>
        <v>0</v>
      </c>
      <c r="M96">
        <f t="shared" si="97"/>
        <v>0</v>
      </c>
      <c r="O96">
        <f t="shared" si="98"/>
        <v>0</v>
      </c>
      <c r="P96" s="11">
        <f t="shared" si="99"/>
        <v>0</v>
      </c>
      <c r="R96">
        <f t="shared" si="132"/>
        <v>0</v>
      </c>
      <c r="T96">
        <f t="shared" si="133"/>
        <v>0</v>
      </c>
      <c r="V96">
        <f t="shared" si="134"/>
        <v>0</v>
      </c>
      <c r="X96">
        <f t="shared" si="135"/>
        <v>0</v>
      </c>
      <c r="Z96">
        <f t="shared" si="136"/>
        <v>0</v>
      </c>
      <c r="AB96">
        <f t="shared" si="137"/>
        <v>0</v>
      </c>
      <c r="AC96" s="11">
        <f t="shared" si="138"/>
        <v>0</v>
      </c>
      <c r="AE96">
        <f t="shared" si="139"/>
        <v>0</v>
      </c>
      <c r="AG96">
        <f t="shared" si="140"/>
        <v>0</v>
      </c>
      <c r="AI96">
        <f t="shared" si="141"/>
        <v>0</v>
      </c>
      <c r="AK96">
        <f t="shared" si="142"/>
        <v>0</v>
      </c>
      <c r="AM96">
        <f t="shared" si="143"/>
        <v>0</v>
      </c>
      <c r="AO96">
        <f t="shared" si="144"/>
        <v>0</v>
      </c>
      <c r="AP96" s="11">
        <f t="shared" si="145"/>
        <v>0</v>
      </c>
      <c r="AQ96" s="11">
        <v>0</v>
      </c>
      <c r="AS96">
        <f>B3*AR96</f>
        <v>0</v>
      </c>
      <c r="AU96">
        <f>B3*AT96</f>
        <v>0</v>
      </c>
      <c r="AW96">
        <f>AV96*B3*B5*BI96*2</f>
        <v>0</v>
      </c>
      <c r="AY96">
        <f>(E96/2*2*AX96)*B3*B5*BI96*2</f>
        <v>0</v>
      </c>
      <c r="BA96">
        <f>E96/4*B3*BI96*AZ96</f>
        <v>0</v>
      </c>
      <c r="BC96">
        <f>E96/4*B3*BI96*BB96</f>
        <v>0</v>
      </c>
      <c r="BE96">
        <f>E96/4*B3*BI96*BD96</f>
        <v>0</v>
      </c>
      <c r="BG96">
        <f>BF96*B3+0.5*BF96*B3*0.75</f>
        <v>0</v>
      </c>
      <c r="BH96" s="11">
        <f t="shared" si="114"/>
        <v>0</v>
      </c>
      <c r="BI96">
        <v>3</v>
      </c>
    </row>
    <row r="97" spans="3:61" x14ac:dyDescent="0.15">
      <c r="D97" s="16">
        <f t="shared" si="131"/>
        <v>0</v>
      </c>
      <c r="F97" t="s">
        <v>95</v>
      </c>
      <c r="G97">
        <v>6</v>
      </c>
      <c r="K97">
        <f t="shared" si="96"/>
        <v>0</v>
      </c>
      <c r="M97">
        <f t="shared" si="97"/>
        <v>0</v>
      </c>
      <c r="O97">
        <f t="shared" si="98"/>
        <v>0</v>
      </c>
      <c r="P97" s="11">
        <f t="shared" si="99"/>
        <v>0</v>
      </c>
      <c r="R97">
        <f t="shared" si="132"/>
        <v>0</v>
      </c>
      <c r="T97">
        <f t="shared" si="133"/>
        <v>0</v>
      </c>
      <c r="V97">
        <f t="shared" si="134"/>
        <v>0</v>
      </c>
      <c r="X97">
        <f t="shared" si="135"/>
        <v>0</v>
      </c>
      <c r="Z97">
        <f t="shared" si="136"/>
        <v>0</v>
      </c>
      <c r="AB97">
        <f t="shared" si="137"/>
        <v>0</v>
      </c>
      <c r="AC97" s="11">
        <f t="shared" si="138"/>
        <v>0</v>
      </c>
      <c r="AE97">
        <f t="shared" si="139"/>
        <v>0</v>
      </c>
      <c r="AG97">
        <f t="shared" si="140"/>
        <v>0</v>
      </c>
      <c r="AI97">
        <f t="shared" si="141"/>
        <v>0</v>
      </c>
      <c r="AK97">
        <f t="shared" si="142"/>
        <v>0</v>
      </c>
      <c r="AM97">
        <f t="shared" si="143"/>
        <v>0</v>
      </c>
      <c r="AO97">
        <f t="shared" si="144"/>
        <v>0</v>
      </c>
      <c r="AP97" s="11">
        <f t="shared" si="145"/>
        <v>0</v>
      </c>
      <c r="AQ97" s="11">
        <v>0</v>
      </c>
      <c r="AS97">
        <f>B3*AR97</f>
        <v>0</v>
      </c>
      <c r="AU97">
        <f>B3*AT97</f>
        <v>0</v>
      </c>
      <c r="AW97">
        <f>AV97*B3*B5*BI97*2</f>
        <v>0</v>
      </c>
      <c r="AY97">
        <f>(E97/2*2*AX97)*B3*B5*BI97*2</f>
        <v>0</v>
      </c>
      <c r="BA97">
        <f>E97/4*B3*BI97*AZ97</f>
        <v>0</v>
      </c>
      <c r="BC97">
        <f>E97/4*B3*BI97*BB97</f>
        <v>0</v>
      </c>
      <c r="BE97">
        <f>E97/4*B3*BI97*BD97</f>
        <v>0</v>
      </c>
      <c r="BG97">
        <f>BF97*B3+0.5*BF97*B3*0.75</f>
        <v>0</v>
      </c>
      <c r="BH97" s="11">
        <f t="shared" si="114"/>
        <v>0</v>
      </c>
      <c r="BI97">
        <v>3</v>
      </c>
    </row>
    <row r="98" spans="3:61" x14ac:dyDescent="0.15">
      <c r="D98" s="16">
        <f t="shared" si="131"/>
        <v>0</v>
      </c>
      <c r="F98" t="s">
        <v>95</v>
      </c>
      <c r="G98">
        <v>7</v>
      </c>
      <c r="K98">
        <f t="shared" si="96"/>
        <v>0</v>
      </c>
      <c r="M98">
        <f t="shared" si="97"/>
        <v>0</v>
      </c>
      <c r="O98">
        <f t="shared" si="98"/>
        <v>0</v>
      </c>
      <c r="P98" s="11">
        <f t="shared" si="99"/>
        <v>0</v>
      </c>
      <c r="R98">
        <f t="shared" si="132"/>
        <v>0</v>
      </c>
      <c r="T98">
        <f t="shared" si="133"/>
        <v>0</v>
      </c>
      <c r="V98">
        <f t="shared" si="134"/>
        <v>0</v>
      </c>
      <c r="X98">
        <f t="shared" si="135"/>
        <v>0</v>
      </c>
      <c r="Z98">
        <f t="shared" si="136"/>
        <v>0</v>
      </c>
      <c r="AB98">
        <f t="shared" si="137"/>
        <v>0</v>
      </c>
      <c r="AC98" s="11">
        <f t="shared" si="138"/>
        <v>0</v>
      </c>
      <c r="AE98">
        <f t="shared" si="139"/>
        <v>0</v>
      </c>
      <c r="AG98">
        <f t="shared" si="140"/>
        <v>0</v>
      </c>
      <c r="AI98">
        <f t="shared" si="141"/>
        <v>0</v>
      </c>
      <c r="AK98">
        <f t="shared" si="142"/>
        <v>0</v>
      </c>
      <c r="AM98">
        <f t="shared" si="143"/>
        <v>0</v>
      </c>
      <c r="AO98">
        <f t="shared" si="144"/>
        <v>0</v>
      </c>
      <c r="AP98" s="11">
        <f t="shared" si="145"/>
        <v>0</v>
      </c>
      <c r="AQ98" s="11">
        <v>0</v>
      </c>
      <c r="AS98">
        <f>B3*AR98</f>
        <v>0</v>
      </c>
      <c r="AU98">
        <f>B3*AT98</f>
        <v>0</v>
      </c>
      <c r="AW98">
        <f>AV98*B3*B5*BI98*2</f>
        <v>0</v>
      </c>
      <c r="AY98">
        <f>(E98/2*2*AX98)*B3*B5*BI98*2</f>
        <v>0</v>
      </c>
      <c r="BA98">
        <f>E98/4*B3*BI98*AZ98</f>
        <v>0</v>
      </c>
      <c r="BC98">
        <f>E98/4*B3*BI98*BB98</f>
        <v>0</v>
      </c>
      <c r="BE98">
        <f>E98/4*B3*BI98*BD98</f>
        <v>0</v>
      </c>
      <c r="BG98">
        <f>BF98*B3+0.5*BF98*B3*0.75</f>
        <v>0</v>
      </c>
      <c r="BH98" s="11">
        <f t="shared" si="114"/>
        <v>0</v>
      </c>
      <c r="BI98">
        <v>3</v>
      </c>
    </row>
    <row r="99" spans="3:61" x14ac:dyDescent="0.15">
      <c r="D99" s="16">
        <f t="shared" si="131"/>
        <v>0</v>
      </c>
      <c r="F99" t="s">
        <v>95</v>
      </c>
      <c r="G99">
        <v>8</v>
      </c>
      <c r="K99">
        <f t="shared" si="96"/>
        <v>0</v>
      </c>
      <c r="M99">
        <f t="shared" si="97"/>
        <v>0</v>
      </c>
      <c r="O99">
        <f t="shared" si="98"/>
        <v>0</v>
      </c>
      <c r="P99" s="11">
        <f t="shared" si="99"/>
        <v>0</v>
      </c>
      <c r="R99">
        <f t="shared" si="132"/>
        <v>0</v>
      </c>
      <c r="T99">
        <f t="shared" si="133"/>
        <v>0</v>
      </c>
      <c r="V99">
        <f t="shared" si="134"/>
        <v>0</v>
      </c>
      <c r="X99">
        <f t="shared" si="135"/>
        <v>0</v>
      </c>
      <c r="Z99">
        <f t="shared" si="136"/>
        <v>0</v>
      </c>
      <c r="AB99">
        <f t="shared" si="137"/>
        <v>0</v>
      </c>
      <c r="AC99" s="11">
        <f t="shared" si="138"/>
        <v>0</v>
      </c>
      <c r="AE99">
        <f t="shared" si="139"/>
        <v>0</v>
      </c>
      <c r="AG99">
        <f t="shared" si="140"/>
        <v>0</v>
      </c>
      <c r="AI99">
        <f t="shared" si="141"/>
        <v>0</v>
      </c>
      <c r="AK99">
        <f t="shared" si="142"/>
        <v>0</v>
      </c>
      <c r="AM99">
        <f t="shared" si="143"/>
        <v>0</v>
      </c>
      <c r="AO99">
        <f t="shared" si="144"/>
        <v>0</v>
      </c>
      <c r="AP99" s="11">
        <f t="shared" si="145"/>
        <v>0</v>
      </c>
      <c r="AQ99" s="11">
        <v>0</v>
      </c>
      <c r="AS99">
        <f>B3*AR99</f>
        <v>0</v>
      </c>
      <c r="AU99">
        <f>B3*AT99</f>
        <v>0</v>
      </c>
      <c r="AW99">
        <f>AV99*B3*B5*BI99*2</f>
        <v>0</v>
      </c>
      <c r="AY99">
        <f>(E99/2*2*AX99)*B3*B5*BI99*2</f>
        <v>0</v>
      </c>
      <c r="BA99">
        <f>E99/4*B3*BI99*AZ99</f>
        <v>0</v>
      </c>
      <c r="BC99">
        <f>E99/4*B3*BI99*BB99</f>
        <v>0</v>
      </c>
      <c r="BE99">
        <f>E99/4*B3*BI99*BD99</f>
        <v>0</v>
      </c>
      <c r="BG99">
        <f>BF99*B3+0.5*BF99*B3*0.75</f>
        <v>0</v>
      </c>
      <c r="BH99" s="11">
        <f t="shared" si="114"/>
        <v>0</v>
      </c>
      <c r="BI99">
        <v>3</v>
      </c>
    </row>
    <row r="100" spans="3:61" x14ac:dyDescent="0.15">
      <c r="D100" s="16">
        <f t="shared" si="131"/>
        <v>0</v>
      </c>
      <c r="F100" t="s">
        <v>95</v>
      </c>
      <c r="G100">
        <v>9</v>
      </c>
      <c r="K100">
        <f t="shared" si="96"/>
        <v>0</v>
      </c>
      <c r="M100">
        <f t="shared" si="97"/>
        <v>0</v>
      </c>
      <c r="O100">
        <f t="shared" si="98"/>
        <v>0</v>
      </c>
      <c r="P100" s="11">
        <f t="shared" si="99"/>
        <v>0</v>
      </c>
      <c r="R100">
        <f t="shared" si="132"/>
        <v>0</v>
      </c>
      <c r="T100">
        <f t="shared" si="133"/>
        <v>0</v>
      </c>
      <c r="V100">
        <f t="shared" si="134"/>
        <v>0</v>
      </c>
      <c r="X100">
        <f t="shared" si="135"/>
        <v>0</v>
      </c>
      <c r="Z100">
        <f t="shared" si="136"/>
        <v>0</v>
      </c>
      <c r="AB100">
        <f t="shared" si="137"/>
        <v>0</v>
      </c>
      <c r="AC100" s="11">
        <f t="shared" si="138"/>
        <v>0</v>
      </c>
      <c r="AE100">
        <f t="shared" si="139"/>
        <v>0</v>
      </c>
      <c r="AG100">
        <f t="shared" si="140"/>
        <v>0</v>
      </c>
      <c r="AI100">
        <f t="shared" si="141"/>
        <v>0</v>
      </c>
      <c r="AK100">
        <f t="shared" si="142"/>
        <v>0</v>
      </c>
      <c r="AM100">
        <f t="shared" si="143"/>
        <v>0</v>
      </c>
      <c r="AO100">
        <f t="shared" si="144"/>
        <v>0</v>
      </c>
      <c r="AP100" s="11">
        <f t="shared" si="145"/>
        <v>0</v>
      </c>
      <c r="AQ100" s="11">
        <v>0</v>
      </c>
      <c r="AS100">
        <f>B3*AR100</f>
        <v>0</v>
      </c>
      <c r="AU100">
        <f>B3*AT100</f>
        <v>0</v>
      </c>
      <c r="AW100">
        <f>AV100*B3*B5*BI100*2</f>
        <v>0</v>
      </c>
      <c r="AY100">
        <f>(E100/2*2*AX100)*B3*B5*BI100*2</f>
        <v>0</v>
      </c>
      <c r="BA100">
        <f>E100/4*B3*BI100*AZ100</f>
        <v>0</v>
      </c>
      <c r="BC100">
        <f>E100/4*B3*BI100*BB100</f>
        <v>0</v>
      </c>
      <c r="BE100">
        <f>E100/4*B3*BI100*BD100</f>
        <v>0</v>
      </c>
      <c r="BG100">
        <f>BF100*B3+0.5*BF100*B3*0.75</f>
        <v>0</v>
      </c>
      <c r="BH100" s="11">
        <f t="shared" si="114"/>
        <v>0</v>
      </c>
      <c r="BI100">
        <v>3</v>
      </c>
    </row>
    <row r="101" spans="3:61" x14ac:dyDescent="0.15">
      <c r="D101" s="16">
        <f t="shared" si="131"/>
        <v>0</v>
      </c>
      <c r="F101" t="s">
        <v>95</v>
      </c>
      <c r="G101">
        <v>10</v>
      </c>
      <c r="K101">
        <f t="shared" si="96"/>
        <v>0</v>
      </c>
      <c r="M101">
        <f t="shared" si="97"/>
        <v>0</v>
      </c>
      <c r="O101">
        <f t="shared" si="98"/>
        <v>0</v>
      </c>
      <c r="P101" s="11">
        <f t="shared" si="99"/>
        <v>0</v>
      </c>
      <c r="R101">
        <f t="shared" si="132"/>
        <v>0</v>
      </c>
      <c r="T101">
        <f t="shared" si="133"/>
        <v>0</v>
      </c>
      <c r="V101">
        <f t="shared" si="134"/>
        <v>0</v>
      </c>
      <c r="X101">
        <f t="shared" si="135"/>
        <v>0</v>
      </c>
      <c r="Z101">
        <f t="shared" si="136"/>
        <v>0</v>
      </c>
      <c r="AB101">
        <f t="shared" si="137"/>
        <v>0</v>
      </c>
      <c r="AC101" s="11">
        <f t="shared" si="138"/>
        <v>0</v>
      </c>
      <c r="AE101">
        <f t="shared" si="139"/>
        <v>0</v>
      </c>
      <c r="AG101">
        <f t="shared" si="140"/>
        <v>0</v>
      </c>
      <c r="AI101">
        <f t="shared" si="141"/>
        <v>0</v>
      </c>
      <c r="AK101">
        <f t="shared" si="142"/>
        <v>0</v>
      </c>
      <c r="AM101">
        <f t="shared" si="143"/>
        <v>0</v>
      </c>
      <c r="AO101">
        <f t="shared" si="144"/>
        <v>0</v>
      </c>
      <c r="AP101" s="11">
        <f t="shared" si="145"/>
        <v>0</v>
      </c>
      <c r="AQ101" s="11">
        <v>0</v>
      </c>
      <c r="AS101">
        <f>B3*AR101</f>
        <v>0</v>
      </c>
      <c r="AU101">
        <f>B3*AT101</f>
        <v>0</v>
      </c>
      <c r="AW101">
        <f>AV101*B3*B5*BI101*2</f>
        <v>0</v>
      </c>
      <c r="AY101">
        <f>(E101/2*2*AX101)*B3*B5*BI101*2</f>
        <v>0</v>
      </c>
      <c r="BA101">
        <f>E101/4*B3*BI101*AZ101</f>
        <v>0</v>
      </c>
      <c r="BC101">
        <f>E101/4*B3*BI101*BB101</f>
        <v>0</v>
      </c>
      <c r="BE101">
        <f>E101/4*B3*BI101*BD101</f>
        <v>0</v>
      </c>
      <c r="BG101">
        <f>BF101*B3+0.5*BF101*B3*0.75</f>
        <v>0</v>
      </c>
      <c r="BH101" s="11">
        <f t="shared" si="114"/>
        <v>0</v>
      </c>
      <c r="BI101">
        <v>3</v>
      </c>
    </row>
    <row r="102" spans="3:61" s="14" customFormat="1" x14ac:dyDescent="0.15">
      <c r="C102" s="14" t="s">
        <v>96</v>
      </c>
      <c r="F102" s="14" t="s">
        <v>518</v>
      </c>
    </row>
    <row r="103" spans="3:61" x14ac:dyDescent="0.15">
      <c r="D103" s="16">
        <f t="shared" ref="D103:D112" ca="1" si="146">P103+AC103+AP103+AQ103+BH103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 t="s">
        <v>334</v>
      </c>
      <c r="K103">
        <f t="shared" si="96"/>
        <v>0</v>
      </c>
      <c r="L103">
        <v>0</v>
      </c>
      <c r="M103">
        <f t="shared" si="97"/>
        <v>0</v>
      </c>
      <c r="O103">
        <f t="shared" si="98"/>
        <v>0</v>
      </c>
      <c r="P103" s="11">
        <f t="shared" si="99"/>
        <v>0</v>
      </c>
      <c r="R103">
        <f t="shared" ref="R103:R112" si="147">Q103*BI103</f>
        <v>0</v>
      </c>
      <c r="T103">
        <f t="shared" ref="T103:T112" si="148">S103*BI103*2</f>
        <v>0</v>
      </c>
      <c r="V103">
        <f t="shared" ref="V103:V112" ca="1" si="149">ROUND((E103/2*(1-U103)+2*E103/2*U103-E103/2)*BI103*2,2)</f>
        <v>0</v>
      </c>
      <c r="W103">
        <v>2</v>
      </c>
      <c r="X103">
        <f t="shared" ref="X103:X112" si="150">W103*BI103*2</f>
        <v>12</v>
      </c>
      <c r="Y103">
        <v>5</v>
      </c>
      <c r="Z103">
        <f t="shared" ref="Z103:Z112" si="151">Y103*BI103*2</f>
        <v>30</v>
      </c>
      <c r="AB103">
        <f t="shared" ref="AB103:AB112" si="152">AA103*BI103*2</f>
        <v>0</v>
      </c>
      <c r="AC103" s="11">
        <f t="shared" ref="AC103:AC112" ca="1" si="153">R103+T103+V103+X103+Z103+AB103</f>
        <v>42</v>
      </c>
      <c r="AE103">
        <f t="shared" ref="AE103:AE112" si="154">-AD103*BI103</f>
        <v>0</v>
      </c>
      <c r="AG103">
        <f t="shared" ref="AG103:AG112" si="155">-AF103*BI103*2</f>
        <v>0</v>
      </c>
      <c r="AI103">
        <f t="shared" ref="AI103:AI112" ca="1" si="156">-(E103/2*(1-AH103)+2*E103/2*AH103-E103/2)*BI103*2</f>
        <v>0</v>
      </c>
      <c r="AK103">
        <f t="shared" ref="AK103:AK112" si="157">-AJ103*BI103*2</f>
        <v>0</v>
      </c>
      <c r="AM103">
        <f t="shared" ref="AM103:AM112" si="158">-AL103*BI103*2</f>
        <v>0</v>
      </c>
      <c r="AO103">
        <f t="shared" ref="AO103:AO112" si="159">-AN103*BI103*2</f>
        <v>0</v>
      </c>
      <c r="AP103" s="11">
        <f t="shared" ref="AP103:AP112" ca="1" si="160">AE103+AG103+AI103+AK103+AM103+AO103</f>
        <v>0</v>
      </c>
      <c r="AQ103" s="11">
        <v>0</v>
      </c>
      <c r="AS103">
        <f>B3*AR103</f>
        <v>0</v>
      </c>
      <c r="AU103">
        <f>B3*AT103</f>
        <v>0</v>
      </c>
      <c r="AW103">
        <f>AV103*B3*B5*BI103*2</f>
        <v>0</v>
      </c>
      <c r="AY103">
        <f ca="1">(E103/2*2*AX103)*B3*B5*BI103*2</f>
        <v>0</v>
      </c>
      <c r="BA103">
        <f ca="1">E103/4*B3*BI103*AZ103</f>
        <v>0</v>
      </c>
      <c r="BC103">
        <f ca="1">E103/4*B3*BI103*BB103</f>
        <v>0</v>
      </c>
      <c r="BE103">
        <f ca="1">E103/4*B3*BI103*BD103</f>
        <v>0</v>
      </c>
      <c r="BG103">
        <f>BF103*B3+0.5*BF103*B3*0.75</f>
        <v>0</v>
      </c>
      <c r="BH103" s="11">
        <f t="shared" ca="1" si="114"/>
        <v>0</v>
      </c>
      <c r="BI103">
        <v>3</v>
      </c>
    </row>
    <row r="104" spans="3:61" x14ac:dyDescent="0.15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 t="s">
        <v>334</v>
      </c>
      <c r="K104">
        <f t="shared" si="96"/>
        <v>0</v>
      </c>
      <c r="L104">
        <v>0</v>
      </c>
      <c r="M104">
        <f t="shared" si="97"/>
        <v>0</v>
      </c>
      <c r="O104">
        <f t="shared" si="98"/>
        <v>0</v>
      </c>
      <c r="P104" s="11">
        <f t="shared" si="99"/>
        <v>0</v>
      </c>
      <c r="R104">
        <f t="shared" si="147"/>
        <v>0</v>
      </c>
      <c r="T104">
        <f t="shared" si="148"/>
        <v>0</v>
      </c>
      <c r="V104">
        <f t="shared" ca="1" si="149"/>
        <v>0</v>
      </c>
      <c r="W104">
        <v>10</v>
      </c>
      <c r="X104">
        <f t="shared" si="150"/>
        <v>60</v>
      </c>
      <c r="Y104">
        <v>24</v>
      </c>
      <c r="Z104">
        <f t="shared" si="151"/>
        <v>144</v>
      </c>
      <c r="AB104">
        <f t="shared" si="152"/>
        <v>0</v>
      </c>
      <c r="AC104" s="11">
        <f t="shared" ca="1" si="153"/>
        <v>204</v>
      </c>
      <c r="AE104">
        <f t="shared" si="154"/>
        <v>0</v>
      </c>
      <c r="AG104">
        <f t="shared" si="155"/>
        <v>0</v>
      </c>
      <c r="AI104">
        <f t="shared" ca="1" si="156"/>
        <v>0</v>
      </c>
      <c r="AK104">
        <f t="shared" si="157"/>
        <v>0</v>
      </c>
      <c r="AM104">
        <f t="shared" si="158"/>
        <v>0</v>
      </c>
      <c r="AO104">
        <f t="shared" si="159"/>
        <v>0</v>
      </c>
      <c r="AP104" s="11">
        <f t="shared" ca="1" si="160"/>
        <v>0</v>
      </c>
      <c r="AQ104" s="11">
        <v>0</v>
      </c>
      <c r="AS104">
        <f>B3*AR104</f>
        <v>0</v>
      </c>
      <c r="AU104">
        <f>B3*AT104</f>
        <v>0</v>
      </c>
      <c r="AW104">
        <f>AV104*B3*B5*BI104*2</f>
        <v>0</v>
      </c>
      <c r="AY104">
        <f ca="1">(E104/2*2*AX104)*B3*B5*BI104*2</f>
        <v>0</v>
      </c>
      <c r="BA104">
        <f ca="1">E104/4*B3*BI104*AZ104</f>
        <v>0</v>
      </c>
      <c r="BC104">
        <f ca="1">E104/4*B3*BI104*BB104</f>
        <v>0</v>
      </c>
      <c r="BE104">
        <f ca="1">E104/4*B3*BI104*BD104</f>
        <v>0</v>
      </c>
      <c r="BG104">
        <f>BF104*B3+0.5*BF104*B3*0.75</f>
        <v>0</v>
      </c>
      <c r="BH104" s="11">
        <f t="shared" ca="1" si="114"/>
        <v>0</v>
      </c>
      <c r="BI104">
        <v>3</v>
      </c>
    </row>
    <row r="105" spans="3:61" x14ac:dyDescent="0.15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 t="s">
        <v>334</v>
      </c>
      <c r="K105">
        <f t="shared" si="96"/>
        <v>0</v>
      </c>
      <c r="L105">
        <v>0</v>
      </c>
      <c r="M105">
        <f t="shared" si="97"/>
        <v>0</v>
      </c>
      <c r="O105">
        <f t="shared" si="98"/>
        <v>0</v>
      </c>
      <c r="P105" s="11">
        <f t="shared" si="99"/>
        <v>0</v>
      </c>
      <c r="R105">
        <f t="shared" si="147"/>
        <v>0</v>
      </c>
      <c r="T105">
        <f t="shared" si="148"/>
        <v>0</v>
      </c>
      <c r="V105">
        <f t="shared" ca="1" si="149"/>
        <v>0</v>
      </c>
      <c r="W105">
        <v>50</v>
      </c>
      <c r="X105">
        <f t="shared" si="150"/>
        <v>300</v>
      </c>
      <c r="Y105">
        <v>207</v>
      </c>
      <c r="Z105">
        <f t="shared" si="151"/>
        <v>1242</v>
      </c>
      <c r="AB105">
        <f t="shared" si="152"/>
        <v>0</v>
      </c>
      <c r="AC105" s="11">
        <f t="shared" ca="1" si="153"/>
        <v>1542</v>
      </c>
      <c r="AE105">
        <f t="shared" si="154"/>
        <v>0</v>
      </c>
      <c r="AG105">
        <f t="shared" si="155"/>
        <v>0</v>
      </c>
      <c r="AI105">
        <f t="shared" ca="1" si="156"/>
        <v>0</v>
      </c>
      <c r="AK105">
        <f t="shared" si="157"/>
        <v>0</v>
      </c>
      <c r="AM105">
        <f t="shared" si="158"/>
        <v>0</v>
      </c>
      <c r="AO105">
        <f t="shared" si="159"/>
        <v>0</v>
      </c>
      <c r="AP105" s="11">
        <f t="shared" ca="1" si="160"/>
        <v>0</v>
      </c>
      <c r="AQ105" s="11">
        <v>0</v>
      </c>
      <c r="AS105">
        <f>B3*AR105</f>
        <v>0</v>
      </c>
      <c r="AU105">
        <f>B3*AT105</f>
        <v>0</v>
      </c>
      <c r="AW105">
        <f>AV105*B3*B5*BI105*2</f>
        <v>0</v>
      </c>
      <c r="AY105">
        <f ca="1">(E105/2*2*AX105)*B3*B5*BI105*2</f>
        <v>0</v>
      </c>
      <c r="BA105">
        <f ca="1">E105/4*B3*BI105*AZ105</f>
        <v>0</v>
      </c>
      <c r="BC105">
        <f ca="1">E105/4*B3*BI105*BB105</f>
        <v>0</v>
      </c>
      <c r="BE105">
        <f ca="1">E105/4*B3*BI105*BD105</f>
        <v>0</v>
      </c>
      <c r="BG105">
        <f>BF105*B3+0.5*BF105*B3*0.75</f>
        <v>0</v>
      </c>
      <c r="BH105" s="11">
        <f t="shared" ca="1" si="114"/>
        <v>0</v>
      </c>
      <c r="BI105">
        <v>3</v>
      </c>
    </row>
    <row r="106" spans="3:61" x14ac:dyDescent="0.15">
      <c r="D106" s="16">
        <f t="shared" si="146"/>
        <v>0</v>
      </c>
      <c r="F106" t="s">
        <v>97</v>
      </c>
      <c r="G106">
        <v>4</v>
      </c>
      <c r="K106">
        <f t="shared" si="96"/>
        <v>0</v>
      </c>
      <c r="M106">
        <f t="shared" si="97"/>
        <v>0</v>
      </c>
      <c r="O106">
        <f t="shared" si="98"/>
        <v>0</v>
      </c>
      <c r="P106" s="11">
        <f t="shared" si="99"/>
        <v>0</v>
      </c>
      <c r="R106">
        <f t="shared" si="147"/>
        <v>0</v>
      </c>
      <c r="T106">
        <f t="shared" si="148"/>
        <v>0</v>
      </c>
      <c r="V106">
        <f t="shared" si="149"/>
        <v>0</v>
      </c>
      <c r="X106">
        <f t="shared" si="150"/>
        <v>0</v>
      </c>
      <c r="Z106">
        <f t="shared" si="151"/>
        <v>0</v>
      </c>
      <c r="AB106">
        <f t="shared" si="152"/>
        <v>0</v>
      </c>
      <c r="AC106" s="11">
        <f t="shared" si="153"/>
        <v>0</v>
      </c>
      <c r="AE106">
        <f t="shared" si="154"/>
        <v>0</v>
      </c>
      <c r="AG106">
        <f t="shared" si="155"/>
        <v>0</v>
      </c>
      <c r="AI106">
        <f t="shared" si="156"/>
        <v>0</v>
      </c>
      <c r="AK106">
        <f t="shared" si="157"/>
        <v>0</v>
      </c>
      <c r="AM106">
        <f t="shared" si="158"/>
        <v>0</v>
      </c>
      <c r="AO106">
        <f t="shared" si="159"/>
        <v>0</v>
      </c>
      <c r="AP106" s="11">
        <f t="shared" si="160"/>
        <v>0</v>
      </c>
      <c r="AQ106" s="11">
        <v>0</v>
      </c>
      <c r="AS106">
        <f>B3*AR106</f>
        <v>0</v>
      </c>
      <c r="AU106">
        <f>B3*AT106</f>
        <v>0</v>
      </c>
      <c r="AW106">
        <f>AV106*B3*B5*BI106*2</f>
        <v>0</v>
      </c>
      <c r="AY106">
        <f>(E106/2*2*AX106)*B3*B5*BI106*2</f>
        <v>0</v>
      </c>
      <c r="BA106">
        <f>E106/4*B3*BI106*AZ106</f>
        <v>0</v>
      </c>
      <c r="BC106">
        <f>E106/4*B3*BI106*BB106</f>
        <v>0</v>
      </c>
      <c r="BE106">
        <f>E106/4*B3*BI106*BD106</f>
        <v>0</v>
      </c>
      <c r="BG106">
        <f>BF106*B3+0.5*BF106*B3*0.75</f>
        <v>0</v>
      </c>
      <c r="BH106" s="11">
        <f t="shared" si="114"/>
        <v>0</v>
      </c>
      <c r="BI106">
        <v>3</v>
      </c>
    </row>
    <row r="107" spans="3:61" x14ac:dyDescent="0.15">
      <c r="D107" s="16">
        <f t="shared" si="146"/>
        <v>0</v>
      </c>
      <c r="F107" t="s">
        <v>97</v>
      </c>
      <c r="G107">
        <v>5</v>
      </c>
      <c r="K107">
        <f t="shared" si="96"/>
        <v>0</v>
      </c>
      <c r="M107">
        <f t="shared" si="97"/>
        <v>0</v>
      </c>
      <c r="O107">
        <f t="shared" si="98"/>
        <v>0</v>
      </c>
      <c r="P107" s="11">
        <f t="shared" si="99"/>
        <v>0</v>
      </c>
      <c r="R107">
        <f t="shared" si="147"/>
        <v>0</v>
      </c>
      <c r="T107">
        <f t="shared" si="148"/>
        <v>0</v>
      </c>
      <c r="V107">
        <f t="shared" si="149"/>
        <v>0</v>
      </c>
      <c r="X107">
        <f t="shared" si="150"/>
        <v>0</v>
      </c>
      <c r="Z107">
        <f t="shared" si="151"/>
        <v>0</v>
      </c>
      <c r="AB107">
        <f t="shared" si="152"/>
        <v>0</v>
      </c>
      <c r="AC107" s="11">
        <f t="shared" si="153"/>
        <v>0</v>
      </c>
      <c r="AE107">
        <f t="shared" si="154"/>
        <v>0</v>
      </c>
      <c r="AG107">
        <f t="shared" si="155"/>
        <v>0</v>
      </c>
      <c r="AI107">
        <f t="shared" si="156"/>
        <v>0</v>
      </c>
      <c r="AK107">
        <f t="shared" si="157"/>
        <v>0</v>
      </c>
      <c r="AM107">
        <f t="shared" si="158"/>
        <v>0</v>
      </c>
      <c r="AO107">
        <f t="shared" si="159"/>
        <v>0</v>
      </c>
      <c r="AP107" s="11">
        <f t="shared" si="160"/>
        <v>0</v>
      </c>
      <c r="AQ107" s="11">
        <v>0</v>
      </c>
      <c r="AS107">
        <f>B3*AR107</f>
        <v>0</v>
      </c>
      <c r="AU107">
        <f>B3*AT107</f>
        <v>0</v>
      </c>
      <c r="AW107">
        <f>AV107*B3*B5*BI107*2</f>
        <v>0</v>
      </c>
      <c r="AY107">
        <f>(E107/2*2*AX107)*B3*B5*BI107*2</f>
        <v>0</v>
      </c>
      <c r="BA107">
        <f>E107/4*B3*BI107*AZ107</f>
        <v>0</v>
      </c>
      <c r="BC107">
        <f>E107/4*B3*BI107*BB107</f>
        <v>0</v>
      </c>
      <c r="BE107">
        <f>E107/4*B3*BI107*BD107</f>
        <v>0</v>
      </c>
      <c r="BG107">
        <f>BF107*B3+0.5*BF107*B3*0.75</f>
        <v>0</v>
      </c>
      <c r="BH107" s="11">
        <f t="shared" si="114"/>
        <v>0</v>
      </c>
      <c r="BI107">
        <v>3</v>
      </c>
    </row>
    <row r="108" spans="3:61" x14ac:dyDescent="0.15">
      <c r="D108" s="16">
        <f t="shared" si="146"/>
        <v>0</v>
      </c>
      <c r="F108" t="s">
        <v>333</v>
      </c>
      <c r="G108">
        <v>6</v>
      </c>
      <c r="K108">
        <f t="shared" si="96"/>
        <v>0</v>
      </c>
      <c r="M108">
        <f t="shared" si="97"/>
        <v>0</v>
      </c>
      <c r="O108">
        <f t="shared" si="98"/>
        <v>0</v>
      </c>
      <c r="P108" s="11">
        <f t="shared" si="99"/>
        <v>0</v>
      </c>
      <c r="R108">
        <f t="shared" si="147"/>
        <v>0</v>
      </c>
      <c r="T108">
        <f t="shared" si="148"/>
        <v>0</v>
      </c>
      <c r="V108">
        <f t="shared" si="149"/>
        <v>0</v>
      </c>
      <c r="X108">
        <f t="shared" si="150"/>
        <v>0</v>
      </c>
      <c r="Z108">
        <f t="shared" si="151"/>
        <v>0</v>
      </c>
      <c r="AB108">
        <f t="shared" si="152"/>
        <v>0</v>
      </c>
      <c r="AC108" s="11">
        <f t="shared" si="153"/>
        <v>0</v>
      </c>
      <c r="AE108">
        <f t="shared" si="154"/>
        <v>0</v>
      </c>
      <c r="AG108">
        <f t="shared" si="155"/>
        <v>0</v>
      </c>
      <c r="AI108">
        <f t="shared" si="156"/>
        <v>0</v>
      </c>
      <c r="AK108">
        <f t="shared" si="157"/>
        <v>0</v>
      </c>
      <c r="AM108">
        <f t="shared" si="158"/>
        <v>0</v>
      </c>
      <c r="AO108">
        <f t="shared" si="159"/>
        <v>0</v>
      </c>
      <c r="AP108" s="11">
        <f t="shared" si="160"/>
        <v>0</v>
      </c>
      <c r="AQ108" s="11">
        <v>0</v>
      </c>
      <c r="AS108">
        <f>B3*AR108</f>
        <v>0</v>
      </c>
      <c r="AU108">
        <f>B3*AT108</f>
        <v>0</v>
      </c>
      <c r="AW108">
        <f>AV108*B3*B5*BI108*2</f>
        <v>0</v>
      </c>
      <c r="AY108">
        <f>(E108/2*2*AX108)*B3*B5*BI108*2</f>
        <v>0</v>
      </c>
      <c r="BA108">
        <f>E108/4*B3*BI108*AZ108</f>
        <v>0</v>
      </c>
      <c r="BC108">
        <f>E108/4*B3*BI108*BB108</f>
        <v>0</v>
      </c>
      <c r="BE108">
        <f>E108/4*B3*BI108*BD108</f>
        <v>0</v>
      </c>
      <c r="BG108">
        <f>BF108*B3+0.5*BF108*B3*0.75</f>
        <v>0</v>
      </c>
      <c r="BH108" s="11">
        <f t="shared" si="114"/>
        <v>0</v>
      </c>
      <c r="BI108">
        <v>3</v>
      </c>
    </row>
    <row r="109" spans="3:61" x14ac:dyDescent="0.15">
      <c r="D109" s="16">
        <f t="shared" si="146"/>
        <v>0</v>
      </c>
      <c r="F109" t="s">
        <v>333</v>
      </c>
      <c r="G109">
        <v>7</v>
      </c>
      <c r="K109">
        <f t="shared" si="96"/>
        <v>0</v>
      </c>
      <c r="M109">
        <f t="shared" si="97"/>
        <v>0</v>
      </c>
      <c r="O109">
        <f t="shared" si="98"/>
        <v>0</v>
      </c>
      <c r="P109" s="11">
        <f t="shared" si="99"/>
        <v>0</v>
      </c>
      <c r="R109">
        <f t="shared" si="147"/>
        <v>0</v>
      </c>
      <c r="T109">
        <f t="shared" si="148"/>
        <v>0</v>
      </c>
      <c r="V109">
        <f t="shared" si="149"/>
        <v>0</v>
      </c>
      <c r="X109">
        <f t="shared" si="150"/>
        <v>0</v>
      </c>
      <c r="Z109">
        <f t="shared" si="151"/>
        <v>0</v>
      </c>
      <c r="AB109">
        <f t="shared" si="152"/>
        <v>0</v>
      </c>
      <c r="AC109" s="11">
        <f t="shared" si="153"/>
        <v>0</v>
      </c>
      <c r="AE109">
        <f t="shared" si="154"/>
        <v>0</v>
      </c>
      <c r="AG109">
        <f t="shared" si="155"/>
        <v>0</v>
      </c>
      <c r="AI109">
        <f t="shared" si="156"/>
        <v>0</v>
      </c>
      <c r="AK109">
        <f t="shared" si="157"/>
        <v>0</v>
      </c>
      <c r="AM109">
        <f t="shared" si="158"/>
        <v>0</v>
      </c>
      <c r="AO109">
        <f t="shared" si="159"/>
        <v>0</v>
      </c>
      <c r="AP109" s="11">
        <f t="shared" si="160"/>
        <v>0</v>
      </c>
      <c r="AQ109" s="11">
        <v>0</v>
      </c>
      <c r="AS109">
        <f>B3*AR109</f>
        <v>0</v>
      </c>
      <c r="AU109">
        <f>B3*AT109</f>
        <v>0</v>
      </c>
      <c r="AW109">
        <f>AV109*B3*B5*BI109*2</f>
        <v>0</v>
      </c>
      <c r="AY109">
        <f>(E109/2*2*AX109)*B3*B5*BI109*2</f>
        <v>0</v>
      </c>
      <c r="BA109">
        <f>E109/4*B3*BI109*AZ109</f>
        <v>0</v>
      </c>
      <c r="BC109">
        <f>E109/4*B3*BI109*BB109</f>
        <v>0</v>
      </c>
      <c r="BE109">
        <f>E109/4*B3*BI109*BD109</f>
        <v>0</v>
      </c>
      <c r="BG109">
        <f>BF109*B3+0.5*BF109*B3*0.75</f>
        <v>0</v>
      </c>
      <c r="BH109" s="11">
        <f t="shared" si="114"/>
        <v>0</v>
      </c>
      <c r="BI109">
        <v>3</v>
      </c>
    </row>
    <row r="110" spans="3:61" x14ac:dyDescent="0.15">
      <c r="D110" s="16">
        <f t="shared" si="146"/>
        <v>0</v>
      </c>
      <c r="F110" t="s">
        <v>333</v>
      </c>
      <c r="G110">
        <v>8</v>
      </c>
      <c r="K110">
        <f t="shared" si="96"/>
        <v>0</v>
      </c>
      <c r="M110">
        <f t="shared" si="97"/>
        <v>0</v>
      </c>
      <c r="O110">
        <f t="shared" si="98"/>
        <v>0</v>
      </c>
      <c r="P110" s="11">
        <f t="shared" si="99"/>
        <v>0</v>
      </c>
      <c r="R110">
        <f t="shared" si="147"/>
        <v>0</v>
      </c>
      <c r="T110">
        <f t="shared" si="148"/>
        <v>0</v>
      </c>
      <c r="V110">
        <f t="shared" si="149"/>
        <v>0</v>
      </c>
      <c r="X110">
        <f t="shared" si="150"/>
        <v>0</v>
      </c>
      <c r="Z110">
        <f t="shared" si="151"/>
        <v>0</v>
      </c>
      <c r="AB110">
        <f t="shared" si="152"/>
        <v>0</v>
      </c>
      <c r="AC110" s="11">
        <f t="shared" si="153"/>
        <v>0</v>
      </c>
      <c r="AE110">
        <f t="shared" si="154"/>
        <v>0</v>
      </c>
      <c r="AG110">
        <f t="shared" si="155"/>
        <v>0</v>
      </c>
      <c r="AI110">
        <f t="shared" si="156"/>
        <v>0</v>
      </c>
      <c r="AK110">
        <f t="shared" si="157"/>
        <v>0</v>
      </c>
      <c r="AM110">
        <f t="shared" si="158"/>
        <v>0</v>
      </c>
      <c r="AO110">
        <f t="shared" si="159"/>
        <v>0</v>
      </c>
      <c r="AP110" s="11">
        <f t="shared" si="160"/>
        <v>0</v>
      </c>
      <c r="AQ110" s="11">
        <v>0</v>
      </c>
      <c r="AS110">
        <f>B3*AR110</f>
        <v>0</v>
      </c>
      <c r="AU110">
        <f>B3*AT110</f>
        <v>0</v>
      </c>
      <c r="AW110">
        <f>AV110*B3*B5*BI110*2</f>
        <v>0</v>
      </c>
      <c r="AY110">
        <f>(E110/2*2*AX110)*B3*B5*BI110*2</f>
        <v>0</v>
      </c>
      <c r="BA110">
        <f>E110/4*B3*BI110*AZ110</f>
        <v>0</v>
      </c>
      <c r="BC110">
        <f>E110/4*B3*BI110*BB110</f>
        <v>0</v>
      </c>
      <c r="BE110">
        <f>E110/4*B3*BI110*BD110</f>
        <v>0</v>
      </c>
      <c r="BG110">
        <f>BF110*B3+0.5*BF110*B3*0.75</f>
        <v>0</v>
      </c>
      <c r="BH110" s="11">
        <f t="shared" si="114"/>
        <v>0</v>
      </c>
      <c r="BI110">
        <v>3</v>
      </c>
    </row>
    <row r="111" spans="3:61" x14ac:dyDescent="0.15">
      <c r="D111" s="16">
        <f t="shared" si="146"/>
        <v>0</v>
      </c>
      <c r="F111" t="s">
        <v>333</v>
      </c>
      <c r="G111">
        <v>9</v>
      </c>
      <c r="K111">
        <f t="shared" si="96"/>
        <v>0</v>
      </c>
      <c r="M111">
        <f t="shared" si="97"/>
        <v>0</v>
      </c>
      <c r="O111">
        <f t="shared" si="98"/>
        <v>0</v>
      </c>
      <c r="P111" s="11">
        <f t="shared" si="99"/>
        <v>0</v>
      </c>
      <c r="R111">
        <f t="shared" si="147"/>
        <v>0</v>
      </c>
      <c r="T111">
        <f t="shared" si="148"/>
        <v>0</v>
      </c>
      <c r="V111">
        <f t="shared" si="149"/>
        <v>0</v>
      </c>
      <c r="X111">
        <f t="shared" si="150"/>
        <v>0</v>
      </c>
      <c r="Z111">
        <f t="shared" si="151"/>
        <v>0</v>
      </c>
      <c r="AB111">
        <f t="shared" si="152"/>
        <v>0</v>
      </c>
      <c r="AC111" s="11">
        <f t="shared" si="153"/>
        <v>0</v>
      </c>
      <c r="AE111">
        <f t="shared" si="154"/>
        <v>0</v>
      </c>
      <c r="AG111">
        <f t="shared" si="155"/>
        <v>0</v>
      </c>
      <c r="AI111">
        <f t="shared" si="156"/>
        <v>0</v>
      </c>
      <c r="AK111">
        <f t="shared" si="157"/>
        <v>0</v>
      </c>
      <c r="AM111">
        <f t="shared" si="158"/>
        <v>0</v>
      </c>
      <c r="AO111">
        <f t="shared" si="159"/>
        <v>0</v>
      </c>
      <c r="AP111" s="11">
        <f t="shared" si="160"/>
        <v>0</v>
      </c>
      <c r="AQ111" s="11">
        <v>0</v>
      </c>
      <c r="AS111">
        <f>B3*AR111</f>
        <v>0</v>
      </c>
      <c r="AU111">
        <f>B3*AT111</f>
        <v>0</v>
      </c>
      <c r="AW111">
        <f>AV111*B3*B5*BI111*2</f>
        <v>0</v>
      </c>
      <c r="AY111">
        <f>(E111/2*2*AX111)*B3*B5*BI111*2</f>
        <v>0</v>
      </c>
      <c r="BA111">
        <f>E111/4*B3*BI111*AZ111</f>
        <v>0</v>
      </c>
      <c r="BC111">
        <f>E111/4*B3*BI111*BB111</f>
        <v>0</v>
      </c>
      <c r="BE111">
        <f>E111/4*B3*BI111*BD111</f>
        <v>0</v>
      </c>
      <c r="BG111">
        <f>BF111*B3+0.5*BF111*B3*0.75</f>
        <v>0</v>
      </c>
      <c r="BH111" s="11">
        <f t="shared" si="114"/>
        <v>0</v>
      </c>
      <c r="BI111">
        <v>3</v>
      </c>
    </row>
    <row r="112" spans="3:61" x14ac:dyDescent="0.15">
      <c r="D112" s="16">
        <f t="shared" si="146"/>
        <v>0</v>
      </c>
      <c r="F112" t="s">
        <v>333</v>
      </c>
      <c r="G112">
        <v>10</v>
      </c>
      <c r="K112">
        <f t="shared" si="96"/>
        <v>0</v>
      </c>
      <c r="M112">
        <f t="shared" si="97"/>
        <v>0</v>
      </c>
      <c r="O112">
        <f t="shared" si="98"/>
        <v>0</v>
      </c>
      <c r="P112" s="11">
        <f t="shared" si="99"/>
        <v>0</v>
      </c>
      <c r="R112">
        <f t="shared" si="147"/>
        <v>0</v>
      </c>
      <c r="T112">
        <f t="shared" si="148"/>
        <v>0</v>
      </c>
      <c r="V112">
        <f t="shared" si="149"/>
        <v>0</v>
      </c>
      <c r="X112">
        <f t="shared" si="150"/>
        <v>0</v>
      </c>
      <c r="Z112">
        <f t="shared" si="151"/>
        <v>0</v>
      </c>
      <c r="AB112">
        <f t="shared" si="152"/>
        <v>0</v>
      </c>
      <c r="AC112" s="11">
        <f t="shared" si="153"/>
        <v>0</v>
      </c>
      <c r="AE112">
        <f t="shared" si="154"/>
        <v>0</v>
      </c>
      <c r="AG112">
        <f t="shared" si="155"/>
        <v>0</v>
      </c>
      <c r="AI112">
        <f t="shared" si="156"/>
        <v>0</v>
      </c>
      <c r="AK112">
        <f t="shared" si="157"/>
        <v>0</v>
      </c>
      <c r="AM112">
        <f t="shared" si="158"/>
        <v>0</v>
      </c>
      <c r="AO112">
        <f t="shared" si="159"/>
        <v>0</v>
      </c>
      <c r="AP112" s="11">
        <f t="shared" si="160"/>
        <v>0</v>
      </c>
      <c r="AQ112" s="11">
        <v>0</v>
      </c>
      <c r="AS112">
        <f>B3*AR112</f>
        <v>0</v>
      </c>
      <c r="AU112">
        <f>B3*AT112</f>
        <v>0</v>
      </c>
      <c r="AW112">
        <f>AV112*B3*B5*BI112*2</f>
        <v>0</v>
      </c>
      <c r="AY112">
        <f>(E112/2*2*AX112)*B3*B5*BI112*2</f>
        <v>0</v>
      </c>
      <c r="BA112">
        <f>E112/4*B3*BI112*AZ112</f>
        <v>0</v>
      </c>
      <c r="BC112">
        <f>E112/4*B3*BI112*BB112</f>
        <v>0</v>
      </c>
      <c r="BE112">
        <f>E112/4*B3*BI112*BD112</f>
        <v>0</v>
      </c>
      <c r="BG112">
        <f>BF112*B3+0.5*BF112*B3*0.75</f>
        <v>0</v>
      </c>
      <c r="BH112" s="11">
        <f t="shared" si="114"/>
        <v>0</v>
      </c>
      <c r="BI112">
        <v>3</v>
      </c>
    </row>
    <row r="113" spans="3:61" s="14" customFormat="1" x14ac:dyDescent="0.15">
      <c r="F113" s="14" t="s">
        <v>519</v>
      </c>
    </row>
    <row r="114" spans="3:61" x14ac:dyDescent="0.15">
      <c r="D114" s="16">
        <f t="shared" ref="D114:D123" ca="1" si="161">P114+AC114+AP114+AQ114+BH114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 t="s">
        <v>330</v>
      </c>
      <c r="K114">
        <f t="shared" si="96"/>
        <v>0</v>
      </c>
      <c r="M114">
        <f t="shared" si="97"/>
        <v>0</v>
      </c>
      <c r="O114">
        <f t="shared" si="98"/>
        <v>0</v>
      </c>
      <c r="P114" s="11">
        <f t="shared" si="99"/>
        <v>0</v>
      </c>
      <c r="R114">
        <f t="shared" ref="R114:R123" si="162">Q114*BI114</f>
        <v>0</v>
      </c>
      <c r="T114">
        <f t="shared" ref="T114:T123" si="163">S114*BI114*2</f>
        <v>0</v>
      </c>
      <c r="V114">
        <f t="shared" ref="V114:V123" ca="1" si="164">ROUND((E114/2*(1-U114)+2*E114/2*U114-E114/2)*BI114*2,2)</f>
        <v>0</v>
      </c>
      <c r="X114">
        <f t="shared" ref="X114:X123" si="165">W114*BI114*2</f>
        <v>0</v>
      </c>
      <c r="Z114">
        <f t="shared" ref="Z114:Z123" si="166">Y114*BI114*2</f>
        <v>0</v>
      </c>
      <c r="AB114">
        <f t="shared" ref="AB114:AB123" si="167">AA114*BI114*2</f>
        <v>0</v>
      </c>
      <c r="AC114" s="11">
        <f t="shared" ref="AC114:AC123" ca="1" si="168">R114+T114+V114+X114+Z114+AB114</f>
        <v>0</v>
      </c>
      <c r="AE114">
        <f t="shared" ref="AE114:AE123" si="169">-AD114*BI114</f>
        <v>0</v>
      </c>
      <c r="AG114">
        <f t="shared" ref="AG114:AG123" si="170">-AF114*BI114*2</f>
        <v>0</v>
      </c>
      <c r="AI114">
        <f t="shared" ref="AI114:AI123" ca="1" si="171">-(E114/2*(1-AH114)+2*E114/2*AH114-E114/2)*BI114*2</f>
        <v>0</v>
      </c>
      <c r="AK114">
        <f t="shared" ref="AK114:AK123" si="172">-AJ114*BI114*2</f>
        <v>0</v>
      </c>
      <c r="AM114">
        <f t="shared" ref="AM114:AM123" si="173">-AL114*BI114*2</f>
        <v>0</v>
      </c>
      <c r="AO114">
        <f t="shared" ref="AO114:AO123" si="174">-AN114*BI114*2</f>
        <v>0</v>
      </c>
      <c r="AP114" s="11">
        <f t="shared" ref="AP114:AP123" ca="1" si="175">AE114+AG114+AI114+AK114+AM114+AO114</f>
        <v>0</v>
      </c>
      <c r="AQ114" s="11">
        <v>0</v>
      </c>
      <c r="AR114">
        <v>133</v>
      </c>
      <c r="AS114">
        <f>B3*AR114</f>
        <v>532</v>
      </c>
      <c r="AU114">
        <f>B3*AT114</f>
        <v>0</v>
      </c>
      <c r="AW114">
        <f>AV114*B3*B5*BI114*2</f>
        <v>0</v>
      </c>
      <c r="AY114">
        <f ca="1">(E114/2*2*AX114)*B3*B5*BI114*2</f>
        <v>0</v>
      </c>
      <c r="BA114">
        <f ca="1">E114/4*B3*BI114*AZ114</f>
        <v>0</v>
      </c>
      <c r="BC114">
        <f ca="1">E114/4*B3*BI114*BB114</f>
        <v>0</v>
      </c>
      <c r="BE114">
        <f ca="1">E114/4*B3*BI114*BD114</f>
        <v>0</v>
      </c>
      <c r="BG114">
        <f>BF114*B3+0.5*BF114*B3*0.75</f>
        <v>0</v>
      </c>
      <c r="BH114" s="11">
        <f t="shared" ca="1" si="114"/>
        <v>532</v>
      </c>
      <c r="BI114">
        <v>3</v>
      </c>
    </row>
    <row r="115" spans="3:61" x14ac:dyDescent="0.15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 t="s">
        <v>330</v>
      </c>
      <c r="K115">
        <f t="shared" si="96"/>
        <v>0</v>
      </c>
      <c r="M115">
        <f t="shared" si="97"/>
        <v>0</v>
      </c>
      <c r="O115">
        <f t="shared" si="98"/>
        <v>0</v>
      </c>
      <c r="P115" s="11">
        <f t="shared" si="99"/>
        <v>0</v>
      </c>
      <c r="R115">
        <f t="shared" si="162"/>
        <v>0</v>
      </c>
      <c r="T115">
        <f t="shared" si="163"/>
        <v>0</v>
      </c>
      <c r="V115">
        <f t="shared" ca="1" si="164"/>
        <v>0</v>
      </c>
      <c r="X115">
        <f t="shared" si="165"/>
        <v>0</v>
      </c>
      <c r="Z115">
        <f t="shared" si="166"/>
        <v>0</v>
      </c>
      <c r="AB115">
        <f t="shared" si="167"/>
        <v>0</v>
      </c>
      <c r="AC115" s="11">
        <f t="shared" ca="1" si="168"/>
        <v>0</v>
      </c>
      <c r="AE115">
        <f t="shared" si="169"/>
        <v>0</v>
      </c>
      <c r="AG115">
        <f t="shared" si="170"/>
        <v>0</v>
      </c>
      <c r="AI115">
        <f t="shared" ca="1" si="171"/>
        <v>0</v>
      </c>
      <c r="AK115">
        <f t="shared" si="172"/>
        <v>0</v>
      </c>
      <c r="AM115">
        <f t="shared" si="173"/>
        <v>0</v>
      </c>
      <c r="AO115">
        <f t="shared" si="174"/>
        <v>0</v>
      </c>
      <c r="AP115" s="11">
        <f t="shared" ca="1" si="175"/>
        <v>0</v>
      </c>
      <c r="AQ115" s="11">
        <v>0</v>
      </c>
      <c r="AR115">
        <v>1265</v>
      </c>
      <c r="AS115">
        <f>B3*AR115</f>
        <v>5060</v>
      </c>
      <c r="AU115">
        <f>B3*AT115</f>
        <v>0</v>
      </c>
      <c r="AW115">
        <f>AV115*B3*B5*BI115*2</f>
        <v>0</v>
      </c>
      <c r="AY115">
        <f ca="1">(E115/2*2*AX115)*B3*B5*BI115*2</f>
        <v>0</v>
      </c>
      <c r="BA115">
        <f ca="1">E115/4*B3*BI115*AZ115</f>
        <v>0</v>
      </c>
      <c r="BC115">
        <f ca="1">E115/4*B3*BI115*BB115</f>
        <v>0</v>
      </c>
      <c r="BE115">
        <f ca="1">E115/4*B3*BI115*BD115</f>
        <v>0</v>
      </c>
      <c r="BG115">
        <f>BF115*B3+0.5*BF115*B3*0.75</f>
        <v>0</v>
      </c>
      <c r="BH115" s="11">
        <f t="shared" ca="1" si="114"/>
        <v>5060</v>
      </c>
      <c r="BI115">
        <v>3</v>
      </c>
    </row>
    <row r="116" spans="3:61" x14ac:dyDescent="0.15">
      <c r="D116" s="16">
        <f t="shared" si="161"/>
        <v>0</v>
      </c>
      <c r="F116" t="s">
        <v>98</v>
      </c>
      <c r="G116">
        <v>3</v>
      </c>
      <c r="K116">
        <f t="shared" si="96"/>
        <v>0</v>
      </c>
      <c r="M116">
        <f t="shared" si="97"/>
        <v>0</v>
      </c>
      <c r="O116">
        <f t="shared" si="98"/>
        <v>0</v>
      </c>
      <c r="P116" s="11">
        <f t="shared" si="99"/>
        <v>0</v>
      </c>
      <c r="R116">
        <f t="shared" si="162"/>
        <v>0</v>
      </c>
      <c r="T116">
        <f t="shared" si="163"/>
        <v>0</v>
      </c>
      <c r="V116">
        <f t="shared" si="164"/>
        <v>0</v>
      </c>
      <c r="X116">
        <f t="shared" si="165"/>
        <v>0</v>
      </c>
      <c r="Z116">
        <f t="shared" si="166"/>
        <v>0</v>
      </c>
      <c r="AB116">
        <f t="shared" si="167"/>
        <v>0</v>
      </c>
      <c r="AC116" s="11">
        <f t="shared" si="168"/>
        <v>0</v>
      </c>
      <c r="AE116">
        <f t="shared" si="169"/>
        <v>0</v>
      </c>
      <c r="AG116">
        <f t="shared" si="170"/>
        <v>0</v>
      </c>
      <c r="AI116">
        <f t="shared" si="171"/>
        <v>0</v>
      </c>
      <c r="AK116">
        <f t="shared" si="172"/>
        <v>0</v>
      </c>
      <c r="AM116">
        <f t="shared" si="173"/>
        <v>0</v>
      </c>
      <c r="AO116">
        <f t="shared" si="174"/>
        <v>0</v>
      </c>
      <c r="AP116" s="11">
        <f t="shared" si="175"/>
        <v>0</v>
      </c>
      <c r="AQ116" s="11">
        <v>0</v>
      </c>
      <c r="AS116">
        <f>B3*AR116</f>
        <v>0</v>
      </c>
      <c r="AU116">
        <f>B3*AT116</f>
        <v>0</v>
      </c>
      <c r="AW116">
        <f>AV116*B3*B5*BI116*2</f>
        <v>0</v>
      </c>
      <c r="AY116">
        <f>(E116/2*2*AX116)*B3*B5*BI116*2</f>
        <v>0</v>
      </c>
      <c r="BA116">
        <f>E116/4*B3*BI116*AZ116</f>
        <v>0</v>
      </c>
      <c r="BC116">
        <f>E116/4*B3*BI116*BB116</f>
        <v>0</v>
      </c>
      <c r="BE116">
        <f>E116/4*B3*BI116*BD116</f>
        <v>0</v>
      </c>
      <c r="BG116">
        <f>BF116*B3+0.5*BF116*B3*0.75</f>
        <v>0</v>
      </c>
      <c r="BH116" s="11">
        <f t="shared" si="114"/>
        <v>0</v>
      </c>
      <c r="BI116">
        <v>3</v>
      </c>
    </row>
    <row r="117" spans="3:61" x14ac:dyDescent="0.15">
      <c r="D117" s="16">
        <f t="shared" si="161"/>
        <v>0</v>
      </c>
      <c r="F117" t="s">
        <v>98</v>
      </c>
      <c r="G117">
        <v>4</v>
      </c>
      <c r="K117">
        <f t="shared" si="96"/>
        <v>0</v>
      </c>
      <c r="M117">
        <f t="shared" si="97"/>
        <v>0</v>
      </c>
      <c r="O117">
        <f t="shared" si="98"/>
        <v>0</v>
      </c>
      <c r="P117" s="11">
        <f t="shared" si="99"/>
        <v>0</v>
      </c>
      <c r="R117">
        <f t="shared" si="162"/>
        <v>0</v>
      </c>
      <c r="T117">
        <f t="shared" si="163"/>
        <v>0</v>
      </c>
      <c r="V117">
        <f t="shared" si="164"/>
        <v>0</v>
      </c>
      <c r="X117">
        <f t="shared" si="165"/>
        <v>0</v>
      </c>
      <c r="Z117">
        <f t="shared" si="166"/>
        <v>0</v>
      </c>
      <c r="AB117">
        <f t="shared" si="167"/>
        <v>0</v>
      </c>
      <c r="AC117" s="11">
        <f t="shared" si="168"/>
        <v>0</v>
      </c>
      <c r="AE117">
        <f t="shared" si="169"/>
        <v>0</v>
      </c>
      <c r="AG117">
        <f t="shared" si="170"/>
        <v>0</v>
      </c>
      <c r="AI117">
        <f t="shared" si="171"/>
        <v>0</v>
      </c>
      <c r="AK117">
        <f t="shared" si="172"/>
        <v>0</v>
      </c>
      <c r="AM117">
        <f t="shared" si="173"/>
        <v>0</v>
      </c>
      <c r="AO117">
        <f t="shared" si="174"/>
        <v>0</v>
      </c>
      <c r="AP117" s="11">
        <f t="shared" si="175"/>
        <v>0</v>
      </c>
      <c r="AQ117" s="11">
        <v>0</v>
      </c>
      <c r="AS117">
        <f>B3*AR117</f>
        <v>0</v>
      </c>
      <c r="AU117">
        <f>B3*AT117</f>
        <v>0</v>
      </c>
      <c r="AW117">
        <f>AV117*B3*B5*BI117*2</f>
        <v>0</v>
      </c>
      <c r="AY117">
        <f>(E117/2*2*AX117)*B3*B5*BI117*2</f>
        <v>0</v>
      </c>
      <c r="BA117">
        <f>E117/4*B3*BI117*AZ117</f>
        <v>0</v>
      </c>
      <c r="BC117">
        <f>E117/4*B3*BI117*BB117</f>
        <v>0</v>
      </c>
      <c r="BE117">
        <f>E117/4*B3*BI117*BD117</f>
        <v>0</v>
      </c>
      <c r="BG117">
        <f>BF117*B3+0.5*BF117*B3*0.75</f>
        <v>0</v>
      </c>
      <c r="BH117" s="11">
        <f t="shared" si="114"/>
        <v>0</v>
      </c>
      <c r="BI117">
        <v>3</v>
      </c>
    </row>
    <row r="118" spans="3:61" x14ac:dyDescent="0.15">
      <c r="D118" s="16">
        <f t="shared" si="161"/>
        <v>0</v>
      </c>
      <c r="F118" t="s">
        <v>98</v>
      </c>
      <c r="G118">
        <v>5</v>
      </c>
      <c r="K118">
        <f t="shared" si="96"/>
        <v>0</v>
      </c>
      <c r="M118">
        <f t="shared" si="97"/>
        <v>0</v>
      </c>
      <c r="O118">
        <f t="shared" si="98"/>
        <v>0</v>
      </c>
      <c r="P118" s="11">
        <f t="shared" si="99"/>
        <v>0</v>
      </c>
      <c r="R118">
        <f t="shared" si="162"/>
        <v>0</v>
      </c>
      <c r="T118">
        <f t="shared" si="163"/>
        <v>0</v>
      </c>
      <c r="V118">
        <f t="shared" si="164"/>
        <v>0</v>
      </c>
      <c r="X118">
        <f t="shared" si="165"/>
        <v>0</v>
      </c>
      <c r="Z118">
        <f t="shared" si="166"/>
        <v>0</v>
      </c>
      <c r="AB118">
        <f t="shared" si="167"/>
        <v>0</v>
      </c>
      <c r="AC118" s="11">
        <f t="shared" si="168"/>
        <v>0</v>
      </c>
      <c r="AE118">
        <f t="shared" si="169"/>
        <v>0</v>
      </c>
      <c r="AG118">
        <f t="shared" si="170"/>
        <v>0</v>
      </c>
      <c r="AI118">
        <f t="shared" si="171"/>
        <v>0</v>
      </c>
      <c r="AK118">
        <f t="shared" si="172"/>
        <v>0</v>
      </c>
      <c r="AM118">
        <f t="shared" si="173"/>
        <v>0</v>
      </c>
      <c r="AO118">
        <f t="shared" si="174"/>
        <v>0</v>
      </c>
      <c r="AP118" s="11">
        <f t="shared" si="175"/>
        <v>0</v>
      </c>
      <c r="AQ118" s="11">
        <v>0</v>
      </c>
      <c r="AS118">
        <f>B3*AR118</f>
        <v>0</v>
      </c>
      <c r="AU118">
        <f>B3*AT118</f>
        <v>0</v>
      </c>
      <c r="AW118">
        <f>AV118*B3*B5*BI118*2</f>
        <v>0</v>
      </c>
      <c r="AY118">
        <f>(E118/2*2*AX118)*B3*B5*BI118*2</f>
        <v>0</v>
      </c>
      <c r="BA118">
        <f>E118/4*B3*BI118*AZ118</f>
        <v>0</v>
      </c>
      <c r="BC118">
        <f>E118/4*B3*BI118*BB118</f>
        <v>0</v>
      </c>
      <c r="BE118">
        <f>E118/4*B3*BI118*BD118</f>
        <v>0</v>
      </c>
      <c r="BG118">
        <f>BF118*B3+0.5*BF118*B3*0.75</f>
        <v>0</v>
      </c>
      <c r="BH118" s="11">
        <f t="shared" si="114"/>
        <v>0</v>
      </c>
      <c r="BI118">
        <v>3</v>
      </c>
    </row>
    <row r="119" spans="3:61" x14ac:dyDescent="0.15">
      <c r="D119" s="16">
        <f t="shared" si="161"/>
        <v>0</v>
      </c>
      <c r="F119" t="s">
        <v>100</v>
      </c>
      <c r="G119">
        <v>6</v>
      </c>
      <c r="K119">
        <f t="shared" si="96"/>
        <v>0</v>
      </c>
      <c r="M119">
        <f t="shared" si="97"/>
        <v>0</v>
      </c>
      <c r="O119">
        <f t="shared" si="98"/>
        <v>0</v>
      </c>
      <c r="P119" s="11">
        <f t="shared" si="99"/>
        <v>0</v>
      </c>
      <c r="R119">
        <f t="shared" si="162"/>
        <v>0</v>
      </c>
      <c r="T119">
        <f t="shared" si="163"/>
        <v>0</v>
      </c>
      <c r="V119">
        <f t="shared" si="164"/>
        <v>0</v>
      </c>
      <c r="X119">
        <f t="shared" si="165"/>
        <v>0</v>
      </c>
      <c r="Z119">
        <f t="shared" si="166"/>
        <v>0</v>
      </c>
      <c r="AB119">
        <f t="shared" si="167"/>
        <v>0</v>
      </c>
      <c r="AC119" s="11">
        <f t="shared" si="168"/>
        <v>0</v>
      </c>
      <c r="AE119">
        <f t="shared" si="169"/>
        <v>0</v>
      </c>
      <c r="AG119">
        <f t="shared" si="170"/>
        <v>0</v>
      </c>
      <c r="AI119">
        <f t="shared" si="171"/>
        <v>0</v>
      </c>
      <c r="AK119">
        <f t="shared" si="172"/>
        <v>0</v>
      </c>
      <c r="AM119">
        <f t="shared" si="173"/>
        <v>0</v>
      </c>
      <c r="AO119">
        <f t="shared" si="174"/>
        <v>0</v>
      </c>
      <c r="AP119" s="11">
        <f t="shared" si="175"/>
        <v>0</v>
      </c>
      <c r="AQ119" s="11">
        <v>0</v>
      </c>
      <c r="AS119">
        <f>B3*AR119</f>
        <v>0</v>
      </c>
      <c r="AU119">
        <f>B3*AT119</f>
        <v>0</v>
      </c>
      <c r="AW119">
        <f>AV119*B3*B5*BI119*2</f>
        <v>0</v>
      </c>
      <c r="AY119">
        <f>(E119/2*2*AX119)*B3*B5*BI119*2</f>
        <v>0</v>
      </c>
      <c r="BA119">
        <f>E119/4*B3*BI119*AZ119</f>
        <v>0</v>
      </c>
      <c r="BC119">
        <f>E119/4*B3*BI119*BB119</f>
        <v>0</v>
      </c>
      <c r="BE119">
        <f>E119/4*B3*BI119*BD119</f>
        <v>0</v>
      </c>
      <c r="BG119">
        <f>BF119*B3+0.5*BF119*B3*0.75</f>
        <v>0</v>
      </c>
      <c r="BH119" s="11">
        <f t="shared" si="114"/>
        <v>0</v>
      </c>
      <c r="BI119">
        <v>3</v>
      </c>
    </row>
    <row r="120" spans="3:61" x14ac:dyDescent="0.15">
      <c r="D120" s="16">
        <f t="shared" si="161"/>
        <v>0</v>
      </c>
      <c r="F120" t="s">
        <v>100</v>
      </c>
      <c r="G120">
        <v>7</v>
      </c>
      <c r="K120">
        <f t="shared" si="96"/>
        <v>0</v>
      </c>
      <c r="M120">
        <f t="shared" si="97"/>
        <v>0</v>
      </c>
      <c r="O120">
        <f t="shared" si="98"/>
        <v>0</v>
      </c>
      <c r="P120" s="11">
        <f t="shared" si="99"/>
        <v>0</v>
      </c>
      <c r="R120">
        <f t="shared" si="162"/>
        <v>0</v>
      </c>
      <c r="T120">
        <f t="shared" si="163"/>
        <v>0</v>
      </c>
      <c r="V120">
        <f t="shared" si="164"/>
        <v>0</v>
      </c>
      <c r="X120">
        <f t="shared" si="165"/>
        <v>0</v>
      </c>
      <c r="Z120">
        <f t="shared" si="166"/>
        <v>0</v>
      </c>
      <c r="AB120">
        <f t="shared" si="167"/>
        <v>0</v>
      </c>
      <c r="AC120" s="11">
        <f t="shared" si="168"/>
        <v>0</v>
      </c>
      <c r="AE120">
        <f t="shared" si="169"/>
        <v>0</v>
      </c>
      <c r="AG120">
        <f t="shared" si="170"/>
        <v>0</v>
      </c>
      <c r="AI120">
        <f t="shared" si="171"/>
        <v>0</v>
      </c>
      <c r="AK120">
        <f t="shared" si="172"/>
        <v>0</v>
      </c>
      <c r="AM120">
        <f t="shared" si="173"/>
        <v>0</v>
      </c>
      <c r="AO120">
        <f t="shared" si="174"/>
        <v>0</v>
      </c>
      <c r="AP120" s="11">
        <f t="shared" si="175"/>
        <v>0</v>
      </c>
      <c r="AQ120" s="11">
        <v>0</v>
      </c>
      <c r="AS120">
        <f>B3*AR120</f>
        <v>0</v>
      </c>
      <c r="AU120">
        <f>B3*AT120</f>
        <v>0</v>
      </c>
      <c r="AW120">
        <f>AV120*B3*B5*BI120*2</f>
        <v>0</v>
      </c>
      <c r="AY120">
        <f>(E120/2*2*AX120)*B3*B5*BI120*2</f>
        <v>0</v>
      </c>
      <c r="BA120">
        <f>E120/4*B3*BI120*AZ120</f>
        <v>0</v>
      </c>
      <c r="BC120">
        <f>E120/4*B3*BI120*BB120</f>
        <v>0</v>
      </c>
      <c r="BE120">
        <f>E120/4*B3*BI120*BD120</f>
        <v>0</v>
      </c>
      <c r="BG120">
        <f>BF120*B3+0.5*BF120*B3*0.75</f>
        <v>0</v>
      </c>
      <c r="BH120" s="11">
        <f t="shared" si="114"/>
        <v>0</v>
      </c>
      <c r="BI120">
        <v>3</v>
      </c>
    </row>
    <row r="121" spans="3:61" x14ac:dyDescent="0.15">
      <c r="D121" s="16">
        <f t="shared" si="161"/>
        <v>0</v>
      </c>
      <c r="F121" t="s">
        <v>100</v>
      </c>
      <c r="G121">
        <v>8</v>
      </c>
      <c r="K121">
        <f t="shared" si="96"/>
        <v>0</v>
      </c>
      <c r="M121">
        <f t="shared" si="97"/>
        <v>0</v>
      </c>
      <c r="O121">
        <f t="shared" si="98"/>
        <v>0</v>
      </c>
      <c r="P121" s="11">
        <f t="shared" si="99"/>
        <v>0</v>
      </c>
      <c r="R121">
        <f t="shared" si="162"/>
        <v>0</v>
      </c>
      <c r="T121">
        <f t="shared" si="163"/>
        <v>0</v>
      </c>
      <c r="V121">
        <f t="shared" si="164"/>
        <v>0</v>
      </c>
      <c r="X121">
        <f t="shared" si="165"/>
        <v>0</v>
      </c>
      <c r="Z121">
        <f t="shared" si="166"/>
        <v>0</v>
      </c>
      <c r="AB121">
        <f t="shared" si="167"/>
        <v>0</v>
      </c>
      <c r="AC121" s="11">
        <f t="shared" si="168"/>
        <v>0</v>
      </c>
      <c r="AE121">
        <f t="shared" si="169"/>
        <v>0</v>
      </c>
      <c r="AG121">
        <f t="shared" si="170"/>
        <v>0</v>
      </c>
      <c r="AI121">
        <f t="shared" si="171"/>
        <v>0</v>
      </c>
      <c r="AK121">
        <f t="shared" si="172"/>
        <v>0</v>
      </c>
      <c r="AM121">
        <f t="shared" si="173"/>
        <v>0</v>
      </c>
      <c r="AO121">
        <f t="shared" si="174"/>
        <v>0</v>
      </c>
      <c r="AP121" s="11">
        <f t="shared" si="175"/>
        <v>0</v>
      </c>
      <c r="AQ121" s="11">
        <v>0</v>
      </c>
      <c r="AS121">
        <f>B3*AR121</f>
        <v>0</v>
      </c>
      <c r="AU121">
        <f>B3*AT121</f>
        <v>0</v>
      </c>
      <c r="AW121">
        <f>AV121*B3*B5*BI121*2</f>
        <v>0</v>
      </c>
      <c r="AY121">
        <f>(E121/2*2*AX121)*B3*B5*BI121*2</f>
        <v>0</v>
      </c>
      <c r="BA121">
        <f>E121/4*B3*BI121*AZ121</f>
        <v>0</v>
      </c>
      <c r="BC121">
        <f>E121/4*B3*BI121*BB121</f>
        <v>0</v>
      </c>
      <c r="BE121">
        <f>E121/4*B3*BI121*BD121</f>
        <v>0</v>
      </c>
      <c r="BG121">
        <f>BF121*B3+0.5*BF121*B3*0.75</f>
        <v>0</v>
      </c>
      <c r="BH121" s="11">
        <f t="shared" si="114"/>
        <v>0</v>
      </c>
      <c r="BI121">
        <v>3</v>
      </c>
    </row>
    <row r="122" spans="3:61" x14ac:dyDescent="0.15">
      <c r="D122" s="16">
        <f t="shared" si="161"/>
        <v>0</v>
      </c>
      <c r="F122" t="s">
        <v>100</v>
      </c>
      <c r="G122">
        <v>9</v>
      </c>
      <c r="K122">
        <f t="shared" si="96"/>
        <v>0</v>
      </c>
      <c r="M122">
        <f t="shared" si="97"/>
        <v>0</v>
      </c>
      <c r="O122">
        <f t="shared" si="98"/>
        <v>0</v>
      </c>
      <c r="P122" s="11">
        <f t="shared" si="99"/>
        <v>0</v>
      </c>
      <c r="R122">
        <f t="shared" si="162"/>
        <v>0</v>
      </c>
      <c r="T122">
        <f t="shared" si="163"/>
        <v>0</v>
      </c>
      <c r="V122">
        <f t="shared" si="164"/>
        <v>0</v>
      </c>
      <c r="X122">
        <f t="shared" si="165"/>
        <v>0</v>
      </c>
      <c r="Z122">
        <f t="shared" si="166"/>
        <v>0</v>
      </c>
      <c r="AB122">
        <f t="shared" si="167"/>
        <v>0</v>
      </c>
      <c r="AC122" s="11">
        <f t="shared" si="168"/>
        <v>0</v>
      </c>
      <c r="AE122">
        <f t="shared" si="169"/>
        <v>0</v>
      </c>
      <c r="AG122">
        <f t="shared" si="170"/>
        <v>0</v>
      </c>
      <c r="AI122">
        <f t="shared" si="171"/>
        <v>0</v>
      </c>
      <c r="AK122">
        <f t="shared" si="172"/>
        <v>0</v>
      </c>
      <c r="AM122">
        <f t="shared" si="173"/>
        <v>0</v>
      </c>
      <c r="AO122">
        <f t="shared" si="174"/>
        <v>0</v>
      </c>
      <c r="AP122" s="11">
        <f t="shared" si="175"/>
        <v>0</v>
      </c>
      <c r="AQ122" s="11">
        <v>0</v>
      </c>
      <c r="AS122">
        <f>B3*AR122</f>
        <v>0</v>
      </c>
      <c r="AU122">
        <f>B3*AT122</f>
        <v>0</v>
      </c>
      <c r="AW122">
        <f>AV122*B3*B5*BI122*2</f>
        <v>0</v>
      </c>
      <c r="AY122">
        <f>(E122/2*2*AX122)*B3*B5*BI122*2</f>
        <v>0</v>
      </c>
      <c r="BA122">
        <f>E122/4*B3*BI122*AZ122</f>
        <v>0</v>
      </c>
      <c r="BC122">
        <f>E122/4*B3*BI122*BB122</f>
        <v>0</v>
      </c>
      <c r="BE122">
        <f>E122/4*B3*BI122*BD122</f>
        <v>0</v>
      </c>
      <c r="BG122">
        <f>BF122*B3+0.5*BF122*B3*0.75</f>
        <v>0</v>
      </c>
      <c r="BH122" s="11">
        <f t="shared" si="114"/>
        <v>0</v>
      </c>
      <c r="BI122">
        <v>3</v>
      </c>
    </row>
    <row r="123" spans="3:61" x14ac:dyDescent="0.15">
      <c r="D123" s="16">
        <f t="shared" si="161"/>
        <v>0</v>
      </c>
      <c r="F123" t="s">
        <v>100</v>
      </c>
      <c r="G123">
        <v>10</v>
      </c>
      <c r="K123">
        <f t="shared" si="96"/>
        <v>0</v>
      </c>
      <c r="M123">
        <f t="shared" si="97"/>
        <v>0</v>
      </c>
      <c r="O123">
        <f t="shared" si="98"/>
        <v>0</v>
      </c>
      <c r="P123" s="11">
        <f t="shared" si="99"/>
        <v>0</v>
      </c>
      <c r="R123">
        <f t="shared" si="162"/>
        <v>0</v>
      </c>
      <c r="T123">
        <f t="shared" si="163"/>
        <v>0</v>
      </c>
      <c r="V123">
        <f t="shared" si="164"/>
        <v>0</v>
      </c>
      <c r="X123">
        <f t="shared" si="165"/>
        <v>0</v>
      </c>
      <c r="Z123">
        <f t="shared" si="166"/>
        <v>0</v>
      </c>
      <c r="AB123">
        <f t="shared" si="167"/>
        <v>0</v>
      </c>
      <c r="AC123" s="11">
        <f t="shared" si="168"/>
        <v>0</v>
      </c>
      <c r="AE123">
        <f t="shared" si="169"/>
        <v>0</v>
      </c>
      <c r="AG123">
        <f t="shared" si="170"/>
        <v>0</v>
      </c>
      <c r="AI123">
        <f t="shared" si="171"/>
        <v>0</v>
      </c>
      <c r="AK123">
        <f t="shared" si="172"/>
        <v>0</v>
      </c>
      <c r="AM123">
        <f t="shared" si="173"/>
        <v>0</v>
      </c>
      <c r="AO123">
        <f t="shared" si="174"/>
        <v>0</v>
      </c>
      <c r="AP123" s="11">
        <f t="shared" si="175"/>
        <v>0</v>
      </c>
      <c r="AQ123" s="11">
        <v>0</v>
      </c>
      <c r="AS123">
        <f>B3*AR123</f>
        <v>0</v>
      </c>
      <c r="AU123">
        <f>B3*AT123</f>
        <v>0</v>
      </c>
      <c r="AW123">
        <f>AV123*B3*B5*BI123*2</f>
        <v>0</v>
      </c>
      <c r="AY123">
        <f>(E123/2*2*AX123)*B3*B5*BI123*2</f>
        <v>0</v>
      </c>
      <c r="BA123">
        <f>E123/4*B3*BI123*AZ123</f>
        <v>0</v>
      </c>
      <c r="BC123">
        <f>E123/4*B3*BI123*BB123</f>
        <v>0</v>
      </c>
      <c r="BE123">
        <f>E123/4*B3*BI123*BD123</f>
        <v>0</v>
      </c>
      <c r="BG123">
        <f>BF123*B3+0.5*BF123*B3*0.75</f>
        <v>0</v>
      </c>
      <c r="BH123" s="11">
        <f t="shared" si="114"/>
        <v>0</v>
      </c>
      <c r="BI123">
        <v>3</v>
      </c>
    </row>
    <row r="124" spans="3:61" s="14" customFormat="1" x14ac:dyDescent="0.15">
      <c r="C124" s="14" t="s">
        <v>65</v>
      </c>
      <c r="F124" s="14" t="s">
        <v>520</v>
      </c>
    </row>
    <row r="125" spans="3:61" x14ac:dyDescent="0.15">
      <c r="D125" s="16">
        <f t="shared" ref="D125:D134" ca="1" si="176">P125+AC125+AP125+AQ125+BH125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 t="s">
        <v>330</v>
      </c>
      <c r="J125">
        <f ca="1">ROUND(E125,0)</f>
        <v>43</v>
      </c>
      <c r="K125">
        <f t="shared" ca="1" si="96"/>
        <v>43</v>
      </c>
      <c r="M125">
        <f t="shared" si="97"/>
        <v>0</v>
      </c>
      <c r="O125">
        <f t="shared" si="98"/>
        <v>0</v>
      </c>
      <c r="P125" s="11">
        <f t="shared" ca="1" si="99"/>
        <v>43</v>
      </c>
      <c r="R125">
        <f t="shared" ref="R125:R134" si="177">Q125*BI125</f>
        <v>0</v>
      </c>
      <c r="T125">
        <f t="shared" ref="T125:T134" si="178">S125*BI125*2</f>
        <v>0</v>
      </c>
      <c r="V125">
        <f t="shared" ref="V125:V134" ca="1" si="179">ROUND((E125/2*(1-U125)+2*E125/2*U125-E125/2)*BI125*2,2)</f>
        <v>0</v>
      </c>
      <c r="X125">
        <f t="shared" ref="X125:X134" si="180">W125*BI125*2</f>
        <v>0</v>
      </c>
      <c r="Z125">
        <f t="shared" ref="Z125:Z134" si="181">Y125*BI125*2</f>
        <v>0</v>
      </c>
      <c r="AB125">
        <f t="shared" ref="AB125:AB134" si="182">AA125*BI125*2</f>
        <v>0</v>
      </c>
      <c r="AC125" s="11">
        <f t="shared" ref="AC125:AC134" ca="1" si="183">R125+T125+V125+X125+Z125+AB125</f>
        <v>0</v>
      </c>
      <c r="AE125">
        <f t="shared" ref="AE125:AE134" si="184">-AD125*BI125</f>
        <v>0</v>
      </c>
      <c r="AG125">
        <f t="shared" ref="AG125:AG134" si="185">-AF125*BI125*2</f>
        <v>0</v>
      </c>
      <c r="AI125">
        <f t="shared" ref="AI125:AI134" ca="1" si="186">-(E125/2*(1-AH125)+2*E125/2*AH125-E125/2)*BI125*2</f>
        <v>0</v>
      </c>
      <c r="AK125">
        <f t="shared" ref="AK125:AK134" si="187">-AJ125*BI125*2</f>
        <v>0</v>
      </c>
      <c r="AM125">
        <f t="shared" ref="AM125:AM134" si="188">-AL125*BI125*2</f>
        <v>0</v>
      </c>
      <c r="AO125">
        <f t="shared" ref="AO125:AO134" si="189">-AN125*BI125*2</f>
        <v>0</v>
      </c>
      <c r="AP125" s="11">
        <f t="shared" ref="AP125:AP134" ca="1" si="190">AE125+AG125+AI125+AK125+AM125+AO125</f>
        <v>0</v>
      </c>
      <c r="AQ125" s="11">
        <v>0</v>
      </c>
      <c r="AS125">
        <f>B3*AR125</f>
        <v>0</v>
      </c>
      <c r="AU125">
        <f>B3*AT125</f>
        <v>0</v>
      </c>
      <c r="AW125">
        <f>AV125*B3*B5*BI125*2</f>
        <v>0</v>
      </c>
      <c r="AY125">
        <f ca="1">(E125/2*2*AX125)*B3*B5*BI125*2</f>
        <v>0</v>
      </c>
      <c r="BA125">
        <f ca="1">E125/4*B3*BI125*AZ125</f>
        <v>0</v>
      </c>
      <c r="BC125">
        <f ca="1">E125/4*B3*BI125*BB125</f>
        <v>0</v>
      </c>
      <c r="BE125">
        <f ca="1">E125/4*B3*BI125*BD125</f>
        <v>0</v>
      </c>
      <c r="BG125">
        <f>BF125*B3+0.5*BF125*B3*0.75</f>
        <v>0</v>
      </c>
      <c r="BH125" s="11">
        <f t="shared" ca="1" si="114"/>
        <v>0</v>
      </c>
      <c r="BI125">
        <v>3</v>
      </c>
    </row>
    <row r="126" spans="3:61" x14ac:dyDescent="0.15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 t="s">
        <v>330</v>
      </c>
      <c r="J126">
        <f ca="1">ROUND(E126,0)</f>
        <v>202</v>
      </c>
      <c r="K126">
        <f t="shared" ca="1" si="96"/>
        <v>202</v>
      </c>
      <c r="M126">
        <f t="shared" si="97"/>
        <v>0</v>
      </c>
      <c r="O126">
        <f t="shared" si="98"/>
        <v>0</v>
      </c>
      <c r="P126" s="11">
        <f t="shared" ca="1" si="99"/>
        <v>202</v>
      </c>
      <c r="R126">
        <f t="shared" si="177"/>
        <v>0</v>
      </c>
      <c r="T126">
        <f t="shared" si="178"/>
        <v>0</v>
      </c>
      <c r="V126">
        <f t="shared" ca="1" si="179"/>
        <v>0</v>
      </c>
      <c r="X126">
        <f t="shared" si="180"/>
        <v>0</v>
      </c>
      <c r="Z126">
        <f t="shared" si="181"/>
        <v>0</v>
      </c>
      <c r="AB126">
        <f t="shared" si="182"/>
        <v>0</v>
      </c>
      <c r="AC126" s="11">
        <f t="shared" ca="1" si="183"/>
        <v>0</v>
      </c>
      <c r="AE126">
        <f t="shared" si="184"/>
        <v>0</v>
      </c>
      <c r="AG126">
        <f t="shared" si="185"/>
        <v>0</v>
      </c>
      <c r="AI126">
        <f t="shared" ca="1" si="186"/>
        <v>0</v>
      </c>
      <c r="AK126">
        <f t="shared" si="187"/>
        <v>0</v>
      </c>
      <c r="AM126">
        <f t="shared" si="188"/>
        <v>0</v>
      </c>
      <c r="AO126">
        <f t="shared" si="189"/>
        <v>0</v>
      </c>
      <c r="AP126" s="11">
        <f t="shared" ca="1" si="190"/>
        <v>0</v>
      </c>
      <c r="AQ126" s="11">
        <v>0</v>
      </c>
      <c r="AS126">
        <f>B3*AR126</f>
        <v>0</v>
      </c>
      <c r="AU126">
        <f>B3*AT126</f>
        <v>0</v>
      </c>
      <c r="AW126">
        <f>AV126*B3*B5*BI126*2</f>
        <v>0</v>
      </c>
      <c r="AY126">
        <f ca="1">(E126/2*2*AX126)*B3*B5*BI126*2</f>
        <v>0</v>
      </c>
      <c r="BA126">
        <f ca="1">E126/4*B3*BI126*AZ126</f>
        <v>0</v>
      </c>
      <c r="BC126">
        <f ca="1">E126/4*B3*BI126*BB126</f>
        <v>0</v>
      </c>
      <c r="BE126">
        <f ca="1">E126/4*B3*BI126*BD126</f>
        <v>0</v>
      </c>
      <c r="BG126">
        <f>BF126*B3+0.5*BF126*B3*0.75</f>
        <v>0</v>
      </c>
      <c r="BH126" s="11">
        <f t="shared" ca="1" si="114"/>
        <v>0</v>
      </c>
      <c r="BI126">
        <v>3</v>
      </c>
    </row>
    <row r="127" spans="3:61" x14ac:dyDescent="0.15">
      <c r="D127" s="16">
        <f t="shared" si="176"/>
        <v>0</v>
      </c>
      <c r="F127" t="s">
        <v>102</v>
      </c>
      <c r="G127">
        <v>3</v>
      </c>
      <c r="K127">
        <f t="shared" si="96"/>
        <v>0</v>
      </c>
      <c r="M127">
        <f t="shared" si="97"/>
        <v>0</v>
      </c>
      <c r="O127">
        <f t="shared" si="98"/>
        <v>0</v>
      </c>
      <c r="P127" s="11">
        <f t="shared" si="99"/>
        <v>0</v>
      </c>
      <c r="R127">
        <f t="shared" si="177"/>
        <v>0</v>
      </c>
      <c r="T127">
        <f t="shared" si="178"/>
        <v>0</v>
      </c>
      <c r="V127">
        <f t="shared" si="179"/>
        <v>0</v>
      </c>
      <c r="X127">
        <f t="shared" si="180"/>
        <v>0</v>
      </c>
      <c r="Z127">
        <f t="shared" si="181"/>
        <v>0</v>
      </c>
      <c r="AB127">
        <f t="shared" si="182"/>
        <v>0</v>
      </c>
      <c r="AC127" s="11">
        <f t="shared" si="183"/>
        <v>0</v>
      </c>
      <c r="AE127">
        <f t="shared" si="184"/>
        <v>0</v>
      </c>
      <c r="AG127">
        <f t="shared" si="185"/>
        <v>0</v>
      </c>
      <c r="AI127">
        <f t="shared" si="186"/>
        <v>0</v>
      </c>
      <c r="AK127">
        <f t="shared" si="187"/>
        <v>0</v>
      </c>
      <c r="AM127">
        <f t="shared" si="188"/>
        <v>0</v>
      </c>
      <c r="AO127">
        <f t="shared" si="189"/>
        <v>0</v>
      </c>
      <c r="AP127" s="11">
        <f t="shared" si="190"/>
        <v>0</v>
      </c>
      <c r="AQ127" s="11">
        <v>0</v>
      </c>
      <c r="AS127">
        <f>B3*AR127</f>
        <v>0</v>
      </c>
      <c r="AU127">
        <f>B3*AT127</f>
        <v>0</v>
      </c>
      <c r="AW127">
        <f>AV127*B3*B5*BI127*2</f>
        <v>0</v>
      </c>
      <c r="AY127">
        <f>(E127/2*2*AX127)*B3*B5*BI127*2</f>
        <v>0</v>
      </c>
      <c r="BA127">
        <f>E127/4*B3*BI127*AZ127</f>
        <v>0</v>
      </c>
      <c r="BC127">
        <f>E127/4*B3*BI127*BB127</f>
        <v>0</v>
      </c>
      <c r="BE127">
        <f>E127/4*B3*BI127*BD127</f>
        <v>0</v>
      </c>
      <c r="BG127">
        <f>BF127*B3+0.5*BF127*B3*0.75</f>
        <v>0</v>
      </c>
      <c r="BH127" s="11">
        <f t="shared" si="114"/>
        <v>0</v>
      </c>
      <c r="BI127">
        <v>3</v>
      </c>
    </row>
    <row r="128" spans="3:61" x14ac:dyDescent="0.15">
      <c r="D128" s="16">
        <f t="shared" si="176"/>
        <v>0</v>
      </c>
      <c r="F128" t="s">
        <v>102</v>
      </c>
      <c r="G128">
        <v>4</v>
      </c>
      <c r="K128">
        <f t="shared" si="96"/>
        <v>0</v>
      </c>
      <c r="M128">
        <f t="shared" si="97"/>
        <v>0</v>
      </c>
      <c r="O128">
        <f t="shared" si="98"/>
        <v>0</v>
      </c>
      <c r="P128" s="11">
        <f t="shared" si="99"/>
        <v>0</v>
      </c>
      <c r="R128">
        <f t="shared" si="177"/>
        <v>0</v>
      </c>
      <c r="T128">
        <f t="shared" si="178"/>
        <v>0</v>
      </c>
      <c r="V128">
        <f t="shared" si="179"/>
        <v>0</v>
      </c>
      <c r="X128">
        <f t="shared" si="180"/>
        <v>0</v>
      </c>
      <c r="Z128">
        <f t="shared" si="181"/>
        <v>0</v>
      </c>
      <c r="AB128">
        <f t="shared" si="182"/>
        <v>0</v>
      </c>
      <c r="AC128" s="11">
        <f t="shared" si="183"/>
        <v>0</v>
      </c>
      <c r="AE128">
        <f t="shared" si="184"/>
        <v>0</v>
      </c>
      <c r="AG128">
        <f t="shared" si="185"/>
        <v>0</v>
      </c>
      <c r="AI128">
        <f t="shared" si="186"/>
        <v>0</v>
      </c>
      <c r="AK128">
        <f t="shared" si="187"/>
        <v>0</v>
      </c>
      <c r="AM128">
        <f t="shared" si="188"/>
        <v>0</v>
      </c>
      <c r="AO128">
        <f t="shared" si="189"/>
        <v>0</v>
      </c>
      <c r="AP128" s="11">
        <f t="shared" si="190"/>
        <v>0</v>
      </c>
      <c r="AQ128" s="11">
        <v>0</v>
      </c>
      <c r="AS128">
        <f>B3*AR128</f>
        <v>0</v>
      </c>
      <c r="AU128">
        <f>B3*AT128</f>
        <v>0</v>
      </c>
      <c r="AW128">
        <f>AV128*B3*B5*BI128*2</f>
        <v>0</v>
      </c>
      <c r="AY128">
        <f>(E128/2*2*AX128)*B3*B5*BI128*2</f>
        <v>0</v>
      </c>
      <c r="BA128">
        <f>E128/4*B3*BI128*AZ128</f>
        <v>0</v>
      </c>
      <c r="BC128">
        <f>E128/4*B3*BI128*BB128</f>
        <v>0</v>
      </c>
      <c r="BE128">
        <f>E128/4*B3*BI128*BD128</f>
        <v>0</v>
      </c>
      <c r="BG128">
        <f>BF128*B3+0.5*BF128*B3*0.75</f>
        <v>0</v>
      </c>
      <c r="BH128" s="11">
        <f t="shared" si="114"/>
        <v>0</v>
      </c>
      <c r="BI128">
        <v>3</v>
      </c>
    </row>
    <row r="129" spans="3:61" x14ac:dyDescent="0.15">
      <c r="D129" s="16">
        <f t="shared" si="176"/>
        <v>0</v>
      </c>
      <c r="F129" t="s">
        <v>103</v>
      </c>
      <c r="G129">
        <v>5</v>
      </c>
      <c r="K129">
        <f t="shared" si="96"/>
        <v>0</v>
      </c>
      <c r="M129">
        <f t="shared" si="97"/>
        <v>0</v>
      </c>
      <c r="O129">
        <f t="shared" si="98"/>
        <v>0</v>
      </c>
      <c r="P129" s="11">
        <f t="shared" si="99"/>
        <v>0</v>
      </c>
      <c r="R129">
        <f t="shared" si="177"/>
        <v>0</v>
      </c>
      <c r="T129">
        <f t="shared" si="178"/>
        <v>0</v>
      </c>
      <c r="V129">
        <f t="shared" si="179"/>
        <v>0</v>
      </c>
      <c r="X129">
        <f t="shared" si="180"/>
        <v>0</v>
      </c>
      <c r="Z129">
        <f t="shared" si="181"/>
        <v>0</v>
      </c>
      <c r="AB129">
        <f t="shared" si="182"/>
        <v>0</v>
      </c>
      <c r="AC129" s="11">
        <f t="shared" si="183"/>
        <v>0</v>
      </c>
      <c r="AE129">
        <f t="shared" si="184"/>
        <v>0</v>
      </c>
      <c r="AG129">
        <f t="shared" si="185"/>
        <v>0</v>
      </c>
      <c r="AI129">
        <f t="shared" si="186"/>
        <v>0</v>
      </c>
      <c r="AK129">
        <f t="shared" si="187"/>
        <v>0</v>
      </c>
      <c r="AM129">
        <f t="shared" si="188"/>
        <v>0</v>
      </c>
      <c r="AO129">
        <f t="shared" si="189"/>
        <v>0</v>
      </c>
      <c r="AP129" s="11">
        <f t="shared" si="190"/>
        <v>0</v>
      </c>
      <c r="AQ129" s="11">
        <v>0</v>
      </c>
      <c r="AS129">
        <f>B3*AR129</f>
        <v>0</v>
      </c>
      <c r="AU129">
        <f>B3*AT129</f>
        <v>0</v>
      </c>
      <c r="AW129">
        <f>AV129*B3*B5*BI129*2</f>
        <v>0</v>
      </c>
      <c r="AY129">
        <f>(E129/2*2*AX129)*B3*B5*BI129*2</f>
        <v>0</v>
      </c>
      <c r="BA129">
        <f>E129/4*B3*BI129*AZ129</f>
        <v>0</v>
      </c>
      <c r="BC129">
        <f>E129/4*B3*BI129*BB129</f>
        <v>0</v>
      </c>
      <c r="BE129">
        <f>E129/4*B3*BI129*BD129</f>
        <v>0</v>
      </c>
      <c r="BG129">
        <f>BF129*B3+0.5*BF129*B3*0.75</f>
        <v>0</v>
      </c>
      <c r="BH129" s="11">
        <f t="shared" si="114"/>
        <v>0</v>
      </c>
      <c r="BI129">
        <v>3</v>
      </c>
    </row>
    <row r="130" spans="3:61" x14ac:dyDescent="0.15">
      <c r="D130" s="16">
        <f t="shared" si="176"/>
        <v>0</v>
      </c>
      <c r="F130" t="s">
        <v>103</v>
      </c>
      <c r="G130">
        <v>6</v>
      </c>
      <c r="K130">
        <f t="shared" si="96"/>
        <v>0</v>
      </c>
      <c r="M130">
        <f t="shared" si="97"/>
        <v>0</v>
      </c>
      <c r="O130">
        <f t="shared" si="98"/>
        <v>0</v>
      </c>
      <c r="P130" s="11">
        <f t="shared" si="99"/>
        <v>0</v>
      </c>
      <c r="R130">
        <f t="shared" si="177"/>
        <v>0</v>
      </c>
      <c r="T130">
        <f t="shared" si="178"/>
        <v>0</v>
      </c>
      <c r="V130">
        <f t="shared" si="179"/>
        <v>0</v>
      </c>
      <c r="X130">
        <f t="shared" si="180"/>
        <v>0</v>
      </c>
      <c r="Z130">
        <f t="shared" si="181"/>
        <v>0</v>
      </c>
      <c r="AB130">
        <f t="shared" si="182"/>
        <v>0</v>
      </c>
      <c r="AC130" s="11">
        <f t="shared" si="183"/>
        <v>0</v>
      </c>
      <c r="AE130">
        <f t="shared" si="184"/>
        <v>0</v>
      </c>
      <c r="AG130">
        <f t="shared" si="185"/>
        <v>0</v>
      </c>
      <c r="AI130">
        <f t="shared" si="186"/>
        <v>0</v>
      </c>
      <c r="AK130">
        <f t="shared" si="187"/>
        <v>0</v>
      </c>
      <c r="AM130">
        <f t="shared" si="188"/>
        <v>0</v>
      </c>
      <c r="AO130">
        <f t="shared" si="189"/>
        <v>0</v>
      </c>
      <c r="AP130" s="11">
        <f t="shared" si="190"/>
        <v>0</v>
      </c>
      <c r="AQ130" s="11">
        <v>0</v>
      </c>
      <c r="AS130">
        <f>B3*AR130</f>
        <v>0</v>
      </c>
      <c r="AU130">
        <f>B3*AT130</f>
        <v>0</v>
      </c>
      <c r="AW130">
        <f>AV130*B3*B5*BI130*2</f>
        <v>0</v>
      </c>
      <c r="AY130">
        <f>(E130/2*2*AX130)*B3*B5*BI130*2</f>
        <v>0</v>
      </c>
      <c r="BA130">
        <f>E130/4*B3*BI130*AZ130</f>
        <v>0</v>
      </c>
      <c r="BC130">
        <f>E130/4*B3*BI130*BB130</f>
        <v>0</v>
      </c>
      <c r="BE130">
        <f>E130/4*B3*BI130*BD130</f>
        <v>0</v>
      </c>
      <c r="BG130">
        <f>BF130*B3+0.5*BF130*B3*0.75</f>
        <v>0</v>
      </c>
      <c r="BH130" s="11">
        <f t="shared" si="114"/>
        <v>0</v>
      </c>
      <c r="BI130">
        <v>3</v>
      </c>
    </row>
    <row r="131" spans="3:61" x14ac:dyDescent="0.15">
      <c r="D131" s="16">
        <f t="shared" si="176"/>
        <v>0</v>
      </c>
      <c r="F131" t="s">
        <v>103</v>
      </c>
      <c r="G131">
        <v>7</v>
      </c>
      <c r="K131">
        <f t="shared" si="96"/>
        <v>0</v>
      </c>
      <c r="M131">
        <f t="shared" si="97"/>
        <v>0</v>
      </c>
      <c r="O131">
        <f t="shared" si="98"/>
        <v>0</v>
      </c>
      <c r="P131" s="11">
        <f t="shared" si="99"/>
        <v>0</v>
      </c>
      <c r="R131">
        <f t="shared" si="177"/>
        <v>0</v>
      </c>
      <c r="T131">
        <f t="shared" si="178"/>
        <v>0</v>
      </c>
      <c r="V131">
        <f t="shared" si="179"/>
        <v>0</v>
      </c>
      <c r="X131">
        <f t="shared" si="180"/>
        <v>0</v>
      </c>
      <c r="Z131">
        <f t="shared" si="181"/>
        <v>0</v>
      </c>
      <c r="AB131">
        <f t="shared" si="182"/>
        <v>0</v>
      </c>
      <c r="AC131" s="11">
        <f t="shared" si="183"/>
        <v>0</v>
      </c>
      <c r="AE131">
        <f t="shared" si="184"/>
        <v>0</v>
      </c>
      <c r="AG131">
        <f t="shared" si="185"/>
        <v>0</v>
      </c>
      <c r="AI131">
        <f t="shared" si="186"/>
        <v>0</v>
      </c>
      <c r="AK131">
        <f t="shared" si="187"/>
        <v>0</v>
      </c>
      <c r="AM131">
        <f t="shared" si="188"/>
        <v>0</v>
      </c>
      <c r="AO131">
        <f t="shared" si="189"/>
        <v>0</v>
      </c>
      <c r="AP131" s="11">
        <f t="shared" si="190"/>
        <v>0</v>
      </c>
      <c r="AQ131" s="11">
        <v>0</v>
      </c>
      <c r="AS131">
        <f>B3*AR131</f>
        <v>0</v>
      </c>
      <c r="AU131">
        <f>B3*AT131</f>
        <v>0</v>
      </c>
      <c r="AW131">
        <f>AV131*B3*B5*BI131*2</f>
        <v>0</v>
      </c>
      <c r="AY131">
        <f>(E131/2*2*AX131)*B3*B5*BI131*2</f>
        <v>0</v>
      </c>
      <c r="BA131">
        <f>E131/4*B3*BI131*AZ131</f>
        <v>0</v>
      </c>
      <c r="BC131">
        <f>E131/4*B3*BI131*BB131</f>
        <v>0</v>
      </c>
      <c r="BE131">
        <f>E131/4*B3*BI131*BD131</f>
        <v>0</v>
      </c>
      <c r="BG131">
        <f>BF131*B3+0.5*BF131*B3*0.75</f>
        <v>0</v>
      </c>
      <c r="BH131" s="11">
        <f t="shared" si="114"/>
        <v>0</v>
      </c>
      <c r="BI131">
        <v>3</v>
      </c>
    </row>
    <row r="132" spans="3:61" x14ac:dyDescent="0.15">
      <c r="D132" s="16">
        <f t="shared" si="176"/>
        <v>0</v>
      </c>
      <c r="F132" t="s">
        <v>104</v>
      </c>
      <c r="G132">
        <v>8</v>
      </c>
      <c r="K132">
        <f t="shared" si="96"/>
        <v>0</v>
      </c>
      <c r="M132">
        <f t="shared" si="97"/>
        <v>0</v>
      </c>
      <c r="O132">
        <f t="shared" si="98"/>
        <v>0</v>
      </c>
      <c r="P132" s="11">
        <f t="shared" si="99"/>
        <v>0</v>
      </c>
      <c r="R132">
        <f t="shared" si="177"/>
        <v>0</v>
      </c>
      <c r="T132">
        <f t="shared" si="178"/>
        <v>0</v>
      </c>
      <c r="V132">
        <f t="shared" si="179"/>
        <v>0</v>
      </c>
      <c r="X132">
        <f t="shared" si="180"/>
        <v>0</v>
      </c>
      <c r="Z132">
        <f t="shared" si="181"/>
        <v>0</v>
      </c>
      <c r="AB132">
        <f t="shared" si="182"/>
        <v>0</v>
      </c>
      <c r="AC132" s="11">
        <f t="shared" si="183"/>
        <v>0</v>
      </c>
      <c r="AE132">
        <f t="shared" si="184"/>
        <v>0</v>
      </c>
      <c r="AG132">
        <f t="shared" si="185"/>
        <v>0</v>
      </c>
      <c r="AI132">
        <f t="shared" si="186"/>
        <v>0</v>
      </c>
      <c r="AK132">
        <f t="shared" si="187"/>
        <v>0</v>
      </c>
      <c r="AM132">
        <f t="shared" si="188"/>
        <v>0</v>
      </c>
      <c r="AO132">
        <f t="shared" si="189"/>
        <v>0</v>
      </c>
      <c r="AP132" s="11">
        <f t="shared" si="190"/>
        <v>0</v>
      </c>
      <c r="AQ132" s="11">
        <v>0</v>
      </c>
      <c r="AS132">
        <f>B3*AR132</f>
        <v>0</v>
      </c>
      <c r="AU132">
        <f>B3*AT132</f>
        <v>0</v>
      </c>
      <c r="AW132">
        <f>AV132*B3*B5*BI132*2</f>
        <v>0</v>
      </c>
      <c r="AY132">
        <f>(E132/2*2*AX132)*B3*B5*BI132*2</f>
        <v>0</v>
      </c>
      <c r="BA132">
        <f>E132/4*B3*BI132*AZ132</f>
        <v>0</v>
      </c>
      <c r="BC132">
        <f>E132/4*B3*BI132*BB132</f>
        <v>0</v>
      </c>
      <c r="BE132">
        <f>E132/4*B3*BI132*BD132</f>
        <v>0</v>
      </c>
      <c r="BG132">
        <f>BF132*B3+0.5*BF132*B3*0.75</f>
        <v>0</v>
      </c>
      <c r="BH132" s="11">
        <f t="shared" si="114"/>
        <v>0</v>
      </c>
      <c r="BI132">
        <v>3</v>
      </c>
    </row>
    <row r="133" spans="3:61" x14ac:dyDescent="0.15">
      <c r="D133" s="16">
        <f t="shared" si="176"/>
        <v>0</v>
      </c>
      <c r="F133" t="s">
        <v>104</v>
      </c>
      <c r="G133">
        <v>9</v>
      </c>
      <c r="K133">
        <f t="shared" ref="K133:K178" si="191">J133</f>
        <v>0</v>
      </c>
      <c r="M133">
        <f t="shared" ref="M133:M178" si="192">L133</f>
        <v>0</v>
      </c>
      <c r="O133">
        <f t="shared" ref="O133:O178" si="193">N133</f>
        <v>0</v>
      </c>
      <c r="P133" s="11">
        <f t="shared" ref="P133:P178" si="194">K133+M133+O133</f>
        <v>0</v>
      </c>
      <c r="R133">
        <f t="shared" si="177"/>
        <v>0</v>
      </c>
      <c r="T133">
        <f t="shared" si="178"/>
        <v>0</v>
      </c>
      <c r="V133">
        <f t="shared" si="179"/>
        <v>0</v>
      </c>
      <c r="X133">
        <f t="shared" si="180"/>
        <v>0</v>
      </c>
      <c r="Z133">
        <f t="shared" si="181"/>
        <v>0</v>
      </c>
      <c r="AB133">
        <f t="shared" si="182"/>
        <v>0</v>
      </c>
      <c r="AC133" s="11">
        <f t="shared" si="183"/>
        <v>0</v>
      </c>
      <c r="AE133">
        <f t="shared" si="184"/>
        <v>0</v>
      </c>
      <c r="AG133">
        <f t="shared" si="185"/>
        <v>0</v>
      </c>
      <c r="AI133">
        <f t="shared" si="186"/>
        <v>0</v>
      </c>
      <c r="AK133">
        <f t="shared" si="187"/>
        <v>0</v>
      </c>
      <c r="AM133">
        <f t="shared" si="188"/>
        <v>0</v>
      </c>
      <c r="AO133">
        <f t="shared" si="189"/>
        <v>0</v>
      </c>
      <c r="AP133" s="11">
        <f t="shared" si="190"/>
        <v>0</v>
      </c>
      <c r="AQ133" s="11">
        <v>0</v>
      </c>
      <c r="AS133">
        <f>B3*AR133</f>
        <v>0</v>
      </c>
      <c r="AU133">
        <f>B3*AT133</f>
        <v>0</v>
      </c>
      <c r="AW133">
        <f>AV133*B3*B5*BI133*2</f>
        <v>0</v>
      </c>
      <c r="AY133">
        <f>(E133/2*2*AX133)*B3*B5*BI133*2</f>
        <v>0</v>
      </c>
      <c r="BA133">
        <f>E133/4*B3*BI133*AZ133</f>
        <v>0</v>
      </c>
      <c r="BC133">
        <f>E133/4*B3*BI133*BB133</f>
        <v>0</v>
      </c>
      <c r="BE133">
        <f>E133/4*B3*BI133*BD133</f>
        <v>0</v>
      </c>
      <c r="BG133">
        <f>BF133*B3+0.5*BF133*B3*0.75</f>
        <v>0</v>
      </c>
      <c r="BH133" s="11">
        <f t="shared" ref="BH133:BH178" si="195">AS133+AU133+AW133+AY133+BA133+BC133+BE133+BG133</f>
        <v>0</v>
      </c>
      <c r="BI133">
        <v>3</v>
      </c>
    </row>
    <row r="134" spans="3:61" x14ac:dyDescent="0.15">
      <c r="D134" s="16">
        <f t="shared" si="176"/>
        <v>0</v>
      </c>
      <c r="F134" t="s">
        <v>104</v>
      </c>
      <c r="G134">
        <v>10</v>
      </c>
      <c r="K134">
        <f t="shared" si="191"/>
        <v>0</v>
      </c>
      <c r="M134">
        <f t="shared" si="192"/>
        <v>0</v>
      </c>
      <c r="O134">
        <f t="shared" si="193"/>
        <v>0</v>
      </c>
      <c r="P134" s="11">
        <f t="shared" si="194"/>
        <v>0</v>
      </c>
      <c r="R134">
        <f t="shared" si="177"/>
        <v>0</v>
      </c>
      <c r="T134">
        <f t="shared" si="178"/>
        <v>0</v>
      </c>
      <c r="V134">
        <f t="shared" si="179"/>
        <v>0</v>
      </c>
      <c r="X134">
        <f t="shared" si="180"/>
        <v>0</v>
      </c>
      <c r="Z134">
        <f t="shared" si="181"/>
        <v>0</v>
      </c>
      <c r="AB134">
        <f t="shared" si="182"/>
        <v>0</v>
      </c>
      <c r="AC134" s="11">
        <f t="shared" si="183"/>
        <v>0</v>
      </c>
      <c r="AE134">
        <f t="shared" si="184"/>
        <v>0</v>
      </c>
      <c r="AG134">
        <f t="shared" si="185"/>
        <v>0</v>
      </c>
      <c r="AI134">
        <f t="shared" si="186"/>
        <v>0</v>
      </c>
      <c r="AK134">
        <f t="shared" si="187"/>
        <v>0</v>
      </c>
      <c r="AM134">
        <f t="shared" si="188"/>
        <v>0</v>
      </c>
      <c r="AO134">
        <f t="shared" si="189"/>
        <v>0</v>
      </c>
      <c r="AP134" s="11">
        <f t="shared" si="190"/>
        <v>0</v>
      </c>
      <c r="AQ134" s="11">
        <v>0</v>
      </c>
      <c r="AS134">
        <f>B3*AR134</f>
        <v>0</v>
      </c>
      <c r="AU134">
        <f>B3*AT134</f>
        <v>0</v>
      </c>
      <c r="AW134">
        <f>AV134*B3*B5*BI134*2</f>
        <v>0</v>
      </c>
      <c r="AY134">
        <f>(E134/2*2*AX134)*B3*B5*BI134*2</f>
        <v>0</v>
      </c>
      <c r="BA134">
        <f>E134/4*B3*BI134*AZ134</f>
        <v>0</v>
      </c>
      <c r="BC134">
        <f>E134/4*B3*BI134*BB134</f>
        <v>0</v>
      </c>
      <c r="BE134">
        <f>E134/4*B3*BI134*BD134</f>
        <v>0</v>
      </c>
      <c r="BG134">
        <f>BF134*B3+0.5*BF134*B3*0.75</f>
        <v>0</v>
      </c>
      <c r="BH134" s="11">
        <f t="shared" si="195"/>
        <v>0</v>
      </c>
      <c r="BI134">
        <v>3</v>
      </c>
    </row>
    <row r="135" spans="3:61" s="14" customFormat="1" x14ac:dyDescent="0.15">
      <c r="C135" s="14" t="s">
        <v>66</v>
      </c>
      <c r="F135" s="14" t="s">
        <v>521</v>
      </c>
    </row>
    <row r="136" spans="3:61" x14ac:dyDescent="0.15">
      <c r="D136" s="16">
        <f t="shared" ref="D136:D145" ca="1" si="196">P136+AC136+AP136+AQ136+BH136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 t="s">
        <v>328</v>
      </c>
      <c r="K136">
        <f t="shared" si="191"/>
        <v>0</v>
      </c>
      <c r="L136">
        <v>0</v>
      </c>
      <c r="M136">
        <f t="shared" si="192"/>
        <v>0</v>
      </c>
      <c r="O136">
        <f t="shared" si="193"/>
        <v>0</v>
      </c>
      <c r="P136" s="11">
        <f t="shared" si="194"/>
        <v>0</v>
      </c>
      <c r="R136">
        <f t="shared" ref="R136:R145" si="197">Q136*BI136</f>
        <v>0</v>
      </c>
      <c r="S136">
        <v>4</v>
      </c>
      <c r="T136">
        <f t="shared" ref="T136:T145" si="198">S136*BI136*2</f>
        <v>24</v>
      </c>
      <c r="U136">
        <v>0.02</v>
      </c>
      <c r="V136">
        <f t="shared" ref="V136:V145" ca="1" si="199">ROUND((E136/2*(1-U136)+2*E136/2*U136-E136/2)*BI136*2,2)</f>
        <v>2.5499999999999998</v>
      </c>
      <c r="W136">
        <v>3</v>
      </c>
      <c r="X136">
        <f t="shared" ref="X136:X145" si="200">W136*BI136*2</f>
        <v>18</v>
      </c>
      <c r="Z136">
        <f t="shared" ref="Z136:Z145" si="201">Y136*BI136*2</f>
        <v>0</v>
      </c>
      <c r="AB136">
        <f t="shared" ref="AB136:AB145" si="202">AA136*BI136*2</f>
        <v>0</v>
      </c>
      <c r="AC136" s="11">
        <f t="shared" ref="AC136:AC178" ca="1" si="203">R136+T136+V136+X136+Z136+AB136</f>
        <v>44.55</v>
      </c>
      <c r="AE136">
        <f t="shared" ref="AE136:AE145" si="204">-AD136*BI136</f>
        <v>0</v>
      </c>
      <c r="AG136">
        <f t="shared" ref="AG136:AG145" si="205">-AF136*BI136*2</f>
        <v>0</v>
      </c>
      <c r="AI136">
        <f t="shared" ref="AI136:AI145" ca="1" si="206">-(E136/2*(1-AH136)+2*E136/2*AH136-E136/2)*BI136*2</f>
        <v>0</v>
      </c>
      <c r="AK136">
        <f t="shared" ref="AK136:AK145" si="207">-AJ136*BI136*2</f>
        <v>0</v>
      </c>
      <c r="AM136">
        <f t="shared" ref="AM136:AM145" si="208">-AL136*BI136*2</f>
        <v>0</v>
      </c>
      <c r="AO136">
        <f t="shared" ref="AO136:AO145" si="209">-AN136*BI136*2</f>
        <v>0</v>
      </c>
      <c r="AP136" s="11">
        <f t="shared" ref="AP136:AP145" ca="1" si="210">AE136+AG136+AI136+AK136+AM136+AO136</f>
        <v>0</v>
      </c>
      <c r="AQ136" s="11">
        <v>0</v>
      </c>
      <c r="AS136">
        <f>B3*AR136</f>
        <v>0</v>
      </c>
      <c r="AU136">
        <f>B3*AT136</f>
        <v>0</v>
      </c>
      <c r="AW136">
        <f>AV136*B3*B5*BI136*2</f>
        <v>0</v>
      </c>
      <c r="AY136">
        <f ca="1">(E136/2*2*AX136)*B3*B5*BI136*2</f>
        <v>0</v>
      </c>
      <c r="BA136">
        <f ca="1">E136/4*B3*BI136*AZ136</f>
        <v>0</v>
      </c>
      <c r="BC136">
        <f ca="1">E136/4*B3*BI136*BB136</f>
        <v>0</v>
      </c>
      <c r="BE136">
        <f ca="1">E136/4*B3*BI136*BD136</f>
        <v>0</v>
      </c>
      <c r="BG136">
        <f>BF136*B3+0.5*BF136*B3*0.75</f>
        <v>0</v>
      </c>
      <c r="BH136" s="11">
        <f t="shared" ca="1" si="195"/>
        <v>0</v>
      </c>
      <c r="BI136">
        <v>3</v>
      </c>
    </row>
    <row r="137" spans="3:61" x14ac:dyDescent="0.15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 t="s">
        <v>328</v>
      </c>
      <c r="K137">
        <f t="shared" si="191"/>
        <v>0</v>
      </c>
      <c r="L137">
        <v>0</v>
      </c>
      <c r="M137">
        <f t="shared" si="192"/>
        <v>0</v>
      </c>
      <c r="O137">
        <f t="shared" si="193"/>
        <v>0</v>
      </c>
      <c r="P137" s="11">
        <f t="shared" si="194"/>
        <v>0</v>
      </c>
      <c r="R137">
        <f t="shared" si="197"/>
        <v>0</v>
      </c>
      <c r="S137">
        <v>12</v>
      </c>
      <c r="T137">
        <f t="shared" si="198"/>
        <v>72</v>
      </c>
      <c r="U137">
        <v>0.1</v>
      </c>
      <c r="V137">
        <f t="shared" ca="1" si="199"/>
        <v>60.69</v>
      </c>
      <c r="W137">
        <v>12</v>
      </c>
      <c r="X137">
        <f t="shared" si="200"/>
        <v>72</v>
      </c>
      <c r="Z137">
        <f t="shared" si="201"/>
        <v>0</v>
      </c>
      <c r="AB137">
        <f t="shared" si="202"/>
        <v>0</v>
      </c>
      <c r="AC137" s="11">
        <f t="shared" ca="1" si="203"/>
        <v>204.69</v>
      </c>
      <c r="AE137">
        <f t="shared" si="204"/>
        <v>0</v>
      </c>
      <c r="AG137">
        <f t="shared" si="205"/>
        <v>0</v>
      </c>
      <c r="AI137">
        <f t="shared" ca="1" si="206"/>
        <v>0</v>
      </c>
      <c r="AK137">
        <f t="shared" si="207"/>
        <v>0</v>
      </c>
      <c r="AM137">
        <f t="shared" si="208"/>
        <v>0</v>
      </c>
      <c r="AO137">
        <f t="shared" si="209"/>
        <v>0</v>
      </c>
      <c r="AP137" s="11">
        <f t="shared" ca="1" si="210"/>
        <v>0</v>
      </c>
      <c r="AQ137" s="11">
        <v>0</v>
      </c>
      <c r="AS137">
        <f>B3*AR137</f>
        <v>0</v>
      </c>
      <c r="AU137">
        <f>B3*AT137</f>
        <v>0</v>
      </c>
      <c r="AW137">
        <f>AV137*B3*B5*BI137*2</f>
        <v>0</v>
      </c>
      <c r="AY137">
        <f ca="1">(E137/2*2*AX137)*B3*B5*BI137*2</f>
        <v>0</v>
      </c>
      <c r="BA137">
        <f ca="1">E137/4*B3*BI137*AZ137</f>
        <v>0</v>
      </c>
      <c r="BC137">
        <f ca="1">E137/4*B3*BI137*BB137</f>
        <v>0</v>
      </c>
      <c r="BE137">
        <f ca="1">E137/4*B3*BI137*BD137</f>
        <v>0</v>
      </c>
      <c r="BG137">
        <f>BF137*B3+0.5*BF137*B3*0.75</f>
        <v>0</v>
      </c>
      <c r="BH137" s="11">
        <f t="shared" ca="1" si="195"/>
        <v>0</v>
      </c>
      <c r="BI137">
        <v>3</v>
      </c>
    </row>
    <row r="138" spans="3:61" x14ac:dyDescent="0.15">
      <c r="D138" s="16">
        <f t="shared" si="196"/>
        <v>0</v>
      </c>
      <c r="F138" t="s">
        <v>106</v>
      </c>
      <c r="G138">
        <v>3</v>
      </c>
      <c r="K138">
        <f t="shared" si="191"/>
        <v>0</v>
      </c>
      <c r="M138">
        <f t="shared" si="192"/>
        <v>0</v>
      </c>
      <c r="O138">
        <f t="shared" si="193"/>
        <v>0</v>
      </c>
      <c r="P138" s="11">
        <f t="shared" si="194"/>
        <v>0</v>
      </c>
      <c r="R138">
        <f t="shared" si="197"/>
        <v>0</v>
      </c>
      <c r="T138">
        <f t="shared" si="198"/>
        <v>0</v>
      </c>
      <c r="V138">
        <f t="shared" si="199"/>
        <v>0</v>
      </c>
      <c r="X138">
        <f t="shared" si="200"/>
        <v>0</v>
      </c>
      <c r="Z138">
        <f t="shared" si="201"/>
        <v>0</v>
      </c>
      <c r="AB138">
        <f t="shared" si="202"/>
        <v>0</v>
      </c>
      <c r="AC138" s="11">
        <f t="shared" si="203"/>
        <v>0</v>
      </c>
      <c r="AE138">
        <f t="shared" si="204"/>
        <v>0</v>
      </c>
      <c r="AG138">
        <f t="shared" si="205"/>
        <v>0</v>
      </c>
      <c r="AI138">
        <f t="shared" si="206"/>
        <v>0</v>
      </c>
      <c r="AK138">
        <f t="shared" si="207"/>
        <v>0</v>
      </c>
      <c r="AM138">
        <f t="shared" si="208"/>
        <v>0</v>
      </c>
      <c r="AO138">
        <f t="shared" si="209"/>
        <v>0</v>
      </c>
      <c r="AP138" s="11">
        <f t="shared" si="210"/>
        <v>0</v>
      </c>
      <c r="AQ138" s="11">
        <v>0</v>
      </c>
      <c r="AS138">
        <f>B3*AR138</f>
        <v>0</v>
      </c>
      <c r="AU138">
        <f>B3*AT138</f>
        <v>0</v>
      </c>
      <c r="AW138">
        <f>AV138*B3*B5*BI138*2</f>
        <v>0</v>
      </c>
      <c r="AY138">
        <f>(E138/2*2*AX138)*B3*B5*BI138*2</f>
        <v>0</v>
      </c>
      <c r="BA138">
        <f>E138/4*B3*BI138*AZ138</f>
        <v>0</v>
      </c>
      <c r="BC138">
        <f>E138/4*B3*BI138*BB138</f>
        <v>0</v>
      </c>
      <c r="BE138">
        <f>E138/4*B3*BI138*BD138</f>
        <v>0</v>
      </c>
      <c r="BG138">
        <f>BF138*B3+0.5*BF138*B3*0.75</f>
        <v>0</v>
      </c>
      <c r="BH138" s="11">
        <f t="shared" si="195"/>
        <v>0</v>
      </c>
      <c r="BI138">
        <v>3</v>
      </c>
    </row>
    <row r="139" spans="3:61" x14ac:dyDescent="0.15">
      <c r="D139" s="16">
        <f t="shared" si="196"/>
        <v>0</v>
      </c>
      <c r="F139" t="s">
        <v>106</v>
      </c>
      <c r="G139">
        <v>4</v>
      </c>
      <c r="K139">
        <f t="shared" si="191"/>
        <v>0</v>
      </c>
      <c r="M139">
        <f t="shared" si="192"/>
        <v>0</v>
      </c>
      <c r="O139">
        <f t="shared" si="193"/>
        <v>0</v>
      </c>
      <c r="P139" s="11">
        <f t="shared" si="194"/>
        <v>0</v>
      </c>
      <c r="R139">
        <f t="shared" si="197"/>
        <v>0</v>
      </c>
      <c r="T139">
        <f t="shared" si="198"/>
        <v>0</v>
      </c>
      <c r="V139">
        <f t="shared" si="199"/>
        <v>0</v>
      </c>
      <c r="X139">
        <f t="shared" si="200"/>
        <v>0</v>
      </c>
      <c r="Z139">
        <f t="shared" si="201"/>
        <v>0</v>
      </c>
      <c r="AB139">
        <f t="shared" si="202"/>
        <v>0</v>
      </c>
      <c r="AC139" s="11">
        <f t="shared" si="203"/>
        <v>0</v>
      </c>
      <c r="AE139">
        <f t="shared" si="204"/>
        <v>0</v>
      </c>
      <c r="AG139">
        <f t="shared" si="205"/>
        <v>0</v>
      </c>
      <c r="AI139">
        <f t="shared" si="206"/>
        <v>0</v>
      </c>
      <c r="AK139">
        <f t="shared" si="207"/>
        <v>0</v>
      </c>
      <c r="AM139">
        <f t="shared" si="208"/>
        <v>0</v>
      </c>
      <c r="AO139">
        <f t="shared" si="209"/>
        <v>0</v>
      </c>
      <c r="AP139" s="11">
        <f t="shared" si="210"/>
        <v>0</v>
      </c>
      <c r="AQ139" s="11">
        <v>0</v>
      </c>
      <c r="AS139">
        <f>B3*AR139</f>
        <v>0</v>
      </c>
      <c r="AU139">
        <f>B3*AT139</f>
        <v>0</v>
      </c>
      <c r="AW139">
        <f>AV139*B3*B5*BI139*2</f>
        <v>0</v>
      </c>
      <c r="AY139">
        <f>(E139/2*2*AX139)*B3*B5*BI139*2</f>
        <v>0</v>
      </c>
      <c r="BA139">
        <f>E139/4*B3*BI139*AZ139</f>
        <v>0</v>
      </c>
      <c r="BC139">
        <f>E139/4*B3*BI139*BB139</f>
        <v>0</v>
      </c>
      <c r="BE139">
        <f>E139/4*B3*BI139*BD139</f>
        <v>0</v>
      </c>
      <c r="BG139">
        <f>BF139*B3+0.5*BF139*B3*0.75</f>
        <v>0</v>
      </c>
      <c r="BH139" s="11">
        <f t="shared" si="195"/>
        <v>0</v>
      </c>
      <c r="BI139">
        <v>3</v>
      </c>
    </row>
    <row r="140" spans="3:61" x14ac:dyDescent="0.15">
      <c r="D140" s="16">
        <f t="shared" si="196"/>
        <v>0</v>
      </c>
      <c r="F140" t="s">
        <v>106</v>
      </c>
      <c r="G140">
        <v>5</v>
      </c>
      <c r="K140">
        <f t="shared" si="191"/>
        <v>0</v>
      </c>
      <c r="M140">
        <f t="shared" si="192"/>
        <v>0</v>
      </c>
      <c r="O140">
        <f t="shared" si="193"/>
        <v>0</v>
      </c>
      <c r="P140" s="11">
        <f t="shared" si="194"/>
        <v>0</v>
      </c>
      <c r="R140">
        <f t="shared" si="197"/>
        <v>0</v>
      </c>
      <c r="T140">
        <f t="shared" si="198"/>
        <v>0</v>
      </c>
      <c r="V140">
        <f t="shared" si="199"/>
        <v>0</v>
      </c>
      <c r="X140">
        <f t="shared" si="200"/>
        <v>0</v>
      </c>
      <c r="Z140">
        <f t="shared" si="201"/>
        <v>0</v>
      </c>
      <c r="AB140">
        <f t="shared" si="202"/>
        <v>0</v>
      </c>
      <c r="AC140" s="11">
        <f t="shared" si="203"/>
        <v>0</v>
      </c>
      <c r="AE140">
        <f t="shared" si="204"/>
        <v>0</v>
      </c>
      <c r="AG140">
        <f t="shared" si="205"/>
        <v>0</v>
      </c>
      <c r="AI140">
        <f t="shared" si="206"/>
        <v>0</v>
      </c>
      <c r="AK140">
        <f t="shared" si="207"/>
        <v>0</v>
      </c>
      <c r="AM140">
        <f t="shared" si="208"/>
        <v>0</v>
      </c>
      <c r="AO140">
        <f t="shared" si="209"/>
        <v>0</v>
      </c>
      <c r="AP140" s="11">
        <f t="shared" si="210"/>
        <v>0</v>
      </c>
      <c r="AQ140" s="11">
        <v>0</v>
      </c>
      <c r="AS140">
        <f>B3*AR140</f>
        <v>0</v>
      </c>
      <c r="AU140">
        <f>B3*AT140</f>
        <v>0</v>
      </c>
      <c r="AW140">
        <f>AV140*B3*B5*BI140*2</f>
        <v>0</v>
      </c>
      <c r="AY140">
        <f>(E140/2*2*AX140)*B3*B5*BI140*2</f>
        <v>0</v>
      </c>
      <c r="BA140">
        <f>E140/4*B3*BI140*AZ140</f>
        <v>0</v>
      </c>
      <c r="BC140">
        <f>E140/4*B3*BI140*BB140</f>
        <v>0</v>
      </c>
      <c r="BE140">
        <f>E140/4*B3*BI140*BD140</f>
        <v>0</v>
      </c>
      <c r="BG140">
        <f>BF140*B3+0.5*BF140*B3*0.75</f>
        <v>0</v>
      </c>
      <c r="BH140" s="11">
        <f t="shared" si="195"/>
        <v>0</v>
      </c>
      <c r="BI140">
        <v>3</v>
      </c>
    </row>
    <row r="141" spans="3:61" x14ac:dyDescent="0.15">
      <c r="D141" s="16">
        <f t="shared" si="196"/>
        <v>0</v>
      </c>
      <c r="F141" t="s">
        <v>107</v>
      </c>
      <c r="G141">
        <v>6</v>
      </c>
      <c r="K141">
        <f t="shared" si="191"/>
        <v>0</v>
      </c>
      <c r="M141">
        <f t="shared" si="192"/>
        <v>0</v>
      </c>
      <c r="O141">
        <f t="shared" si="193"/>
        <v>0</v>
      </c>
      <c r="P141" s="11">
        <f t="shared" si="194"/>
        <v>0</v>
      </c>
      <c r="R141">
        <f t="shared" si="197"/>
        <v>0</v>
      </c>
      <c r="T141">
        <f t="shared" si="198"/>
        <v>0</v>
      </c>
      <c r="V141">
        <f t="shared" si="199"/>
        <v>0</v>
      </c>
      <c r="X141">
        <f t="shared" si="200"/>
        <v>0</v>
      </c>
      <c r="Z141">
        <f t="shared" si="201"/>
        <v>0</v>
      </c>
      <c r="AB141">
        <f t="shared" si="202"/>
        <v>0</v>
      </c>
      <c r="AC141" s="11">
        <f t="shared" si="203"/>
        <v>0</v>
      </c>
      <c r="AE141">
        <f t="shared" si="204"/>
        <v>0</v>
      </c>
      <c r="AG141">
        <f t="shared" si="205"/>
        <v>0</v>
      </c>
      <c r="AI141">
        <f t="shared" si="206"/>
        <v>0</v>
      </c>
      <c r="AK141">
        <f t="shared" si="207"/>
        <v>0</v>
      </c>
      <c r="AM141">
        <f t="shared" si="208"/>
        <v>0</v>
      </c>
      <c r="AO141">
        <f t="shared" si="209"/>
        <v>0</v>
      </c>
      <c r="AP141" s="11">
        <f t="shared" si="210"/>
        <v>0</v>
      </c>
      <c r="AQ141" s="11">
        <v>0</v>
      </c>
      <c r="AS141">
        <f>B3*AR141</f>
        <v>0</v>
      </c>
      <c r="AU141">
        <f>B3*AT141</f>
        <v>0</v>
      </c>
      <c r="AW141">
        <f>AV141*B3*B5*BI141*2</f>
        <v>0</v>
      </c>
      <c r="AY141">
        <f>(E141/2*2*AX141)*B3*B5*BI141*2</f>
        <v>0</v>
      </c>
      <c r="BA141">
        <f>E141/4*B3*BI141*AZ141</f>
        <v>0</v>
      </c>
      <c r="BC141">
        <f>E141/4*B3*BI141*BB141</f>
        <v>0</v>
      </c>
      <c r="BE141">
        <f>E141/4*B3*BI141*BD141</f>
        <v>0</v>
      </c>
      <c r="BG141">
        <f>BF141*B3+0.5*BF141*B3*0.75</f>
        <v>0</v>
      </c>
      <c r="BH141" s="11">
        <f t="shared" si="195"/>
        <v>0</v>
      </c>
      <c r="BI141">
        <v>3</v>
      </c>
    </row>
    <row r="142" spans="3:61" x14ac:dyDescent="0.15">
      <c r="D142" s="16">
        <f t="shared" si="196"/>
        <v>0</v>
      </c>
      <c r="F142" t="s">
        <v>107</v>
      </c>
      <c r="G142">
        <v>7</v>
      </c>
      <c r="K142">
        <f t="shared" si="191"/>
        <v>0</v>
      </c>
      <c r="M142">
        <f t="shared" si="192"/>
        <v>0</v>
      </c>
      <c r="O142">
        <f t="shared" si="193"/>
        <v>0</v>
      </c>
      <c r="P142" s="11">
        <f t="shared" si="194"/>
        <v>0</v>
      </c>
      <c r="R142">
        <f t="shared" si="197"/>
        <v>0</v>
      </c>
      <c r="T142">
        <f t="shared" si="198"/>
        <v>0</v>
      </c>
      <c r="V142">
        <f t="shared" si="199"/>
        <v>0</v>
      </c>
      <c r="X142">
        <f t="shared" si="200"/>
        <v>0</v>
      </c>
      <c r="Z142">
        <f t="shared" si="201"/>
        <v>0</v>
      </c>
      <c r="AB142">
        <f t="shared" si="202"/>
        <v>0</v>
      </c>
      <c r="AC142" s="11">
        <f t="shared" si="203"/>
        <v>0</v>
      </c>
      <c r="AE142">
        <f t="shared" si="204"/>
        <v>0</v>
      </c>
      <c r="AG142">
        <f t="shared" si="205"/>
        <v>0</v>
      </c>
      <c r="AI142">
        <f t="shared" si="206"/>
        <v>0</v>
      </c>
      <c r="AK142">
        <f t="shared" si="207"/>
        <v>0</v>
      </c>
      <c r="AM142">
        <f t="shared" si="208"/>
        <v>0</v>
      </c>
      <c r="AO142">
        <f t="shared" si="209"/>
        <v>0</v>
      </c>
      <c r="AP142" s="11">
        <f t="shared" si="210"/>
        <v>0</v>
      </c>
      <c r="AQ142" s="11">
        <v>0</v>
      </c>
      <c r="AS142">
        <f>B3*AR142</f>
        <v>0</v>
      </c>
      <c r="AU142">
        <f>B3*AT142</f>
        <v>0</v>
      </c>
      <c r="AW142">
        <f>AV142*B3*B5*BI142*2</f>
        <v>0</v>
      </c>
      <c r="AY142">
        <f>(E142/2*2*AX142)*B3*B5*BI142*2</f>
        <v>0</v>
      </c>
      <c r="BA142">
        <f>E142/4*B3*BI142*AZ142</f>
        <v>0</v>
      </c>
      <c r="BC142">
        <f>E142/4*B3*BI142*BB142</f>
        <v>0</v>
      </c>
      <c r="BE142">
        <f>E142/4*B3*BI142*BD142</f>
        <v>0</v>
      </c>
      <c r="BG142">
        <f>BF142*B3+0.5*BF142*B3*0.75</f>
        <v>0</v>
      </c>
      <c r="BH142" s="11">
        <f t="shared" si="195"/>
        <v>0</v>
      </c>
      <c r="BI142">
        <v>3</v>
      </c>
    </row>
    <row r="143" spans="3:61" x14ac:dyDescent="0.15">
      <c r="D143" s="16">
        <f t="shared" si="196"/>
        <v>0</v>
      </c>
      <c r="F143" t="s">
        <v>107</v>
      </c>
      <c r="G143">
        <v>8</v>
      </c>
      <c r="K143">
        <f t="shared" si="191"/>
        <v>0</v>
      </c>
      <c r="M143">
        <f t="shared" si="192"/>
        <v>0</v>
      </c>
      <c r="O143">
        <f t="shared" si="193"/>
        <v>0</v>
      </c>
      <c r="P143" s="11">
        <f t="shared" si="194"/>
        <v>0</v>
      </c>
      <c r="R143">
        <f t="shared" si="197"/>
        <v>0</v>
      </c>
      <c r="T143">
        <f t="shared" si="198"/>
        <v>0</v>
      </c>
      <c r="V143">
        <f t="shared" si="199"/>
        <v>0</v>
      </c>
      <c r="X143">
        <f t="shared" si="200"/>
        <v>0</v>
      </c>
      <c r="Z143">
        <f t="shared" si="201"/>
        <v>0</v>
      </c>
      <c r="AB143">
        <f t="shared" si="202"/>
        <v>0</v>
      </c>
      <c r="AC143" s="11">
        <f t="shared" si="203"/>
        <v>0</v>
      </c>
      <c r="AE143">
        <f t="shared" si="204"/>
        <v>0</v>
      </c>
      <c r="AG143">
        <f t="shared" si="205"/>
        <v>0</v>
      </c>
      <c r="AI143">
        <f t="shared" si="206"/>
        <v>0</v>
      </c>
      <c r="AK143">
        <f t="shared" si="207"/>
        <v>0</v>
      </c>
      <c r="AM143">
        <f t="shared" si="208"/>
        <v>0</v>
      </c>
      <c r="AO143">
        <f t="shared" si="209"/>
        <v>0</v>
      </c>
      <c r="AP143" s="11">
        <f t="shared" si="210"/>
        <v>0</v>
      </c>
      <c r="AQ143" s="11">
        <v>0</v>
      </c>
      <c r="AS143">
        <f>B3*AR143</f>
        <v>0</v>
      </c>
      <c r="AU143">
        <f>B3*AT143</f>
        <v>0</v>
      </c>
      <c r="AW143">
        <f>AV143*B3*B5*BI143*2</f>
        <v>0</v>
      </c>
      <c r="AY143">
        <f>(E143/2*2*AX143)*B3*B5*BI143*2</f>
        <v>0</v>
      </c>
      <c r="BA143">
        <f>E143/4*B3*BI143*AZ143</f>
        <v>0</v>
      </c>
      <c r="BC143">
        <f>E143/4*B3*BI143*BB143</f>
        <v>0</v>
      </c>
      <c r="BE143">
        <f>E143/4*B3*BI143*BD143</f>
        <v>0</v>
      </c>
      <c r="BG143">
        <f>BF143*B3+0.5*BF143*B3*0.75</f>
        <v>0</v>
      </c>
      <c r="BH143" s="11">
        <f t="shared" si="195"/>
        <v>0</v>
      </c>
      <c r="BI143">
        <v>3</v>
      </c>
    </row>
    <row r="144" spans="3:61" x14ac:dyDescent="0.15">
      <c r="D144" s="16">
        <f t="shared" si="196"/>
        <v>0</v>
      </c>
      <c r="F144" t="s">
        <v>107</v>
      </c>
      <c r="G144">
        <v>9</v>
      </c>
      <c r="K144">
        <f t="shared" si="191"/>
        <v>0</v>
      </c>
      <c r="M144">
        <f t="shared" si="192"/>
        <v>0</v>
      </c>
      <c r="O144">
        <f t="shared" si="193"/>
        <v>0</v>
      </c>
      <c r="P144" s="11">
        <f t="shared" si="194"/>
        <v>0</v>
      </c>
      <c r="R144">
        <f t="shared" si="197"/>
        <v>0</v>
      </c>
      <c r="T144">
        <f t="shared" si="198"/>
        <v>0</v>
      </c>
      <c r="V144">
        <f t="shared" si="199"/>
        <v>0</v>
      </c>
      <c r="X144">
        <f t="shared" si="200"/>
        <v>0</v>
      </c>
      <c r="Z144">
        <f t="shared" si="201"/>
        <v>0</v>
      </c>
      <c r="AB144">
        <f t="shared" si="202"/>
        <v>0</v>
      </c>
      <c r="AC144" s="11">
        <f t="shared" si="203"/>
        <v>0</v>
      </c>
      <c r="AE144">
        <f t="shared" si="204"/>
        <v>0</v>
      </c>
      <c r="AG144">
        <f t="shared" si="205"/>
        <v>0</v>
      </c>
      <c r="AI144">
        <f t="shared" si="206"/>
        <v>0</v>
      </c>
      <c r="AK144">
        <f t="shared" si="207"/>
        <v>0</v>
      </c>
      <c r="AM144">
        <f t="shared" si="208"/>
        <v>0</v>
      </c>
      <c r="AO144">
        <f t="shared" si="209"/>
        <v>0</v>
      </c>
      <c r="AP144" s="11">
        <f t="shared" si="210"/>
        <v>0</v>
      </c>
      <c r="AQ144" s="11">
        <v>0</v>
      </c>
      <c r="AS144">
        <f>B3*AR144</f>
        <v>0</v>
      </c>
      <c r="AU144">
        <f>B3*AT144</f>
        <v>0</v>
      </c>
      <c r="AW144">
        <f>AV144*B3*B5*BI144*2</f>
        <v>0</v>
      </c>
      <c r="AY144">
        <f>(E144/2*2*AX144)*B3*B5*BI144*2</f>
        <v>0</v>
      </c>
      <c r="BA144">
        <f>E144/4*B3*BI144*AZ144</f>
        <v>0</v>
      </c>
      <c r="BC144">
        <f>E144/4*B3*BI144*BB144</f>
        <v>0</v>
      </c>
      <c r="BE144">
        <f>E144/4*B3*BI144*BD144</f>
        <v>0</v>
      </c>
      <c r="BG144">
        <f>BF144*B3+0.5*BF144*B3*0.75</f>
        <v>0</v>
      </c>
      <c r="BH144" s="11">
        <f t="shared" si="195"/>
        <v>0</v>
      </c>
      <c r="BI144">
        <v>3</v>
      </c>
    </row>
    <row r="145" spans="3:61" x14ac:dyDescent="0.15">
      <c r="D145" s="16">
        <f t="shared" si="196"/>
        <v>0</v>
      </c>
      <c r="F145" t="s">
        <v>107</v>
      </c>
      <c r="G145">
        <v>10</v>
      </c>
      <c r="K145">
        <f t="shared" si="191"/>
        <v>0</v>
      </c>
      <c r="M145">
        <f t="shared" si="192"/>
        <v>0</v>
      </c>
      <c r="O145">
        <f t="shared" si="193"/>
        <v>0</v>
      </c>
      <c r="P145" s="11">
        <f t="shared" si="194"/>
        <v>0</v>
      </c>
      <c r="R145">
        <f t="shared" si="197"/>
        <v>0</v>
      </c>
      <c r="T145">
        <f t="shared" si="198"/>
        <v>0</v>
      </c>
      <c r="V145">
        <f t="shared" si="199"/>
        <v>0</v>
      </c>
      <c r="X145">
        <f t="shared" si="200"/>
        <v>0</v>
      </c>
      <c r="Z145">
        <f t="shared" si="201"/>
        <v>0</v>
      </c>
      <c r="AB145">
        <f t="shared" si="202"/>
        <v>0</v>
      </c>
      <c r="AC145" s="11">
        <f t="shared" si="203"/>
        <v>0</v>
      </c>
      <c r="AE145">
        <f t="shared" si="204"/>
        <v>0</v>
      </c>
      <c r="AG145">
        <f t="shared" si="205"/>
        <v>0</v>
      </c>
      <c r="AI145">
        <f t="shared" si="206"/>
        <v>0</v>
      </c>
      <c r="AK145">
        <f t="shared" si="207"/>
        <v>0</v>
      </c>
      <c r="AM145">
        <f t="shared" si="208"/>
        <v>0</v>
      </c>
      <c r="AO145">
        <f t="shared" si="209"/>
        <v>0</v>
      </c>
      <c r="AP145" s="11">
        <f t="shared" si="210"/>
        <v>0</v>
      </c>
      <c r="AQ145" s="11">
        <v>0</v>
      </c>
      <c r="AS145">
        <f>B3*AR145</f>
        <v>0</v>
      </c>
      <c r="AU145">
        <f>B3*AT145</f>
        <v>0</v>
      </c>
      <c r="AW145">
        <f>AV145*B3*B5*BI145*2</f>
        <v>0</v>
      </c>
      <c r="AY145">
        <f>(E145/2*2*AX145)*B3*B5*BI145*2</f>
        <v>0</v>
      </c>
      <c r="BA145">
        <f>E145/4*B3*BI145*AZ145</f>
        <v>0</v>
      </c>
      <c r="BC145">
        <f>E145/4*B3*BI145*BB145</f>
        <v>0</v>
      </c>
      <c r="BE145">
        <f>E145/4*B3*BI145*BD145</f>
        <v>0</v>
      </c>
      <c r="BG145">
        <f>BF145*B3+0.5*BF145*B3*0.75</f>
        <v>0</v>
      </c>
      <c r="BH145" s="11">
        <f t="shared" si="195"/>
        <v>0</v>
      </c>
      <c r="BI145">
        <v>3</v>
      </c>
    </row>
    <row r="146" spans="3:61" s="14" customFormat="1" x14ac:dyDescent="0.15">
      <c r="C146" s="14" t="s">
        <v>67</v>
      </c>
      <c r="F146" s="14" t="s">
        <v>522</v>
      </c>
    </row>
    <row r="147" spans="3:61" x14ac:dyDescent="0.15">
      <c r="D147" s="16">
        <f t="shared" ref="D147:D156" ca="1" si="211">P147+AC147+AP147+AQ147+BH147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 t="s">
        <v>331</v>
      </c>
      <c r="K147">
        <f t="shared" si="191"/>
        <v>0</v>
      </c>
      <c r="M147">
        <f t="shared" si="192"/>
        <v>0</v>
      </c>
      <c r="N147">
        <v>41</v>
      </c>
      <c r="O147">
        <f t="shared" si="193"/>
        <v>41</v>
      </c>
      <c r="P147" s="11">
        <f t="shared" si="194"/>
        <v>41</v>
      </c>
      <c r="R147">
        <f t="shared" ref="R147:R156" si="212">Q147*BI147</f>
        <v>0</v>
      </c>
      <c r="T147">
        <f t="shared" ref="T147:T156" si="213">S147*BI147*2</f>
        <v>0</v>
      </c>
      <c r="V147">
        <f t="shared" ref="V147:V156" ca="1" si="214">ROUND((E147/2*(1-U147)+2*E147/2*U147-E147/2)*BI147*2,2)</f>
        <v>0</v>
      </c>
      <c r="X147">
        <f t="shared" ref="X147:X156" si="215">W147*BI147*2</f>
        <v>0</v>
      </c>
      <c r="Z147">
        <f t="shared" ref="Z147:Z156" si="216">Y147*BI147*2</f>
        <v>0</v>
      </c>
      <c r="AB147">
        <f t="shared" ref="AB147:AB156" si="217">AA147*BI147*2</f>
        <v>0</v>
      </c>
      <c r="AC147" s="11">
        <f t="shared" ca="1" si="203"/>
        <v>0</v>
      </c>
      <c r="AE147">
        <f t="shared" ref="AE147:AE156" si="218">-AD147*BI147</f>
        <v>0</v>
      </c>
      <c r="AG147">
        <f t="shared" ref="AG147:AG156" si="219">-AF147*BI147*2</f>
        <v>0</v>
      </c>
      <c r="AH147">
        <v>-0.02</v>
      </c>
      <c r="AI147">
        <f t="shared" ref="AI147:AI156" ca="1" si="220">-(E147/2*(1-AH147)+2*E147/2*AH147-E147/2)*BI147*2</f>
        <v>2.5542000000000158</v>
      </c>
      <c r="AK147">
        <f t="shared" ref="AK147:AK156" si="221">-AJ147*BI147*2</f>
        <v>0</v>
      </c>
      <c r="AM147">
        <f t="shared" ref="AM147:AM156" si="222">-AL147*BI147*2</f>
        <v>0</v>
      </c>
      <c r="AO147">
        <f t="shared" ref="AO147:AO156" si="223">-AN147*BI147*2</f>
        <v>0</v>
      </c>
      <c r="AP147" s="11">
        <f ca="1">ROUND(AE147+AG147+AI147+AK147+AM147+AO147,2)</f>
        <v>2.5499999999999998</v>
      </c>
      <c r="AQ147" s="11">
        <v>0</v>
      </c>
      <c r="AS147">
        <f>B3*AR147</f>
        <v>0</v>
      </c>
      <c r="AU147">
        <f>B3*AT147</f>
        <v>0</v>
      </c>
      <c r="AW147">
        <f>AV147*B3*B5*BI147*2</f>
        <v>0</v>
      </c>
      <c r="AY147">
        <f ca="1">(E147/2*2*AX147)*B3*B5*BI147*2</f>
        <v>0</v>
      </c>
      <c r="BA147">
        <f ca="1">E147/4*B3*BI147*AZ147</f>
        <v>0</v>
      </c>
      <c r="BC147">
        <f ca="1">E147/4*B3*BI147*BB147</f>
        <v>0</v>
      </c>
      <c r="BE147">
        <f ca="1">E147/4*B3*BI147*BD147</f>
        <v>0</v>
      </c>
      <c r="BG147">
        <f>BF147*B3+0.5*BF147*B3*0.75</f>
        <v>0</v>
      </c>
      <c r="BH147" s="11">
        <f t="shared" ca="1" si="195"/>
        <v>0</v>
      </c>
      <c r="BI147">
        <v>3</v>
      </c>
    </row>
    <row r="148" spans="3:61" x14ac:dyDescent="0.15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 t="s">
        <v>331</v>
      </c>
      <c r="K148">
        <f t="shared" si="191"/>
        <v>0</v>
      </c>
      <c r="M148">
        <f t="shared" si="192"/>
        <v>0</v>
      </c>
      <c r="N148">
        <v>172</v>
      </c>
      <c r="O148">
        <f t="shared" si="193"/>
        <v>172</v>
      </c>
      <c r="P148" s="11">
        <f t="shared" si="194"/>
        <v>172</v>
      </c>
      <c r="R148">
        <f t="shared" si="212"/>
        <v>0</v>
      </c>
      <c r="T148">
        <f t="shared" si="213"/>
        <v>0</v>
      </c>
      <c r="V148">
        <f t="shared" ca="1" si="214"/>
        <v>0</v>
      </c>
      <c r="X148">
        <f t="shared" si="215"/>
        <v>0</v>
      </c>
      <c r="Z148">
        <f t="shared" si="216"/>
        <v>0</v>
      </c>
      <c r="AB148">
        <f t="shared" si="217"/>
        <v>0</v>
      </c>
      <c r="AC148" s="11">
        <f t="shared" ca="1" si="203"/>
        <v>0</v>
      </c>
      <c r="AE148">
        <f t="shared" si="218"/>
        <v>0</v>
      </c>
      <c r="AG148">
        <f t="shared" si="219"/>
        <v>0</v>
      </c>
      <c r="AH148">
        <v>-0.05</v>
      </c>
      <c r="AI148">
        <f t="shared" ca="1" si="220"/>
        <v>30.343499999999977</v>
      </c>
      <c r="AK148">
        <f t="shared" si="221"/>
        <v>0</v>
      </c>
      <c r="AM148">
        <f t="shared" si="222"/>
        <v>0</v>
      </c>
      <c r="AO148">
        <f t="shared" si="223"/>
        <v>0</v>
      </c>
      <c r="AP148" s="11">
        <f t="shared" ref="AP148:AP156" ca="1" si="224">ROUND(AE148+AG148+AI148+AK148+AM148+AO148,2)</f>
        <v>30.34</v>
      </c>
      <c r="AQ148" s="11">
        <v>0</v>
      </c>
      <c r="AS148">
        <f>B3*AR148</f>
        <v>0</v>
      </c>
      <c r="AU148">
        <f>B3*AT148</f>
        <v>0</v>
      </c>
      <c r="AW148">
        <f>AV148*B3*B5*BI148*2</f>
        <v>0</v>
      </c>
      <c r="AY148">
        <f ca="1">(E148/2*2*AX148)*B3*B5*BI148*2</f>
        <v>0</v>
      </c>
      <c r="BA148">
        <f ca="1">E148/4*B3*BI148*AZ148</f>
        <v>0</v>
      </c>
      <c r="BC148">
        <f ca="1">E148/4*B3*BI148*BB148</f>
        <v>0</v>
      </c>
      <c r="BE148">
        <f ca="1">E148/4*B3*BI148*BD148</f>
        <v>0</v>
      </c>
      <c r="BG148">
        <f>BF148*B3+0.5*BF148*B3*0.75</f>
        <v>0</v>
      </c>
      <c r="BH148" s="11">
        <f t="shared" ca="1" si="195"/>
        <v>0</v>
      </c>
      <c r="BI148">
        <v>3</v>
      </c>
    </row>
    <row r="149" spans="3:61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 t="s">
        <v>331</v>
      </c>
      <c r="K149">
        <f t="shared" si="191"/>
        <v>0</v>
      </c>
      <c r="M149">
        <f t="shared" si="192"/>
        <v>0</v>
      </c>
      <c r="N149">
        <v>421</v>
      </c>
      <c r="O149">
        <f t="shared" si="193"/>
        <v>421</v>
      </c>
      <c r="P149" s="11">
        <f t="shared" si="194"/>
        <v>421</v>
      </c>
      <c r="R149">
        <f t="shared" si="212"/>
        <v>0</v>
      </c>
      <c r="T149">
        <f t="shared" si="213"/>
        <v>0</v>
      </c>
      <c r="V149">
        <f t="shared" ca="1" si="214"/>
        <v>0</v>
      </c>
      <c r="X149">
        <f t="shared" si="215"/>
        <v>0</v>
      </c>
      <c r="Z149">
        <f t="shared" si="216"/>
        <v>0</v>
      </c>
      <c r="AB149">
        <f t="shared" si="217"/>
        <v>0</v>
      </c>
      <c r="AC149" s="11">
        <f t="shared" ca="1" si="203"/>
        <v>0</v>
      </c>
      <c r="AE149">
        <f t="shared" si="218"/>
        <v>0</v>
      </c>
      <c r="AG149">
        <f t="shared" si="219"/>
        <v>0</v>
      </c>
      <c r="AH149">
        <v>-7.0000000000000007E-2</v>
      </c>
      <c r="AI149">
        <f t="shared" ca="1" si="220"/>
        <v>111.92579999999987</v>
      </c>
      <c r="AK149">
        <f t="shared" si="221"/>
        <v>0</v>
      </c>
      <c r="AM149">
        <f t="shared" si="222"/>
        <v>0</v>
      </c>
      <c r="AO149">
        <f t="shared" si="223"/>
        <v>0</v>
      </c>
      <c r="AP149" s="11">
        <f t="shared" ca="1" si="224"/>
        <v>111.93</v>
      </c>
      <c r="AQ149" s="11">
        <v>0</v>
      </c>
      <c r="AS149">
        <f>B3*AR149</f>
        <v>0</v>
      </c>
      <c r="AU149">
        <f>B3*AT149</f>
        <v>0</v>
      </c>
      <c r="AW149">
        <f>AV149*B3*B5*BI149*2</f>
        <v>0</v>
      </c>
      <c r="AY149">
        <f ca="1">(E149/2*2*AX149)*B3*B5*BI149*2</f>
        <v>0</v>
      </c>
      <c r="BA149">
        <f ca="1">E149/4*B3*BI149*AZ149</f>
        <v>0</v>
      </c>
      <c r="BC149">
        <f ca="1">E149/4*B3*BI149*BB149</f>
        <v>0</v>
      </c>
      <c r="BE149">
        <f ca="1">E149/4*B3*BI149*BD149</f>
        <v>0</v>
      </c>
      <c r="BG149">
        <f>BF149*B3+0.5*BF149*B3*0.75</f>
        <v>0</v>
      </c>
      <c r="BH149" s="11">
        <f t="shared" ca="1" si="195"/>
        <v>0</v>
      </c>
      <c r="BI149">
        <v>3</v>
      </c>
    </row>
    <row r="150" spans="3:61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 t="s">
        <v>331</v>
      </c>
      <c r="K150">
        <f t="shared" si="191"/>
        <v>0</v>
      </c>
      <c r="M150">
        <f t="shared" si="192"/>
        <v>0</v>
      </c>
      <c r="N150">
        <v>3540</v>
      </c>
      <c r="O150">
        <f t="shared" si="193"/>
        <v>3540</v>
      </c>
      <c r="P150" s="11">
        <f t="shared" si="194"/>
        <v>3540</v>
      </c>
      <c r="R150">
        <f t="shared" si="212"/>
        <v>0</v>
      </c>
      <c r="T150">
        <f t="shared" si="213"/>
        <v>0</v>
      </c>
      <c r="V150">
        <f t="shared" ca="1" si="214"/>
        <v>0</v>
      </c>
      <c r="X150">
        <f t="shared" si="215"/>
        <v>0</v>
      </c>
      <c r="Z150">
        <f t="shared" si="216"/>
        <v>0</v>
      </c>
      <c r="AB150">
        <f t="shared" si="217"/>
        <v>0</v>
      </c>
      <c r="AC150" s="11">
        <f t="shared" ca="1" si="203"/>
        <v>0</v>
      </c>
      <c r="AE150">
        <f t="shared" si="218"/>
        <v>0</v>
      </c>
      <c r="AG150">
        <f t="shared" si="219"/>
        <v>0</v>
      </c>
      <c r="AH150">
        <v>-0.1</v>
      </c>
      <c r="AI150">
        <f t="shared" ca="1" si="220"/>
        <v>1517.9669999999987</v>
      </c>
      <c r="AK150">
        <f t="shared" si="221"/>
        <v>0</v>
      </c>
      <c r="AM150">
        <f t="shared" si="222"/>
        <v>0</v>
      </c>
      <c r="AO150">
        <f t="shared" si="223"/>
        <v>0</v>
      </c>
      <c r="AP150" s="11">
        <f t="shared" ca="1" si="224"/>
        <v>1517.97</v>
      </c>
      <c r="AQ150" s="11">
        <v>0</v>
      </c>
      <c r="AS150">
        <f>B3*AR150</f>
        <v>0</v>
      </c>
      <c r="AU150">
        <f>B3*AT150</f>
        <v>0</v>
      </c>
      <c r="AW150">
        <f>AV150*B3*B5*BI150*2</f>
        <v>0</v>
      </c>
      <c r="AY150">
        <f ca="1">(E150/2*2*AX150)*B3*B5*BI150*2</f>
        <v>0</v>
      </c>
      <c r="BA150">
        <f ca="1">E150/4*B3*BI150*AZ150</f>
        <v>0</v>
      </c>
      <c r="BC150">
        <f ca="1">E150/4*B3*BI150*BB150</f>
        <v>0</v>
      </c>
      <c r="BE150">
        <f ca="1">E150/4*B3*BI150*BD150</f>
        <v>0</v>
      </c>
      <c r="BG150">
        <f>BF150*B3+0.5*BF150*B3*0.75</f>
        <v>0</v>
      </c>
      <c r="BH150" s="11">
        <f t="shared" ca="1" si="195"/>
        <v>0</v>
      </c>
      <c r="BI150">
        <v>3</v>
      </c>
    </row>
    <row r="151" spans="3:61" x14ac:dyDescent="0.15">
      <c r="D151" s="16">
        <f t="shared" si="211"/>
        <v>0</v>
      </c>
      <c r="F151" t="s">
        <v>112</v>
      </c>
      <c r="G151">
        <v>5</v>
      </c>
      <c r="K151">
        <f t="shared" si="191"/>
        <v>0</v>
      </c>
      <c r="M151">
        <f t="shared" si="192"/>
        <v>0</v>
      </c>
      <c r="O151">
        <f t="shared" si="193"/>
        <v>0</v>
      </c>
      <c r="P151" s="11">
        <f t="shared" si="194"/>
        <v>0</v>
      </c>
      <c r="R151">
        <f t="shared" si="212"/>
        <v>0</v>
      </c>
      <c r="T151">
        <f t="shared" si="213"/>
        <v>0</v>
      </c>
      <c r="V151">
        <f t="shared" si="214"/>
        <v>0</v>
      </c>
      <c r="X151">
        <f t="shared" si="215"/>
        <v>0</v>
      </c>
      <c r="Z151">
        <f t="shared" si="216"/>
        <v>0</v>
      </c>
      <c r="AB151">
        <f t="shared" si="217"/>
        <v>0</v>
      </c>
      <c r="AC151" s="11">
        <f t="shared" si="203"/>
        <v>0</v>
      </c>
      <c r="AE151">
        <f t="shared" si="218"/>
        <v>0</v>
      </c>
      <c r="AG151">
        <f t="shared" si="219"/>
        <v>0</v>
      </c>
      <c r="AI151">
        <f t="shared" si="220"/>
        <v>0</v>
      </c>
      <c r="AK151">
        <f t="shared" si="221"/>
        <v>0</v>
      </c>
      <c r="AM151">
        <f t="shared" si="222"/>
        <v>0</v>
      </c>
      <c r="AO151">
        <f t="shared" si="223"/>
        <v>0</v>
      </c>
      <c r="AP151" s="11">
        <f t="shared" si="224"/>
        <v>0</v>
      </c>
      <c r="AQ151" s="11">
        <v>0</v>
      </c>
      <c r="AS151">
        <f>B3*AR151</f>
        <v>0</v>
      </c>
      <c r="AU151">
        <f>B3*AT151</f>
        <v>0</v>
      </c>
      <c r="AW151">
        <f>AV151*B3*B5*BI151*2</f>
        <v>0</v>
      </c>
      <c r="AY151">
        <f>(E151/2*2*AX151)*B3*B5*BI151*2</f>
        <v>0</v>
      </c>
      <c r="BA151">
        <f>E151/4*B3*BI151*AZ151</f>
        <v>0</v>
      </c>
      <c r="BC151">
        <f>E151/4*B3*BI151*BB151</f>
        <v>0</v>
      </c>
      <c r="BE151">
        <f>E151/4*B3*BI151*BD151</f>
        <v>0</v>
      </c>
      <c r="BG151">
        <f>BF151*B3+0.5*BF151*B3*0.75</f>
        <v>0</v>
      </c>
      <c r="BH151" s="11">
        <f t="shared" si="195"/>
        <v>0</v>
      </c>
      <c r="BI151">
        <v>3</v>
      </c>
    </row>
    <row r="152" spans="3:61" x14ac:dyDescent="0.15">
      <c r="D152" s="16">
        <f t="shared" si="211"/>
        <v>0</v>
      </c>
      <c r="F152" t="s">
        <v>112</v>
      </c>
      <c r="G152">
        <v>6</v>
      </c>
      <c r="K152">
        <f t="shared" si="191"/>
        <v>0</v>
      </c>
      <c r="M152">
        <f t="shared" si="192"/>
        <v>0</v>
      </c>
      <c r="O152">
        <f t="shared" si="193"/>
        <v>0</v>
      </c>
      <c r="P152" s="11">
        <f t="shared" si="194"/>
        <v>0</v>
      </c>
      <c r="R152">
        <f t="shared" si="212"/>
        <v>0</v>
      </c>
      <c r="T152">
        <f t="shared" si="213"/>
        <v>0</v>
      </c>
      <c r="V152">
        <f t="shared" si="214"/>
        <v>0</v>
      </c>
      <c r="X152">
        <f t="shared" si="215"/>
        <v>0</v>
      </c>
      <c r="Z152">
        <f t="shared" si="216"/>
        <v>0</v>
      </c>
      <c r="AB152">
        <f t="shared" si="217"/>
        <v>0</v>
      </c>
      <c r="AC152" s="11">
        <f t="shared" si="203"/>
        <v>0</v>
      </c>
      <c r="AE152">
        <f t="shared" si="218"/>
        <v>0</v>
      </c>
      <c r="AG152">
        <f t="shared" si="219"/>
        <v>0</v>
      </c>
      <c r="AI152">
        <f t="shared" si="220"/>
        <v>0</v>
      </c>
      <c r="AK152">
        <f t="shared" si="221"/>
        <v>0</v>
      </c>
      <c r="AM152">
        <f t="shared" si="222"/>
        <v>0</v>
      </c>
      <c r="AO152">
        <f t="shared" si="223"/>
        <v>0</v>
      </c>
      <c r="AP152" s="11">
        <f t="shared" si="224"/>
        <v>0</v>
      </c>
      <c r="AQ152" s="11">
        <v>0</v>
      </c>
      <c r="AS152">
        <f>B3*AR152</f>
        <v>0</v>
      </c>
      <c r="AU152">
        <f>B3*AT152</f>
        <v>0</v>
      </c>
      <c r="AW152">
        <f>AV152*B3*B5*BI152*2</f>
        <v>0</v>
      </c>
      <c r="AY152">
        <f>(E152/2*2*AX152)*B3*B5*BI152*2</f>
        <v>0</v>
      </c>
      <c r="BA152">
        <f>E152/4*B3*BI152*AZ152</f>
        <v>0</v>
      </c>
      <c r="BC152">
        <f>E152/4*B3*BI152*BB152</f>
        <v>0</v>
      </c>
      <c r="BE152">
        <f>E152/4*B3*BI152*BD152</f>
        <v>0</v>
      </c>
      <c r="BG152">
        <f>BF152*B3+0.5*BF152*B3*0.75</f>
        <v>0</v>
      </c>
      <c r="BH152" s="11">
        <f t="shared" si="195"/>
        <v>0</v>
      </c>
      <c r="BI152">
        <v>3</v>
      </c>
    </row>
    <row r="153" spans="3:61" x14ac:dyDescent="0.15">
      <c r="D153" s="16">
        <f t="shared" si="211"/>
        <v>0</v>
      </c>
      <c r="F153" t="s">
        <v>112</v>
      </c>
      <c r="G153">
        <v>7</v>
      </c>
      <c r="K153">
        <f t="shared" si="191"/>
        <v>0</v>
      </c>
      <c r="M153">
        <f t="shared" si="192"/>
        <v>0</v>
      </c>
      <c r="O153">
        <f t="shared" si="193"/>
        <v>0</v>
      </c>
      <c r="P153" s="11">
        <f t="shared" si="194"/>
        <v>0</v>
      </c>
      <c r="R153">
        <f t="shared" si="212"/>
        <v>0</v>
      </c>
      <c r="T153">
        <f t="shared" si="213"/>
        <v>0</v>
      </c>
      <c r="V153">
        <f t="shared" si="214"/>
        <v>0</v>
      </c>
      <c r="X153">
        <f t="shared" si="215"/>
        <v>0</v>
      </c>
      <c r="Z153">
        <f t="shared" si="216"/>
        <v>0</v>
      </c>
      <c r="AB153">
        <f t="shared" si="217"/>
        <v>0</v>
      </c>
      <c r="AC153" s="11">
        <f t="shared" si="203"/>
        <v>0</v>
      </c>
      <c r="AE153">
        <f t="shared" si="218"/>
        <v>0</v>
      </c>
      <c r="AG153">
        <f t="shared" si="219"/>
        <v>0</v>
      </c>
      <c r="AI153">
        <f t="shared" si="220"/>
        <v>0</v>
      </c>
      <c r="AK153">
        <f t="shared" si="221"/>
        <v>0</v>
      </c>
      <c r="AM153">
        <f t="shared" si="222"/>
        <v>0</v>
      </c>
      <c r="AO153">
        <f t="shared" si="223"/>
        <v>0</v>
      </c>
      <c r="AP153" s="11">
        <f t="shared" si="224"/>
        <v>0</v>
      </c>
      <c r="AQ153" s="11">
        <v>0</v>
      </c>
      <c r="AS153">
        <f>B3*AR153</f>
        <v>0</v>
      </c>
      <c r="AU153">
        <f>B3*AT153</f>
        <v>0</v>
      </c>
      <c r="AW153">
        <f>AV153*B3*B5*BI153*2</f>
        <v>0</v>
      </c>
      <c r="AY153">
        <f>(E153/2*2*AX153)*B3*B5*BI153*2</f>
        <v>0</v>
      </c>
      <c r="BA153">
        <f>E153/4*B3*BI153*AZ153</f>
        <v>0</v>
      </c>
      <c r="BC153">
        <f>E153/4*B3*BI153*BB153</f>
        <v>0</v>
      </c>
      <c r="BE153">
        <f>E153/4*B3*BI153*BD153</f>
        <v>0</v>
      </c>
      <c r="BG153">
        <f>BF153*B3+0.5*BF153*B3*0.75</f>
        <v>0</v>
      </c>
      <c r="BH153" s="11">
        <f t="shared" si="195"/>
        <v>0</v>
      </c>
      <c r="BI153">
        <v>3</v>
      </c>
    </row>
    <row r="154" spans="3:61" x14ac:dyDescent="0.15">
      <c r="D154" s="16">
        <f t="shared" si="211"/>
        <v>0</v>
      </c>
      <c r="F154" t="s">
        <v>113</v>
      </c>
      <c r="G154">
        <v>8</v>
      </c>
      <c r="K154">
        <f t="shared" si="191"/>
        <v>0</v>
      </c>
      <c r="M154">
        <f t="shared" si="192"/>
        <v>0</v>
      </c>
      <c r="O154">
        <f t="shared" si="193"/>
        <v>0</v>
      </c>
      <c r="P154" s="11">
        <f t="shared" si="194"/>
        <v>0</v>
      </c>
      <c r="R154">
        <f t="shared" si="212"/>
        <v>0</v>
      </c>
      <c r="T154">
        <f t="shared" si="213"/>
        <v>0</v>
      </c>
      <c r="V154">
        <f t="shared" si="214"/>
        <v>0</v>
      </c>
      <c r="X154">
        <f t="shared" si="215"/>
        <v>0</v>
      </c>
      <c r="Z154">
        <f t="shared" si="216"/>
        <v>0</v>
      </c>
      <c r="AB154">
        <f t="shared" si="217"/>
        <v>0</v>
      </c>
      <c r="AC154" s="11">
        <f t="shared" si="203"/>
        <v>0</v>
      </c>
      <c r="AE154">
        <f t="shared" si="218"/>
        <v>0</v>
      </c>
      <c r="AG154">
        <f t="shared" si="219"/>
        <v>0</v>
      </c>
      <c r="AI154">
        <f t="shared" si="220"/>
        <v>0</v>
      </c>
      <c r="AK154">
        <f t="shared" si="221"/>
        <v>0</v>
      </c>
      <c r="AM154">
        <f t="shared" si="222"/>
        <v>0</v>
      </c>
      <c r="AO154">
        <f t="shared" si="223"/>
        <v>0</v>
      </c>
      <c r="AP154" s="11">
        <f t="shared" si="224"/>
        <v>0</v>
      </c>
      <c r="AQ154" s="11">
        <v>0</v>
      </c>
      <c r="AS154">
        <f>B3*AR154</f>
        <v>0</v>
      </c>
      <c r="AU154">
        <f>B3*AT154</f>
        <v>0</v>
      </c>
      <c r="AW154">
        <f>AV154*B3*B5*BI154*2</f>
        <v>0</v>
      </c>
      <c r="AY154">
        <f>(E154/2*2*AX154)*B3*B5*BI154*2</f>
        <v>0</v>
      </c>
      <c r="BA154">
        <f>E154/4*B3*BI154*AZ154</f>
        <v>0</v>
      </c>
      <c r="BC154">
        <f>E154/4*B3*BI154*BB154</f>
        <v>0</v>
      </c>
      <c r="BE154">
        <f>E154/4*B3*BI154*BD154</f>
        <v>0</v>
      </c>
      <c r="BG154">
        <f>BF154*B3+0.5*BF154*B3*0.75</f>
        <v>0</v>
      </c>
      <c r="BH154" s="11">
        <f t="shared" si="195"/>
        <v>0</v>
      </c>
      <c r="BI154">
        <v>3</v>
      </c>
    </row>
    <row r="155" spans="3:61" x14ac:dyDescent="0.15">
      <c r="D155" s="16">
        <f t="shared" si="211"/>
        <v>0</v>
      </c>
      <c r="F155" t="s">
        <v>113</v>
      </c>
      <c r="G155">
        <v>9</v>
      </c>
      <c r="K155">
        <f t="shared" si="191"/>
        <v>0</v>
      </c>
      <c r="M155">
        <f t="shared" si="192"/>
        <v>0</v>
      </c>
      <c r="O155">
        <f t="shared" si="193"/>
        <v>0</v>
      </c>
      <c r="P155" s="11">
        <f t="shared" si="194"/>
        <v>0</v>
      </c>
      <c r="R155">
        <f t="shared" si="212"/>
        <v>0</v>
      </c>
      <c r="T155">
        <f t="shared" si="213"/>
        <v>0</v>
      </c>
      <c r="V155">
        <f t="shared" si="214"/>
        <v>0</v>
      </c>
      <c r="X155">
        <f t="shared" si="215"/>
        <v>0</v>
      </c>
      <c r="Z155">
        <f t="shared" si="216"/>
        <v>0</v>
      </c>
      <c r="AB155">
        <f t="shared" si="217"/>
        <v>0</v>
      </c>
      <c r="AC155" s="11">
        <f t="shared" si="203"/>
        <v>0</v>
      </c>
      <c r="AE155">
        <f t="shared" si="218"/>
        <v>0</v>
      </c>
      <c r="AG155">
        <f t="shared" si="219"/>
        <v>0</v>
      </c>
      <c r="AI155">
        <f t="shared" si="220"/>
        <v>0</v>
      </c>
      <c r="AK155">
        <f t="shared" si="221"/>
        <v>0</v>
      </c>
      <c r="AM155">
        <f t="shared" si="222"/>
        <v>0</v>
      </c>
      <c r="AO155">
        <f t="shared" si="223"/>
        <v>0</v>
      </c>
      <c r="AP155" s="11">
        <f t="shared" si="224"/>
        <v>0</v>
      </c>
      <c r="AQ155" s="11">
        <v>0</v>
      </c>
      <c r="AS155">
        <f>B3*AR155</f>
        <v>0</v>
      </c>
      <c r="AU155">
        <f>B3*AT155</f>
        <v>0</v>
      </c>
      <c r="AW155">
        <f>AV155*B3*B5*BI155*2</f>
        <v>0</v>
      </c>
      <c r="AY155">
        <f>(E155/2*2*AX155)*B3*B5*BI155*2</f>
        <v>0</v>
      </c>
      <c r="BA155">
        <f>E155/4*B3*BI155*AZ155</f>
        <v>0</v>
      </c>
      <c r="BC155">
        <f>E155/4*B3*BI155*BB155</f>
        <v>0</v>
      </c>
      <c r="BE155">
        <f>E155/4*B3*BI155*BD155</f>
        <v>0</v>
      </c>
      <c r="BG155">
        <f>BF155*B3+0.5*BF155*B3*0.75</f>
        <v>0</v>
      </c>
      <c r="BH155" s="11">
        <f t="shared" si="195"/>
        <v>0</v>
      </c>
      <c r="BI155">
        <v>3</v>
      </c>
    </row>
    <row r="156" spans="3:61" x14ac:dyDescent="0.15">
      <c r="D156" s="16">
        <f t="shared" si="211"/>
        <v>0</v>
      </c>
      <c r="F156" t="s">
        <v>113</v>
      </c>
      <c r="G156">
        <v>10</v>
      </c>
      <c r="K156">
        <f t="shared" si="191"/>
        <v>0</v>
      </c>
      <c r="M156">
        <f t="shared" si="192"/>
        <v>0</v>
      </c>
      <c r="O156">
        <f t="shared" si="193"/>
        <v>0</v>
      </c>
      <c r="P156" s="11">
        <f t="shared" si="194"/>
        <v>0</v>
      </c>
      <c r="R156">
        <f t="shared" si="212"/>
        <v>0</v>
      </c>
      <c r="T156">
        <f t="shared" si="213"/>
        <v>0</v>
      </c>
      <c r="V156">
        <f t="shared" si="214"/>
        <v>0</v>
      </c>
      <c r="X156">
        <f t="shared" si="215"/>
        <v>0</v>
      </c>
      <c r="Z156">
        <f t="shared" si="216"/>
        <v>0</v>
      </c>
      <c r="AB156">
        <f t="shared" si="217"/>
        <v>0</v>
      </c>
      <c r="AC156" s="11">
        <f t="shared" si="203"/>
        <v>0</v>
      </c>
      <c r="AE156">
        <f t="shared" si="218"/>
        <v>0</v>
      </c>
      <c r="AG156">
        <f t="shared" si="219"/>
        <v>0</v>
      </c>
      <c r="AI156">
        <f t="shared" si="220"/>
        <v>0</v>
      </c>
      <c r="AK156">
        <f t="shared" si="221"/>
        <v>0</v>
      </c>
      <c r="AM156">
        <f t="shared" si="222"/>
        <v>0</v>
      </c>
      <c r="AO156">
        <f t="shared" si="223"/>
        <v>0</v>
      </c>
      <c r="AP156" s="11">
        <f t="shared" si="224"/>
        <v>0</v>
      </c>
      <c r="AQ156" s="11">
        <v>0</v>
      </c>
      <c r="AS156">
        <f>B3*AR156</f>
        <v>0</v>
      </c>
      <c r="AU156">
        <f>B3*AT156</f>
        <v>0</v>
      </c>
      <c r="AW156">
        <f>AV156*B3*B5*BI156*2</f>
        <v>0</v>
      </c>
      <c r="AY156">
        <f>(E156/2*2*AX156)*B3*B5*BI156*2</f>
        <v>0</v>
      </c>
      <c r="BA156">
        <f>E156/4*B3*BI156*AZ156</f>
        <v>0</v>
      </c>
      <c r="BC156">
        <f>E156/4*B3*BI156*BB156</f>
        <v>0</v>
      </c>
      <c r="BE156">
        <f>E156/4*B3*BI156*BD156</f>
        <v>0</v>
      </c>
      <c r="BG156">
        <f>BF156*B3+0.5*BF156*B3*0.75</f>
        <v>0</v>
      </c>
      <c r="BH156" s="11">
        <f t="shared" si="195"/>
        <v>0</v>
      </c>
      <c r="BI156">
        <v>3</v>
      </c>
    </row>
    <row r="157" spans="3:61" s="14" customFormat="1" x14ac:dyDescent="0.15">
      <c r="F157" s="14" t="s">
        <v>523</v>
      </c>
    </row>
    <row r="158" spans="3:61" x14ac:dyDescent="0.15">
      <c r="D158" s="16">
        <f t="shared" ref="D158:D167" ca="1" si="225">P158+AC158+AP158+AQ158+BH158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 t="s">
        <v>332</v>
      </c>
      <c r="K158">
        <f t="shared" si="191"/>
        <v>0</v>
      </c>
      <c r="M158">
        <f t="shared" si="192"/>
        <v>0</v>
      </c>
      <c r="N158">
        <v>0</v>
      </c>
      <c r="O158">
        <f t="shared" si="193"/>
        <v>0</v>
      </c>
      <c r="P158" s="11">
        <f t="shared" si="194"/>
        <v>0</v>
      </c>
      <c r="R158">
        <f t="shared" ref="R158:R167" si="226">Q158*BI158</f>
        <v>0</v>
      </c>
      <c r="T158">
        <f t="shared" ref="T158:T167" si="227">S158*BI158*2</f>
        <v>0</v>
      </c>
      <c r="V158">
        <f t="shared" ref="V158:V167" ca="1" si="228">ROUND((E158/2*(1-U158)+2*E158/2*U158-E158/2)*BI158*2,2)</f>
        <v>0</v>
      </c>
      <c r="X158">
        <f t="shared" ref="X158:X167" si="229">W158*BI158*2</f>
        <v>0</v>
      </c>
      <c r="Z158">
        <f t="shared" ref="Z158:Z167" si="230">Y158*BI158*2</f>
        <v>0</v>
      </c>
      <c r="AB158">
        <f t="shared" ref="AB158:AB167" si="231">AA158*BI158*2</f>
        <v>0</v>
      </c>
      <c r="AC158" s="11">
        <f t="shared" ca="1" si="203"/>
        <v>0</v>
      </c>
      <c r="AE158">
        <f t="shared" ref="AE158:AE167" si="232">-AD158*BI158</f>
        <v>0</v>
      </c>
      <c r="AG158">
        <f t="shared" ref="AG158:AG167" si="233">-AF158*BI158*2</f>
        <v>0</v>
      </c>
      <c r="AI158">
        <f t="shared" ref="AI158:AI167" ca="1" si="234">-(E158/2*(1-AH158)+2*E158/2*AH158-E158/2)*BI158*2</f>
        <v>0</v>
      </c>
      <c r="AK158">
        <f t="shared" ref="AK158:AK167" si="235">-AJ158*BI158*2</f>
        <v>0</v>
      </c>
      <c r="AM158">
        <f t="shared" ref="AM158:AM167" si="236">-AL158*BI158*2</f>
        <v>0</v>
      </c>
      <c r="AO158">
        <f t="shared" ref="AO158:AO167" si="237">-AN158*BI158*2</f>
        <v>0</v>
      </c>
      <c r="AP158" s="11">
        <f t="shared" ref="AP158:AP167" ca="1" si="238">AE158+AG158+AI158+AK158+AM158+AO158</f>
        <v>0</v>
      </c>
      <c r="AQ158" s="11">
        <v>0</v>
      </c>
      <c r="AS158">
        <f>B3*AR158</f>
        <v>0</v>
      </c>
      <c r="AU158">
        <f>B3*AT158</f>
        <v>0</v>
      </c>
      <c r="AW158">
        <f>AV158*B3*B5*BI158*2</f>
        <v>0</v>
      </c>
      <c r="AX158">
        <v>0.06</v>
      </c>
      <c r="AY158">
        <f ca="1">(E158/2*2*AX158)*B3*B5*BI158*2</f>
        <v>1109.2968000000001</v>
      </c>
      <c r="AZ158">
        <v>9.2999999999999999E-2</v>
      </c>
      <c r="BA158">
        <f ca="1">ROUND(E158/4*B3*BI158*AZ158,2)</f>
        <v>429.85</v>
      </c>
      <c r="BC158">
        <f ca="1">E158/4*B3*BI158*BB158</f>
        <v>0</v>
      </c>
      <c r="BE158">
        <f ca="1">E158/4*B3*BI158*BD158</f>
        <v>0</v>
      </c>
      <c r="BG158">
        <f>BF158*B3+0.5*BF158*B3*0.75</f>
        <v>0</v>
      </c>
      <c r="BH158" s="11">
        <f t="shared" ca="1" si="195"/>
        <v>1539.1468</v>
      </c>
      <c r="BI158">
        <v>3</v>
      </c>
    </row>
    <row r="159" spans="3:61" x14ac:dyDescent="0.15">
      <c r="D159" s="16">
        <f t="shared" si="225"/>
        <v>0</v>
      </c>
      <c r="F159" t="s">
        <v>114</v>
      </c>
      <c r="G159">
        <v>2</v>
      </c>
      <c r="K159">
        <f t="shared" si="191"/>
        <v>0</v>
      </c>
      <c r="M159">
        <f t="shared" si="192"/>
        <v>0</v>
      </c>
      <c r="O159">
        <f t="shared" si="193"/>
        <v>0</v>
      </c>
      <c r="P159" s="11">
        <f t="shared" si="194"/>
        <v>0</v>
      </c>
      <c r="R159">
        <f t="shared" si="226"/>
        <v>0</v>
      </c>
      <c r="T159">
        <f t="shared" si="227"/>
        <v>0</v>
      </c>
      <c r="V159">
        <f t="shared" si="228"/>
        <v>0</v>
      </c>
      <c r="X159">
        <f t="shared" si="229"/>
        <v>0</v>
      </c>
      <c r="Z159">
        <f t="shared" si="230"/>
        <v>0</v>
      </c>
      <c r="AB159">
        <f t="shared" si="231"/>
        <v>0</v>
      </c>
      <c r="AC159" s="11">
        <f t="shared" si="203"/>
        <v>0</v>
      </c>
      <c r="AE159">
        <f t="shared" si="232"/>
        <v>0</v>
      </c>
      <c r="AG159">
        <f t="shared" si="233"/>
        <v>0</v>
      </c>
      <c r="AI159">
        <f t="shared" si="234"/>
        <v>0</v>
      </c>
      <c r="AK159">
        <f t="shared" si="235"/>
        <v>0</v>
      </c>
      <c r="AM159">
        <f t="shared" si="236"/>
        <v>0</v>
      </c>
      <c r="AO159">
        <f t="shared" si="237"/>
        <v>0</v>
      </c>
      <c r="AP159" s="11">
        <f t="shared" si="238"/>
        <v>0</v>
      </c>
      <c r="AQ159" s="11">
        <v>0</v>
      </c>
      <c r="AS159">
        <f>B3*AR159</f>
        <v>0</v>
      </c>
      <c r="AU159">
        <f>B3*AT159</f>
        <v>0</v>
      </c>
      <c r="AW159">
        <f>AV159*B3*B5*BI159*2</f>
        <v>0</v>
      </c>
      <c r="AY159">
        <f>(E159/2*2*AX159)*B3*B5*BI159*2</f>
        <v>0</v>
      </c>
      <c r="BA159">
        <f>ROUND(E159/4*B3*BI159*AZ159,2)</f>
        <v>0</v>
      </c>
      <c r="BC159">
        <f>E159/4*B3*BI159*BB159</f>
        <v>0</v>
      </c>
      <c r="BE159">
        <f>E159/4*B3*BI159*BD159</f>
        <v>0</v>
      </c>
      <c r="BG159">
        <f>BF159*B3+0.5*BF159*B3*0.75</f>
        <v>0</v>
      </c>
      <c r="BH159" s="11">
        <f t="shared" si="195"/>
        <v>0</v>
      </c>
      <c r="BI159">
        <v>3</v>
      </c>
    </row>
    <row r="160" spans="3:61" x14ac:dyDescent="0.15">
      <c r="D160" s="16">
        <f t="shared" si="225"/>
        <v>0</v>
      </c>
      <c r="F160" t="s">
        <v>114</v>
      </c>
      <c r="G160">
        <v>3</v>
      </c>
      <c r="K160">
        <f t="shared" si="191"/>
        <v>0</v>
      </c>
      <c r="M160">
        <f t="shared" si="192"/>
        <v>0</v>
      </c>
      <c r="O160">
        <f t="shared" si="193"/>
        <v>0</v>
      </c>
      <c r="P160" s="11">
        <f t="shared" si="194"/>
        <v>0</v>
      </c>
      <c r="R160">
        <f t="shared" si="226"/>
        <v>0</v>
      </c>
      <c r="T160">
        <f t="shared" si="227"/>
        <v>0</v>
      </c>
      <c r="V160">
        <f t="shared" si="228"/>
        <v>0</v>
      </c>
      <c r="X160">
        <f t="shared" si="229"/>
        <v>0</v>
      </c>
      <c r="Z160">
        <f t="shared" si="230"/>
        <v>0</v>
      </c>
      <c r="AB160">
        <f t="shared" si="231"/>
        <v>0</v>
      </c>
      <c r="AC160" s="11">
        <f t="shared" si="203"/>
        <v>0</v>
      </c>
      <c r="AE160">
        <f t="shared" si="232"/>
        <v>0</v>
      </c>
      <c r="AG160">
        <f t="shared" si="233"/>
        <v>0</v>
      </c>
      <c r="AI160">
        <f t="shared" si="234"/>
        <v>0</v>
      </c>
      <c r="AK160">
        <f t="shared" si="235"/>
        <v>0</v>
      </c>
      <c r="AM160">
        <f t="shared" si="236"/>
        <v>0</v>
      </c>
      <c r="AO160">
        <f t="shared" si="237"/>
        <v>0</v>
      </c>
      <c r="AP160" s="11">
        <f t="shared" si="238"/>
        <v>0</v>
      </c>
      <c r="AQ160" s="11">
        <v>0</v>
      </c>
      <c r="AS160">
        <f>B3*AR160</f>
        <v>0</v>
      </c>
      <c r="AU160">
        <f>B3*AT160</f>
        <v>0</v>
      </c>
      <c r="AW160">
        <f>AV160*B3*B5*BI160*2</f>
        <v>0</v>
      </c>
      <c r="AY160">
        <f>(E160/2*2*AX160)*B3*B5*BI160*2</f>
        <v>0</v>
      </c>
      <c r="BA160">
        <f>ROUND(E160/4*B3*BI160*AZ160,2)</f>
        <v>0</v>
      </c>
      <c r="BC160">
        <f>E160/4*B3*BI160*BB160</f>
        <v>0</v>
      </c>
      <c r="BE160">
        <f>E160/4*B3*BI160*BD160</f>
        <v>0</v>
      </c>
      <c r="BG160">
        <f>BF160*B3+0.5*BF160*B3*0.75</f>
        <v>0</v>
      </c>
      <c r="BH160" s="11">
        <f t="shared" si="195"/>
        <v>0</v>
      </c>
      <c r="BI160">
        <v>3</v>
      </c>
    </row>
    <row r="161" spans="3:61" x14ac:dyDescent="0.15">
      <c r="D161" s="16">
        <f t="shared" si="225"/>
        <v>0</v>
      </c>
      <c r="F161" t="s">
        <v>114</v>
      </c>
      <c r="G161">
        <v>4</v>
      </c>
      <c r="K161">
        <f t="shared" si="191"/>
        <v>0</v>
      </c>
      <c r="M161">
        <f t="shared" si="192"/>
        <v>0</v>
      </c>
      <c r="O161">
        <f t="shared" si="193"/>
        <v>0</v>
      </c>
      <c r="P161" s="11">
        <f t="shared" si="194"/>
        <v>0</v>
      </c>
      <c r="R161">
        <f t="shared" si="226"/>
        <v>0</v>
      </c>
      <c r="T161">
        <f t="shared" si="227"/>
        <v>0</v>
      </c>
      <c r="V161">
        <f t="shared" si="228"/>
        <v>0</v>
      </c>
      <c r="X161">
        <f t="shared" si="229"/>
        <v>0</v>
      </c>
      <c r="Z161">
        <f t="shared" si="230"/>
        <v>0</v>
      </c>
      <c r="AB161">
        <f t="shared" si="231"/>
        <v>0</v>
      </c>
      <c r="AC161" s="11">
        <f t="shared" si="203"/>
        <v>0</v>
      </c>
      <c r="AE161">
        <f t="shared" si="232"/>
        <v>0</v>
      </c>
      <c r="AG161">
        <f t="shared" si="233"/>
        <v>0</v>
      </c>
      <c r="AI161">
        <f t="shared" si="234"/>
        <v>0</v>
      </c>
      <c r="AK161">
        <f t="shared" si="235"/>
        <v>0</v>
      </c>
      <c r="AM161">
        <f t="shared" si="236"/>
        <v>0</v>
      </c>
      <c r="AO161">
        <f t="shared" si="237"/>
        <v>0</v>
      </c>
      <c r="AP161" s="11">
        <f t="shared" si="238"/>
        <v>0</v>
      </c>
      <c r="AQ161" s="11">
        <v>0</v>
      </c>
      <c r="AS161">
        <f>B3*AR161</f>
        <v>0</v>
      </c>
      <c r="AU161">
        <f>B3*AT161</f>
        <v>0</v>
      </c>
      <c r="AW161">
        <f>AV161*B3*B5*BI161*2</f>
        <v>0</v>
      </c>
      <c r="AY161">
        <f>(E161/2*2*AX161)*B3*B5*BI161*2</f>
        <v>0</v>
      </c>
      <c r="BA161">
        <f>ROUND(E161/4*B3*BI161*AZ161,2)</f>
        <v>0</v>
      </c>
      <c r="BC161">
        <f>E161/4*B3*BI161*BB161</f>
        <v>0</v>
      </c>
      <c r="BE161">
        <f>E161/4*B3*BI161*BD161</f>
        <v>0</v>
      </c>
      <c r="BG161">
        <f>BF161*B3+0.5*BF161*B3*0.75</f>
        <v>0</v>
      </c>
      <c r="BH161" s="11">
        <f t="shared" si="195"/>
        <v>0</v>
      </c>
      <c r="BI161">
        <v>3</v>
      </c>
    </row>
    <row r="162" spans="3:61" x14ac:dyDescent="0.15">
      <c r="D162" s="16">
        <f t="shared" si="225"/>
        <v>0</v>
      </c>
      <c r="F162" t="s">
        <v>114</v>
      </c>
      <c r="G162">
        <v>5</v>
      </c>
      <c r="K162">
        <f t="shared" si="191"/>
        <v>0</v>
      </c>
      <c r="M162">
        <f t="shared" si="192"/>
        <v>0</v>
      </c>
      <c r="O162">
        <f t="shared" si="193"/>
        <v>0</v>
      </c>
      <c r="P162" s="11">
        <f t="shared" si="194"/>
        <v>0</v>
      </c>
      <c r="R162">
        <f t="shared" si="226"/>
        <v>0</v>
      </c>
      <c r="T162">
        <f t="shared" si="227"/>
        <v>0</v>
      </c>
      <c r="V162">
        <f t="shared" si="228"/>
        <v>0</v>
      </c>
      <c r="X162">
        <f t="shared" si="229"/>
        <v>0</v>
      </c>
      <c r="Z162">
        <f t="shared" si="230"/>
        <v>0</v>
      </c>
      <c r="AB162">
        <f t="shared" si="231"/>
        <v>0</v>
      </c>
      <c r="AC162" s="11">
        <f t="shared" si="203"/>
        <v>0</v>
      </c>
      <c r="AE162">
        <f t="shared" si="232"/>
        <v>0</v>
      </c>
      <c r="AG162">
        <f t="shared" si="233"/>
        <v>0</v>
      </c>
      <c r="AI162">
        <f t="shared" si="234"/>
        <v>0</v>
      </c>
      <c r="AK162">
        <f t="shared" si="235"/>
        <v>0</v>
      </c>
      <c r="AM162">
        <f t="shared" si="236"/>
        <v>0</v>
      </c>
      <c r="AO162">
        <f t="shared" si="237"/>
        <v>0</v>
      </c>
      <c r="AP162" s="11">
        <f t="shared" si="238"/>
        <v>0</v>
      </c>
      <c r="AQ162" s="11">
        <v>0</v>
      </c>
      <c r="AS162">
        <f>B3*AR162</f>
        <v>0</v>
      </c>
      <c r="AU162">
        <f>B3*AT162</f>
        <v>0</v>
      </c>
      <c r="AW162">
        <f>AV162*B3*B5*BI162*2</f>
        <v>0</v>
      </c>
      <c r="AY162">
        <f>(E162/2*2*AX162)*B3*B5*BI162*2</f>
        <v>0</v>
      </c>
      <c r="BA162">
        <f>ROUND(E162/4*B3*BI162*AZ162,2)</f>
        <v>0</v>
      </c>
      <c r="BC162">
        <f>E162/4*B3*BI162*BB162</f>
        <v>0</v>
      </c>
      <c r="BE162">
        <f>E162/4*B3*BI162*BD162</f>
        <v>0</v>
      </c>
      <c r="BG162">
        <f>BF162*B3+0.5*BF162*B3*0.75</f>
        <v>0</v>
      </c>
      <c r="BH162" s="11">
        <f t="shared" si="195"/>
        <v>0</v>
      </c>
      <c r="BI162">
        <v>3</v>
      </c>
    </row>
    <row r="163" spans="3:61" x14ac:dyDescent="0.15">
      <c r="D163" s="16">
        <f t="shared" si="225"/>
        <v>0</v>
      </c>
      <c r="F163" t="s">
        <v>115</v>
      </c>
      <c r="G163">
        <v>6</v>
      </c>
      <c r="K163">
        <f t="shared" si="191"/>
        <v>0</v>
      </c>
      <c r="M163">
        <f t="shared" si="192"/>
        <v>0</v>
      </c>
      <c r="O163">
        <f t="shared" si="193"/>
        <v>0</v>
      </c>
      <c r="P163" s="11">
        <f t="shared" si="194"/>
        <v>0</v>
      </c>
      <c r="R163">
        <f t="shared" si="226"/>
        <v>0</v>
      </c>
      <c r="T163">
        <f t="shared" si="227"/>
        <v>0</v>
      </c>
      <c r="V163">
        <f t="shared" si="228"/>
        <v>0</v>
      </c>
      <c r="X163">
        <f t="shared" si="229"/>
        <v>0</v>
      </c>
      <c r="Z163">
        <f t="shared" si="230"/>
        <v>0</v>
      </c>
      <c r="AB163">
        <f t="shared" si="231"/>
        <v>0</v>
      </c>
      <c r="AC163" s="11">
        <f t="shared" si="203"/>
        <v>0</v>
      </c>
      <c r="AE163">
        <f t="shared" si="232"/>
        <v>0</v>
      </c>
      <c r="AG163">
        <f t="shared" si="233"/>
        <v>0</v>
      </c>
      <c r="AI163">
        <f t="shared" si="234"/>
        <v>0</v>
      </c>
      <c r="AK163">
        <f t="shared" si="235"/>
        <v>0</v>
      </c>
      <c r="AM163">
        <f t="shared" si="236"/>
        <v>0</v>
      </c>
      <c r="AO163">
        <f t="shared" si="237"/>
        <v>0</v>
      </c>
      <c r="AP163" s="11">
        <f t="shared" si="238"/>
        <v>0</v>
      </c>
      <c r="AQ163" s="11">
        <v>0</v>
      </c>
      <c r="AS163">
        <f>B3*AR163</f>
        <v>0</v>
      </c>
      <c r="AU163">
        <f>B3*AT163</f>
        <v>0</v>
      </c>
      <c r="AW163">
        <f>AV163*B3*B5*BI163*2</f>
        <v>0</v>
      </c>
      <c r="AY163">
        <f>(E163/2*2*AX163)*B3*B5*BI163*2</f>
        <v>0</v>
      </c>
      <c r="BA163">
        <f>ROUND(E163/4*B3*BI163*AZ163,2)</f>
        <v>0</v>
      </c>
      <c r="BC163">
        <f>E163/4*B3*BI163*BB163</f>
        <v>0</v>
      </c>
      <c r="BE163">
        <f>E163/4*B3*BI163*BD163</f>
        <v>0</v>
      </c>
      <c r="BG163">
        <f>BF163*B3+0.5*BF163*B3*0.75</f>
        <v>0</v>
      </c>
      <c r="BH163" s="11">
        <f t="shared" si="195"/>
        <v>0</v>
      </c>
      <c r="BI163">
        <v>3</v>
      </c>
    </row>
    <row r="164" spans="3:61" x14ac:dyDescent="0.15">
      <c r="D164" s="16">
        <f t="shared" si="225"/>
        <v>0</v>
      </c>
      <c r="F164" t="s">
        <v>115</v>
      </c>
      <c r="G164">
        <v>7</v>
      </c>
      <c r="K164">
        <f t="shared" si="191"/>
        <v>0</v>
      </c>
      <c r="M164">
        <f t="shared" si="192"/>
        <v>0</v>
      </c>
      <c r="O164">
        <f t="shared" si="193"/>
        <v>0</v>
      </c>
      <c r="P164" s="11">
        <f t="shared" si="194"/>
        <v>0</v>
      </c>
      <c r="R164">
        <f t="shared" si="226"/>
        <v>0</v>
      </c>
      <c r="T164">
        <f t="shared" si="227"/>
        <v>0</v>
      </c>
      <c r="V164">
        <f t="shared" si="228"/>
        <v>0</v>
      </c>
      <c r="X164">
        <f t="shared" si="229"/>
        <v>0</v>
      </c>
      <c r="Z164">
        <f t="shared" si="230"/>
        <v>0</v>
      </c>
      <c r="AB164">
        <f t="shared" si="231"/>
        <v>0</v>
      </c>
      <c r="AC164" s="11">
        <f t="shared" si="203"/>
        <v>0</v>
      </c>
      <c r="AE164">
        <f t="shared" si="232"/>
        <v>0</v>
      </c>
      <c r="AG164">
        <f t="shared" si="233"/>
        <v>0</v>
      </c>
      <c r="AI164">
        <f t="shared" si="234"/>
        <v>0</v>
      </c>
      <c r="AK164">
        <f t="shared" si="235"/>
        <v>0</v>
      </c>
      <c r="AM164">
        <f t="shared" si="236"/>
        <v>0</v>
      </c>
      <c r="AO164">
        <f t="shared" si="237"/>
        <v>0</v>
      </c>
      <c r="AP164" s="11">
        <f t="shared" si="238"/>
        <v>0</v>
      </c>
      <c r="AQ164" s="11">
        <v>0</v>
      </c>
      <c r="AS164">
        <f>B3*AR164</f>
        <v>0</v>
      </c>
      <c r="AU164">
        <f>B3*AT164</f>
        <v>0</v>
      </c>
      <c r="AW164">
        <f>AV164*B3*B5*BI164*2</f>
        <v>0</v>
      </c>
      <c r="AY164">
        <f>(E164/2*2*AX164)*B3*B5*BI164*2</f>
        <v>0</v>
      </c>
      <c r="BA164">
        <f>ROUND(E164/4*B3*BI164*AZ164,2)</f>
        <v>0</v>
      </c>
      <c r="BC164">
        <f>E164/4*B3*BI164*BB164</f>
        <v>0</v>
      </c>
      <c r="BE164">
        <f>E164/4*B3*BI164*BD164</f>
        <v>0</v>
      </c>
      <c r="BG164">
        <f>BF164*B3+0.5*BF164*B3*0.75</f>
        <v>0</v>
      </c>
      <c r="BH164" s="11">
        <f t="shared" si="195"/>
        <v>0</v>
      </c>
      <c r="BI164">
        <v>3</v>
      </c>
    </row>
    <row r="165" spans="3:61" x14ac:dyDescent="0.15">
      <c r="D165" s="16">
        <f t="shared" si="225"/>
        <v>0</v>
      </c>
      <c r="F165" t="s">
        <v>115</v>
      </c>
      <c r="G165">
        <v>8</v>
      </c>
      <c r="K165">
        <f t="shared" si="191"/>
        <v>0</v>
      </c>
      <c r="M165">
        <f t="shared" si="192"/>
        <v>0</v>
      </c>
      <c r="O165">
        <f t="shared" si="193"/>
        <v>0</v>
      </c>
      <c r="P165" s="11">
        <f t="shared" si="194"/>
        <v>0</v>
      </c>
      <c r="R165">
        <f t="shared" si="226"/>
        <v>0</v>
      </c>
      <c r="T165">
        <f t="shared" si="227"/>
        <v>0</v>
      </c>
      <c r="V165">
        <f t="shared" si="228"/>
        <v>0</v>
      </c>
      <c r="X165">
        <f t="shared" si="229"/>
        <v>0</v>
      </c>
      <c r="Z165">
        <f t="shared" si="230"/>
        <v>0</v>
      </c>
      <c r="AB165">
        <f t="shared" si="231"/>
        <v>0</v>
      </c>
      <c r="AC165" s="11">
        <f t="shared" si="203"/>
        <v>0</v>
      </c>
      <c r="AE165">
        <f t="shared" si="232"/>
        <v>0</v>
      </c>
      <c r="AG165">
        <f t="shared" si="233"/>
        <v>0</v>
      </c>
      <c r="AI165">
        <f t="shared" si="234"/>
        <v>0</v>
      </c>
      <c r="AK165">
        <f t="shared" si="235"/>
        <v>0</v>
      </c>
      <c r="AM165">
        <f t="shared" si="236"/>
        <v>0</v>
      </c>
      <c r="AO165">
        <f t="shared" si="237"/>
        <v>0</v>
      </c>
      <c r="AP165" s="11">
        <f t="shared" si="238"/>
        <v>0</v>
      </c>
      <c r="AQ165" s="11">
        <v>0</v>
      </c>
      <c r="AS165">
        <f>B3*AR165</f>
        <v>0</v>
      </c>
      <c r="AU165">
        <f>B3*AT165</f>
        <v>0</v>
      </c>
      <c r="AW165">
        <f>AV165*B3*B5*BI165*2</f>
        <v>0</v>
      </c>
      <c r="AY165">
        <f>(E165/2*2*AX165)*B3*B5*BI165*2</f>
        <v>0</v>
      </c>
      <c r="BA165">
        <f>ROUND(E165/4*B3*BI165*AZ165,2)</f>
        <v>0</v>
      </c>
      <c r="BC165">
        <f>E165/4*B3*BI165*BB165</f>
        <v>0</v>
      </c>
      <c r="BE165">
        <f>E165/4*B3*BI165*BD165</f>
        <v>0</v>
      </c>
      <c r="BG165">
        <f>BF165*B3+0.5*BF165*B3*0.75</f>
        <v>0</v>
      </c>
      <c r="BH165" s="11">
        <f t="shared" si="195"/>
        <v>0</v>
      </c>
      <c r="BI165">
        <v>3</v>
      </c>
    </row>
    <row r="166" spans="3:61" x14ac:dyDescent="0.15">
      <c r="D166" s="16">
        <f t="shared" si="225"/>
        <v>0</v>
      </c>
      <c r="F166" t="s">
        <v>115</v>
      </c>
      <c r="G166">
        <v>9</v>
      </c>
      <c r="K166">
        <f t="shared" si="191"/>
        <v>0</v>
      </c>
      <c r="M166">
        <f t="shared" si="192"/>
        <v>0</v>
      </c>
      <c r="O166">
        <f t="shared" si="193"/>
        <v>0</v>
      </c>
      <c r="P166" s="11">
        <f t="shared" si="194"/>
        <v>0</v>
      </c>
      <c r="R166">
        <f t="shared" si="226"/>
        <v>0</v>
      </c>
      <c r="T166">
        <f t="shared" si="227"/>
        <v>0</v>
      </c>
      <c r="V166">
        <f t="shared" si="228"/>
        <v>0</v>
      </c>
      <c r="X166">
        <f t="shared" si="229"/>
        <v>0</v>
      </c>
      <c r="Z166">
        <f t="shared" si="230"/>
        <v>0</v>
      </c>
      <c r="AB166">
        <f t="shared" si="231"/>
        <v>0</v>
      </c>
      <c r="AC166" s="11">
        <f t="shared" si="203"/>
        <v>0</v>
      </c>
      <c r="AE166">
        <f t="shared" si="232"/>
        <v>0</v>
      </c>
      <c r="AG166">
        <f t="shared" si="233"/>
        <v>0</v>
      </c>
      <c r="AI166">
        <f t="shared" si="234"/>
        <v>0</v>
      </c>
      <c r="AK166">
        <f t="shared" si="235"/>
        <v>0</v>
      </c>
      <c r="AM166">
        <f t="shared" si="236"/>
        <v>0</v>
      </c>
      <c r="AO166">
        <f t="shared" si="237"/>
        <v>0</v>
      </c>
      <c r="AP166" s="11">
        <f t="shared" si="238"/>
        <v>0</v>
      </c>
      <c r="AQ166" s="11">
        <v>0</v>
      </c>
      <c r="AS166">
        <f>B3*AR166</f>
        <v>0</v>
      </c>
      <c r="AU166">
        <f>B3*AT166</f>
        <v>0</v>
      </c>
      <c r="AW166">
        <f>AV166*B3*B5*BI166*2</f>
        <v>0</v>
      </c>
      <c r="AY166">
        <f>(E166/2*2*AX166)*B3*B5*BI166*2</f>
        <v>0</v>
      </c>
      <c r="BA166">
        <f>ROUND(E166/4*B3*BI166*AZ166,2)</f>
        <v>0</v>
      </c>
      <c r="BC166">
        <f>E166/4*B3*BI166*BB166</f>
        <v>0</v>
      </c>
      <c r="BE166">
        <f>E166/4*B3*BI166*BD166</f>
        <v>0</v>
      </c>
      <c r="BG166">
        <f>BF166*B3+0.5*BF166*B3*0.75</f>
        <v>0</v>
      </c>
      <c r="BH166" s="11">
        <f t="shared" si="195"/>
        <v>0</v>
      </c>
      <c r="BI166">
        <v>3</v>
      </c>
    </row>
    <row r="167" spans="3:61" x14ac:dyDescent="0.15">
      <c r="D167" s="16">
        <f t="shared" si="225"/>
        <v>0</v>
      </c>
      <c r="F167" t="s">
        <v>115</v>
      </c>
      <c r="G167">
        <v>10</v>
      </c>
      <c r="K167">
        <f t="shared" si="191"/>
        <v>0</v>
      </c>
      <c r="M167">
        <f t="shared" si="192"/>
        <v>0</v>
      </c>
      <c r="O167">
        <f t="shared" si="193"/>
        <v>0</v>
      </c>
      <c r="P167" s="11">
        <f t="shared" si="194"/>
        <v>0</v>
      </c>
      <c r="R167">
        <f t="shared" si="226"/>
        <v>0</v>
      </c>
      <c r="T167">
        <f t="shared" si="227"/>
        <v>0</v>
      </c>
      <c r="V167">
        <f t="shared" si="228"/>
        <v>0</v>
      </c>
      <c r="X167">
        <f t="shared" si="229"/>
        <v>0</v>
      </c>
      <c r="Z167">
        <f t="shared" si="230"/>
        <v>0</v>
      </c>
      <c r="AB167">
        <f t="shared" si="231"/>
        <v>0</v>
      </c>
      <c r="AC167" s="11">
        <f t="shared" si="203"/>
        <v>0</v>
      </c>
      <c r="AE167">
        <f t="shared" si="232"/>
        <v>0</v>
      </c>
      <c r="AG167">
        <f t="shared" si="233"/>
        <v>0</v>
      </c>
      <c r="AI167">
        <f t="shared" si="234"/>
        <v>0</v>
      </c>
      <c r="AK167">
        <f t="shared" si="235"/>
        <v>0</v>
      </c>
      <c r="AM167">
        <f t="shared" si="236"/>
        <v>0</v>
      </c>
      <c r="AO167">
        <f t="shared" si="237"/>
        <v>0</v>
      </c>
      <c r="AP167" s="11">
        <f t="shared" si="238"/>
        <v>0</v>
      </c>
      <c r="AQ167" s="11">
        <v>0</v>
      </c>
      <c r="AS167">
        <f>B3*AR167</f>
        <v>0</v>
      </c>
      <c r="AU167">
        <f>B3*AT167</f>
        <v>0</v>
      </c>
      <c r="AW167">
        <f>AV167*B3*B5*BI167*2</f>
        <v>0</v>
      </c>
      <c r="AY167">
        <f>(E167/2*2*AX167)*B3*B5*BI167*2</f>
        <v>0</v>
      </c>
      <c r="BA167">
        <f>ROUND(E167/4*B3*BI167*AZ167,2)</f>
        <v>0</v>
      </c>
      <c r="BC167">
        <f>E167/4*B3*BI167*BB167</f>
        <v>0</v>
      </c>
      <c r="BE167">
        <f>E167/4*B3*BI167*BD167</f>
        <v>0</v>
      </c>
      <c r="BG167">
        <f>BF167*B3+0.5*BF167*B3*0.75</f>
        <v>0</v>
      </c>
      <c r="BH167" s="11">
        <f t="shared" si="195"/>
        <v>0</v>
      </c>
      <c r="BI167">
        <v>3</v>
      </c>
    </row>
    <row r="168" spans="3:61" s="14" customFormat="1" x14ac:dyDescent="0.15">
      <c r="C168" s="14" t="s">
        <v>109</v>
      </c>
      <c r="F168" s="14" t="s">
        <v>524</v>
      </c>
    </row>
    <row r="169" spans="3:61" x14ac:dyDescent="0.15">
      <c r="D169" s="16">
        <f t="shared" ref="D169:D178" ca="1" si="239">P169+AC169+AP169+AQ169+BH169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 t="s">
        <v>330</v>
      </c>
      <c r="J169">
        <f ca="1">ROUND(E169,0)</f>
        <v>43</v>
      </c>
      <c r="K169">
        <f t="shared" ca="1" si="191"/>
        <v>43</v>
      </c>
      <c r="M169">
        <f t="shared" si="192"/>
        <v>0</v>
      </c>
      <c r="O169">
        <f t="shared" si="193"/>
        <v>0</v>
      </c>
      <c r="P169" s="11">
        <f t="shared" ca="1" si="194"/>
        <v>43</v>
      </c>
      <c r="R169">
        <f t="shared" ref="R169:R178" si="240">Q169*BI169</f>
        <v>0</v>
      </c>
      <c r="T169">
        <f t="shared" ref="T169:T178" si="241">S169*BI169*2</f>
        <v>0</v>
      </c>
      <c r="V169">
        <f t="shared" ref="V169:V178" ca="1" si="242">ROUND((E169/2*(1-U169)+2*E169/2*U169-E169/2)*BI169*2,2)</f>
        <v>0</v>
      </c>
      <c r="X169">
        <f t="shared" ref="X169:X178" si="243">W169*BI169*2</f>
        <v>0</v>
      </c>
      <c r="Z169">
        <f t="shared" ref="Z169:Z178" si="244">Y169*BI169*2</f>
        <v>0</v>
      </c>
      <c r="AB169">
        <f t="shared" ref="AB169:AB178" si="245">AA169*BI169*2</f>
        <v>0</v>
      </c>
      <c r="AC169" s="11">
        <f t="shared" ca="1" si="203"/>
        <v>0</v>
      </c>
      <c r="AE169">
        <f t="shared" ref="AE169:AE178" si="246">-AD169*BI169</f>
        <v>0</v>
      </c>
      <c r="AG169">
        <f t="shared" ref="AG169:AG178" si="247">-AF169*BI169*2</f>
        <v>0</v>
      </c>
      <c r="AI169">
        <f t="shared" ref="AI169:AI178" ca="1" si="248">-(E169/2*(1-AH169)+2*E169/2*AH169-E169/2)*BI169*2</f>
        <v>0</v>
      </c>
      <c r="AK169">
        <f t="shared" ref="AK169:AK178" si="249">-AJ169*BI169*2</f>
        <v>0</v>
      </c>
      <c r="AM169">
        <f t="shared" ref="AM169:AM178" si="250">-AL169*BI169*2</f>
        <v>0</v>
      </c>
      <c r="AO169">
        <f t="shared" ref="AO169:AO178" si="251">-AN169*BI169*2</f>
        <v>0</v>
      </c>
      <c r="AP169" s="11">
        <f t="shared" ref="AP169:AP178" ca="1" si="252">AE169+AG169+AI169+AK169+AM169+AO169</f>
        <v>0</v>
      </c>
      <c r="AQ169" s="11">
        <v>0</v>
      </c>
      <c r="AS169">
        <f>B3*AR169</f>
        <v>0</v>
      </c>
      <c r="AU169">
        <f>B3*AT169</f>
        <v>0</v>
      </c>
      <c r="AW169">
        <f>AV169*B3*B5*BI169*2</f>
        <v>0</v>
      </c>
      <c r="AY169">
        <f ca="1">(E169/2*2*AX169)*B3*B5*BI169*2</f>
        <v>0</v>
      </c>
      <c r="BA169">
        <f ca="1">E169/4*B3*BI169*AZ169</f>
        <v>0</v>
      </c>
      <c r="BC169">
        <f ca="1">E169/4*B3*BI169*BB169</f>
        <v>0</v>
      </c>
      <c r="BE169">
        <f ca="1">E169/4*B3*BI169*BD169</f>
        <v>0</v>
      </c>
      <c r="BG169">
        <f>BF169*B3+0.5*BF169*B3*0.75</f>
        <v>0</v>
      </c>
      <c r="BH169" s="11">
        <f t="shared" ca="1" si="195"/>
        <v>0</v>
      </c>
      <c r="BI169">
        <v>3</v>
      </c>
    </row>
    <row r="170" spans="3:61" x14ac:dyDescent="0.15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 t="s">
        <v>330</v>
      </c>
      <c r="J170">
        <f ca="1">ROUND(E170,0)</f>
        <v>202</v>
      </c>
      <c r="K170">
        <f t="shared" ca="1" si="191"/>
        <v>202</v>
      </c>
      <c r="M170">
        <f t="shared" si="192"/>
        <v>0</v>
      </c>
      <c r="O170">
        <f t="shared" si="193"/>
        <v>0</v>
      </c>
      <c r="P170" s="11">
        <f t="shared" ca="1" si="194"/>
        <v>202</v>
      </c>
      <c r="R170">
        <f t="shared" si="240"/>
        <v>0</v>
      </c>
      <c r="T170">
        <f t="shared" si="241"/>
        <v>0</v>
      </c>
      <c r="V170">
        <f t="shared" ca="1" si="242"/>
        <v>0</v>
      </c>
      <c r="X170">
        <f t="shared" si="243"/>
        <v>0</v>
      </c>
      <c r="Z170">
        <f t="shared" si="244"/>
        <v>0</v>
      </c>
      <c r="AB170">
        <f t="shared" si="245"/>
        <v>0</v>
      </c>
      <c r="AC170" s="11">
        <f t="shared" ca="1" si="203"/>
        <v>0</v>
      </c>
      <c r="AE170">
        <f t="shared" si="246"/>
        <v>0</v>
      </c>
      <c r="AG170">
        <f t="shared" si="247"/>
        <v>0</v>
      </c>
      <c r="AI170">
        <f t="shared" ca="1" si="248"/>
        <v>0</v>
      </c>
      <c r="AK170">
        <f t="shared" si="249"/>
        <v>0</v>
      </c>
      <c r="AM170">
        <f t="shared" si="250"/>
        <v>0</v>
      </c>
      <c r="AO170">
        <f t="shared" si="251"/>
        <v>0</v>
      </c>
      <c r="AP170" s="11">
        <f t="shared" ca="1" si="252"/>
        <v>0</v>
      </c>
      <c r="AQ170" s="11">
        <v>0</v>
      </c>
      <c r="AS170">
        <f>B3*AR170</f>
        <v>0</v>
      </c>
      <c r="AU170">
        <f>B3*AT170</f>
        <v>0</v>
      </c>
      <c r="AW170">
        <f>AV170*B3*B5*BI170*2</f>
        <v>0</v>
      </c>
      <c r="AY170">
        <f ca="1">(E170/2*2*AX170)*B3*B5*BI170*2</f>
        <v>0</v>
      </c>
      <c r="BA170">
        <f ca="1">E170/4*B3*BI170*AZ170</f>
        <v>0</v>
      </c>
      <c r="BC170">
        <f ca="1">E170/4*B3*BI170*BB170</f>
        <v>0</v>
      </c>
      <c r="BE170">
        <f ca="1">E170/4*B3*BI170*BD170</f>
        <v>0</v>
      </c>
      <c r="BG170">
        <f>BF170*B3+0.5*BF170*B3*0.75</f>
        <v>0</v>
      </c>
      <c r="BH170" s="11">
        <f t="shared" ca="1" si="195"/>
        <v>0</v>
      </c>
      <c r="BI170">
        <v>3</v>
      </c>
    </row>
    <row r="171" spans="3:61" x14ac:dyDescent="0.15">
      <c r="D171" s="16">
        <f t="shared" si="239"/>
        <v>0</v>
      </c>
      <c r="F171" t="s">
        <v>116</v>
      </c>
      <c r="G171">
        <v>3</v>
      </c>
      <c r="K171">
        <f t="shared" si="191"/>
        <v>0</v>
      </c>
      <c r="M171">
        <f t="shared" si="192"/>
        <v>0</v>
      </c>
      <c r="O171">
        <f t="shared" si="193"/>
        <v>0</v>
      </c>
      <c r="P171" s="11">
        <f t="shared" si="194"/>
        <v>0</v>
      </c>
      <c r="R171">
        <f t="shared" si="240"/>
        <v>0</v>
      </c>
      <c r="T171">
        <f t="shared" si="241"/>
        <v>0</v>
      </c>
      <c r="V171">
        <f t="shared" si="242"/>
        <v>0</v>
      </c>
      <c r="X171">
        <f t="shared" si="243"/>
        <v>0</v>
      </c>
      <c r="Z171">
        <f t="shared" si="244"/>
        <v>0</v>
      </c>
      <c r="AB171">
        <f t="shared" si="245"/>
        <v>0</v>
      </c>
      <c r="AC171" s="11">
        <f t="shared" si="203"/>
        <v>0</v>
      </c>
      <c r="AE171">
        <f t="shared" si="246"/>
        <v>0</v>
      </c>
      <c r="AG171">
        <f t="shared" si="247"/>
        <v>0</v>
      </c>
      <c r="AI171">
        <f t="shared" si="248"/>
        <v>0</v>
      </c>
      <c r="AK171">
        <f t="shared" si="249"/>
        <v>0</v>
      </c>
      <c r="AM171">
        <f t="shared" si="250"/>
        <v>0</v>
      </c>
      <c r="AO171">
        <f t="shared" si="251"/>
        <v>0</v>
      </c>
      <c r="AP171" s="11">
        <f t="shared" si="252"/>
        <v>0</v>
      </c>
      <c r="AQ171" s="11">
        <v>0</v>
      </c>
      <c r="AS171">
        <f>B3*AR171</f>
        <v>0</v>
      </c>
      <c r="AU171">
        <f>B3*AT171</f>
        <v>0</v>
      </c>
      <c r="AW171">
        <f>AV171*B3*B5*BI171*2</f>
        <v>0</v>
      </c>
      <c r="AY171">
        <f>(E171/2*2*AX171)*B3*B5*BI171*2</f>
        <v>0</v>
      </c>
      <c r="BA171">
        <f>E171/4*B3*BI171*AZ171</f>
        <v>0</v>
      </c>
      <c r="BC171">
        <f>E171/4*B3*BI171*BB171</f>
        <v>0</v>
      </c>
      <c r="BE171">
        <f>E171/4*B3*BI171*BD171</f>
        <v>0</v>
      </c>
      <c r="BG171">
        <f>BF171*B3+0.5*BF171*B3*0.75</f>
        <v>0</v>
      </c>
      <c r="BH171" s="11">
        <f t="shared" si="195"/>
        <v>0</v>
      </c>
      <c r="BI171">
        <v>3</v>
      </c>
    </row>
    <row r="172" spans="3:61" x14ac:dyDescent="0.15">
      <c r="D172" s="16">
        <f t="shared" si="239"/>
        <v>0</v>
      </c>
      <c r="F172" t="s">
        <v>116</v>
      </c>
      <c r="G172">
        <v>4</v>
      </c>
      <c r="K172">
        <f t="shared" si="191"/>
        <v>0</v>
      </c>
      <c r="M172">
        <f t="shared" si="192"/>
        <v>0</v>
      </c>
      <c r="O172">
        <f t="shared" si="193"/>
        <v>0</v>
      </c>
      <c r="P172" s="11">
        <f t="shared" si="194"/>
        <v>0</v>
      </c>
      <c r="R172">
        <f t="shared" si="240"/>
        <v>0</v>
      </c>
      <c r="T172">
        <f t="shared" si="241"/>
        <v>0</v>
      </c>
      <c r="V172">
        <f t="shared" si="242"/>
        <v>0</v>
      </c>
      <c r="X172">
        <f t="shared" si="243"/>
        <v>0</v>
      </c>
      <c r="Z172">
        <f t="shared" si="244"/>
        <v>0</v>
      </c>
      <c r="AB172">
        <f t="shared" si="245"/>
        <v>0</v>
      </c>
      <c r="AC172" s="11">
        <f t="shared" si="203"/>
        <v>0</v>
      </c>
      <c r="AE172">
        <f t="shared" si="246"/>
        <v>0</v>
      </c>
      <c r="AG172">
        <f t="shared" si="247"/>
        <v>0</v>
      </c>
      <c r="AI172">
        <f t="shared" si="248"/>
        <v>0</v>
      </c>
      <c r="AK172">
        <f t="shared" si="249"/>
        <v>0</v>
      </c>
      <c r="AM172">
        <f t="shared" si="250"/>
        <v>0</v>
      </c>
      <c r="AO172">
        <f t="shared" si="251"/>
        <v>0</v>
      </c>
      <c r="AP172" s="11">
        <f t="shared" si="252"/>
        <v>0</v>
      </c>
      <c r="AQ172" s="11">
        <v>0</v>
      </c>
      <c r="AS172">
        <f>B3*AR172</f>
        <v>0</v>
      </c>
      <c r="AU172">
        <f>B3*AT172</f>
        <v>0</v>
      </c>
      <c r="AW172">
        <f>AV172*B3*B5*BI172*2</f>
        <v>0</v>
      </c>
      <c r="AY172">
        <f>(E172/2*2*AX172)*B3*B5*BI172*2</f>
        <v>0</v>
      </c>
      <c r="BA172">
        <f>E172/4*B3*BI172*AZ172</f>
        <v>0</v>
      </c>
      <c r="BC172">
        <f>E172/4*B3*BI172*BB172</f>
        <v>0</v>
      </c>
      <c r="BE172">
        <f>E172/4*B3*BI172*BD172</f>
        <v>0</v>
      </c>
      <c r="BG172">
        <f>BF172*B3+0.5*BF172*B3*0.75</f>
        <v>0</v>
      </c>
      <c r="BH172" s="11">
        <f t="shared" si="195"/>
        <v>0</v>
      </c>
      <c r="BI172">
        <v>3</v>
      </c>
    </row>
    <row r="173" spans="3:61" x14ac:dyDescent="0.15">
      <c r="D173" s="16">
        <f t="shared" si="239"/>
        <v>0</v>
      </c>
      <c r="F173" t="s">
        <v>116</v>
      </c>
      <c r="G173">
        <v>5</v>
      </c>
      <c r="K173">
        <f t="shared" si="191"/>
        <v>0</v>
      </c>
      <c r="M173">
        <f t="shared" si="192"/>
        <v>0</v>
      </c>
      <c r="O173">
        <f t="shared" si="193"/>
        <v>0</v>
      </c>
      <c r="P173" s="11">
        <f t="shared" si="194"/>
        <v>0</v>
      </c>
      <c r="R173">
        <f t="shared" si="240"/>
        <v>0</v>
      </c>
      <c r="T173">
        <f t="shared" si="241"/>
        <v>0</v>
      </c>
      <c r="V173">
        <f t="shared" si="242"/>
        <v>0</v>
      </c>
      <c r="X173">
        <f t="shared" si="243"/>
        <v>0</v>
      </c>
      <c r="Z173">
        <f t="shared" si="244"/>
        <v>0</v>
      </c>
      <c r="AB173">
        <f t="shared" si="245"/>
        <v>0</v>
      </c>
      <c r="AC173" s="11">
        <f t="shared" si="203"/>
        <v>0</v>
      </c>
      <c r="AE173">
        <f t="shared" si="246"/>
        <v>0</v>
      </c>
      <c r="AG173">
        <f t="shared" si="247"/>
        <v>0</v>
      </c>
      <c r="AI173">
        <f t="shared" si="248"/>
        <v>0</v>
      </c>
      <c r="AK173">
        <f t="shared" si="249"/>
        <v>0</v>
      </c>
      <c r="AM173">
        <f t="shared" si="250"/>
        <v>0</v>
      </c>
      <c r="AO173">
        <f t="shared" si="251"/>
        <v>0</v>
      </c>
      <c r="AP173" s="11">
        <f t="shared" si="252"/>
        <v>0</v>
      </c>
      <c r="AQ173" s="11">
        <v>0</v>
      </c>
      <c r="AS173">
        <f>B3*AR173</f>
        <v>0</v>
      </c>
      <c r="AU173">
        <f>B3*AT173</f>
        <v>0</v>
      </c>
      <c r="AW173">
        <f>AV173*B3*B5*BI173*2</f>
        <v>0</v>
      </c>
      <c r="AY173">
        <f>(E173/2*2*AX173)*B3*B5*BI173*2</f>
        <v>0</v>
      </c>
      <c r="BA173">
        <f>E173/4*B3*BI173*AZ173</f>
        <v>0</v>
      </c>
      <c r="BC173">
        <f>E173/4*B3*BI173*BB173</f>
        <v>0</v>
      </c>
      <c r="BE173">
        <f>E173/4*B3*BI173*BD173</f>
        <v>0</v>
      </c>
      <c r="BG173">
        <f>BF173*B3+0.5*BF173*B3*0.75</f>
        <v>0</v>
      </c>
      <c r="BH173" s="11">
        <f t="shared" si="195"/>
        <v>0</v>
      </c>
      <c r="BI173">
        <v>3</v>
      </c>
    </row>
    <row r="174" spans="3:61" x14ac:dyDescent="0.15">
      <c r="D174" s="16">
        <f t="shared" si="239"/>
        <v>0</v>
      </c>
      <c r="F174" t="s">
        <v>117</v>
      </c>
      <c r="G174">
        <v>6</v>
      </c>
      <c r="K174">
        <f t="shared" si="191"/>
        <v>0</v>
      </c>
      <c r="M174">
        <f t="shared" si="192"/>
        <v>0</v>
      </c>
      <c r="O174">
        <f t="shared" si="193"/>
        <v>0</v>
      </c>
      <c r="P174" s="11">
        <f t="shared" si="194"/>
        <v>0</v>
      </c>
      <c r="R174">
        <f t="shared" si="240"/>
        <v>0</v>
      </c>
      <c r="T174">
        <f t="shared" si="241"/>
        <v>0</v>
      </c>
      <c r="V174">
        <f t="shared" si="242"/>
        <v>0</v>
      </c>
      <c r="X174">
        <f t="shared" si="243"/>
        <v>0</v>
      </c>
      <c r="Z174">
        <f t="shared" si="244"/>
        <v>0</v>
      </c>
      <c r="AB174">
        <f t="shared" si="245"/>
        <v>0</v>
      </c>
      <c r="AC174" s="11">
        <f t="shared" si="203"/>
        <v>0</v>
      </c>
      <c r="AE174">
        <f t="shared" si="246"/>
        <v>0</v>
      </c>
      <c r="AG174">
        <f t="shared" si="247"/>
        <v>0</v>
      </c>
      <c r="AI174">
        <f t="shared" si="248"/>
        <v>0</v>
      </c>
      <c r="AK174">
        <f t="shared" si="249"/>
        <v>0</v>
      </c>
      <c r="AM174">
        <f t="shared" si="250"/>
        <v>0</v>
      </c>
      <c r="AO174">
        <f t="shared" si="251"/>
        <v>0</v>
      </c>
      <c r="AP174" s="11">
        <f t="shared" si="252"/>
        <v>0</v>
      </c>
      <c r="AQ174" s="11">
        <v>0</v>
      </c>
      <c r="AS174">
        <f>B3*AR174</f>
        <v>0</v>
      </c>
      <c r="AU174">
        <f>B3*AT174</f>
        <v>0</v>
      </c>
      <c r="AW174">
        <f>AV174*B3*B5*BI174*2</f>
        <v>0</v>
      </c>
      <c r="AY174">
        <f>(E174/2*2*AX174)*B3*B5*BI174*2</f>
        <v>0</v>
      </c>
      <c r="BA174">
        <f>E174/4*B3*BI174*AZ174</f>
        <v>0</v>
      </c>
      <c r="BC174">
        <f>E174/4*B3*BI174*BB174</f>
        <v>0</v>
      </c>
      <c r="BE174">
        <f>E174/4*B3*BI174*BD174</f>
        <v>0</v>
      </c>
      <c r="BG174">
        <f>BF174*B3+0.5*BF174*B3*0.75</f>
        <v>0</v>
      </c>
      <c r="BH174" s="11">
        <f t="shared" si="195"/>
        <v>0</v>
      </c>
      <c r="BI174">
        <v>3</v>
      </c>
    </row>
    <row r="175" spans="3:61" x14ac:dyDescent="0.15">
      <c r="D175" s="16">
        <f t="shared" si="239"/>
        <v>0</v>
      </c>
      <c r="F175" t="s">
        <v>117</v>
      </c>
      <c r="G175">
        <v>7</v>
      </c>
      <c r="K175">
        <f t="shared" si="191"/>
        <v>0</v>
      </c>
      <c r="M175">
        <f t="shared" si="192"/>
        <v>0</v>
      </c>
      <c r="O175">
        <f t="shared" si="193"/>
        <v>0</v>
      </c>
      <c r="P175" s="11">
        <f t="shared" si="194"/>
        <v>0</v>
      </c>
      <c r="R175">
        <f t="shared" si="240"/>
        <v>0</v>
      </c>
      <c r="T175">
        <f t="shared" si="241"/>
        <v>0</v>
      </c>
      <c r="V175">
        <f t="shared" si="242"/>
        <v>0</v>
      </c>
      <c r="X175">
        <f t="shared" si="243"/>
        <v>0</v>
      </c>
      <c r="Z175">
        <f t="shared" si="244"/>
        <v>0</v>
      </c>
      <c r="AB175">
        <f t="shared" si="245"/>
        <v>0</v>
      </c>
      <c r="AC175" s="11">
        <f t="shared" si="203"/>
        <v>0</v>
      </c>
      <c r="AE175">
        <f t="shared" si="246"/>
        <v>0</v>
      </c>
      <c r="AG175">
        <f t="shared" si="247"/>
        <v>0</v>
      </c>
      <c r="AI175">
        <f t="shared" si="248"/>
        <v>0</v>
      </c>
      <c r="AK175">
        <f t="shared" si="249"/>
        <v>0</v>
      </c>
      <c r="AM175">
        <f t="shared" si="250"/>
        <v>0</v>
      </c>
      <c r="AO175">
        <f t="shared" si="251"/>
        <v>0</v>
      </c>
      <c r="AP175" s="11">
        <f t="shared" si="252"/>
        <v>0</v>
      </c>
      <c r="AQ175" s="11">
        <v>0</v>
      </c>
      <c r="AS175">
        <f>B3*AR175</f>
        <v>0</v>
      </c>
      <c r="AU175">
        <f>B3*AT175</f>
        <v>0</v>
      </c>
      <c r="AW175">
        <f>AV175*B3*B5*BI175*2</f>
        <v>0</v>
      </c>
      <c r="AY175">
        <f>(E175/2*2*AX175)*B3*B5*BI175*2</f>
        <v>0</v>
      </c>
      <c r="BA175">
        <f>E175/4*B3*BI175*AZ175</f>
        <v>0</v>
      </c>
      <c r="BC175">
        <f>E175/4*B3*BI175*BB175</f>
        <v>0</v>
      </c>
      <c r="BE175">
        <f>E175/4*B3*BI175*BD175</f>
        <v>0</v>
      </c>
      <c r="BG175">
        <f>BF175*B3+0.5*BF175*B3*0.75</f>
        <v>0</v>
      </c>
      <c r="BH175" s="11">
        <f t="shared" si="195"/>
        <v>0</v>
      </c>
      <c r="BI175">
        <v>3</v>
      </c>
    </row>
    <row r="176" spans="3:61" x14ac:dyDescent="0.15">
      <c r="D176" s="16">
        <f t="shared" si="239"/>
        <v>0</v>
      </c>
      <c r="F176" t="s">
        <v>117</v>
      </c>
      <c r="G176">
        <v>8</v>
      </c>
      <c r="K176">
        <f t="shared" si="191"/>
        <v>0</v>
      </c>
      <c r="M176">
        <f t="shared" si="192"/>
        <v>0</v>
      </c>
      <c r="O176">
        <f t="shared" si="193"/>
        <v>0</v>
      </c>
      <c r="P176" s="11">
        <f t="shared" si="194"/>
        <v>0</v>
      </c>
      <c r="R176">
        <f t="shared" si="240"/>
        <v>0</v>
      </c>
      <c r="T176">
        <f t="shared" si="241"/>
        <v>0</v>
      </c>
      <c r="V176">
        <f t="shared" si="242"/>
        <v>0</v>
      </c>
      <c r="X176">
        <f t="shared" si="243"/>
        <v>0</v>
      </c>
      <c r="Z176">
        <f t="shared" si="244"/>
        <v>0</v>
      </c>
      <c r="AB176">
        <f t="shared" si="245"/>
        <v>0</v>
      </c>
      <c r="AC176" s="11">
        <f t="shared" si="203"/>
        <v>0</v>
      </c>
      <c r="AE176">
        <f t="shared" si="246"/>
        <v>0</v>
      </c>
      <c r="AG176">
        <f t="shared" si="247"/>
        <v>0</v>
      </c>
      <c r="AI176">
        <f t="shared" si="248"/>
        <v>0</v>
      </c>
      <c r="AK176">
        <f t="shared" si="249"/>
        <v>0</v>
      </c>
      <c r="AM176">
        <f t="shared" si="250"/>
        <v>0</v>
      </c>
      <c r="AO176">
        <f t="shared" si="251"/>
        <v>0</v>
      </c>
      <c r="AP176" s="11">
        <f t="shared" si="252"/>
        <v>0</v>
      </c>
      <c r="AQ176" s="11">
        <v>0</v>
      </c>
      <c r="AS176">
        <f>B3*AR176</f>
        <v>0</v>
      </c>
      <c r="AU176">
        <f>B3*AT176</f>
        <v>0</v>
      </c>
      <c r="AW176">
        <f>AV176*B3*B5*BI176*2</f>
        <v>0</v>
      </c>
      <c r="AY176">
        <f>(E176/2*2*AX176)*B3*B5*BI176*2</f>
        <v>0</v>
      </c>
      <c r="BA176">
        <f>E176/4*B3*BI176*AZ176</f>
        <v>0</v>
      </c>
      <c r="BC176">
        <f>E176/4*B3*BI176*BB176</f>
        <v>0</v>
      </c>
      <c r="BE176">
        <f>E176/4*B3*BI176*BD176</f>
        <v>0</v>
      </c>
      <c r="BG176">
        <f>BF176*B3+0.5*BF176*B3*0.75</f>
        <v>0</v>
      </c>
      <c r="BH176" s="11">
        <f t="shared" si="195"/>
        <v>0</v>
      </c>
      <c r="BI176">
        <v>3</v>
      </c>
    </row>
    <row r="177" spans="4:61" x14ac:dyDescent="0.15">
      <c r="D177" s="16">
        <f t="shared" si="239"/>
        <v>0</v>
      </c>
      <c r="F177" t="s">
        <v>117</v>
      </c>
      <c r="G177">
        <v>9</v>
      </c>
      <c r="K177">
        <f t="shared" si="191"/>
        <v>0</v>
      </c>
      <c r="M177">
        <f t="shared" si="192"/>
        <v>0</v>
      </c>
      <c r="O177">
        <f t="shared" si="193"/>
        <v>0</v>
      </c>
      <c r="P177" s="11">
        <f t="shared" si="194"/>
        <v>0</v>
      </c>
      <c r="R177">
        <f t="shared" si="240"/>
        <v>0</v>
      </c>
      <c r="T177">
        <f t="shared" si="241"/>
        <v>0</v>
      </c>
      <c r="V177">
        <f t="shared" si="242"/>
        <v>0</v>
      </c>
      <c r="X177">
        <f t="shared" si="243"/>
        <v>0</v>
      </c>
      <c r="Z177">
        <f t="shared" si="244"/>
        <v>0</v>
      </c>
      <c r="AB177">
        <f t="shared" si="245"/>
        <v>0</v>
      </c>
      <c r="AC177" s="11">
        <f t="shared" si="203"/>
        <v>0</v>
      </c>
      <c r="AE177">
        <f t="shared" si="246"/>
        <v>0</v>
      </c>
      <c r="AG177">
        <f t="shared" si="247"/>
        <v>0</v>
      </c>
      <c r="AI177">
        <f t="shared" si="248"/>
        <v>0</v>
      </c>
      <c r="AK177">
        <f t="shared" si="249"/>
        <v>0</v>
      </c>
      <c r="AM177">
        <f t="shared" si="250"/>
        <v>0</v>
      </c>
      <c r="AO177">
        <f t="shared" si="251"/>
        <v>0</v>
      </c>
      <c r="AP177" s="11">
        <f t="shared" si="252"/>
        <v>0</v>
      </c>
      <c r="AQ177" s="11">
        <v>0</v>
      </c>
      <c r="AS177">
        <f>B3*AR177</f>
        <v>0</v>
      </c>
      <c r="AU177">
        <f>B3*AT177</f>
        <v>0</v>
      </c>
      <c r="AW177">
        <f>AV177*B3*B5*BI177*2</f>
        <v>0</v>
      </c>
      <c r="AY177">
        <f>(E177/2*2*AX177)*B3*B5*BI177*2</f>
        <v>0</v>
      </c>
      <c r="BA177">
        <f>E177/4*B3*BI177*AZ177</f>
        <v>0</v>
      </c>
      <c r="BC177">
        <f>E177/4*B3*BI177*BB177</f>
        <v>0</v>
      </c>
      <c r="BE177">
        <f>E177/4*B3*BI177*BD177</f>
        <v>0</v>
      </c>
      <c r="BG177">
        <f>BF177*B3+0.5*BF177*B3*0.75</f>
        <v>0</v>
      </c>
      <c r="BH177" s="11">
        <f t="shared" si="195"/>
        <v>0</v>
      </c>
      <c r="BI177">
        <v>3</v>
      </c>
    </row>
    <row r="178" spans="4:61" x14ac:dyDescent="0.15">
      <c r="D178" s="16">
        <f t="shared" si="239"/>
        <v>0</v>
      </c>
      <c r="F178" t="s">
        <v>117</v>
      </c>
      <c r="G178">
        <v>10</v>
      </c>
      <c r="K178">
        <f t="shared" si="191"/>
        <v>0</v>
      </c>
      <c r="M178">
        <f t="shared" si="192"/>
        <v>0</v>
      </c>
      <c r="O178">
        <f t="shared" si="193"/>
        <v>0</v>
      </c>
      <c r="P178" s="11">
        <f t="shared" si="194"/>
        <v>0</v>
      </c>
      <c r="R178">
        <f t="shared" si="240"/>
        <v>0</v>
      </c>
      <c r="T178">
        <f t="shared" si="241"/>
        <v>0</v>
      </c>
      <c r="V178">
        <f t="shared" si="242"/>
        <v>0</v>
      </c>
      <c r="X178">
        <f t="shared" si="243"/>
        <v>0</v>
      </c>
      <c r="Z178">
        <f t="shared" si="244"/>
        <v>0</v>
      </c>
      <c r="AB178">
        <f t="shared" si="245"/>
        <v>0</v>
      </c>
      <c r="AC178" s="11">
        <f t="shared" si="203"/>
        <v>0</v>
      </c>
      <c r="AE178">
        <f t="shared" si="246"/>
        <v>0</v>
      </c>
      <c r="AG178">
        <f t="shared" si="247"/>
        <v>0</v>
      </c>
      <c r="AI178">
        <f t="shared" si="248"/>
        <v>0</v>
      </c>
      <c r="AK178">
        <f t="shared" si="249"/>
        <v>0</v>
      </c>
      <c r="AM178">
        <f t="shared" si="250"/>
        <v>0</v>
      </c>
      <c r="AO178">
        <f t="shared" si="251"/>
        <v>0</v>
      </c>
      <c r="AP178" s="11">
        <f t="shared" si="252"/>
        <v>0</v>
      </c>
      <c r="AQ178" s="11">
        <v>0</v>
      </c>
      <c r="AS178">
        <f>B3*AR178</f>
        <v>0</v>
      </c>
      <c r="AU178">
        <f>B3*AT178</f>
        <v>0</v>
      </c>
      <c r="AW178">
        <f>AV178*B3*B5*BI178*2</f>
        <v>0</v>
      </c>
      <c r="AY178">
        <f>(E178/2*2*AX178)*B3*B5*BI178*2</f>
        <v>0</v>
      </c>
      <c r="BA178">
        <f>E178/4*B3*BI178*AZ178</f>
        <v>0</v>
      </c>
      <c r="BC178">
        <f>E178/4*B3*BI178*BB178</f>
        <v>0</v>
      </c>
      <c r="BE178">
        <f>E178/4*B3*BI178*BD178</f>
        <v>0</v>
      </c>
      <c r="BG178">
        <f>BF178*B3+0.5*BF178*B3*0.75</f>
        <v>0</v>
      </c>
      <c r="BH178" s="11">
        <f t="shared" si="195"/>
        <v>0</v>
      </c>
      <c r="BI178">
        <v>3</v>
      </c>
    </row>
  </sheetData>
  <phoneticPr fontId="1" type="noConversion"/>
  <dataValidations count="1">
    <dataValidation type="decimal" allowBlank="1" showInputMessage="1" showErrorMessage="1" sqref="AZ4:AZ13 AZ15:AZ24 AZ26:AZ35 AZ37:AZ46 AZ48:AZ57 AZ59:AZ68 AZ70:AZ79 AZ81:AZ90 AZ92:AZ101 AZ103:AZ112 AZ114:AZ123 AZ125:AZ134 AZ136:AZ145 AZ147:AZ156 AZ158:AZ167 BB4:BB13 BD4:BD13 BB15:BB24 BD15:BD24 BB26:BB35 BD26:BD35 BB37:BB46 BD37:BD46 BB48:BB57 BD48:BD57 BB59:BB68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9"/>
  <sheetViews>
    <sheetView tabSelected="1" workbookViewId="0">
      <selection activeCell="L2" sqref="L2:M12"/>
    </sheetView>
  </sheetViews>
  <sheetFormatPr defaultRowHeight="13.5" x14ac:dyDescent="0.15"/>
  <cols>
    <col min="6" max="6" width="9.75" customWidth="1"/>
    <col min="7" max="7" width="14" customWidth="1"/>
    <col min="8" max="8" width="13.375" customWidth="1"/>
    <col min="9" max="10" width="13.25" customWidth="1"/>
    <col min="11" max="11" width="13.125" customWidth="1"/>
  </cols>
  <sheetData>
    <row r="1" spans="1:13" x14ac:dyDescent="0.15">
      <c r="A1" t="s">
        <v>279</v>
      </c>
      <c r="B1" t="s">
        <v>280</v>
      </c>
      <c r="C1" t="s">
        <v>335</v>
      </c>
      <c r="D1" t="s">
        <v>496</v>
      </c>
      <c r="E1" t="s">
        <v>281</v>
      </c>
      <c r="F1" t="s">
        <v>436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507</v>
      </c>
      <c r="M1" t="s">
        <v>508</v>
      </c>
    </row>
    <row r="2" spans="1:13" x14ac:dyDescent="0.15">
      <c r="A2" t="str">
        <f>法宝人物匹配!B2</f>
        <v>紫金钵盂</v>
      </c>
      <c r="B2">
        <v>4</v>
      </c>
      <c r="C2" t="s">
        <v>432</v>
      </c>
      <c r="D2" t="s">
        <v>497</v>
      </c>
      <c r="E2">
        <v>3</v>
      </c>
      <c r="F2">
        <v>1</v>
      </c>
      <c r="G2">
        <v>1</v>
      </c>
      <c r="H2">
        <v>2</v>
      </c>
      <c r="I2">
        <v>4</v>
      </c>
      <c r="J2">
        <v>7</v>
      </c>
      <c r="K2">
        <v>12</v>
      </c>
      <c r="L2" t="str">
        <f>技能设计!F3</f>
        <v>S_Huayuan</v>
      </c>
      <c r="M2" t="str">
        <f>技能设计!F14</f>
        <v>S_Ziqixiangyao</v>
      </c>
    </row>
    <row r="3" spans="1:13" x14ac:dyDescent="0.15">
      <c r="A3" t="str">
        <f>法宝人物匹配!C2</f>
        <v>九环锡杖</v>
      </c>
      <c r="B3">
        <v>5</v>
      </c>
      <c r="C3" t="s">
        <v>432</v>
      </c>
      <c r="D3" t="s">
        <v>497</v>
      </c>
      <c r="E3">
        <v>3</v>
      </c>
      <c r="F3">
        <v>1</v>
      </c>
      <c r="G3">
        <v>1</v>
      </c>
      <c r="H3">
        <v>2</v>
      </c>
      <c r="I3">
        <v>4</v>
      </c>
      <c r="J3">
        <v>7</v>
      </c>
      <c r="K3">
        <v>12</v>
      </c>
      <c r="L3" t="str">
        <f>技能设计!F25</f>
        <v>S_Jinghua</v>
      </c>
      <c r="M3" t="str">
        <f>技能设计!F36</f>
        <v>S_Wuhuanfazhen</v>
      </c>
    </row>
    <row r="4" spans="1:13" x14ac:dyDescent="0.15">
      <c r="A4" t="str">
        <f>法宝人物匹配!D2</f>
        <v>锦斓袈裟</v>
      </c>
      <c r="B4">
        <v>5</v>
      </c>
      <c r="C4" t="s">
        <v>432</v>
      </c>
      <c r="D4" t="s">
        <v>497</v>
      </c>
      <c r="E4">
        <v>3</v>
      </c>
      <c r="F4">
        <v>1</v>
      </c>
      <c r="G4">
        <v>1</v>
      </c>
      <c r="H4">
        <v>2</v>
      </c>
      <c r="I4">
        <v>4</v>
      </c>
      <c r="J4">
        <v>7</v>
      </c>
      <c r="K4">
        <v>12</v>
      </c>
      <c r="L4" t="str">
        <f>技能设计!F47</f>
        <v>S_Jiashahuti</v>
      </c>
    </row>
    <row r="5" spans="1:13" x14ac:dyDescent="0.15">
      <c r="A5" t="str">
        <f>法宝人物匹配!E2</f>
        <v>经箍咒</v>
      </c>
      <c r="B5">
        <v>4</v>
      </c>
      <c r="C5" t="s">
        <v>432</v>
      </c>
      <c r="D5" t="s">
        <v>497</v>
      </c>
      <c r="E5">
        <v>3</v>
      </c>
      <c r="F5">
        <v>1</v>
      </c>
      <c r="G5">
        <v>1</v>
      </c>
      <c r="H5">
        <v>2</v>
      </c>
      <c r="I5">
        <v>4</v>
      </c>
      <c r="J5">
        <v>7</v>
      </c>
      <c r="K5">
        <v>12</v>
      </c>
      <c r="L5" t="str">
        <f>技能设计!F58</f>
        <v>S_Jingu</v>
      </c>
    </row>
    <row r="6" spans="1:13" x14ac:dyDescent="0.15">
      <c r="A6" t="str">
        <f>法宝人物匹配!F2</f>
        <v>如意金箍棒</v>
      </c>
      <c r="B6">
        <v>6</v>
      </c>
      <c r="C6" t="s">
        <v>431</v>
      </c>
      <c r="D6" t="s">
        <v>498</v>
      </c>
      <c r="E6">
        <v>3</v>
      </c>
      <c r="F6">
        <v>1</v>
      </c>
      <c r="G6">
        <v>1</v>
      </c>
      <c r="H6">
        <v>2</v>
      </c>
      <c r="I6">
        <v>4</v>
      </c>
      <c r="J6">
        <v>7</v>
      </c>
      <c r="K6">
        <v>12</v>
      </c>
      <c r="L6" t="str">
        <f>技能设计!F69</f>
        <v>S_Luanbangda</v>
      </c>
      <c r="M6" t="str">
        <f>技能设计!F80</f>
        <v>S_Qianjinding</v>
      </c>
    </row>
    <row r="7" spans="1:13" x14ac:dyDescent="0.15">
      <c r="A7" t="str">
        <f>法宝人物匹配!G2</f>
        <v>御龙银枪</v>
      </c>
      <c r="B7">
        <v>3</v>
      </c>
      <c r="C7" t="s">
        <v>434</v>
      </c>
      <c r="D7" t="s">
        <v>499</v>
      </c>
      <c r="E7">
        <v>3</v>
      </c>
      <c r="F7">
        <v>1</v>
      </c>
      <c r="G7">
        <v>1</v>
      </c>
      <c r="H7">
        <v>2</v>
      </c>
      <c r="I7">
        <v>4</v>
      </c>
      <c r="J7">
        <v>7</v>
      </c>
      <c r="K7">
        <v>12</v>
      </c>
      <c r="L7" t="str">
        <f>技能设计!F91</f>
        <v>S_Jitu</v>
      </c>
    </row>
    <row r="8" spans="1:13" x14ac:dyDescent="0.15">
      <c r="A8" t="str">
        <f>法宝人物匹配!H2</f>
        <v>龙鳞</v>
      </c>
      <c r="B8">
        <v>4</v>
      </c>
      <c r="C8" t="s">
        <v>431</v>
      </c>
      <c r="D8" t="s">
        <v>498</v>
      </c>
      <c r="E8">
        <v>3</v>
      </c>
      <c r="F8">
        <v>1</v>
      </c>
      <c r="G8">
        <v>1</v>
      </c>
      <c r="H8">
        <v>2</v>
      </c>
      <c r="I8">
        <v>4</v>
      </c>
      <c r="J8">
        <v>7</v>
      </c>
      <c r="K8">
        <v>12</v>
      </c>
      <c r="L8" t="str">
        <f>技能设计!F102</f>
        <v>S_Longlin</v>
      </c>
      <c r="M8" t="str">
        <f>技能设计!F113</f>
        <v>S_Julongshuaiwei</v>
      </c>
    </row>
    <row r="9" spans="1:13" x14ac:dyDescent="0.15">
      <c r="A9" t="str">
        <f>法宝人物匹配!I2</f>
        <v>九齿钉钯</v>
      </c>
      <c r="B9">
        <v>4</v>
      </c>
      <c r="C9" t="s">
        <v>434</v>
      </c>
      <c r="D9" t="s">
        <v>499</v>
      </c>
      <c r="E9">
        <v>3</v>
      </c>
      <c r="F9">
        <v>1</v>
      </c>
      <c r="G9">
        <v>1</v>
      </c>
      <c r="H9">
        <v>2</v>
      </c>
      <c r="I9">
        <v>4</v>
      </c>
      <c r="J9">
        <v>7</v>
      </c>
      <c r="K9">
        <v>12</v>
      </c>
      <c r="L9" t="str">
        <f>技能设计!F124</f>
        <v>S_Dingpakongza</v>
      </c>
    </row>
    <row r="10" spans="1:13" x14ac:dyDescent="0.15">
      <c r="A10" t="str">
        <f>法宝人物匹配!J2</f>
        <v>元帅战袍</v>
      </c>
      <c r="B10">
        <v>5</v>
      </c>
      <c r="C10" t="s">
        <v>431</v>
      </c>
      <c r="D10" t="s">
        <v>498</v>
      </c>
      <c r="E10">
        <v>3</v>
      </c>
      <c r="F10">
        <v>1</v>
      </c>
      <c r="G10">
        <v>1</v>
      </c>
      <c r="H10">
        <v>2</v>
      </c>
      <c r="I10">
        <v>4</v>
      </c>
      <c r="J10">
        <v>7</v>
      </c>
      <c r="K10">
        <v>12</v>
      </c>
      <c r="L10" t="str">
        <f>技能设计!F135</f>
        <v>S_Zhanpaojiashen</v>
      </c>
    </row>
    <row r="11" spans="1:13" x14ac:dyDescent="0.15">
      <c r="A11" t="str">
        <f>法宝人物匹配!K2</f>
        <v>定风珠</v>
      </c>
      <c r="B11">
        <v>3</v>
      </c>
      <c r="C11" t="s">
        <v>433</v>
      </c>
      <c r="D11" t="s">
        <v>500</v>
      </c>
      <c r="E11">
        <v>3</v>
      </c>
      <c r="F11">
        <v>1</v>
      </c>
      <c r="G11">
        <v>1</v>
      </c>
      <c r="H11">
        <v>2</v>
      </c>
      <c r="I11">
        <v>4</v>
      </c>
      <c r="J11">
        <v>7</v>
      </c>
      <c r="K11">
        <v>12</v>
      </c>
      <c r="L11" t="str">
        <f>技能设计!F146</f>
        <v>S_Jifeng</v>
      </c>
      <c r="M11" t="str">
        <f>技能设计!F157</f>
        <v>S_Fengzhen</v>
      </c>
    </row>
    <row r="12" spans="1:13" x14ac:dyDescent="0.15">
      <c r="A12" t="str">
        <f>法宝人物匹配!L2</f>
        <v>月牙铲</v>
      </c>
      <c r="B12">
        <v>4</v>
      </c>
      <c r="C12" t="s">
        <v>433</v>
      </c>
      <c r="D12" t="s">
        <v>500</v>
      </c>
      <c r="E12">
        <v>3</v>
      </c>
      <c r="F12">
        <v>1</v>
      </c>
      <c r="G12">
        <v>1</v>
      </c>
      <c r="H12">
        <v>2</v>
      </c>
      <c r="I12">
        <v>4</v>
      </c>
      <c r="J12">
        <v>7</v>
      </c>
      <c r="K12">
        <v>12</v>
      </c>
      <c r="L12" t="str">
        <f>技能设计!F168</f>
        <v>S_Yueyazhan</v>
      </c>
    </row>
    <row r="13" spans="1:13" x14ac:dyDescent="0.15">
      <c r="A13" t="str">
        <f>法宝人物匹配!M2</f>
        <v>降魔杵</v>
      </c>
      <c r="B13">
        <v>4</v>
      </c>
      <c r="C13" t="s">
        <v>431</v>
      </c>
      <c r="D13" t="s">
        <v>498</v>
      </c>
      <c r="E13">
        <v>3</v>
      </c>
      <c r="F13">
        <v>1</v>
      </c>
      <c r="G13">
        <v>1</v>
      </c>
      <c r="H13">
        <v>2</v>
      </c>
      <c r="I13">
        <v>4</v>
      </c>
      <c r="J13">
        <v>7</v>
      </c>
      <c r="K13">
        <v>12</v>
      </c>
    </row>
    <row r="14" spans="1:13" x14ac:dyDescent="0.15">
      <c r="A14" t="str">
        <f>法宝人物匹配!N2</f>
        <v>宣花板斧</v>
      </c>
      <c r="B14">
        <v>4</v>
      </c>
      <c r="C14" t="s">
        <v>434</v>
      </c>
      <c r="D14" t="s">
        <v>499</v>
      </c>
      <c r="E14">
        <v>3</v>
      </c>
      <c r="F14">
        <v>1</v>
      </c>
      <c r="G14">
        <v>1</v>
      </c>
      <c r="H14">
        <v>2</v>
      </c>
      <c r="I14">
        <v>4</v>
      </c>
      <c r="J14">
        <v>7</v>
      </c>
      <c r="K14">
        <v>12</v>
      </c>
    </row>
    <row r="15" spans="1:13" x14ac:dyDescent="0.15">
      <c r="A15" t="str">
        <f>法宝人物匹配!O2</f>
        <v>仙兵琵琶</v>
      </c>
      <c r="B15">
        <v>3</v>
      </c>
      <c r="C15" t="s">
        <v>432</v>
      </c>
      <c r="D15" t="s">
        <v>497</v>
      </c>
      <c r="E15">
        <v>3</v>
      </c>
      <c r="F15">
        <v>1</v>
      </c>
      <c r="G15">
        <v>1</v>
      </c>
      <c r="H15">
        <v>2</v>
      </c>
      <c r="I15">
        <v>4</v>
      </c>
      <c r="J15">
        <v>7</v>
      </c>
      <c r="K15">
        <v>12</v>
      </c>
    </row>
    <row r="16" spans="1:13" x14ac:dyDescent="0.15">
      <c r="A16" t="str">
        <f>法宝人物匹配!P2</f>
        <v>天王宝剑</v>
      </c>
      <c r="B16">
        <v>3</v>
      </c>
      <c r="C16" t="s">
        <v>434</v>
      </c>
      <c r="D16" t="s">
        <v>499</v>
      </c>
      <c r="E16">
        <v>3</v>
      </c>
      <c r="F16">
        <v>1</v>
      </c>
      <c r="G16">
        <v>1</v>
      </c>
      <c r="H16">
        <v>2</v>
      </c>
      <c r="I16">
        <v>4</v>
      </c>
      <c r="J16">
        <v>7</v>
      </c>
      <c r="K16">
        <v>12</v>
      </c>
    </row>
    <row r="17" spans="1:11" x14ac:dyDescent="0.15">
      <c r="A17" t="str">
        <f>法宝人物匹配!Q2</f>
        <v>赤龙</v>
      </c>
      <c r="B17">
        <v>3</v>
      </c>
      <c r="C17" t="s">
        <v>432</v>
      </c>
      <c r="D17" t="s">
        <v>497</v>
      </c>
      <c r="E17">
        <v>3</v>
      </c>
      <c r="F17">
        <v>1</v>
      </c>
      <c r="G17">
        <v>1</v>
      </c>
      <c r="H17">
        <v>2</v>
      </c>
      <c r="I17">
        <v>4</v>
      </c>
      <c r="J17">
        <v>7</v>
      </c>
      <c r="K17">
        <v>12</v>
      </c>
    </row>
    <row r="18" spans="1:11" x14ac:dyDescent="0.15">
      <c r="A18" t="str">
        <f>法宝人物匹配!R2</f>
        <v>宝幡</v>
      </c>
      <c r="B18">
        <v>3</v>
      </c>
      <c r="C18" t="s">
        <v>432</v>
      </c>
      <c r="D18" t="s">
        <v>497</v>
      </c>
      <c r="E18">
        <v>3</v>
      </c>
      <c r="F18">
        <v>1</v>
      </c>
      <c r="G18">
        <v>1</v>
      </c>
      <c r="H18">
        <v>2</v>
      </c>
      <c r="I18">
        <v>4</v>
      </c>
      <c r="J18">
        <v>7</v>
      </c>
      <c r="K18">
        <v>12</v>
      </c>
    </row>
    <row r="19" spans="1:11" x14ac:dyDescent="0.15">
      <c r="A19" t="str">
        <f>法宝人物匹配!S2</f>
        <v>银鼠</v>
      </c>
      <c r="B19">
        <v>3</v>
      </c>
      <c r="C19" t="s">
        <v>432</v>
      </c>
      <c r="D19" t="s">
        <v>497</v>
      </c>
      <c r="E19">
        <v>3</v>
      </c>
      <c r="F19">
        <v>1</v>
      </c>
      <c r="G19">
        <v>1</v>
      </c>
      <c r="H19">
        <v>2</v>
      </c>
      <c r="I19">
        <v>4</v>
      </c>
      <c r="J19">
        <v>7</v>
      </c>
      <c r="K19">
        <v>12</v>
      </c>
    </row>
    <row r="20" spans="1:11" x14ac:dyDescent="0.15">
      <c r="A20" t="str">
        <f>法宝人物匹配!T2</f>
        <v>火尖枪</v>
      </c>
      <c r="B20">
        <v>4</v>
      </c>
      <c r="C20" t="s">
        <v>434</v>
      </c>
      <c r="D20" t="s">
        <v>499</v>
      </c>
      <c r="E20">
        <v>3</v>
      </c>
      <c r="F20">
        <v>1</v>
      </c>
      <c r="G20">
        <v>1</v>
      </c>
      <c r="H20">
        <v>2</v>
      </c>
      <c r="I20">
        <v>4</v>
      </c>
      <c r="J20">
        <v>7</v>
      </c>
      <c r="K20">
        <v>12</v>
      </c>
    </row>
    <row r="21" spans="1:11" x14ac:dyDescent="0.15">
      <c r="A21" t="str">
        <f>法宝人物匹配!U2</f>
        <v>乾坤圈</v>
      </c>
      <c r="B21">
        <v>5</v>
      </c>
      <c r="C21" t="s">
        <v>431</v>
      </c>
      <c r="D21" t="s">
        <v>498</v>
      </c>
      <c r="E21">
        <v>3</v>
      </c>
      <c r="F21">
        <v>1</v>
      </c>
      <c r="G21">
        <v>1</v>
      </c>
      <c r="H21">
        <v>2</v>
      </c>
      <c r="I21">
        <v>4</v>
      </c>
      <c r="J21">
        <v>7</v>
      </c>
      <c r="K21">
        <v>12</v>
      </c>
    </row>
    <row r="22" spans="1:11" x14ac:dyDescent="0.15">
      <c r="A22" t="str">
        <f>法宝人物匹配!V2</f>
        <v>混天绫</v>
      </c>
      <c r="B22">
        <v>4</v>
      </c>
      <c r="C22" t="s">
        <v>431</v>
      </c>
      <c r="D22" t="s">
        <v>498</v>
      </c>
      <c r="E22">
        <v>3</v>
      </c>
      <c r="F22">
        <v>1</v>
      </c>
      <c r="G22">
        <v>1</v>
      </c>
      <c r="H22">
        <v>2</v>
      </c>
      <c r="I22">
        <v>4</v>
      </c>
      <c r="J22">
        <v>7</v>
      </c>
      <c r="K22">
        <v>12</v>
      </c>
    </row>
    <row r="23" spans="1:11" x14ac:dyDescent="0.15">
      <c r="A23" t="str">
        <f>法宝人物匹配!W2</f>
        <v>烽火轮</v>
      </c>
      <c r="B23">
        <v>4</v>
      </c>
      <c r="C23" t="s">
        <v>431</v>
      </c>
      <c r="D23" t="s">
        <v>498</v>
      </c>
      <c r="E23">
        <v>3</v>
      </c>
      <c r="F23">
        <v>1</v>
      </c>
      <c r="G23">
        <v>1</v>
      </c>
      <c r="H23">
        <v>2</v>
      </c>
      <c r="I23">
        <v>4</v>
      </c>
      <c r="J23">
        <v>7</v>
      </c>
      <c r="K23">
        <v>12</v>
      </c>
    </row>
    <row r="24" spans="1:11" x14ac:dyDescent="0.15">
      <c r="A24" t="str">
        <f>法宝人物匹配!X2</f>
        <v>遮天幡</v>
      </c>
      <c r="B24">
        <v>4</v>
      </c>
      <c r="C24" t="s">
        <v>431</v>
      </c>
      <c r="D24" t="s">
        <v>498</v>
      </c>
      <c r="E24">
        <v>3</v>
      </c>
      <c r="F24">
        <v>1</v>
      </c>
      <c r="G24">
        <v>1</v>
      </c>
      <c r="H24">
        <v>2</v>
      </c>
      <c r="I24">
        <v>4</v>
      </c>
      <c r="J24">
        <v>7</v>
      </c>
      <c r="K24">
        <v>12</v>
      </c>
    </row>
    <row r="25" spans="1:11" x14ac:dyDescent="0.15">
      <c r="A25" t="str">
        <f>法宝人物匹配!Y2</f>
        <v>遁龙柱</v>
      </c>
      <c r="B25">
        <v>4</v>
      </c>
      <c r="C25" t="s">
        <v>431</v>
      </c>
      <c r="D25" t="s">
        <v>498</v>
      </c>
      <c r="E25">
        <v>3</v>
      </c>
      <c r="F25">
        <v>1</v>
      </c>
      <c r="G25">
        <v>1</v>
      </c>
      <c r="H25">
        <v>2</v>
      </c>
      <c r="I25">
        <v>4</v>
      </c>
      <c r="J25">
        <v>7</v>
      </c>
      <c r="K25">
        <v>12</v>
      </c>
    </row>
    <row r="26" spans="1:11" x14ac:dyDescent="0.15">
      <c r="A26" t="str">
        <f>法宝人物匹配!Z2</f>
        <v>吴钩双剑</v>
      </c>
      <c r="B26">
        <v>4</v>
      </c>
      <c r="C26" t="s">
        <v>434</v>
      </c>
      <c r="D26" t="s">
        <v>499</v>
      </c>
      <c r="E26">
        <v>3</v>
      </c>
      <c r="F26">
        <v>1</v>
      </c>
      <c r="G26">
        <v>1</v>
      </c>
      <c r="H26">
        <v>2</v>
      </c>
      <c r="I26">
        <v>4</v>
      </c>
      <c r="J26">
        <v>7</v>
      </c>
      <c r="K26">
        <v>12</v>
      </c>
    </row>
    <row r="27" spans="1:11" x14ac:dyDescent="0.15">
      <c r="A27" t="str">
        <f>法宝人物匹配!AA2</f>
        <v>七巧玲珑塔</v>
      </c>
      <c r="B27">
        <v>6</v>
      </c>
      <c r="C27" t="s">
        <v>431</v>
      </c>
      <c r="D27" t="s">
        <v>498</v>
      </c>
      <c r="E27">
        <v>3</v>
      </c>
      <c r="F27">
        <v>1</v>
      </c>
      <c r="G27">
        <v>1</v>
      </c>
      <c r="H27">
        <v>2</v>
      </c>
      <c r="I27">
        <v>4</v>
      </c>
      <c r="J27">
        <v>7</v>
      </c>
      <c r="K27">
        <v>12</v>
      </c>
    </row>
    <row r="28" spans="1:11" x14ac:dyDescent="0.15">
      <c r="A28" t="str">
        <f>法宝人物匹配!AB2</f>
        <v>三尖两刃刀</v>
      </c>
      <c r="B28">
        <v>6</v>
      </c>
      <c r="C28" t="s">
        <v>434</v>
      </c>
      <c r="D28" t="s">
        <v>499</v>
      </c>
      <c r="E28">
        <v>3</v>
      </c>
      <c r="F28">
        <v>1</v>
      </c>
      <c r="G28">
        <v>1</v>
      </c>
      <c r="H28">
        <v>2</v>
      </c>
      <c r="I28">
        <v>4</v>
      </c>
      <c r="J28">
        <v>7</v>
      </c>
      <c r="K28">
        <v>12</v>
      </c>
    </row>
    <row r="29" spans="1:11" x14ac:dyDescent="0.15">
      <c r="A29" t="str">
        <f>法宝人物匹配!AC2</f>
        <v>天犬牙</v>
      </c>
      <c r="B29">
        <v>3</v>
      </c>
      <c r="C29" t="s">
        <v>433</v>
      </c>
      <c r="D29" t="s">
        <v>500</v>
      </c>
      <c r="E29">
        <v>3</v>
      </c>
      <c r="F29">
        <v>1</v>
      </c>
      <c r="G29">
        <v>1</v>
      </c>
      <c r="H29">
        <v>2</v>
      </c>
      <c r="I29">
        <v>4</v>
      </c>
      <c r="J29">
        <v>7</v>
      </c>
      <c r="K29">
        <v>12</v>
      </c>
    </row>
    <row r="30" spans="1:11" x14ac:dyDescent="0.15">
      <c r="A30" t="str">
        <f>法宝人物匹配!AD2</f>
        <v>金刚镯</v>
      </c>
      <c r="B30">
        <v>4</v>
      </c>
      <c r="C30" t="s">
        <v>431</v>
      </c>
      <c r="D30" t="s">
        <v>498</v>
      </c>
      <c r="E30">
        <v>3</v>
      </c>
      <c r="F30">
        <v>1</v>
      </c>
      <c r="G30">
        <v>1</v>
      </c>
      <c r="H30">
        <v>2</v>
      </c>
      <c r="I30">
        <v>4</v>
      </c>
      <c r="J30">
        <v>7</v>
      </c>
      <c r="K30">
        <v>12</v>
      </c>
    </row>
    <row r="31" spans="1:11" x14ac:dyDescent="0.15">
      <c r="A31" t="str">
        <f>法宝人物匹配!AE2</f>
        <v>玉净瓶</v>
      </c>
      <c r="B31">
        <v>4</v>
      </c>
      <c r="C31" t="s">
        <v>432</v>
      </c>
      <c r="D31" t="s">
        <v>497</v>
      </c>
      <c r="E31">
        <v>3</v>
      </c>
      <c r="F31">
        <v>1</v>
      </c>
      <c r="G31">
        <v>1</v>
      </c>
      <c r="H31">
        <v>2</v>
      </c>
      <c r="I31">
        <v>4</v>
      </c>
      <c r="J31">
        <v>7</v>
      </c>
      <c r="K31">
        <v>12</v>
      </c>
    </row>
    <row r="32" spans="1:11" x14ac:dyDescent="0.15">
      <c r="A32" t="str">
        <f>法宝人物匹配!AF2</f>
        <v>千手观音</v>
      </c>
      <c r="B32">
        <v>5</v>
      </c>
      <c r="C32" t="s">
        <v>432</v>
      </c>
      <c r="D32" t="s">
        <v>497</v>
      </c>
      <c r="E32">
        <v>3</v>
      </c>
      <c r="F32">
        <v>1</v>
      </c>
      <c r="G32">
        <v>1</v>
      </c>
      <c r="H32">
        <v>2</v>
      </c>
      <c r="I32">
        <v>4</v>
      </c>
      <c r="J32">
        <v>7</v>
      </c>
      <c r="K32">
        <v>12</v>
      </c>
    </row>
    <row r="33" spans="1:11" x14ac:dyDescent="0.15">
      <c r="A33" t="str">
        <f>法宝人物匹配!AG2</f>
        <v>玉帝龙袍</v>
      </c>
      <c r="B33">
        <v>4</v>
      </c>
      <c r="C33" t="s">
        <v>431</v>
      </c>
      <c r="D33" t="s">
        <v>498</v>
      </c>
      <c r="E33">
        <v>3</v>
      </c>
      <c r="F33">
        <v>1</v>
      </c>
      <c r="G33">
        <v>1</v>
      </c>
      <c r="H33">
        <v>2</v>
      </c>
      <c r="I33">
        <v>4</v>
      </c>
      <c r="J33">
        <v>7</v>
      </c>
      <c r="K33">
        <v>12</v>
      </c>
    </row>
    <row r="34" spans="1:11" x14ac:dyDescent="0.15">
      <c r="A34" t="str">
        <f>法宝人物匹配!AH2</f>
        <v>凌霄宝殿</v>
      </c>
      <c r="B34">
        <v>6</v>
      </c>
      <c r="C34" t="s">
        <v>431</v>
      </c>
      <c r="D34" t="s">
        <v>498</v>
      </c>
      <c r="E34">
        <v>3</v>
      </c>
      <c r="F34">
        <v>1</v>
      </c>
      <c r="G34">
        <v>1</v>
      </c>
      <c r="H34">
        <v>2</v>
      </c>
      <c r="I34">
        <v>4</v>
      </c>
      <c r="J34">
        <v>7</v>
      </c>
      <c r="K34">
        <v>12</v>
      </c>
    </row>
    <row r="35" spans="1:11" x14ac:dyDescent="0.15">
      <c r="A35" t="str">
        <f>法宝人物匹配!AI2</f>
        <v>王母红绫</v>
      </c>
      <c r="B35">
        <v>4</v>
      </c>
      <c r="C35" t="s">
        <v>431</v>
      </c>
      <c r="D35" t="s">
        <v>498</v>
      </c>
      <c r="E35">
        <v>3</v>
      </c>
      <c r="F35">
        <v>1</v>
      </c>
      <c r="G35">
        <v>1</v>
      </c>
      <c r="H35">
        <v>2</v>
      </c>
      <c r="I35">
        <v>4</v>
      </c>
      <c r="J35">
        <v>7</v>
      </c>
      <c r="K35">
        <v>12</v>
      </c>
    </row>
    <row r="36" spans="1:11" x14ac:dyDescent="0.15">
      <c r="A36" t="str">
        <f>法宝人物匹配!AJ2</f>
        <v>瑶池</v>
      </c>
      <c r="B36">
        <v>6</v>
      </c>
      <c r="C36" t="s">
        <v>431</v>
      </c>
      <c r="D36" t="s">
        <v>498</v>
      </c>
      <c r="E36">
        <v>3</v>
      </c>
      <c r="F36">
        <v>1</v>
      </c>
      <c r="G36">
        <v>1</v>
      </c>
      <c r="H36">
        <v>2</v>
      </c>
      <c r="I36">
        <v>4</v>
      </c>
      <c r="J36">
        <v>7</v>
      </c>
      <c r="K36">
        <v>12</v>
      </c>
    </row>
    <row r="37" spans="1:11" x14ac:dyDescent="0.15">
      <c r="A37" t="str">
        <f>法宝人物匹配!AK2</f>
        <v>佛光</v>
      </c>
      <c r="B37">
        <v>5</v>
      </c>
      <c r="C37" t="s">
        <v>432</v>
      </c>
      <c r="D37" t="s">
        <v>497</v>
      </c>
      <c r="E37">
        <v>3</v>
      </c>
      <c r="F37">
        <v>1</v>
      </c>
      <c r="G37">
        <v>1</v>
      </c>
      <c r="H37">
        <v>2</v>
      </c>
      <c r="I37">
        <v>4</v>
      </c>
      <c r="J37">
        <v>7</v>
      </c>
      <c r="K37">
        <v>12</v>
      </c>
    </row>
    <row r="38" spans="1:11" x14ac:dyDescent="0.15">
      <c r="A38" t="str">
        <f>法宝人物匹配!AL2</f>
        <v>如来念珠</v>
      </c>
      <c r="B38">
        <v>5</v>
      </c>
      <c r="C38" t="s">
        <v>432</v>
      </c>
      <c r="D38" t="s">
        <v>497</v>
      </c>
      <c r="E38">
        <v>3</v>
      </c>
      <c r="F38">
        <v>1</v>
      </c>
      <c r="G38">
        <v>1</v>
      </c>
      <c r="H38">
        <v>2</v>
      </c>
      <c r="I38">
        <v>4</v>
      </c>
      <c r="J38">
        <v>7</v>
      </c>
      <c r="K38">
        <v>12</v>
      </c>
    </row>
    <row r="39" spans="1:11" x14ac:dyDescent="0.15">
      <c r="A39" t="str">
        <f>法宝人物匹配!AM2</f>
        <v>金身五指</v>
      </c>
      <c r="B39">
        <v>6</v>
      </c>
      <c r="C39" t="s">
        <v>432</v>
      </c>
      <c r="D39" t="s">
        <v>497</v>
      </c>
      <c r="E39">
        <v>3</v>
      </c>
      <c r="F39">
        <v>1</v>
      </c>
      <c r="G39">
        <v>1</v>
      </c>
      <c r="H39">
        <v>2</v>
      </c>
      <c r="I39">
        <v>4</v>
      </c>
      <c r="J39">
        <v>7</v>
      </c>
      <c r="K39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2013-08-23T12:09:48Z</dcterms:modified>
</cp:coreProperties>
</file>