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lella/Google 雲端硬碟/NTU Postdoc/"/>
    </mc:Choice>
  </mc:AlternateContent>
  <xr:revisionPtr revIDLastSave="0" documentId="13_ncr:1_{4AC8127C-AF11-784F-B095-58D67D79155D}" xr6:coauthVersionLast="36" xr6:coauthVersionMax="36" xr10:uidLastSave="{00000000-0000-0000-0000-000000000000}"/>
  <bookViews>
    <workbookView xWindow="1440" yWindow="460" windowWidth="27040" windowHeight="17040" xr2:uid="{4A7DC60A-9718-1E4F-A395-DE8CFEB6F2D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4" i="1" l="1"/>
  <c r="Z13" i="1"/>
  <c r="AA13" i="1"/>
  <c r="AA14" i="1" s="1"/>
  <c r="R13" i="1" l="1"/>
  <c r="H23" i="1" l="1"/>
  <c r="R14" i="1" l="1"/>
  <c r="S13" i="1" l="1"/>
  <c r="S14" i="1" s="1"/>
  <c r="B13" i="1" l="1"/>
  <c r="B14" i="1" s="1"/>
  <c r="D13" i="1"/>
  <c r="D14" i="1" s="1"/>
  <c r="E13" i="1"/>
  <c r="E14" i="1" s="1"/>
  <c r="F13" i="1"/>
  <c r="F14" i="1" s="1"/>
  <c r="G13" i="1"/>
  <c r="G14" i="1" s="1"/>
  <c r="H13" i="1"/>
  <c r="H14" i="1" s="1"/>
  <c r="I13" i="1"/>
  <c r="I14" i="1" s="1"/>
  <c r="J13" i="1"/>
  <c r="J14" i="1" s="1"/>
  <c r="K13" i="1"/>
  <c r="K14" i="1" s="1"/>
  <c r="L13" i="1"/>
  <c r="L14" i="1" s="1"/>
  <c r="M13" i="1"/>
  <c r="M14" i="1" s="1"/>
  <c r="N13" i="1"/>
  <c r="N14" i="1" s="1"/>
  <c r="O13" i="1"/>
  <c r="O14" i="1" s="1"/>
  <c r="P13" i="1"/>
  <c r="P14" i="1" s="1"/>
  <c r="Q13" i="1"/>
  <c r="Q14" i="1" s="1"/>
  <c r="T13" i="1"/>
  <c r="T14" i="1" s="1"/>
  <c r="U13" i="1"/>
  <c r="U14" i="1" s="1"/>
  <c r="V13" i="1"/>
  <c r="V14" i="1" s="1"/>
  <c r="W13" i="1"/>
  <c r="W14" i="1" s="1"/>
  <c r="X13" i="1"/>
  <c r="X14" i="1" s="1"/>
  <c r="Y13" i="1"/>
  <c r="Y14" i="1" s="1"/>
  <c r="C13" i="1"/>
  <c r="C14" i="1" s="1"/>
</calcChain>
</file>

<file path=xl/sharedStrings.xml><?xml version="1.0" encoding="utf-8"?>
<sst xmlns="http://schemas.openxmlformats.org/spreadsheetml/2006/main" count="38" uniqueCount="38">
  <si>
    <t>OR1-Cr1190</t>
    <phoneticPr fontId="1"/>
  </si>
  <si>
    <t>HC1-1-3</t>
    <phoneticPr fontId="1"/>
  </si>
  <si>
    <t>HC2-1-8</t>
    <phoneticPr fontId="1"/>
  </si>
  <si>
    <t>HC4-1-1</t>
    <phoneticPr fontId="1"/>
  </si>
  <si>
    <t>GS5B-1-7</t>
    <phoneticPr fontId="1"/>
  </si>
  <si>
    <t>FC3-1-5</t>
    <phoneticPr fontId="1"/>
  </si>
  <si>
    <t>FC2A-1-5</t>
    <phoneticPr fontId="1"/>
  </si>
  <si>
    <t>FS3-1-5</t>
    <phoneticPr fontId="1"/>
  </si>
  <si>
    <t>GS4-2-1</t>
    <phoneticPr fontId="1"/>
  </si>
  <si>
    <t>GS3-1-10</t>
    <phoneticPr fontId="1"/>
  </si>
  <si>
    <t>GS1-1-2</t>
    <phoneticPr fontId="1"/>
  </si>
  <si>
    <t>FC1-1-2</t>
    <phoneticPr fontId="1"/>
  </si>
  <si>
    <t>FS2-1-2</t>
    <phoneticPr fontId="1"/>
  </si>
  <si>
    <t>FS1-1-5</t>
    <phoneticPr fontId="1"/>
  </si>
  <si>
    <t>FS4-1-5</t>
    <phoneticPr fontId="1"/>
  </si>
  <si>
    <t>FC4-1-2</t>
    <phoneticPr fontId="1"/>
  </si>
  <si>
    <t>FS5B-1-10</t>
    <phoneticPr fontId="1"/>
  </si>
  <si>
    <t>FC5A-1-1</t>
    <phoneticPr fontId="1"/>
  </si>
  <si>
    <t>GS6-1-4</t>
    <phoneticPr fontId="1"/>
  </si>
  <si>
    <t>GS5-1-3</t>
    <phoneticPr fontId="1"/>
  </si>
  <si>
    <t>GC6-3-6</t>
    <phoneticPr fontId="1"/>
  </si>
  <si>
    <t>GC5-2-7</t>
    <phoneticPr fontId="1"/>
  </si>
  <si>
    <t>GC4-1-5</t>
    <phoneticPr fontId="1"/>
  </si>
  <si>
    <t>GC3-1-10</t>
    <phoneticPr fontId="1"/>
  </si>
  <si>
    <t>GC1-1-8</t>
    <phoneticPr fontId="1"/>
  </si>
  <si>
    <t>Bacterial Cell Count</t>
    <phoneticPr fontId="1"/>
  </si>
  <si>
    <t>Average</t>
    <phoneticPr fontId="1"/>
  </si>
  <si>
    <t>Cell # (cells*mL-1) = n*A/a/V</t>
    <phoneticPr fontId="1"/>
  </si>
  <si>
    <t>A = well area</t>
    <phoneticPr fontId="1"/>
  </si>
  <si>
    <t>a = view area</t>
    <phoneticPr fontId="1"/>
  </si>
  <si>
    <t>V = sample volume</t>
    <phoneticPr fontId="1"/>
  </si>
  <si>
    <t>0.11mm^2*pi</t>
    <phoneticPr fontId="1"/>
  </si>
  <si>
    <t>Cell Number</t>
    <phoneticPr fontId="1"/>
  </si>
  <si>
    <t>0.1mL/2</t>
    <phoneticPr fontId="1"/>
  </si>
  <si>
    <t>9mm^2*pi</t>
    <phoneticPr fontId="1"/>
  </si>
  <si>
    <t>A/a/V =</t>
    <phoneticPr fontId="1"/>
  </si>
  <si>
    <t>HS1A-2-9</t>
    <phoneticPr fontId="1"/>
  </si>
  <si>
    <t>HS2-1-8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</si>
</sst>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E+00"/>
  </numFmts>
  <fonts count="2">
    <font>
      <sz val="12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A870B-3033-6847-ACE4-AA23E4A35638}">
  <dimension ref="A1:AA26"/>
  <sheetViews>
    <sheetView tabSelected="1" workbookViewId="0">
      <selection activeCell="A14" sqref="A14"/>
    </sheetView>
  </sheetViews>
  <sheetFormatPr baseColWidth="10" defaultRowHeight="15"/>
  <sheetData>
    <row r="1" spans="1:27">
      <c r="A1" t="s">
        <v>0</v>
      </c>
      <c r="B1" t="s">
        <v>25</v>
      </c>
    </row>
    <row r="2" spans="1:27">
      <c r="B2" t="s">
        <v>24</v>
      </c>
      <c r="C2" t="s">
        <v>23</v>
      </c>
      <c r="D2" t="s">
        <v>22</v>
      </c>
      <c r="E2" t="s">
        <v>21</v>
      </c>
      <c r="F2" t="s">
        <v>20</v>
      </c>
      <c r="G2" t="s">
        <v>10</v>
      </c>
      <c r="H2" t="s">
        <v>9</v>
      </c>
      <c r="I2" t="s">
        <v>8</v>
      </c>
      <c r="J2" t="s">
        <v>19</v>
      </c>
      <c r="K2" t="s">
        <v>4</v>
      </c>
      <c r="L2" t="s">
        <v>18</v>
      </c>
      <c r="M2" t="s">
        <v>11</v>
      </c>
      <c r="N2" t="s">
        <v>6</v>
      </c>
      <c r="O2" t="s">
        <v>5</v>
      </c>
      <c r="P2" t="s">
        <v>15</v>
      </c>
      <c r="Q2" t="s">
        <v>17</v>
      </c>
      <c r="R2" t="s">
        <v>13</v>
      </c>
      <c r="S2" t="s">
        <v>12</v>
      </c>
      <c r="T2" t="s">
        <v>7</v>
      </c>
      <c r="U2" t="s">
        <v>14</v>
      </c>
      <c r="V2" t="s">
        <v>16</v>
      </c>
      <c r="W2" t="s">
        <v>1</v>
      </c>
      <c r="X2" t="s">
        <v>2</v>
      </c>
      <c r="Y2" t="s">
        <v>3</v>
      </c>
      <c r="Z2" t="s">
        <v>36</v>
      </c>
      <c r="AA2" t="s">
        <v>37</v>
      </c>
    </row>
    <row r="3" spans="1:27">
      <c r="A3">
        <v>1</v>
      </c>
      <c r="B3">
        <v>442</v>
      </c>
      <c r="C3">
        <v>356</v>
      </c>
      <c r="D3">
        <v>218</v>
      </c>
      <c r="E3">
        <v>265</v>
      </c>
      <c r="F3">
        <v>390</v>
      </c>
      <c r="G3">
        <v>338</v>
      </c>
      <c r="H3">
        <v>673</v>
      </c>
      <c r="I3">
        <v>348</v>
      </c>
      <c r="J3">
        <v>327</v>
      </c>
      <c r="K3">
        <v>266</v>
      </c>
      <c r="L3">
        <v>219</v>
      </c>
      <c r="M3">
        <v>305</v>
      </c>
      <c r="N3">
        <v>600</v>
      </c>
      <c r="O3">
        <v>248</v>
      </c>
      <c r="P3">
        <v>175</v>
      </c>
      <c r="Q3">
        <v>185</v>
      </c>
      <c r="R3">
        <v>675</v>
      </c>
      <c r="S3">
        <v>211</v>
      </c>
      <c r="T3">
        <v>483</v>
      </c>
      <c r="U3">
        <v>262</v>
      </c>
      <c r="V3">
        <v>155</v>
      </c>
      <c r="W3">
        <v>386</v>
      </c>
      <c r="X3">
        <v>192</v>
      </c>
      <c r="Y3">
        <v>177</v>
      </c>
      <c r="Z3">
        <v>146</v>
      </c>
      <c r="AA3">
        <v>141</v>
      </c>
    </row>
    <row r="4" spans="1:27">
      <c r="A4">
        <v>2</v>
      </c>
      <c r="B4">
        <v>361</v>
      </c>
      <c r="C4">
        <v>327</v>
      </c>
      <c r="D4">
        <v>145</v>
      </c>
      <c r="E4">
        <v>252</v>
      </c>
      <c r="F4">
        <v>416</v>
      </c>
      <c r="G4">
        <v>308</v>
      </c>
      <c r="H4">
        <v>486</v>
      </c>
      <c r="I4">
        <v>204</v>
      </c>
      <c r="J4">
        <v>362</v>
      </c>
      <c r="K4">
        <v>317</v>
      </c>
      <c r="L4">
        <v>458</v>
      </c>
      <c r="M4">
        <v>411</v>
      </c>
      <c r="N4">
        <v>514</v>
      </c>
      <c r="O4">
        <v>207</v>
      </c>
      <c r="P4">
        <v>123</v>
      </c>
      <c r="Q4">
        <v>106</v>
      </c>
      <c r="R4">
        <v>604</v>
      </c>
      <c r="S4">
        <v>232</v>
      </c>
      <c r="T4">
        <v>447</v>
      </c>
      <c r="U4">
        <v>414</v>
      </c>
      <c r="V4">
        <v>112</v>
      </c>
      <c r="W4">
        <v>193</v>
      </c>
      <c r="X4">
        <v>183</v>
      </c>
      <c r="Y4">
        <v>130</v>
      </c>
      <c r="Z4">
        <v>101</v>
      </c>
      <c r="AA4">
        <v>93</v>
      </c>
    </row>
    <row r="5" spans="1:27">
      <c r="A5">
        <v>3</v>
      </c>
      <c r="B5">
        <v>486</v>
      </c>
      <c r="C5">
        <v>119</v>
      </c>
      <c r="D5">
        <v>162</v>
      </c>
      <c r="E5">
        <v>419</v>
      </c>
      <c r="F5">
        <v>346</v>
      </c>
      <c r="G5">
        <v>412</v>
      </c>
      <c r="H5">
        <v>475</v>
      </c>
      <c r="I5">
        <v>300</v>
      </c>
      <c r="J5">
        <v>349</v>
      </c>
      <c r="K5">
        <v>471</v>
      </c>
      <c r="L5">
        <v>149</v>
      </c>
      <c r="M5">
        <v>312</v>
      </c>
      <c r="N5">
        <v>291</v>
      </c>
      <c r="O5">
        <v>144</v>
      </c>
      <c r="P5">
        <v>283</v>
      </c>
      <c r="Q5">
        <v>118</v>
      </c>
      <c r="R5">
        <v>531</v>
      </c>
      <c r="S5">
        <v>216</v>
      </c>
      <c r="T5">
        <v>360</v>
      </c>
      <c r="U5">
        <v>232</v>
      </c>
      <c r="V5">
        <v>192</v>
      </c>
      <c r="W5">
        <v>328</v>
      </c>
      <c r="X5">
        <v>112</v>
      </c>
      <c r="Y5">
        <v>163</v>
      </c>
      <c r="Z5">
        <v>109</v>
      </c>
      <c r="AA5">
        <v>111</v>
      </c>
    </row>
    <row r="6" spans="1:27">
      <c r="A6">
        <v>4</v>
      </c>
      <c r="B6">
        <v>463</v>
      </c>
      <c r="C6">
        <v>201</v>
      </c>
      <c r="D6">
        <v>186</v>
      </c>
      <c r="E6">
        <v>181</v>
      </c>
      <c r="F6">
        <v>272</v>
      </c>
      <c r="G6">
        <v>320</v>
      </c>
      <c r="H6">
        <v>389</v>
      </c>
      <c r="I6">
        <v>308</v>
      </c>
      <c r="J6">
        <v>246</v>
      </c>
      <c r="K6">
        <v>320</v>
      </c>
      <c r="L6">
        <v>262</v>
      </c>
      <c r="M6">
        <v>222</v>
      </c>
      <c r="N6">
        <v>320</v>
      </c>
      <c r="O6">
        <v>169</v>
      </c>
      <c r="P6">
        <v>299</v>
      </c>
      <c r="Q6">
        <v>127</v>
      </c>
      <c r="R6">
        <v>644</v>
      </c>
      <c r="S6">
        <v>157</v>
      </c>
      <c r="T6">
        <v>565</v>
      </c>
      <c r="U6">
        <v>159</v>
      </c>
      <c r="V6">
        <v>136</v>
      </c>
      <c r="W6">
        <v>266</v>
      </c>
      <c r="X6">
        <v>219</v>
      </c>
      <c r="Y6">
        <v>113</v>
      </c>
      <c r="Z6">
        <v>204</v>
      </c>
      <c r="AA6">
        <v>118</v>
      </c>
    </row>
    <row r="7" spans="1:27">
      <c r="A7">
        <v>5</v>
      </c>
      <c r="B7">
        <v>487</v>
      </c>
      <c r="C7">
        <v>198</v>
      </c>
      <c r="D7">
        <v>240</v>
      </c>
      <c r="E7">
        <v>290</v>
      </c>
      <c r="F7">
        <v>358</v>
      </c>
      <c r="G7">
        <v>291</v>
      </c>
      <c r="H7">
        <v>462</v>
      </c>
      <c r="I7">
        <v>344</v>
      </c>
      <c r="J7">
        <v>118</v>
      </c>
      <c r="K7">
        <v>258</v>
      </c>
      <c r="L7">
        <v>416</v>
      </c>
      <c r="M7">
        <v>283</v>
      </c>
      <c r="N7">
        <v>132</v>
      </c>
      <c r="O7">
        <v>323</v>
      </c>
      <c r="P7">
        <v>142</v>
      </c>
      <c r="Q7">
        <v>169</v>
      </c>
      <c r="R7">
        <v>407</v>
      </c>
      <c r="S7">
        <v>248</v>
      </c>
      <c r="T7">
        <v>550</v>
      </c>
      <c r="U7">
        <v>371</v>
      </c>
      <c r="V7">
        <v>150</v>
      </c>
      <c r="W7">
        <v>202</v>
      </c>
      <c r="X7">
        <v>265</v>
      </c>
      <c r="Y7">
        <v>152</v>
      </c>
      <c r="Z7">
        <v>171</v>
      </c>
      <c r="AA7">
        <v>147</v>
      </c>
    </row>
    <row r="8" spans="1:27">
      <c r="A8">
        <v>6</v>
      </c>
      <c r="B8">
        <v>606</v>
      </c>
      <c r="C8">
        <v>350</v>
      </c>
      <c r="D8">
        <v>198</v>
      </c>
      <c r="E8">
        <v>209</v>
      </c>
      <c r="F8">
        <v>341</v>
      </c>
      <c r="G8">
        <v>393</v>
      </c>
      <c r="H8">
        <v>478</v>
      </c>
      <c r="I8">
        <v>407</v>
      </c>
      <c r="J8">
        <v>204</v>
      </c>
      <c r="K8">
        <v>304</v>
      </c>
      <c r="L8">
        <v>199</v>
      </c>
      <c r="M8">
        <v>272</v>
      </c>
      <c r="N8">
        <v>324</v>
      </c>
      <c r="O8">
        <v>465</v>
      </c>
      <c r="P8">
        <v>120</v>
      </c>
      <c r="Q8">
        <v>125</v>
      </c>
      <c r="R8">
        <v>233</v>
      </c>
      <c r="S8">
        <v>276</v>
      </c>
      <c r="T8">
        <v>443</v>
      </c>
      <c r="U8">
        <v>438</v>
      </c>
      <c r="V8">
        <v>122</v>
      </c>
      <c r="W8">
        <v>221</v>
      </c>
      <c r="X8">
        <v>218</v>
      </c>
      <c r="Y8">
        <v>184</v>
      </c>
      <c r="Z8">
        <v>90</v>
      </c>
      <c r="AA8">
        <v>184</v>
      </c>
    </row>
    <row r="9" spans="1:27">
      <c r="A9">
        <v>7</v>
      </c>
      <c r="B9">
        <v>338</v>
      </c>
      <c r="C9">
        <v>432</v>
      </c>
      <c r="D9">
        <v>150</v>
      </c>
      <c r="E9">
        <v>241</v>
      </c>
      <c r="F9">
        <v>277</v>
      </c>
      <c r="G9">
        <v>250</v>
      </c>
      <c r="H9">
        <v>432</v>
      </c>
      <c r="I9">
        <v>296</v>
      </c>
      <c r="J9">
        <v>251</v>
      </c>
      <c r="K9">
        <v>285</v>
      </c>
      <c r="L9">
        <v>245</v>
      </c>
      <c r="M9">
        <v>330</v>
      </c>
      <c r="N9">
        <v>365</v>
      </c>
      <c r="O9">
        <v>392</v>
      </c>
      <c r="P9">
        <v>252</v>
      </c>
      <c r="Q9">
        <v>131</v>
      </c>
      <c r="R9">
        <v>562</v>
      </c>
      <c r="S9">
        <v>264</v>
      </c>
      <c r="T9">
        <v>474</v>
      </c>
      <c r="U9">
        <v>336</v>
      </c>
      <c r="V9">
        <v>115</v>
      </c>
      <c r="W9">
        <v>348</v>
      </c>
      <c r="X9">
        <v>158</v>
      </c>
      <c r="Y9">
        <v>118</v>
      </c>
      <c r="Z9">
        <v>87</v>
      </c>
      <c r="AA9">
        <v>99</v>
      </c>
    </row>
    <row r="10" spans="1:27">
      <c r="A10">
        <v>8</v>
      </c>
      <c r="B10">
        <v>531</v>
      </c>
      <c r="C10">
        <v>237</v>
      </c>
      <c r="D10">
        <v>227</v>
      </c>
      <c r="E10">
        <v>327</v>
      </c>
      <c r="F10">
        <v>332</v>
      </c>
      <c r="G10">
        <v>272</v>
      </c>
      <c r="H10">
        <v>326</v>
      </c>
      <c r="I10">
        <v>327</v>
      </c>
      <c r="J10">
        <v>301</v>
      </c>
      <c r="K10">
        <v>244</v>
      </c>
      <c r="L10">
        <v>283</v>
      </c>
      <c r="M10">
        <v>152</v>
      </c>
      <c r="N10">
        <v>496</v>
      </c>
      <c r="O10">
        <v>220</v>
      </c>
      <c r="P10">
        <v>200</v>
      </c>
      <c r="Q10">
        <v>192</v>
      </c>
      <c r="R10">
        <v>421</v>
      </c>
      <c r="S10">
        <v>338</v>
      </c>
      <c r="T10">
        <v>432</v>
      </c>
      <c r="U10">
        <v>290</v>
      </c>
      <c r="V10">
        <v>200</v>
      </c>
      <c r="W10">
        <v>287</v>
      </c>
      <c r="X10">
        <v>167</v>
      </c>
      <c r="Y10">
        <v>160</v>
      </c>
      <c r="Z10">
        <v>116</v>
      </c>
      <c r="AA10">
        <v>128</v>
      </c>
    </row>
    <row r="11" spans="1:27">
      <c r="A11">
        <v>9</v>
      </c>
      <c r="B11">
        <v>524</v>
      </c>
      <c r="C11">
        <v>313</v>
      </c>
      <c r="D11">
        <v>183</v>
      </c>
      <c r="E11">
        <v>238</v>
      </c>
      <c r="F11">
        <v>289</v>
      </c>
      <c r="G11">
        <v>316</v>
      </c>
      <c r="H11">
        <v>480</v>
      </c>
      <c r="I11">
        <v>168</v>
      </c>
      <c r="J11">
        <v>184</v>
      </c>
      <c r="K11">
        <v>107</v>
      </c>
      <c r="L11">
        <v>234</v>
      </c>
      <c r="M11">
        <v>217</v>
      </c>
      <c r="N11">
        <v>361</v>
      </c>
      <c r="O11">
        <v>360</v>
      </c>
      <c r="P11">
        <v>234</v>
      </c>
      <c r="Q11">
        <v>152</v>
      </c>
      <c r="R11">
        <v>337</v>
      </c>
      <c r="S11">
        <v>311</v>
      </c>
      <c r="T11">
        <v>483</v>
      </c>
      <c r="U11">
        <v>272</v>
      </c>
      <c r="V11">
        <v>93</v>
      </c>
      <c r="W11">
        <v>237</v>
      </c>
      <c r="X11">
        <v>288</v>
      </c>
      <c r="Y11">
        <v>187</v>
      </c>
      <c r="Z11">
        <v>62</v>
      </c>
      <c r="AA11">
        <v>193</v>
      </c>
    </row>
    <row r="12" spans="1:27">
      <c r="A12">
        <v>10</v>
      </c>
      <c r="B12">
        <v>640</v>
      </c>
      <c r="C12">
        <v>228</v>
      </c>
      <c r="D12">
        <v>218</v>
      </c>
      <c r="E12">
        <v>228</v>
      </c>
      <c r="F12">
        <v>391</v>
      </c>
      <c r="G12">
        <v>297</v>
      </c>
      <c r="H12">
        <v>416</v>
      </c>
      <c r="I12">
        <v>278</v>
      </c>
      <c r="J12">
        <v>143</v>
      </c>
      <c r="K12">
        <v>128</v>
      </c>
      <c r="L12">
        <v>232</v>
      </c>
      <c r="M12">
        <v>349</v>
      </c>
      <c r="N12">
        <v>233</v>
      </c>
      <c r="O12">
        <v>325</v>
      </c>
      <c r="P12">
        <v>267</v>
      </c>
      <c r="Q12">
        <v>73</v>
      </c>
      <c r="R12">
        <v>228</v>
      </c>
      <c r="S12">
        <v>191</v>
      </c>
      <c r="T12">
        <v>375</v>
      </c>
      <c r="U12">
        <v>196</v>
      </c>
      <c r="V12">
        <v>184</v>
      </c>
      <c r="W12">
        <v>207</v>
      </c>
      <c r="X12">
        <v>363</v>
      </c>
      <c r="Y12">
        <v>229</v>
      </c>
      <c r="Z12">
        <v>221</v>
      </c>
      <c r="AA12">
        <v>135</v>
      </c>
    </row>
    <row r="13" spans="1:27">
      <c r="A13" t="s">
        <v>26</v>
      </c>
      <c r="B13">
        <f>AVERAGE(B3:B12)</f>
        <v>487.8</v>
      </c>
      <c r="C13">
        <f>AVERAGE(C3:C12)</f>
        <v>276.10000000000002</v>
      </c>
      <c r="D13">
        <f t="shared" ref="D13:AA13" si="0">AVERAGE(D3:D12)</f>
        <v>192.7</v>
      </c>
      <c r="E13">
        <f t="shared" si="0"/>
        <v>265</v>
      </c>
      <c r="F13">
        <f t="shared" si="0"/>
        <v>341.2</v>
      </c>
      <c r="G13">
        <f t="shared" si="0"/>
        <v>319.7</v>
      </c>
      <c r="H13">
        <f t="shared" si="0"/>
        <v>461.7</v>
      </c>
      <c r="I13">
        <f t="shared" si="0"/>
        <v>298</v>
      </c>
      <c r="J13">
        <f t="shared" si="0"/>
        <v>248.5</v>
      </c>
      <c r="K13">
        <f t="shared" si="0"/>
        <v>270</v>
      </c>
      <c r="L13">
        <f t="shared" si="0"/>
        <v>269.7</v>
      </c>
      <c r="M13">
        <f t="shared" si="0"/>
        <v>285.3</v>
      </c>
      <c r="N13">
        <f t="shared" si="0"/>
        <v>363.6</v>
      </c>
      <c r="O13">
        <f t="shared" si="0"/>
        <v>285.3</v>
      </c>
      <c r="P13">
        <f t="shared" si="0"/>
        <v>209.5</v>
      </c>
      <c r="Q13">
        <f t="shared" si="0"/>
        <v>137.80000000000001</v>
      </c>
      <c r="R13">
        <f>AVERAGE(R3:R12)</f>
        <v>464.2</v>
      </c>
      <c r="S13">
        <f t="shared" si="0"/>
        <v>244.4</v>
      </c>
      <c r="T13">
        <f t="shared" si="0"/>
        <v>461.2</v>
      </c>
      <c r="U13">
        <f t="shared" si="0"/>
        <v>297</v>
      </c>
      <c r="V13">
        <f t="shared" si="0"/>
        <v>145.9</v>
      </c>
      <c r="W13">
        <f t="shared" si="0"/>
        <v>267.5</v>
      </c>
      <c r="X13">
        <f t="shared" si="0"/>
        <v>216.5</v>
      </c>
      <c r="Y13">
        <f t="shared" si="0"/>
        <v>161.30000000000001</v>
      </c>
      <c r="Z13">
        <f t="shared" si="0"/>
        <v>130.69999999999999</v>
      </c>
      <c r="AA13">
        <f t="shared" si="0"/>
        <v>134.9</v>
      </c>
    </row>
    <row r="14" spans="1:27">
      <c r="A14" t="s">
        <v>32</v>
      </c>
      <c r="B14" s="1">
        <f>B13*$H$23</f>
        <v>65308760.330578506</v>
      </c>
      <c r="C14" s="1">
        <f t="shared" ref="C14:AA14" si="1">C13*$H$23</f>
        <v>36965454.545454547</v>
      </c>
      <c r="D14" s="1">
        <f t="shared" si="1"/>
        <v>25799504.132231399</v>
      </c>
      <c r="E14" s="1">
        <f t="shared" si="1"/>
        <v>35479338.842975207</v>
      </c>
      <c r="F14" s="1">
        <f t="shared" si="1"/>
        <v>45681322.314049579</v>
      </c>
      <c r="G14" s="1">
        <f t="shared" si="1"/>
        <v>42802809.917355366</v>
      </c>
      <c r="H14" s="1">
        <f t="shared" si="1"/>
        <v>61814380.165289246</v>
      </c>
      <c r="I14" s="1">
        <f t="shared" si="1"/>
        <v>39897520.661157019</v>
      </c>
      <c r="J14" s="1">
        <f t="shared" si="1"/>
        <v>33270247.933884293</v>
      </c>
      <c r="K14" s="1">
        <f t="shared" si="1"/>
        <v>36148760.330578506</v>
      </c>
      <c r="L14" s="1">
        <f t="shared" si="1"/>
        <v>36108595.041322306</v>
      </c>
      <c r="M14" s="1">
        <f t="shared" si="1"/>
        <v>38197190.082644626</v>
      </c>
      <c r="N14" s="1">
        <f t="shared" si="1"/>
        <v>48680330.578512393</v>
      </c>
      <c r="O14" s="1">
        <f t="shared" si="1"/>
        <v>38197190.082644626</v>
      </c>
      <c r="P14" s="1">
        <f t="shared" si="1"/>
        <v>28048760.33057851</v>
      </c>
      <c r="Q14" s="1">
        <f t="shared" si="1"/>
        <v>18449256.198347107</v>
      </c>
      <c r="R14" s="1">
        <f t="shared" si="1"/>
        <v>62149090.909090899</v>
      </c>
      <c r="S14" s="1">
        <f t="shared" si="1"/>
        <v>32721322.314049583</v>
      </c>
      <c r="T14" s="1">
        <f t="shared" si="1"/>
        <v>61747438.016528919</v>
      </c>
      <c r="U14" s="1">
        <f t="shared" si="1"/>
        <v>39763636.36363636</v>
      </c>
      <c r="V14" s="1">
        <f t="shared" si="1"/>
        <v>19533719.008264463</v>
      </c>
      <c r="W14" s="1">
        <f t="shared" si="1"/>
        <v>35814049.586776853</v>
      </c>
      <c r="X14" s="1">
        <f t="shared" si="1"/>
        <v>28985950.413223136</v>
      </c>
      <c r="Y14" s="1">
        <f t="shared" si="1"/>
        <v>21595537.190082643</v>
      </c>
      <c r="Z14" s="1">
        <f t="shared" si="1"/>
        <v>17498677.68595041</v>
      </c>
      <c r="AA14" s="1">
        <f t="shared" si="1"/>
        <v>18060991.73553719</v>
      </c>
    </row>
    <row r="23" spans="4:8">
      <c r="D23" t="s">
        <v>27</v>
      </c>
      <c r="G23" t="s">
        <v>35</v>
      </c>
      <c r="H23">
        <f>9*9/0.11/0.11/0.1*2</f>
        <v>133884.29752066114</v>
      </c>
    </row>
    <row r="24" spans="4:8">
      <c r="D24" t="s">
        <v>28</v>
      </c>
      <c r="F24" t="s">
        <v>34</v>
      </c>
    </row>
    <row r="25" spans="4:8">
      <c r="D25" t="s">
        <v>29</v>
      </c>
      <c r="F25" t="s">
        <v>31</v>
      </c>
    </row>
    <row r="26" spans="4:8">
      <c r="D26" t="s">
        <v>30</v>
      </c>
      <c r="F26" t="s">
        <v>33</v>
      </c>
    </row>
  </sheetData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Jian-Xiang Liao</dc:creator>
  <cp:lastModifiedBy>Jian-Xiang Liao</cp:lastModifiedBy>
  <dcterms:created xsi:type="dcterms:W3CDTF">2018-05-15T01:54:33Z</dcterms:created>
  <dcterms:modified xsi:type="dcterms:W3CDTF">2018-12-28T07:51:12Z</dcterms:modified>
</cp:coreProperties>
</file>