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9440" windowHeight="10950"/>
  </bookViews>
  <sheets>
    <sheet name="Input &amp; Display" sheetId="1" r:id="rId1"/>
    <sheet name="average TOC TN" sheetId="3" r:id="rId2"/>
    <sheet name="Description" sheetId="2" r:id="rId3"/>
  </sheets>
  <calcPr calcId="145621"/>
</workbook>
</file>

<file path=xl/calcChain.xml><?xml version="1.0" encoding="utf-8"?>
<calcChain xmlns="http://schemas.openxmlformats.org/spreadsheetml/2006/main">
  <c r="G173" i="1" l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D166" i="1" l="1"/>
  <c r="D167" i="1"/>
  <c r="D168" i="1"/>
  <c r="D169" i="1"/>
  <c r="D170" i="1"/>
  <c r="D171" i="1"/>
  <c r="D172" i="1"/>
  <c r="F166" i="1"/>
  <c r="F167" i="1"/>
  <c r="F168" i="1"/>
  <c r="F169" i="1"/>
  <c r="F170" i="1"/>
  <c r="F171" i="1"/>
  <c r="F172" i="1"/>
  <c r="E166" i="1"/>
  <c r="E167" i="1"/>
  <c r="E168" i="1"/>
  <c r="E169" i="1"/>
  <c r="E170" i="1"/>
  <c r="E171" i="1"/>
  <c r="E172" i="1"/>
  <c r="I166" i="1" l="1"/>
  <c r="I167" i="1"/>
  <c r="I168" i="1"/>
  <c r="I169" i="1"/>
  <c r="I170" i="1"/>
  <c r="I171" i="1"/>
  <c r="I172" i="1"/>
  <c r="H166" i="1"/>
  <c r="H167" i="1"/>
  <c r="H168" i="1"/>
  <c r="H169" i="1"/>
  <c r="H170" i="1"/>
  <c r="H171" i="1"/>
  <c r="H172" i="1"/>
  <c r="G166" i="1" l="1"/>
  <c r="G167" i="1"/>
  <c r="G168" i="1"/>
  <c r="G169" i="1"/>
  <c r="G170" i="1"/>
  <c r="G171" i="1"/>
  <c r="G17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2" i="3"/>
</calcChain>
</file>

<file path=xl/sharedStrings.xml><?xml version="1.0" encoding="utf-8"?>
<sst xmlns="http://schemas.openxmlformats.org/spreadsheetml/2006/main" count="1077" uniqueCount="93">
  <si>
    <t>Cruise</t>
  </si>
  <si>
    <t>Station</t>
  </si>
  <si>
    <t>Section</t>
  </si>
  <si>
    <t>TOC/TN</t>
    <phoneticPr fontId="1" type="noConversion"/>
  </si>
  <si>
    <t>GC1</t>
  </si>
  <si>
    <t>0-1</t>
  </si>
  <si>
    <t>1-2</t>
  </si>
  <si>
    <t>2-3</t>
  </si>
  <si>
    <t>3-4</t>
  </si>
  <si>
    <t>4-5</t>
  </si>
  <si>
    <t>9-10</t>
  </si>
  <si>
    <t>GC2</t>
  </si>
  <si>
    <t>GC3</t>
  </si>
  <si>
    <t>GC4</t>
  </si>
  <si>
    <t>GS1</t>
  </si>
  <si>
    <t>GS2</t>
  </si>
  <si>
    <t>GS3</t>
  </si>
  <si>
    <t>GS4</t>
  </si>
  <si>
    <t>N % (EA)</t>
    <phoneticPr fontId="1" type="noConversion"/>
  </si>
  <si>
    <t>TOC % (EA)</t>
    <phoneticPr fontId="1" type="noConversion"/>
  </si>
  <si>
    <t>TOC % (corrected)</t>
    <phoneticPr fontId="1" type="noConversion"/>
  </si>
  <si>
    <t>N % (corrected)</t>
    <phoneticPr fontId="1" type="noConversion"/>
  </si>
  <si>
    <t>Wet(pre-treatment)</t>
    <phoneticPr fontId="1" type="noConversion"/>
  </si>
  <si>
    <t>Dry(pre-treatment)</t>
    <phoneticPr fontId="1" type="noConversion"/>
  </si>
  <si>
    <t>Tube(pre-treatment)</t>
    <phoneticPr fontId="1" type="noConversion"/>
  </si>
  <si>
    <t>Tube(acid)</t>
    <phoneticPr fontId="1" type="noConversion"/>
  </si>
  <si>
    <t xml:space="preserve"> Label</t>
    <phoneticPr fontId="1" type="noConversion"/>
  </si>
  <si>
    <t>Final data</t>
    <phoneticPr fontId="1" type="noConversion"/>
  </si>
  <si>
    <t>input parameter</t>
    <phoneticPr fontId="1" type="noConversion"/>
  </si>
  <si>
    <t>WetWeight</t>
    <phoneticPr fontId="1" type="noConversion"/>
  </si>
  <si>
    <t>DryWeight</t>
    <phoneticPr fontId="1" type="noConversion"/>
  </si>
  <si>
    <t>OR1_1102</t>
    <phoneticPr fontId="1" type="noConversion"/>
  </si>
  <si>
    <t>GC1</t>
    <phoneticPr fontId="1" type="noConversion"/>
  </si>
  <si>
    <t>OR1_1102</t>
  </si>
  <si>
    <t>GC2</t>
    <phoneticPr fontId="1" type="noConversion"/>
  </si>
  <si>
    <t>GC3</t>
    <phoneticPr fontId="1" type="noConversion"/>
  </si>
  <si>
    <t>GC4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</si>
  <si>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</si>
  <si>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</si>
  <si>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</si>
  <si>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</si>
  <si>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OR1_1114</t>
    <phoneticPr fontId="1" type="noConversion"/>
  </si>
  <si>
    <t>GC1</t>
    <phoneticPr fontId="1" type="noConversion"/>
  </si>
  <si>
    <t>OR1_1114</t>
  </si>
  <si>
    <t>OR1_1126</t>
    <phoneticPr fontId="1" type="noConversion"/>
  </si>
  <si>
    <t>OR1_1126</t>
  </si>
  <si>
    <t>OR1_1096</t>
    <phoneticPr fontId="1" type="noConversion"/>
  </si>
  <si>
    <t>OR1_1099</t>
    <phoneticPr fontId="1" type="noConversion"/>
  </si>
  <si>
    <t>OR1_1128</t>
    <phoneticPr fontId="1" type="noConversion"/>
  </si>
  <si>
    <t>OR1_1132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</si>
  <si>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</si>
  <si>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</si>
  <si>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</si>
  <si>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ST5-2</t>
    <phoneticPr fontId="1" type="noConversion"/>
  </si>
  <si>
    <t>OR1_1138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</si>
  <si>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</si>
  <si>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</si>
  <si>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</si>
  <si>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</si>
  <si>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</si>
  <si>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</si>
  <si>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13.029</t>
    <phoneticPr fontId="1" type="noConversion"/>
  </si>
  <si>
    <t>average N(%)</t>
  </si>
  <si>
    <t>average C(%)</t>
  </si>
  <si>
    <t>N % (a)</t>
    <phoneticPr fontId="1" type="noConversion"/>
  </si>
  <si>
    <t>N % (b)</t>
    <phoneticPr fontId="1" type="noConversion"/>
  </si>
  <si>
    <t>C % (a)</t>
    <phoneticPr fontId="1" type="noConversion"/>
  </si>
  <si>
    <t>C % (b)</t>
    <phoneticPr fontId="1" type="noConversion"/>
  </si>
  <si>
    <t>Dry(before acid)</t>
    <phoneticPr fontId="1" type="noConversion"/>
  </si>
  <si>
    <t>Dry(After acid)</t>
    <phoneticPr fontId="1" type="noConversion"/>
  </si>
  <si>
    <t>OR1_1151</t>
    <phoneticPr fontId="1" type="noConversion"/>
  </si>
  <si>
    <t>GC1</t>
    <phoneticPr fontId="1" type="noConversion"/>
  </si>
  <si>
    <t>GC2</t>
    <phoneticPr fontId="1" type="noConversion"/>
  </si>
  <si>
    <t>GC4</t>
    <phoneticPr fontId="1" type="noConversion"/>
  </si>
  <si>
    <t>GS1</t>
    <phoneticPr fontId="1" type="noConversion"/>
  </si>
  <si>
    <t>OR1_1169</t>
    <phoneticPr fontId="1" type="noConversion"/>
  </si>
  <si>
    <t>OR1_1182</t>
    <phoneticPr fontId="1" type="noConversion"/>
  </si>
  <si>
    <t>OR2_2242</t>
    <phoneticPr fontId="1" type="noConversion"/>
  </si>
  <si>
    <t>GC5</t>
  </si>
  <si>
    <t>GS5</t>
  </si>
  <si>
    <t>GC6</t>
  </si>
  <si>
    <t>GS6</t>
  </si>
  <si>
    <t>GS7</t>
  </si>
  <si>
    <t>GS10</t>
  </si>
  <si>
    <t>KS1</t>
  </si>
  <si>
    <t>KS2</t>
  </si>
  <si>
    <t>KS3</t>
  </si>
  <si>
    <t>SC1</t>
  </si>
  <si>
    <t>SC2</t>
  </si>
  <si>
    <t>SC3</t>
  </si>
  <si>
    <t>T3A</t>
  </si>
  <si>
    <t>T9</t>
  </si>
  <si>
    <t>WaterContent 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</si>
</sst>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0_);[Red]\(0.000\)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77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177" fontId="0" fillId="0" borderId="0" xfId="0" applyNumberForma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5" borderId="0" xfId="0" applyNumberFormat="1" applyFill="1" applyBorder="1" applyAlignment="1">
      <alignment horizontal="center" vertical="center"/>
    </xf>
    <xf numFmtId="177" fontId="0" fillId="0" borderId="0" xfId="0" applyNumberFormat="1" applyFill="1" applyAlignment="1">
      <alignment horizontal="center"/>
    </xf>
    <xf numFmtId="177" fontId="0" fillId="5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8"/>
  <sheetViews>
    <sheetView tabSelected="1" workbookViewId="0">
      <pane xSplit="3" ySplit="1" topLeftCell="G165" activePane="bottomRight" state="frozen"/>
      <selection pane="topRight" activeCell="D1" sqref="D1"/>
      <selection pane="bottomLeft" activeCell="A2" sqref="A2"/>
      <selection pane="bottomRight" activeCell="K186" sqref="K186"/>
    </sheetView>
  </sheetViews>
  <sheetFormatPr defaultRowHeight="18.75" x14ac:dyDescent="0.25"/>
  <cols>
    <col min="1" max="1" width="14.875" style="11" customWidth="1"/>
    <col min="2" max="2" width="9" style="11"/>
    <col min="3" max="3" width="13.375" style="13" customWidth="1"/>
    <col min="4" max="4" width="12.75" style="11" customWidth="1"/>
    <col min="5" max="5" width="21.625" style="49" customWidth="1"/>
    <col min="6" max="6" width="22.125" style="49" customWidth="1"/>
    <col min="7" max="7" width="17.375" style="47" customWidth="1"/>
    <col min="8" max="8" width="11.375" style="11" customWidth="1"/>
    <col min="9" max="9" width="14.375" style="19" customWidth="1"/>
    <col min="10" max="10" width="19.75" style="12" customWidth="1"/>
    <col min="11" max="11" width="21.75" style="14" customWidth="1"/>
    <col min="12" max="12" width="21.75" style="18" customWidth="1"/>
    <col min="13" max="13" width="16.125" style="7" customWidth="1"/>
    <col min="14" max="14" width="16.25" style="7" customWidth="1"/>
    <col min="15" max="15" width="15.625" style="16" customWidth="1"/>
    <col min="16" max="16" width="12.25" style="10" customWidth="1"/>
    <col min="17" max="17" width="13.375" style="10" customWidth="1"/>
    <col min="18" max="16384" width="9" style="8"/>
  </cols>
  <sheetData>
    <row r="1" spans="1:17" s="27" customFormat="1" ht="19.5" customHeight="1" x14ac:dyDescent="0.25">
      <c r="A1" s="20" t="s">
        <v>0</v>
      </c>
      <c r="B1" s="20" t="s">
        <v>1</v>
      </c>
      <c r="C1" s="21" t="s">
        <v>2</v>
      </c>
      <c r="D1" s="22" t="s">
        <v>3</v>
      </c>
      <c r="E1" s="48" t="s">
        <v>20</v>
      </c>
      <c r="F1" s="48" t="s">
        <v>21</v>
      </c>
      <c r="G1" s="46" t="s">
        <v>92</v>
      </c>
      <c r="H1" s="22" t="s">
        <v>29</v>
      </c>
      <c r="I1" s="23" t="s">
        <v>30</v>
      </c>
      <c r="J1" s="24" t="s">
        <v>24</v>
      </c>
      <c r="K1" s="24" t="s">
        <v>22</v>
      </c>
      <c r="L1" s="25" t="s">
        <v>23</v>
      </c>
      <c r="M1" s="50" t="s">
        <v>25</v>
      </c>
      <c r="N1" s="50" t="s">
        <v>68</v>
      </c>
      <c r="O1" s="52" t="s">
        <v>69</v>
      </c>
      <c r="P1" s="26" t="s">
        <v>18</v>
      </c>
      <c r="Q1" s="26" t="s">
        <v>19</v>
      </c>
    </row>
    <row r="2" spans="1:17" x14ac:dyDescent="0.25">
      <c r="A2" s="9" t="s">
        <v>31</v>
      </c>
      <c r="B2" s="10" t="s">
        <v>32</v>
      </c>
      <c r="C2" s="10" t="s">
        <v>5</v>
      </c>
      <c r="D2" s="47">
        <f>E2/F2</f>
        <v>5.4758064516129039</v>
      </c>
      <c r="E2" s="49">
        <f>Q2*((O2-M2)/(N2-M2))</f>
        <v>0.26915315315315291</v>
      </c>
      <c r="F2" s="49">
        <f>P2*((O2-M2)/(N2-M2))</f>
        <v>4.9153153153153106E-2</v>
      </c>
      <c r="G2" s="47">
        <f>(K2-L2)/(K2-J2)</f>
        <v>0.2225851181128671</v>
      </c>
      <c r="H2" s="11">
        <f>K2-J2</f>
        <v>11.9716</v>
      </c>
      <c r="I2" s="19">
        <f>L2-J2</f>
        <v>9.3069000000000006</v>
      </c>
      <c r="J2" s="7">
        <v>12.2476</v>
      </c>
      <c r="K2" s="7">
        <v>24.219200000000001</v>
      </c>
      <c r="L2" s="16">
        <v>21.554500000000001</v>
      </c>
      <c r="M2" s="6">
        <v>13.048999999999999</v>
      </c>
      <c r="N2" s="6">
        <v>13.493</v>
      </c>
      <c r="O2" s="17">
        <v>13.401</v>
      </c>
      <c r="P2" s="10">
        <v>6.2E-2</v>
      </c>
      <c r="Q2" s="10">
        <v>0.33950000000000002</v>
      </c>
    </row>
    <row r="3" spans="1:17" x14ac:dyDescent="0.25">
      <c r="A3" s="9" t="s">
        <v>33</v>
      </c>
      <c r="B3" s="10" t="s">
        <v>32</v>
      </c>
      <c r="C3" s="10" t="s">
        <v>6</v>
      </c>
      <c r="D3" s="47">
        <f t="shared" ref="D3:D66" si="0">E3/F3</f>
        <v>5.5132743362831853</v>
      </c>
      <c r="E3" s="49">
        <f t="shared" ref="E3:E66" si="1">Q3*((O3-M3)/(N3-M3))</f>
        <v>0.29352884615384545</v>
      </c>
      <c r="F3" s="49">
        <f t="shared" ref="F3:F66" si="2">P3*((O3-M3)/(N3-M3))</f>
        <v>5.3240384615384488E-2</v>
      </c>
      <c r="G3" s="47">
        <f t="shared" ref="G3:G66" si="3">(K3-L3)/(K3-J3)</f>
        <v>0.2322534293248007</v>
      </c>
      <c r="H3" s="11">
        <f t="shared" ref="H3:H66" si="4">K3-J3</f>
        <v>13.501200000000003</v>
      </c>
      <c r="I3" s="19">
        <f t="shared" ref="I3:I66" si="5">L3-J3</f>
        <v>10.365500000000003</v>
      </c>
      <c r="J3" s="7">
        <v>12.042299999999999</v>
      </c>
      <c r="K3" s="7">
        <v>25.543500000000002</v>
      </c>
      <c r="L3" s="16">
        <v>22.407800000000002</v>
      </c>
      <c r="M3" s="6">
        <v>12.913</v>
      </c>
      <c r="N3" s="6">
        <v>13.381</v>
      </c>
      <c r="O3" s="17">
        <v>13.353999999999999</v>
      </c>
      <c r="P3" s="10">
        <v>5.6500000000000002E-2</v>
      </c>
      <c r="Q3" s="10">
        <v>0.3115</v>
      </c>
    </row>
    <row r="4" spans="1:17" x14ac:dyDescent="0.25">
      <c r="A4" s="9" t="s">
        <v>33</v>
      </c>
      <c r="B4" s="10" t="s">
        <v>4</v>
      </c>
      <c r="C4" s="10" t="s">
        <v>7</v>
      </c>
      <c r="D4" s="47">
        <f t="shared" si="0"/>
        <v>5.7190082644628095</v>
      </c>
      <c r="E4" s="49">
        <f t="shared" si="1"/>
        <v>0.32564705882352901</v>
      </c>
      <c r="F4" s="49">
        <f t="shared" si="2"/>
        <v>5.6941176470588169E-2</v>
      </c>
      <c r="G4" s="47">
        <f t="shared" si="3"/>
        <v>0.23755738065121465</v>
      </c>
      <c r="H4" s="11">
        <f t="shared" si="4"/>
        <v>16.839300000000001</v>
      </c>
      <c r="I4" s="19">
        <f t="shared" si="5"/>
        <v>12.839</v>
      </c>
      <c r="J4" s="7">
        <v>12.2509</v>
      </c>
      <c r="K4" s="7">
        <v>29.090199999999999</v>
      </c>
      <c r="L4" s="16">
        <v>25.0899</v>
      </c>
      <c r="M4" s="6">
        <v>13.018000000000001</v>
      </c>
      <c r="N4" s="6">
        <v>13.494</v>
      </c>
      <c r="O4" s="17">
        <v>13.465999999999999</v>
      </c>
      <c r="P4" s="10">
        <v>6.0499999999999998E-2</v>
      </c>
      <c r="Q4" s="10">
        <v>0.34599999999999997</v>
      </c>
    </row>
    <row r="5" spans="1:17" x14ac:dyDescent="0.25">
      <c r="A5" s="9" t="s">
        <v>33</v>
      </c>
      <c r="B5" s="10" t="s">
        <v>4</v>
      </c>
      <c r="C5" s="10" t="s">
        <v>8</v>
      </c>
      <c r="D5" s="47">
        <f t="shared" si="0"/>
        <v>5.524193548387097</v>
      </c>
      <c r="E5" s="49">
        <f t="shared" si="1"/>
        <v>0.32142307692307659</v>
      </c>
      <c r="F5" s="49">
        <f t="shared" si="2"/>
        <v>5.8184615384615321E-2</v>
      </c>
      <c r="G5" s="47">
        <f t="shared" si="3"/>
        <v>0.23450322117756081</v>
      </c>
      <c r="H5" s="11">
        <f t="shared" si="4"/>
        <v>13.380199999999999</v>
      </c>
      <c r="I5" s="19">
        <f t="shared" si="5"/>
        <v>10.2425</v>
      </c>
      <c r="J5" s="7">
        <v>12.1919</v>
      </c>
      <c r="K5" s="7">
        <v>25.572099999999999</v>
      </c>
      <c r="L5" s="16">
        <v>22.4344</v>
      </c>
      <c r="M5" s="6">
        <v>12.903</v>
      </c>
      <c r="N5" s="6">
        <v>13.358000000000001</v>
      </c>
      <c r="O5" s="17">
        <v>13.33</v>
      </c>
      <c r="P5" s="10">
        <v>6.2E-2</v>
      </c>
      <c r="Q5" s="10">
        <v>0.34250000000000003</v>
      </c>
    </row>
    <row r="6" spans="1:17" x14ac:dyDescent="0.25">
      <c r="A6" s="9" t="s">
        <v>33</v>
      </c>
      <c r="B6" s="10" t="s">
        <v>4</v>
      </c>
      <c r="C6" s="10" t="s">
        <v>9</v>
      </c>
      <c r="D6" s="47">
        <f t="shared" si="0"/>
        <v>5.7761194029850751</v>
      </c>
      <c r="E6" s="49">
        <f t="shared" si="1"/>
        <v>0.36005696202531695</v>
      </c>
      <c r="F6" s="49">
        <f t="shared" si="2"/>
        <v>6.2335443037974766E-2</v>
      </c>
      <c r="G6" s="47">
        <f t="shared" si="3"/>
        <v>0.23338871417551763</v>
      </c>
      <c r="H6" s="11">
        <f t="shared" si="4"/>
        <v>16.853000000000002</v>
      </c>
      <c r="I6" s="19">
        <f t="shared" si="5"/>
        <v>12.919700000000001</v>
      </c>
      <c r="J6" s="7">
        <v>12.0479</v>
      </c>
      <c r="K6" s="7">
        <v>28.9009</v>
      </c>
      <c r="L6" s="16">
        <v>24.967600000000001</v>
      </c>
      <c r="M6" s="6">
        <v>12.936</v>
      </c>
      <c r="N6" s="6">
        <v>13.41</v>
      </c>
      <c r="O6" s="17">
        <v>13.377000000000001</v>
      </c>
      <c r="P6" s="10">
        <v>6.7000000000000004E-2</v>
      </c>
      <c r="Q6" s="10">
        <v>0.38700000000000001</v>
      </c>
    </row>
    <row r="7" spans="1:17" x14ac:dyDescent="0.25">
      <c r="A7" s="9" t="s">
        <v>33</v>
      </c>
      <c r="B7" s="10" t="s">
        <v>4</v>
      </c>
      <c r="C7" s="10" t="s">
        <v>10</v>
      </c>
      <c r="D7" s="47">
        <f t="shared" si="0"/>
        <v>5.3333333333333339</v>
      </c>
      <c r="E7" s="49">
        <f t="shared" si="1"/>
        <v>0.28400000000000042</v>
      </c>
      <c r="F7" s="49">
        <f t="shared" si="2"/>
        <v>5.3250000000000075E-2</v>
      </c>
      <c r="G7" s="47">
        <f t="shared" si="3"/>
        <v>0.23396449396761088</v>
      </c>
      <c r="H7" s="11">
        <f t="shared" si="4"/>
        <v>15.400200000000002</v>
      </c>
      <c r="I7" s="19">
        <f t="shared" si="5"/>
        <v>11.7971</v>
      </c>
      <c r="J7" s="7">
        <v>12.140599999999999</v>
      </c>
      <c r="K7" s="7">
        <v>27.540800000000001</v>
      </c>
      <c r="L7" s="16">
        <v>23.9377</v>
      </c>
      <c r="M7" s="6">
        <v>12.916</v>
      </c>
      <c r="N7" s="6">
        <v>13.372</v>
      </c>
      <c r="O7" s="17">
        <v>13.342000000000001</v>
      </c>
      <c r="P7" s="10">
        <v>5.6999999999999995E-2</v>
      </c>
      <c r="Q7" s="10">
        <v>0.30399999999999999</v>
      </c>
    </row>
    <row r="8" spans="1:17" x14ac:dyDescent="0.25">
      <c r="A8" s="9" t="s">
        <v>33</v>
      </c>
      <c r="B8" s="10" t="s">
        <v>34</v>
      </c>
      <c r="C8" s="10" t="s">
        <v>5</v>
      </c>
      <c r="D8" s="47">
        <f t="shared" si="0"/>
        <v>4.6363636363636367</v>
      </c>
      <c r="E8" s="49">
        <f t="shared" si="1"/>
        <v>0.24340909090909049</v>
      </c>
      <c r="F8" s="49">
        <f t="shared" si="2"/>
        <v>5.2499999999999908E-2</v>
      </c>
      <c r="G8" s="47">
        <f t="shared" si="3"/>
        <v>0.124034471752314</v>
      </c>
      <c r="H8" s="11">
        <f t="shared" si="4"/>
        <v>10.9655</v>
      </c>
      <c r="I8" s="19">
        <f t="shared" si="5"/>
        <v>9.6054000000000013</v>
      </c>
      <c r="J8" s="7">
        <v>12.0235</v>
      </c>
      <c r="K8" s="7">
        <v>22.989000000000001</v>
      </c>
      <c r="L8" s="16">
        <v>21.628900000000002</v>
      </c>
      <c r="M8" s="6">
        <v>13.071999999999999</v>
      </c>
      <c r="N8" s="6">
        <v>13.534000000000001</v>
      </c>
      <c r="O8" s="17">
        <v>13.513</v>
      </c>
      <c r="P8" s="10">
        <v>5.5E-2</v>
      </c>
      <c r="Q8" s="10">
        <v>0.255</v>
      </c>
    </row>
    <row r="9" spans="1:17" x14ac:dyDescent="0.25">
      <c r="A9" s="9" t="s">
        <v>33</v>
      </c>
      <c r="B9" s="10" t="s">
        <v>34</v>
      </c>
      <c r="C9" s="10" t="s">
        <v>6</v>
      </c>
      <c r="D9" s="47">
        <f t="shared" si="0"/>
        <v>4.8035714285714288</v>
      </c>
      <c r="E9" s="49">
        <f t="shared" si="1"/>
        <v>0.25664509394572016</v>
      </c>
      <c r="F9" s="49">
        <f t="shared" si="2"/>
        <v>5.3427974947807912E-2</v>
      </c>
      <c r="G9" s="47">
        <f t="shared" si="3"/>
        <v>0.15205373828722288</v>
      </c>
      <c r="H9" s="11">
        <f t="shared" si="4"/>
        <v>15.303800000000001</v>
      </c>
      <c r="I9" s="19">
        <f t="shared" si="5"/>
        <v>12.976799999999999</v>
      </c>
      <c r="J9" s="7">
        <v>12.237299999999999</v>
      </c>
      <c r="K9" s="7">
        <v>27.5411</v>
      </c>
      <c r="L9" s="16">
        <v>25.214099999999998</v>
      </c>
      <c r="M9" s="6">
        <v>12.853999999999999</v>
      </c>
      <c r="N9" s="6">
        <v>13.333</v>
      </c>
      <c r="O9" s="17">
        <v>13.311</v>
      </c>
      <c r="P9" s="10">
        <v>5.6000000000000001E-2</v>
      </c>
      <c r="Q9" s="10">
        <v>0.26900000000000002</v>
      </c>
    </row>
    <row r="10" spans="1:17" x14ac:dyDescent="0.25">
      <c r="A10" s="9" t="s">
        <v>33</v>
      </c>
      <c r="B10" s="10" t="s">
        <v>11</v>
      </c>
      <c r="C10" s="10" t="s">
        <v>7</v>
      </c>
      <c r="D10" s="47">
        <f t="shared" si="0"/>
        <v>4.8823529411764701</v>
      </c>
      <c r="E10" s="49">
        <f t="shared" si="1"/>
        <v>0.23756367432150302</v>
      </c>
      <c r="F10" s="49">
        <f t="shared" si="2"/>
        <v>4.8657620041753634E-2</v>
      </c>
      <c r="G10" s="47">
        <f t="shared" si="3"/>
        <v>0.12679645952560586</v>
      </c>
      <c r="H10" s="11">
        <f t="shared" si="4"/>
        <v>10.868599999999999</v>
      </c>
      <c r="I10" s="19">
        <f t="shared" si="5"/>
        <v>9.490499999999999</v>
      </c>
      <c r="J10" s="7">
        <v>12.0815</v>
      </c>
      <c r="K10" s="7">
        <v>22.950099999999999</v>
      </c>
      <c r="L10" s="16">
        <v>21.571999999999999</v>
      </c>
      <c r="M10" s="6">
        <v>12.946</v>
      </c>
      <c r="N10" s="6">
        <v>13.425000000000001</v>
      </c>
      <c r="O10" s="17">
        <v>13.403</v>
      </c>
      <c r="P10" s="10">
        <v>5.1000000000000004E-2</v>
      </c>
      <c r="Q10" s="10">
        <v>0.249</v>
      </c>
    </row>
    <row r="11" spans="1:17" x14ac:dyDescent="0.25">
      <c r="A11" s="9" t="s">
        <v>33</v>
      </c>
      <c r="B11" s="10" t="s">
        <v>11</v>
      </c>
      <c r="C11" s="10" t="s">
        <v>8</v>
      </c>
      <c r="D11" s="47">
        <f t="shared" si="0"/>
        <v>4.3750000000000009</v>
      </c>
      <c r="E11" s="49">
        <f t="shared" si="1"/>
        <v>0.23335853131749451</v>
      </c>
      <c r="F11" s="49">
        <f t="shared" si="2"/>
        <v>5.3339092872570167E-2</v>
      </c>
      <c r="G11" s="47">
        <f t="shared" si="3"/>
        <v>0.12295800590378601</v>
      </c>
      <c r="H11" s="11">
        <f t="shared" si="4"/>
        <v>12.432700000000002</v>
      </c>
      <c r="I11" s="19">
        <f t="shared" si="5"/>
        <v>10.904000000000002</v>
      </c>
      <c r="J11" s="7">
        <v>12.097099999999999</v>
      </c>
      <c r="K11" s="7">
        <v>24.529800000000002</v>
      </c>
      <c r="L11" s="16">
        <v>23.001100000000001</v>
      </c>
      <c r="M11" s="6">
        <v>12.904</v>
      </c>
      <c r="N11" s="6">
        <v>13.367000000000001</v>
      </c>
      <c r="O11" s="17">
        <v>13.345000000000001</v>
      </c>
      <c r="P11" s="10">
        <v>5.5999999999999994E-2</v>
      </c>
      <c r="Q11" s="10">
        <v>0.245</v>
      </c>
    </row>
    <row r="12" spans="1:17" x14ac:dyDescent="0.25">
      <c r="A12" s="9" t="s">
        <v>33</v>
      </c>
      <c r="B12" s="10" t="s">
        <v>11</v>
      </c>
      <c r="C12" s="10" t="s">
        <v>9</v>
      </c>
      <c r="D12" s="47">
        <f t="shared" si="0"/>
        <v>5.7342657342657342</v>
      </c>
      <c r="E12" s="49">
        <f t="shared" si="1"/>
        <v>0.34008421052631621</v>
      </c>
      <c r="F12" s="49">
        <f t="shared" si="2"/>
        <v>5.9307368421052706E-2</v>
      </c>
      <c r="G12" s="47">
        <f t="shared" si="3"/>
        <v>0.13904511813543946</v>
      </c>
      <c r="H12" s="11">
        <f t="shared" si="4"/>
        <v>15.308700000000002</v>
      </c>
      <c r="I12" s="19">
        <f t="shared" si="5"/>
        <v>13.180099999999999</v>
      </c>
      <c r="J12" s="7">
        <v>12.0764</v>
      </c>
      <c r="K12" s="7">
        <v>27.385100000000001</v>
      </c>
      <c r="L12" s="16">
        <v>25.256499999999999</v>
      </c>
      <c r="M12" s="6">
        <v>12.999000000000001</v>
      </c>
      <c r="N12" s="6">
        <v>13.474</v>
      </c>
      <c r="O12" s="17">
        <v>13.393000000000001</v>
      </c>
      <c r="P12" s="10">
        <v>7.1500000000000008E-2</v>
      </c>
      <c r="Q12" s="10">
        <v>0.41000000000000003</v>
      </c>
    </row>
    <row r="13" spans="1:17" x14ac:dyDescent="0.25">
      <c r="A13" s="9" t="s">
        <v>33</v>
      </c>
      <c r="B13" s="10" t="s">
        <v>11</v>
      </c>
      <c r="C13" s="10" t="s">
        <v>10</v>
      </c>
      <c r="D13" s="47">
        <f t="shared" si="0"/>
        <v>6.0507246376811583</v>
      </c>
      <c r="E13" s="49">
        <f t="shared" si="1"/>
        <v>0.39219696969697054</v>
      </c>
      <c r="F13" s="49">
        <f t="shared" si="2"/>
        <v>6.4818181818181969E-2</v>
      </c>
      <c r="G13" s="47">
        <f t="shared" si="3"/>
        <v>0.20497289483194792</v>
      </c>
      <c r="H13" s="11">
        <f t="shared" si="4"/>
        <v>20.752499999999998</v>
      </c>
      <c r="I13" s="19">
        <f t="shared" si="5"/>
        <v>16.498799999999999</v>
      </c>
      <c r="J13" s="7">
        <v>12.3521</v>
      </c>
      <c r="K13" s="7">
        <v>33.104599999999998</v>
      </c>
      <c r="L13" s="16">
        <v>28.850899999999999</v>
      </c>
      <c r="M13" s="6">
        <v>13.182</v>
      </c>
      <c r="N13" s="6">
        <v>13.577999999999999</v>
      </c>
      <c r="O13" s="17">
        <v>13.554</v>
      </c>
      <c r="P13" s="10">
        <v>6.9000000000000006E-2</v>
      </c>
      <c r="Q13" s="10">
        <v>0.41749999999999998</v>
      </c>
    </row>
    <row r="14" spans="1:17" x14ac:dyDescent="0.25">
      <c r="A14" s="9" t="s">
        <v>33</v>
      </c>
      <c r="B14" s="10" t="s">
        <v>35</v>
      </c>
      <c r="C14" s="10" t="s">
        <v>5</v>
      </c>
      <c r="D14" s="47">
        <f t="shared" si="0"/>
        <v>6.2196969696969688</v>
      </c>
      <c r="E14" s="49">
        <f t="shared" si="1"/>
        <v>0.38384415584415638</v>
      </c>
      <c r="F14" s="49">
        <f t="shared" si="2"/>
        <v>6.1714285714285805E-2</v>
      </c>
      <c r="G14" s="47">
        <f t="shared" si="3"/>
        <v>0.23913455282209228</v>
      </c>
      <c r="H14" s="11">
        <f t="shared" si="4"/>
        <v>12.141699999999998</v>
      </c>
      <c r="I14" s="19">
        <f t="shared" si="5"/>
        <v>9.2382000000000009</v>
      </c>
      <c r="J14" s="7">
        <v>12.3072</v>
      </c>
      <c r="K14" s="7">
        <v>24.448899999999998</v>
      </c>
      <c r="L14" s="16">
        <v>21.545400000000001</v>
      </c>
      <c r="M14" s="6">
        <v>12.875</v>
      </c>
      <c r="N14" s="6">
        <v>13.337</v>
      </c>
      <c r="O14" s="17">
        <v>13.307</v>
      </c>
      <c r="P14" s="10">
        <v>6.6000000000000003E-2</v>
      </c>
      <c r="Q14" s="10">
        <v>0.41049999999999998</v>
      </c>
    </row>
    <row r="15" spans="1:17" x14ac:dyDescent="0.25">
      <c r="A15" s="9" t="s">
        <v>33</v>
      </c>
      <c r="B15" s="10" t="s">
        <v>35</v>
      </c>
      <c r="C15" s="10" t="s">
        <v>6</v>
      </c>
      <c r="D15" s="47">
        <f t="shared" si="0"/>
        <v>6.3533834586466158</v>
      </c>
      <c r="E15" s="49">
        <f t="shared" si="1"/>
        <v>0.39064855875831578</v>
      </c>
      <c r="F15" s="49">
        <f t="shared" si="2"/>
        <v>6.1486696230598818E-2</v>
      </c>
      <c r="G15" s="47">
        <f t="shared" si="3"/>
        <v>0.24447034127216877</v>
      </c>
      <c r="H15" s="11">
        <f t="shared" si="4"/>
        <v>12.957400000000002</v>
      </c>
      <c r="I15" s="19">
        <f t="shared" si="5"/>
        <v>9.7897000000000016</v>
      </c>
      <c r="J15" s="7">
        <v>12.0114</v>
      </c>
      <c r="K15" s="7">
        <v>24.968800000000002</v>
      </c>
      <c r="L15" s="16">
        <v>21.801100000000002</v>
      </c>
      <c r="M15" s="6">
        <v>12.906000000000001</v>
      </c>
      <c r="N15" s="6">
        <v>13.356999999999999</v>
      </c>
      <c r="O15" s="17">
        <v>13.323</v>
      </c>
      <c r="P15" s="10">
        <v>6.6500000000000004E-2</v>
      </c>
      <c r="Q15" s="10">
        <v>0.42249999999999999</v>
      </c>
    </row>
    <row r="16" spans="1:17" x14ac:dyDescent="0.25">
      <c r="A16" s="9" t="s">
        <v>33</v>
      </c>
      <c r="B16" s="10" t="s">
        <v>12</v>
      </c>
      <c r="C16" s="10" t="s">
        <v>7</v>
      </c>
      <c r="D16" s="47">
        <f t="shared" si="0"/>
        <v>6.0487804878048781</v>
      </c>
      <c r="E16" s="49">
        <f t="shared" si="1"/>
        <v>0.45792750533049076</v>
      </c>
      <c r="F16" s="49">
        <f t="shared" si="2"/>
        <v>7.5705756929637588E-2</v>
      </c>
      <c r="G16" s="47">
        <f t="shared" si="3"/>
        <v>0.27087874409149909</v>
      </c>
      <c r="H16" s="11">
        <f t="shared" si="4"/>
        <v>16.3324</v>
      </c>
      <c r="I16" s="19">
        <f t="shared" si="5"/>
        <v>11.908300000000002</v>
      </c>
      <c r="J16" s="7">
        <v>11.962999999999999</v>
      </c>
      <c r="K16" s="7">
        <v>28.295400000000001</v>
      </c>
      <c r="L16" s="16">
        <v>23.871300000000002</v>
      </c>
      <c r="M16" s="6">
        <v>12.84</v>
      </c>
      <c r="N16" s="6">
        <v>13.308999999999999</v>
      </c>
      <c r="O16" s="17">
        <v>13.273</v>
      </c>
      <c r="P16" s="10">
        <v>8.2000000000000003E-2</v>
      </c>
      <c r="Q16" s="10">
        <v>0.496</v>
      </c>
    </row>
    <row r="17" spans="1:17" x14ac:dyDescent="0.25">
      <c r="A17" s="9" t="s">
        <v>33</v>
      </c>
      <c r="B17" s="10" t="s">
        <v>12</v>
      </c>
      <c r="C17" s="10" t="s">
        <v>8</v>
      </c>
      <c r="D17" s="47">
        <f t="shared" si="0"/>
        <v>6.1257861635220126</v>
      </c>
      <c r="E17" s="49">
        <f t="shared" si="1"/>
        <v>0.45273347547974296</v>
      </c>
      <c r="F17" s="49">
        <f t="shared" si="2"/>
        <v>7.3906183368869741E-2</v>
      </c>
      <c r="G17" s="47">
        <f t="shared" si="3"/>
        <v>0.27991129439307538</v>
      </c>
      <c r="H17" s="11">
        <f t="shared" si="4"/>
        <v>18.623400000000004</v>
      </c>
      <c r="I17" s="19">
        <f t="shared" si="5"/>
        <v>13.410500000000001</v>
      </c>
      <c r="J17" s="7">
        <v>12.0527</v>
      </c>
      <c r="K17" s="7">
        <v>30.676100000000002</v>
      </c>
      <c r="L17" s="16">
        <v>25.463200000000001</v>
      </c>
      <c r="M17" s="6">
        <v>12.975</v>
      </c>
      <c r="N17" s="6">
        <v>13.444000000000001</v>
      </c>
      <c r="O17" s="17">
        <v>13.411</v>
      </c>
      <c r="P17" s="10">
        <v>7.9500000000000001E-2</v>
      </c>
      <c r="Q17" s="10">
        <v>0.48699999999999999</v>
      </c>
    </row>
    <row r="18" spans="1:17" x14ac:dyDescent="0.25">
      <c r="A18" s="9" t="s">
        <v>33</v>
      </c>
      <c r="B18" s="10" t="s">
        <v>12</v>
      </c>
      <c r="C18" s="10" t="s">
        <v>9</v>
      </c>
      <c r="D18" s="47">
        <f t="shared" si="0"/>
        <v>5.7514792899408294</v>
      </c>
      <c r="E18" s="49">
        <f t="shared" si="1"/>
        <v>0.44465975103734573</v>
      </c>
      <c r="F18" s="49">
        <f t="shared" si="2"/>
        <v>7.7312240663900633E-2</v>
      </c>
      <c r="G18" s="47">
        <f t="shared" si="3"/>
        <v>0.34854089060299326</v>
      </c>
      <c r="H18" s="11">
        <f t="shared" si="4"/>
        <v>15.194199999999999</v>
      </c>
      <c r="I18" s="19">
        <f t="shared" si="5"/>
        <v>9.8983999999999988</v>
      </c>
      <c r="J18" s="7">
        <v>12.1769</v>
      </c>
      <c r="K18" s="7">
        <v>27.371099999999998</v>
      </c>
      <c r="L18" s="16">
        <v>22.075299999999999</v>
      </c>
      <c r="M18" s="6">
        <v>12.894</v>
      </c>
      <c r="N18" s="6">
        <v>13.375999999999999</v>
      </c>
      <c r="O18" s="17">
        <v>13.335000000000001</v>
      </c>
      <c r="P18" s="10">
        <v>8.4499999999999992E-2</v>
      </c>
      <c r="Q18" s="10">
        <v>0.48599999999999999</v>
      </c>
    </row>
    <row r="19" spans="1:17" x14ac:dyDescent="0.25">
      <c r="A19" s="9" t="s">
        <v>33</v>
      </c>
      <c r="B19" s="10" t="s">
        <v>12</v>
      </c>
      <c r="C19" s="10" t="s">
        <v>10</v>
      </c>
      <c r="D19" s="47">
        <f t="shared" si="0"/>
        <v>5.8947368421052637</v>
      </c>
      <c r="E19" s="49">
        <f t="shared" si="1"/>
        <v>0.46479999999999982</v>
      </c>
      <c r="F19" s="49">
        <f t="shared" si="2"/>
        <v>7.8849999999999962E-2</v>
      </c>
      <c r="G19" s="47">
        <f t="shared" si="3"/>
        <v>0.29646881376985168</v>
      </c>
      <c r="H19" s="11">
        <f t="shared" si="4"/>
        <v>15.779399999999999</v>
      </c>
      <c r="I19" s="19">
        <f t="shared" si="5"/>
        <v>11.101300000000002</v>
      </c>
      <c r="J19" s="7">
        <v>12.0413</v>
      </c>
      <c r="K19" s="7">
        <v>27.820699999999999</v>
      </c>
      <c r="L19" s="16">
        <v>23.142600000000002</v>
      </c>
      <c r="M19" s="6">
        <v>12.955</v>
      </c>
      <c r="N19" s="6">
        <v>13.404999999999999</v>
      </c>
      <c r="O19" s="17">
        <v>13.37</v>
      </c>
      <c r="P19" s="10">
        <v>8.5499999999999993E-2</v>
      </c>
      <c r="Q19" s="10">
        <v>0.504</v>
      </c>
    </row>
    <row r="20" spans="1:17" x14ac:dyDescent="0.25">
      <c r="A20" s="9" t="s">
        <v>33</v>
      </c>
      <c r="B20" s="10" t="s">
        <v>36</v>
      </c>
      <c r="C20" s="10" t="s">
        <v>5</v>
      </c>
      <c r="D20" s="47">
        <f t="shared" si="0"/>
        <v>6.0679611650485441</v>
      </c>
      <c r="E20" s="49">
        <f t="shared" si="1"/>
        <v>0.56224385245901498</v>
      </c>
      <c r="F20" s="49">
        <f t="shared" si="2"/>
        <v>9.265778688524566E-2</v>
      </c>
      <c r="G20" s="47">
        <f t="shared" si="3"/>
        <v>0.32127468687655686</v>
      </c>
      <c r="H20" s="11">
        <f t="shared" si="4"/>
        <v>16.9422</v>
      </c>
      <c r="I20" s="19">
        <f t="shared" si="5"/>
        <v>11.499099999999999</v>
      </c>
      <c r="J20" s="7">
        <v>12.1997</v>
      </c>
      <c r="K20" s="7">
        <v>29.1419</v>
      </c>
      <c r="L20" s="16">
        <v>23.698799999999999</v>
      </c>
      <c r="M20" s="6">
        <v>13.023999999999999</v>
      </c>
      <c r="N20" s="6">
        <v>13.512</v>
      </c>
      <c r="O20" s="17">
        <v>13.462999999999999</v>
      </c>
      <c r="P20" s="10">
        <v>0.10299999999999999</v>
      </c>
      <c r="Q20" s="10">
        <v>0.625</v>
      </c>
    </row>
    <row r="21" spans="1:17" x14ac:dyDescent="0.25">
      <c r="A21" s="9" t="s">
        <v>33</v>
      </c>
      <c r="B21" s="10" t="s">
        <v>36</v>
      </c>
      <c r="C21" s="10" t="s">
        <v>6</v>
      </c>
      <c r="D21" s="47">
        <f t="shared" si="0"/>
        <v>6.0886699507389164</v>
      </c>
      <c r="E21" s="49">
        <f t="shared" si="1"/>
        <v>0.56472413793103327</v>
      </c>
      <c r="F21" s="49">
        <f t="shared" si="2"/>
        <v>9.2749999999999805E-2</v>
      </c>
      <c r="G21" s="47">
        <f t="shared" si="3"/>
        <v>0.31639327594387573</v>
      </c>
      <c r="H21" s="11">
        <f t="shared" si="4"/>
        <v>17.703600000000002</v>
      </c>
      <c r="I21" s="19">
        <f t="shared" si="5"/>
        <v>12.102300000000001</v>
      </c>
      <c r="J21" s="7">
        <v>12.1793</v>
      </c>
      <c r="K21" s="7">
        <v>29.882899999999999</v>
      </c>
      <c r="L21" s="16">
        <v>24.281600000000001</v>
      </c>
      <c r="M21" s="6">
        <v>12.888</v>
      </c>
      <c r="N21" s="6">
        <v>13.352</v>
      </c>
      <c r="O21" s="17">
        <v>13.311999999999999</v>
      </c>
      <c r="P21" s="10">
        <v>0.10150000000000001</v>
      </c>
      <c r="Q21" s="10">
        <v>0.61799999999999999</v>
      </c>
    </row>
    <row r="22" spans="1:17" x14ac:dyDescent="0.25">
      <c r="A22" s="9" t="s">
        <v>33</v>
      </c>
      <c r="B22" s="10" t="s">
        <v>13</v>
      </c>
      <c r="C22" s="10" t="s">
        <v>7</v>
      </c>
      <c r="D22" s="47">
        <f t="shared" si="0"/>
        <v>5.9149999999999991</v>
      </c>
      <c r="E22" s="49">
        <f t="shared" si="1"/>
        <v>0.54108108108108055</v>
      </c>
      <c r="F22" s="49">
        <f t="shared" si="2"/>
        <v>9.1476091476091398E-2</v>
      </c>
      <c r="G22" s="47">
        <f t="shared" si="3"/>
        <v>0.33001032993565571</v>
      </c>
      <c r="H22" s="11">
        <f t="shared" si="4"/>
        <v>16.069800000000001</v>
      </c>
      <c r="I22" s="19">
        <f t="shared" si="5"/>
        <v>10.7666</v>
      </c>
      <c r="J22" s="7">
        <v>12.0425</v>
      </c>
      <c r="K22" s="7">
        <v>28.112300000000001</v>
      </c>
      <c r="L22" s="16">
        <v>22.809100000000001</v>
      </c>
      <c r="M22" s="6">
        <v>12.922000000000001</v>
      </c>
      <c r="N22" s="6">
        <v>13.403</v>
      </c>
      <c r="O22" s="17">
        <v>13.362</v>
      </c>
      <c r="P22" s="10">
        <v>0.1</v>
      </c>
      <c r="Q22" s="10">
        <v>0.59149999999999991</v>
      </c>
    </row>
    <row r="23" spans="1:17" x14ac:dyDescent="0.25">
      <c r="A23" s="9" t="s">
        <v>33</v>
      </c>
      <c r="B23" s="10" t="s">
        <v>13</v>
      </c>
      <c r="C23" s="10" t="s">
        <v>8</v>
      </c>
      <c r="D23" s="47">
        <f t="shared" si="0"/>
        <v>6.1164021164021163</v>
      </c>
      <c r="E23" s="49">
        <f t="shared" si="1"/>
        <v>0.52888888888888719</v>
      </c>
      <c r="F23" s="49">
        <f t="shared" si="2"/>
        <v>8.6470588235293841E-2</v>
      </c>
      <c r="G23" s="47">
        <f t="shared" si="3"/>
        <v>0.32640851019207362</v>
      </c>
      <c r="H23" s="11">
        <f t="shared" si="4"/>
        <v>17.165300000000002</v>
      </c>
      <c r="I23" s="19">
        <f t="shared" si="5"/>
        <v>11.562399999999998</v>
      </c>
      <c r="J23" s="7">
        <v>12.299200000000001</v>
      </c>
      <c r="K23" s="7">
        <v>29.464500000000001</v>
      </c>
      <c r="L23" s="16">
        <v>23.861599999999999</v>
      </c>
      <c r="M23" s="6">
        <v>12.933999999999999</v>
      </c>
      <c r="N23" s="6">
        <v>13.393000000000001</v>
      </c>
      <c r="O23" s="17">
        <v>13.353999999999999</v>
      </c>
      <c r="P23" s="10">
        <v>9.4500000000000001E-2</v>
      </c>
      <c r="Q23" s="10">
        <v>0.57799999999999996</v>
      </c>
    </row>
    <row r="24" spans="1:17" x14ac:dyDescent="0.25">
      <c r="A24" s="9" t="s">
        <v>33</v>
      </c>
      <c r="B24" s="10" t="s">
        <v>13</v>
      </c>
      <c r="C24" s="10" t="s">
        <v>9</v>
      </c>
      <c r="D24" s="47">
        <f t="shared" si="0"/>
        <v>6.0344827586206904</v>
      </c>
      <c r="E24" s="49">
        <f t="shared" si="1"/>
        <v>0.48170103092783417</v>
      </c>
      <c r="F24" s="49">
        <f t="shared" si="2"/>
        <v>7.982474226804108E-2</v>
      </c>
      <c r="G24" s="47">
        <f t="shared" si="3"/>
        <v>0.30507952742756944</v>
      </c>
      <c r="H24" s="11">
        <f t="shared" si="4"/>
        <v>19.163200000000003</v>
      </c>
      <c r="I24" s="19">
        <f t="shared" si="5"/>
        <v>13.316900000000002</v>
      </c>
      <c r="J24" s="7">
        <v>12.202199999999999</v>
      </c>
      <c r="K24" s="7">
        <v>31.365400000000001</v>
      </c>
      <c r="L24" s="16">
        <v>25.519100000000002</v>
      </c>
      <c r="M24" s="6">
        <v>12.972</v>
      </c>
      <c r="N24" s="6">
        <v>13.457000000000001</v>
      </c>
      <c r="O24" s="17">
        <v>13.417</v>
      </c>
      <c r="P24" s="10">
        <v>8.6999999999999994E-2</v>
      </c>
      <c r="Q24" s="10">
        <v>0.52500000000000002</v>
      </c>
    </row>
    <row r="25" spans="1:17" x14ac:dyDescent="0.25">
      <c r="A25" s="9" t="s">
        <v>33</v>
      </c>
      <c r="B25" s="10" t="s">
        <v>13</v>
      </c>
      <c r="C25" s="10" t="s">
        <v>10</v>
      </c>
      <c r="D25" s="47">
        <f t="shared" si="0"/>
        <v>5.956989247311828</v>
      </c>
      <c r="E25" s="49">
        <f t="shared" si="1"/>
        <v>0.5063046357615878</v>
      </c>
      <c r="F25" s="49">
        <f t="shared" si="2"/>
        <v>8.4993377483443433E-2</v>
      </c>
      <c r="G25" s="47">
        <f t="shared" si="3"/>
        <v>0.32458282677224648</v>
      </c>
      <c r="H25" s="11">
        <f t="shared" si="4"/>
        <v>18.589400000000001</v>
      </c>
      <c r="I25" s="19">
        <f t="shared" si="5"/>
        <v>12.555600000000002</v>
      </c>
      <c r="J25" s="7">
        <v>12.1892</v>
      </c>
      <c r="K25" s="7">
        <v>30.778600000000001</v>
      </c>
      <c r="L25" s="16">
        <v>24.744800000000001</v>
      </c>
      <c r="M25" s="6">
        <v>13.000999999999999</v>
      </c>
      <c r="N25" s="6">
        <v>13.454000000000001</v>
      </c>
      <c r="O25" s="17">
        <v>13.414999999999999</v>
      </c>
      <c r="P25" s="10">
        <v>9.2999999999999999E-2</v>
      </c>
      <c r="Q25" s="10">
        <v>0.55400000000000005</v>
      </c>
    </row>
    <row r="26" spans="1:17" x14ac:dyDescent="0.25">
      <c r="A26" s="9" t="s">
        <v>33</v>
      </c>
      <c r="B26" s="10" t="s">
        <v>37</v>
      </c>
      <c r="C26" s="10" t="s">
        <v>5</v>
      </c>
      <c r="D26" s="47">
        <f t="shared" si="0"/>
        <v>5.8388625592417061</v>
      </c>
      <c r="E26" s="49">
        <f t="shared" si="1"/>
        <v>0.57342548596112297</v>
      </c>
      <c r="F26" s="49">
        <f t="shared" si="2"/>
        <v>9.8208423326133887E-2</v>
      </c>
      <c r="G26" s="47">
        <f t="shared" si="3"/>
        <v>0.34234380838727563</v>
      </c>
      <c r="H26" s="11">
        <f t="shared" si="4"/>
        <v>16.591799999999999</v>
      </c>
      <c r="I26" s="19">
        <f t="shared" si="5"/>
        <v>10.911700000000002</v>
      </c>
      <c r="J26" s="7">
        <v>12.004</v>
      </c>
      <c r="K26" s="7">
        <v>28.595800000000001</v>
      </c>
      <c r="L26" s="16">
        <v>22.915700000000001</v>
      </c>
      <c r="M26" s="6">
        <v>12.912000000000001</v>
      </c>
      <c r="N26" s="6">
        <v>13.375</v>
      </c>
      <c r="O26" s="17">
        <v>13.343</v>
      </c>
      <c r="P26" s="10">
        <v>0.1055</v>
      </c>
      <c r="Q26" s="10">
        <v>0.61599999999999999</v>
      </c>
    </row>
    <row r="27" spans="1:17" x14ac:dyDescent="0.25">
      <c r="A27" s="9" t="s">
        <v>33</v>
      </c>
      <c r="B27" s="10" t="s">
        <v>37</v>
      </c>
      <c r="C27" s="10" t="s">
        <v>6</v>
      </c>
      <c r="D27" s="47">
        <f t="shared" si="0"/>
        <v>5.429223744292238</v>
      </c>
      <c r="E27" s="49">
        <f t="shared" si="1"/>
        <v>0.54159957627118671</v>
      </c>
      <c r="F27" s="49">
        <f t="shared" si="2"/>
        <v>9.975635593220343E-2</v>
      </c>
      <c r="G27" s="47">
        <f t="shared" si="3"/>
        <v>0.30646718794007588</v>
      </c>
      <c r="H27" s="11">
        <f t="shared" si="4"/>
        <v>14.9122</v>
      </c>
      <c r="I27" s="19">
        <f t="shared" si="5"/>
        <v>10.3421</v>
      </c>
      <c r="J27" s="7">
        <v>11.998900000000001</v>
      </c>
      <c r="K27" s="7">
        <v>26.911100000000001</v>
      </c>
      <c r="L27" s="16">
        <v>22.341000000000001</v>
      </c>
      <c r="M27" s="6">
        <v>12.856</v>
      </c>
      <c r="N27" s="6">
        <v>13.327999999999999</v>
      </c>
      <c r="O27" s="17">
        <v>13.286</v>
      </c>
      <c r="P27" s="10">
        <v>0.1095</v>
      </c>
      <c r="Q27" s="10">
        <v>0.59450000000000003</v>
      </c>
    </row>
    <row r="28" spans="1:17" x14ac:dyDescent="0.25">
      <c r="A28" s="9" t="s">
        <v>33</v>
      </c>
      <c r="B28" s="10" t="s">
        <v>14</v>
      </c>
      <c r="C28" s="10" t="s">
        <v>7</v>
      </c>
      <c r="D28" s="47">
        <f t="shared" si="0"/>
        <v>5.5533980582524265</v>
      </c>
      <c r="E28" s="49">
        <f t="shared" si="1"/>
        <v>0.52443763676148769</v>
      </c>
      <c r="F28" s="49">
        <f t="shared" si="2"/>
        <v>9.4435448577680492E-2</v>
      </c>
      <c r="G28" s="47">
        <f t="shared" si="3"/>
        <v>0.29491449967803235</v>
      </c>
      <c r="H28" s="11">
        <f t="shared" si="4"/>
        <v>12.578900000000001</v>
      </c>
      <c r="I28" s="19">
        <f t="shared" si="5"/>
        <v>8.8691999999999993</v>
      </c>
      <c r="J28" s="7">
        <v>12.071899999999999</v>
      </c>
      <c r="K28" s="7">
        <v>24.6508</v>
      </c>
      <c r="L28" s="16">
        <v>20.941099999999999</v>
      </c>
      <c r="M28" s="6">
        <v>12.965</v>
      </c>
      <c r="N28" s="6">
        <v>13.422000000000001</v>
      </c>
      <c r="O28" s="17">
        <v>13.384</v>
      </c>
      <c r="P28" s="10">
        <v>0.10300000000000001</v>
      </c>
      <c r="Q28" s="10">
        <v>0.57199999999999995</v>
      </c>
    </row>
    <row r="29" spans="1:17" x14ac:dyDescent="0.25">
      <c r="A29" s="9" t="s">
        <v>33</v>
      </c>
      <c r="B29" s="10" t="s">
        <v>14</v>
      </c>
      <c r="C29" s="10" t="s">
        <v>8</v>
      </c>
      <c r="D29" s="47">
        <f t="shared" si="0"/>
        <v>5.0606060606060614</v>
      </c>
      <c r="E29" s="49">
        <f t="shared" si="1"/>
        <v>0.54240637860082297</v>
      </c>
      <c r="F29" s="49">
        <f t="shared" si="2"/>
        <v>0.10718209876543207</v>
      </c>
      <c r="G29" s="47">
        <f t="shared" si="3"/>
        <v>0.29741277273855787</v>
      </c>
      <c r="H29" s="11">
        <f t="shared" si="4"/>
        <v>17.319699999999997</v>
      </c>
      <c r="I29" s="19">
        <f t="shared" si="5"/>
        <v>12.1686</v>
      </c>
      <c r="J29" s="7">
        <v>12.1775</v>
      </c>
      <c r="K29" s="7">
        <v>29.497199999999999</v>
      </c>
      <c r="L29" s="16">
        <v>24.3461</v>
      </c>
      <c r="M29" s="6">
        <v>13.032999999999999</v>
      </c>
      <c r="N29" s="6">
        <v>13.519</v>
      </c>
      <c r="O29" s="17">
        <v>13.484</v>
      </c>
      <c r="P29" s="10">
        <v>0.11549999999999999</v>
      </c>
      <c r="Q29" s="10">
        <v>0.58450000000000002</v>
      </c>
    </row>
    <row r="30" spans="1:17" x14ac:dyDescent="0.25">
      <c r="A30" s="9" t="s">
        <v>33</v>
      </c>
      <c r="B30" s="10" t="s">
        <v>14</v>
      </c>
      <c r="C30" s="10" t="s">
        <v>9</v>
      </c>
      <c r="D30" s="47">
        <f t="shared" si="0"/>
        <v>5.333333333333333</v>
      </c>
      <c r="E30" s="49">
        <f t="shared" si="1"/>
        <v>0.50596491228070328</v>
      </c>
      <c r="F30" s="49">
        <f t="shared" si="2"/>
        <v>9.4868421052631866E-2</v>
      </c>
      <c r="G30" s="47">
        <f t="shared" si="3"/>
        <v>0.31299504034347486</v>
      </c>
      <c r="H30" s="11">
        <f t="shared" si="4"/>
        <v>16.210799999999999</v>
      </c>
      <c r="I30" s="19">
        <f t="shared" si="5"/>
        <v>11.136899999999999</v>
      </c>
      <c r="J30" s="7">
        <v>12.1927</v>
      </c>
      <c r="K30" s="7">
        <v>28.403500000000001</v>
      </c>
      <c r="L30" s="16">
        <v>23.329599999999999</v>
      </c>
      <c r="M30" s="6">
        <v>13.032</v>
      </c>
      <c r="N30" s="6">
        <v>13.488</v>
      </c>
      <c r="O30" s="17">
        <v>13.444000000000001</v>
      </c>
      <c r="P30" s="10">
        <v>0.105</v>
      </c>
      <c r="Q30" s="10">
        <v>0.56000000000000005</v>
      </c>
    </row>
    <row r="31" spans="1:17" x14ac:dyDescent="0.25">
      <c r="A31" s="9" t="s">
        <v>33</v>
      </c>
      <c r="B31" s="10" t="s">
        <v>14</v>
      </c>
      <c r="C31" s="10" t="s">
        <v>10</v>
      </c>
      <c r="D31" s="47">
        <f t="shared" si="0"/>
        <v>5.3251028806584371</v>
      </c>
      <c r="E31" s="49">
        <f t="shared" si="1"/>
        <v>0.59497319587628905</v>
      </c>
      <c r="F31" s="49">
        <f t="shared" si="2"/>
        <v>0.11172989690721655</v>
      </c>
      <c r="G31" s="47">
        <f t="shared" si="3"/>
        <v>0.32937893718056827</v>
      </c>
      <c r="H31" s="11">
        <f t="shared" si="4"/>
        <v>17.668099999999999</v>
      </c>
      <c r="I31" s="19">
        <f t="shared" si="5"/>
        <v>11.848600000000001</v>
      </c>
      <c r="J31" s="7">
        <v>12.274699999999999</v>
      </c>
      <c r="K31" s="7">
        <v>29.942799999999998</v>
      </c>
      <c r="L31" s="16">
        <v>24.1233</v>
      </c>
      <c r="M31" s="6">
        <v>12.843</v>
      </c>
      <c r="N31" s="6">
        <v>13.327999999999999</v>
      </c>
      <c r="O31" s="17">
        <v>13.289</v>
      </c>
      <c r="P31" s="10">
        <v>0.1215</v>
      </c>
      <c r="Q31" s="10">
        <v>0.64700000000000002</v>
      </c>
    </row>
    <row r="32" spans="1:17" x14ac:dyDescent="0.25">
      <c r="A32" s="9" t="s">
        <v>33</v>
      </c>
      <c r="B32" s="9" t="s">
        <v>38</v>
      </c>
      <c r="C32" s="10" t="s">
        <v>5</v>
      </c>
      <c r="D32" s="47">
        <f t="shared" si="0"/>
        <v>5.8719999999999999</v>
      </c>
      <c r="E32" s="49">
        <f t="shared" si="1"/>
        <v>0.65615151515151593</v>
      </c>
      <c r="F32" s="49">
        <f t="shared" si="2"/>
        <v>0.11174242424242438</v>
      </c>
      <c r="G32" s="47">
        <f t="shared" si="3"/>
        <v>0.42480331304867303</v>
      </c>
      <c r="H32" s="11">
        <f t="shared" si="4"/>
        <v>9.8760999999999992</v>
      </c>
      <c r="I32" s="19">
        <f t="shared" si="5"/>
        <v>5.6806999999999999</v>
      </c>
      <c r="J32" s="7">
        <v>12.1471</v>
      </c>
      <c r="K32" s="7">
        <v>22.023199999999999</v>
      </c>
      <c r="L32" s="16">
        <v>17.8278</v>
      </c>
      <c r="M32" s="6">
        <v>12.856</v>
      </c>
      <c r="N32" s="6">
        <v>13.318</v>
      </c>
      <c r="O32" s="17">
        <v>13.269</v>
      </c>
      <c r="P32" s="10">
        <v>0.125</v>
      </c>
      <c r="Q32" s="10">
        <v>0.73399999999999999</v>
      </c>
    </row>
    <row r="33" spans="1:17" x14ac:dyDescent="0.25">
      <c r="A33" s="9" t="s">
        <v>33</v>
      </c>
      <c r="B33" s="9" t="s">
        <v>38</v>
      </c>
      <c r="C33" s="10" t="s">
        <v>6</v>
      </c>
      <c r="D33" s="47">
        <f t="shared" si="0"/>
        <v>5.6153846153846159</v>
      </c>
      <c r="E33" s="49">
        <f t="shared" si="1"/>
        <v>0.629680981595092</v>
      </c>
      <c r="F33" s="49">
        <f t="shared" si="2"/>
        <v>0.11213496932515336</v>
      </c>
      <c r="G33" s="47">
        <f t="shared" si="3"/>
        <v>0.40533709678907104</v>
      </c>
      <c r="H33" s="11">
        <f t="shared" si="4"/>
        <v>10.841099999999999</v>
      </c>
      <c r="I33" s="19">
        <f t="shared" si="5"/>
        <v>6.4468000000000014</v>
      </c>
      <c r="J33" s="7">
        <v>12.1137</v>
      </c>
      <c r="K33" s="7">
        <v>22.954799999999999</v>
      </c>
      <c r="L33" s="16">
        <v>18.560500000000001</v>
      </c>
      <c r="M33" s="6">
        <v>12.993</v>
      </c>
      <c r="N33" s="6">
        <v>13.481999999999999</v>
      </c>
      <c r="O33" s="17">
        <v>13.436999999999999</v>
      </c>
      <c r="P33" s="10">
        <v>0.1235</v>
      </c>
      <c r="Q33" s="10">
        <v>0.69350000000000001</v>
      </c>
    </row>
    <row r="34" spans="1:17" x14ac:dyDescent="0.25">
      <c r="A34" s="9" t="s">
        <v>33</v>
      </c>
      <c r="B34" s="9" t="s">
        <v>15</v>
      </c>
      <c r="C34" s="10" t="s">
        <v>7</v>
      </c>
      <c r="D34" s="47">
        <f t="shared" si="0"/>
        <v>5.4803493449781655</v>
      </c>
      <c r="E34" s="49">
        <f t="shared" si="1"/>
        <v>0.5659803921568628</v>
      </c>
      <c r="F34" s="49">
        <f t="shared" si="2"/>
        <v>0.10327450980392158</v>
      </c>
      <c r="G34" s="47">
        <f t="shared" si="3"/>
        <v>0.37964229670462324</v>
      </c>
      <c r="H34" s="11">
        <f t="shared" si="4"/>
        <v>9.9412000000000003</v>
      </c>
      <c r="I34" s="19">
        <f t="shared" si="5"/>
        <v>6.1670999999999996</v>
      </c>
      <c r="J34" s="7">
        <v>12.1883</v>
      </c>
      <c r="K34" s="7">
        <v>22.1295</v>
      </c>
      <c r="L34" s="16">
        <v>18.355399999999999</v>
      </c>
      <c r="M34" s="6">
        <v>12.939</v>
      </c>
      <c r="N34" s="6">
        <v>13.398</v>
      </c>
      <c r="O34" s="17">
        <v>13.353</v>
      </c>
      <c r="P34" s="10">
        <v>0.1145</v>
      </c>
      <c r="Q34" s="10">
        <v>0.62749999999999995</v>
      </c>
    </row>
    <row r="35" spans="1:17" x14ac:dyDescent="0.25">
      <c r="A35" s="9" t="s">
        <v>33</v>
      </c>
      <c r="B35" s="9" t="s">
        <v>15</v>
      </c>
      <c r="C35" s="10" t="s">
        <v>8</v>
      </c>
      <c r="D35" s="47">
        <f t="shared" si="0"/>
        <v>5.3632478632478628</v>
      </c>
      <c r="E35" s="49">
        <f t="shared" si="1"/>
        <v>0.57021231422505403</v>
      </c>
      <c r="F35" s="49">
        <f t="shared" si="2"/>
        <v>0.1063184713375798</v>
      </c>
      <c r="G35" s="47">
        <f t="shared" si="3"/>
        <v>0.36003435979615117</v>
      </c>
      <c r="H35" s="11">
        <f t="shared" si="4"/>
        <v>13.853399999999999</v>
      </c>
      <c r="I35" s="19">
        <f t="shared" si="5"/>
        <v>8.8656999999999986</v>
      </c>
      <c r="J35" s="7">
        <v>12.0466</v>
      </c>
      <c r="K35" s="7">
        <v>25.9</v>
      </c>
      <c r="L35" s="16">
        <v>20.912299999999998</v>
      </c>
      <c r="M35" s="6">
        <v>12.972</v>
      </c>
      <c r="N35" s="6">
        <v>13.443</v>
      </c>
      <c r="O35" s="17">
        <v>13.4</v>
      </c>
      <c r="P35" s="10">
        <v>0.11699999999999999</v>
      </c>
      <c r="Q35" s="10">
        <v>0.62749999999999995</v>
      </c>
    </row>
    <row r="36" spans="1:17" x14ac:dyDescent="0.25">
      <c r="A36" s="9" t="s">
        <v>33</v>
      </c>
      <c r="B36" s="9" t="s">
        <v>15</v>
      </c>
      <c r="C36" s="10" t="s">
        <v>9</v>
      </c>
      <c r="D36" s="47">
        <f t="shared" si="0"/>
        <v>5.6157205240174672</v>
      </c>
      <c r="E36" s="49">
        <f t="shared" si="1"/>
        <v>0.5832522123893783</v>
      </c>
      <c r="F36" s="49">
        <f t="shared" si="2"/>
        <v>0.10386061946902615</v>
      </c>
      <c r="G36" s="47">
        <f t="shared" si="3"/>
        <v>0.34385938428734519</v>
      </c>
      <c r="H36" s="11">
        <f t="shared" si="4"/>
        <v>10.5991</v>
      </c>
      <c r="I36" s="19">
        <f t="shared" si="5"/>
        <v>6.9544999999999995</v>
      </c>
      <c r="J36" s="7">
        <v>12.152699999999999</v>
      </c>
      <c r="K36" s="7">
        <v>22.751799999999999</v>
      </c>
      <c r="L36" s="16">
        <v>19.107199999999999</v>
      </c>
      <c r="M36" s="6">
        <v>13.021000000000001</v>
      </c>
      <c r="N36" s="6">
        <v>13.473000000000001</v>
      </c>
      <c r="O36" s="17">
        <v>13.430999999999999</v>
      </c>
      <c r="P36" s="10">
        <v>0.1145</v>
      </c>
      <c r="Q36" s="10">
        <v>0.64300000000000002</v>
      </c>
    </row>
    <row r="37" spans="1:17" x14ac:dyDescent="0.25">
      <c r="A37" s="9" t="s">
        <v>33</v>
      </c>
      <c r="B37" s="9" t="s">
        <v>15</v>
      </c>
      <c r="C37" s="10" t="s">
        <v>10</v>
      </c>
      <c r="D37" s="47">
        <f t="shared" si="0"/>
        <v>5.3517786561264824</v>
      </c>
      <c r="E37" s="49">
        <f t="shared" si="1"/>
        <v>0.61710082304526848</v>
      </c>
      <c r="F37" s="49">
        <f t="shared" si="2"/>
        <v>0.11530761316872445</v>
      </c>
      <c r="G37" s="47">
        <f t="shared" si="3"/>
        <v>0.35139425481483627</v>
      </c>
      <c r="H37" s="11">
        <f t="shared" si="4"/>
        <v>13.7959</v>
      </c>
      <c r="I37" s="19">
        <f t="shared" si="5"/>
        <v>8.9481000000000002</v>
      </c>
      <c r="J37" s="7">
        <v>12.105</v>
      </c>
      <c r="K37" s="7">
        <v>25.9009</v>
      </c>
      <c r="L37" s="16">
        <v>21.053100000000001</v>
      </c>
      <c r="M37" s="6">
        <v>13.034000000000001</v>
      </c>
      <c r="N37" s="6">
        <v>13.52</v>
      </c>
      <c r="O37" s="17">
        <v>13.477</v>
      </c>
      <c r="P37" s="10">
        <v>0.1265</v>
      </c>
      <c r="Q37" s="10">
        <v>0.67700000000000005</v>
      </c>
    </row>
    <row r="38" spans="1:17" x14ac:dyDescent="0.25">
      <c r="A38" s="9" t="s">
        <v>33</v>
      </c>
      <c r="B38" s="9" t="s">
        <v>39</v>
      </c>
      <c r="C38" s="10" t="s">
        <v>5</v>
      </c>
      <c r="D38" s="47">
        <f t="shared" si="0"/>
        <v>5.6861924686192467</v>
      </c>
      <c r="E38" s="49">
        <f t="shared" si="1"/>
        <v>0.60305624999999963</v>
      </c>
      <c r="F38" s="49">
        <f t="shared" si="2"/>
        <v>0.10605624999999994</v>
      </c>
      <c r="G38" s="47">
        <f t="shared" si="3"/>
        <v>0.40291477146896987</v>
      </c>
      <c r="H38" s="11">
        <f t="shared" si="4"/>
        <v>11.7402</v>
      </c>
      <c r="I38" s="19">
        <f t="shared" si="5"/>
        <v>7.0099</v>
      </c>
      <c r="J38" s="7">
        <v>12.177300000000001</v>
      </c>
      <c r="K38" s="7">
        <v>23.9175</v>
      </c>
      <c r="L38" s="16">
        <v>19.187200000000001</v>
      </c>
      <c r="M38" s="6">
        <v>12.891</v>
      </c>
      <c r="N38" s="6">
        <v>13.371</v>
      </c>
      <c r="O38" s="17">
        <v>13.317</v>
      </c>
      <c r="P38" s="10">
        <v>0.1195</v>
      </c>
      <c r="Q38" s="10">
        <v>0.67949999999999999</v>
      </c>
    </row>
    <row r="39" spans="1:17" x14ac:dyDescent="0.25">
      <c r="A39" s="9" t="s">
        <v>33</v>
      </c>
      <c r="B39" s="9" t="s">
        <v>39</v>
      </c>
      <c r="C39" s="10" t="s">
        <v>6</v>
      </c>
      <c r="D39" s="47">
        <f t="shared" si="0"/>
        <v>5.6269230769230774</v>
      </c>
      <c r="E39" s="49">
        <f t="shared" si="1"/>
        <v>0.65721964679911538</v>
      </c>
      <c r="F39" s="49">
        <f t="shared" si="2"/>
        <v>0.1167991169977922</v>
      </c>
      <c r="G39" s="47">
        <f t="shared" si="3"/>
        <v>0.39190723626328178</v>
      </c>
      <c r="H39" s="11">
        <f t="shared" si="4"/>
        <v>13.298300000000001</v>
      </c>
      <c r="I39" s="19">
        <f t="shared" si="5"/>
        <v>8.0866000000000007</v>
      </c>
      <c r="J39" s="7">
        <v>12.1511</v>
      </c>
      <c r="K39" s="7">
        <v>25.449400000000001</v>
      </c>
      <c r="L39" s="16">
        <v>20.2377</v>
      </c>
      <c r="M39" s="6">
        <v>12.866</v>
      </c>
      <c r="N39" s="6">
        <v>13.319000000000001</v>
      </c>
      <c r="O39" s="17">
        <v>13.273</v>
      </c>
      <c r="P39" s="10">
        <v>0.13</v>
      </c>
      <c r="Q39" s="10">
        <v>0.73150000000000004</v>
      </c>
    </row>
    <row r="40" spans="1:17" x14ac:dyDescent="0.25">
      <c r="A40" s="9" t="s">
        <v>33</v>
      </c>
      <c r="B40" s="9" t="s">
        <v>16</v>
      </c>
      <c r="C40" s="10" t="s">
        <v>7</v>
      </c>
      <c r="D40" s="47">
        <f t="shared" si="0"/>
        <v>5.7791164658634546</v>
      </c>
      <c r="E40" s="49">
        <f t="shared" si="1"/>
        <v>0.6436849173553717</v>
      </c>
      <c r="F40" s="49">
        <f t="shared" si="2"/>
        <v>0.11138119834710739</v>
      </c>
      <c r="G40" s="47">
        <f t="shared" si="3"/>
        <v>0.3937767662865887</v>
      </c>
      <c r="H40" s="11">
        <f t="shared" si="4"/>
        <v>13.0061</v>
      </c>
      <c r="I40" s="19">
        <f t="shared" si="5"/>
        <v>7.8845999999999989</v>
      </c>
      <c r="J40" s="7">
        <v>12.1814</v>
      </c>
      <c r="K40" s="7">
        <v>25.1875</v>
      </c>
      <c r="L40" s="16">
        <v>20.065999999999999</v>
      </c>
      <c r="M40" s="6">
        <v>12.992000000000001</v>
      </c>
      <c r="N40" s="6">
        <v>13.476000000000001</v>
      </c>
      <c r="O40" s="17">
        <v>13.425000000000001</v>
      </c>
      <c r="P40" s="10">
        <v>0.1245</v>
      </c>
      <c r="Q40" s="10">
        <v>0.71950000000000003</v>
      </c>
    </row>
    <row r="41" spans="1:17" x14ac:dyDescent="0.25">
      <c r="A41" s="9" t="s">
        <v>33</v>
      </c>
      <c r="B41" s="9" t="s">
        <v>16</v>
      </c>
      <c r="C41" s="10" t="s">
        <v>8</v>
      </c>
      <c r="D41" s="47">
        <f t="shared" si="0"/>
        <v>6.2968036529680376</v>
      </c>
      <c r="E41" s="49">
        <f t="shared" si="1"/>
        <v>0.60982444444444528</v>
      </c>
      <c r="F41" s="49">
        <f t="shared" si="2"/>
        <v>9.6846666666666789E-2</v>
      </c>
      <c r="G41" s="47">
        <f t="shared" si="3"/>
        <v>0.39361810433846739</v>
      </c>
      <c r="H41" s="11">
        <f t="shared" si="4"/>
        <v>13.7514</v>
      </c>
      <c r="I41" s="19">
        <f t="shared" si="5"/>
        <v>8.3385999999999996</v>
      </c>
      <c r="J41" s="7">
        <v>12.1755</v>
      </c>
      <c r="K41" s="7">
        <v>25.9269</v>
      </c>
      <c r="L41" s="16">
        <v>20.514099999999999</v>
      </c>
      <c r="M41" s="6">
        <v>12.95</v>
      </c>
      <c r="N41" s="6">
        <v>13.4</v>
      </c>
      <c r="O41" s="17">
        <v>13.348000000000001</v>
      </c>
      <c r="P41" s="10">
        <v>0.1095</v>
      </c>
      <c r="Q41" s="10">
        <v>0.6895</v>
      </c>
    </row>
    <row r="42" spans="1:17" x14ac:dyDescent="0.25">
      <c r="A42" s="9" t="s">
        <v>33</v>
      </c>
      <c r="B42" s="9" t="s">
        <v>16</v>
      </c>
      <c r="C42" s="10" t="s">
        <v>9</v>
      </c>
      <c r="D42" s="47">
        <f t="shared" si="0"/>
        <v>5.2274509803921569</v>
      </c>
      <c r="E42" s="49">
        <f t="shared" si="1"/>
        <v>0.61073705179282889</v>
      </c>
      <c r="F42" s="49">
        <f t="shared" si="2"/>
        <v>0.11683266932270919</v>
      </c>
      <c r="G42" s="47">
        <f t="shared" si="3"/>
        <v>0.39664222977531327</v>
      </c>
      <c r="H42" s="11">
        <f t="shared" si="4"/>
        <v>15.563899999999999</v>
      </c>
      <c r="I42" s="19">
        <f t="shared" si="5"/>
        <v>9.3906000000000009</v>
      </c>
      <c r="J42" s="7">
        <v>12.1013</v>
      </c>
      <c r="K42" s="7">
        <v>27.665199999999999</v>
      </c>
      <c r="L42" s="16">
        <v>21.491900000000001</v>
      </c>
      <c r="M42" s="6">
        <v>13.076000000000001</v>
      </c>
      <c r="N42" s="6">
        <v>13.577999999999999</v>
      </c>
      <c r="O42" s="17">
        <v>13.536</v>
      </c>
      <c r="P42" s="10">
        <v>0.1275</v>
      </c>
      <c r="Q42" s="10">
        <v>0.66650000000000009</v>
      </c>
    </row>
    <row r="43" spans="1:17" x14ac:dyDescent="0.25">
      <c r="A43" s="9" t="s">
        <v>33</v>
      </c>
      <c r="B43" s="9" t="s">
        <v>16</v>
      </c>
      <c r="C43" s="10" t="s">
        <v>10</v>
      </c>
      <c r="D43" s="47">
        <f t="shared" si="0"/>
        <v>5.9308943089430892</v>
      </c>
      <c r="E43" s="49">
        <f t="shared" si="1"/>
        <v>0.64844444444444416</v>
      </c>
      <c r="F43" s="49">
        <f t="shared" si="2"/>
        <v>0.10933333333333328</v>
      </c>
      <c r="G43" s="47">
        <f t="shared" si="3"/>
        <v>0.42065306122448964</v>
      </c>
      <c r="H43" s="11">
        <f t="shared" si="4"/>
        <v>15.925000000000001</v>
      </c>
      <c r="I43" s="19">
        <f t="shared" si="5"/>
        <v>9.2261000000000024</v>
      </c>
      <c r="J43" s="7">
        <v>12.053699999999999</v>
      </c>
      <c r="K43" s="7">
        <v>27.9787</v>
      </c>
      <c r="L43" s="16">
        <v>21.279800000000002</v>
      </c>
      <c r="M43" s="6">
        <v>12.911</v>
      </c>
      <c r="N43" s="6">
        <v>13.397</v>
      </c>
      <c r="O43" s="17">
        <v>13.343</v>
      </c>
      <c r="P43" s="10">
        <v>0.123</v>
      </c>
      <c r="Q43" s="10">
        <v>0.72950000000000004</v>
      </c>
    </row>
    <row r="44" spans="1:17" x14ac:dyDescent="0.25">
      <c r="A44" s="9" t="s">
        <v>33</v>
      </c>
      <c r="B44" s="9" t="s">
        <v>40</v>
      </c>
      <c r="C44" s="10" t="s">
        <v>5</v>
      </c>
      <c r="D44" s="47">
        <f t="shared" si="0"/>
        <v>6.2909090909090901</v>
      </c>
      <c r="E44" s="49">
        <f t="shared" si="1"/>
        <v>0.74721276595744646</v>
      </c>
      <c r="F44" s="49">
        <f t="shared" si="2"/>
        <v>0.1187765957446808</v>
      </c>
      <c r="G44" s="47">
        <f t="shared" si="3"/>
        <v>0.44247027318508775</v>
      </c>
      <c r="H44" s="11">
        <f t="shared" si="4"/>
        <v>10.9413</v>
      </c>
      <c r="I44" s="19">
        <f t="shared" si="5"/>
        <v>6.1000999999999994</v>
      </c>
      <c r="J44" s="7">
        <v>12.0723</v>
      </c>
      <c r="K44" s="7">
        <v>23.0136</v>
      </c>
      <c r="L44" s="16">
        <v>18.1724</v>
      </c>
      <c r="M44" s="6">
        <v>12.964</v>
      </c>
      <c r="N44" s="6">
        <v>13.433999999999999</v>
      </c>
      <c r="O44" s="17">
        <v>13.37</v>
      </c>
      <c r="P44" s="10">
        <v>0.13750000000000001</v>
      </c>
      <c r="Q44" s="10">
        <v>0.86499999999999999</v>
      </c>
    </row>
    <row r="45" spans="1:17" x14ac:dyDescent="0.25">
      <c r="A45" s="9" t="s">
        <v>33</v>
      </c>
      <c r="B45" s="9" t="s">
        <v>40</v>
      </c>
      <c r="C45" s="10" t="s">
        <v>6</v>
      </c>
      <c r="D45" s="47">
        <f t="shared" si="0"/>
        <v>6.5672727272727265</v>
      </c>
      <c r="E45" s="49">
        <f t="shared" si="1"/>
        <v>0.79411434511434542</v>
      </c>
      <c r="F45" s="49">
        <f t="shared" si="2"/>
        <v>0.12091995841995848</v>
      </c>
      <c r="G45" s="47">
        <f t="shared" si="3"/>
        <v>0.43900189475583695</v>
      </c>
      <c r="H45" s="11">
        <f t="shared" si="4"/>
        <v>9.9748999999999999</v>
      </c>
      <c r="I45" s="19">
        <f t="shared" si="5"/>
        <v>5.5959000000000021</v>
      </c>
      <c r="J45" s="7">
        <v>12.083399999999999</v>
      </c>
      <c r="K45" s="7">
        <v>22.058299999999999</v>
      </c>
      <c r="L45" s="16">
        <v>17.679300000000001</v>
      </c>
      <c r="M45" s="6">
        <v>12.901</v>
      </c>
      <c r="N45" s="6">
        <v>13.382</v>
      </c>
      <c r="O45" s="17">
        <v>13.324</v>
      </c>
      <c r="P45" s="10">
        <v>0.13750000000000001</v>
      </c>
      <c r="Q45" s="10">
        <v>0.90300000000000002</v>
      </c>
    </row>
    <row r="46" spans="1:17" x14ac:dyDescent="0.25">
      <c r="A46" s="9" t="s">
        <v>33</v>
      </c>
      <c r="B46" s="9" t="s">
        <v>17</v>
      </c>
      <c r="C46" s="10" t="s">
        <v>7</v>
      </c>
      <c r="D46" s="47">
        <f t="shared" si="0"/>
        <v>6.4320557491289199</v>
      </c>
      <c r="E46" s="49">
        <f t="shared" si="1"/>
        <v>0.80709817351598256</v>
      </c>
      <c r="F46" s="49">
        <f t="shared" si="2"/>
        <v>0.12548059360730607</v>
      </c>
      <c r="G46" s="47">
        <f t="shared" si="3"/>
        <v>0.43791413197937118</v>
      </c>
      <c r="H46" s="11">
        <f t="shared" si="4"/>
        <v>12.526199999999998</v>
      </c>
      <c r="I46" s="19">
        <f t="shared" si="5"/>
        <v>7.0407999999999991</v>
      </c>
      <c r="J46" s="7">
        <v>12.187900000000001</v>
      </c>
      <c r="K46" s="7">
        <v>24.714099999999998</v>
      </c>
      <c r="L46" s="16">
        <v>19.2287</v>
      </c>
      <c r="M46" s="6">
        <v>12.943</v>
      </c>
      <c r="N46" s="6">
        <v>13.381</v>
      </c>
      <c r="O46" s="17">
        <v>13.326000000000001</v>
      </c>
      <c r="P46" s="10">
        <v>0.14350000000000002</v>
      </c>
      <c r="Q46" s="10">
        <v>0.92300000000000004</v>
      </c>
    </row>
    <row r="47" spans="1:17" x14ac:dyDescent="0.25">
      <c r="A47" s="9" t="s">
        <v>33</v>
      </c>
      <c r="B47" s="9" t="s">
        <v>17</v>
      </c>
      <c r="C47" s="10" t="s">
        <v>8</v>
      </c>
      <c r="D47" s="47">
        <f t="shared" si="0"/>
        <v>6.4522058823529402</v>
      </c>
      <c r="E47" s="49">
        <f t="shared" si="1"/>
        <v>0.77212336244541202</v>
      </c>
      <c r="F47" s="49">
        <f t="shared" si="2"/>
        <v>0.11966812227074193</v>
      </c>
      <c r="G47" s="47">
        <f t="shared" si="3"/>
        <v>0.42870517176292938</v>
      </c>
      <c r="H47" s="11">
        <f t="shared" si="4"/>
        <v>13.245000000000001</v>
      </c>
      <c r="I47" s="19">
        <f t="shared" si="5"/>
        <v>7.5668000000000006</v>
      </c>
      <c r="J47" s="7">
        <v>12.0181</v>
      </c>
      <c r="K47" s="7">
        <v>25.263100000000001</v>
      </c>
      <c r="L47" s="16">
        <v>19.584900000000001</v>
      </c>
      <c r="M47" s="6">
        <v>12.922000000000001</v>
      </c>
      <c r="N47" s="6">
        <v>13.38</v>
      </c>
      <c r="O47" s="17">
        <v>13.324999999999999</v>
      </c>
      <c r="P47" s="10">
        <v>0.13600000000000001</v>
      </c>
      <c r="Q47" s="10">
        <v>0.87749999999999995</v>
      </c>
    </row>
    <row r="48" spans="1:17" x14ac:dyDescent="0.25">
      <c r="A48" s="9" t="s">
        <v>33</v>
      </c>
      <c r="B48" s="9" t="s">
        <v>17</v>
      </c>
      <c r="C48" s="10" t="s">
        <v>9</v>
      </c>
      <c r="D48" s="47">
        <f t="shared" si="0"/>
        <v>6.4981949458483754</v>
      </c>
      <c r="E48" s="49">
        <f t="shared" si="1"/>
        <v>0.789755011135858</v>
      </c>
      <c r="F48" s="49">
        <f t="shared" si="2"/>
        <v>0.12153452115812927</v>
      </c>
      <c r="G48" s="47">
        <f t="shared" si="3"/>
        <v>0.43546861963474542</v>
      </c>
      <c r="H48" s="11">
        <f t="shared" si="4"/>
        <v>10.786999999999999</v>
      </c>
      <c r="I48" s="19">
        <f t="shared" si="5"/>
        <v>6.0896000000000008</v>
      </c>
      <c r="J48" s="7">
        <v>12.1814</v>
      </c>
      <c r="K48" s="7">
        <v>22.968399999999999</v>
      </c>
      <c r="L48" s="16">
        <v>18.271000000000001</v>
      </c>
      <c r="M48" s="6">
        <v>12.893000000000001</v>
      </c>
      <c r="N48" s="6">
        <v>13.342000000000001</v>
      </c>
      <c r="O48" s="17">
        <v>13.287000000000001</v>
      </c>
      <c r="P48" s="10">
        <v>0.13850000000000001</v>
      </c>
      <c r="Q48" s="10">
        <v>0.9</v>
      </c>
    </row>
    <row r="49" spans="1:17" x14ac:dyDescent="0.25">
      <c r="A49" s="9" t="s">
        <v>33</v>
      </c>
      <c r="B49" s="9" t="s">
        <v>17</v>
      </c>
      <c r="C49" s="10" t="s">
        <v>10</v>
      </c>
      <c r="D49" s="47">
        <f t="shared" si="0"/>
        <v>5.9563636363636361</v>
      </c>
      <c r="E49" s="49">
        <f t="shared" si="1"/>
        <v>0.72347948164146836</v>
      </c>
      <c r="F49" s="49">
        <f t="shared" si="2"/>
        <v>0.12146328293736497</v>
      </c>
      <c r="G49" s="47">
        <f t="shared" si="3"/>
        <v>0.42179929539098532</v>
      </c>
      <c r="H49" s="11">
        <f t="shared" si="4"/>
        <v>13.766500000000001</v>
      </c>
      <c r="I49" s="19">
        <f t="shared" si="5"/>
        <v>7.9598000000000013</v>
      </c>
      <c r="J49" s="7">
        <v>12.2</v>
      </c>
      <c r="K49" s="7">
        <v>25.9665</v>
      </c>
      <c r="L49" s="16">
        <v>20.159800000000001</v>
      </c>
      <c r="M49" s="6">
        <v>12.917</v>
      </c>
      <c r="N49" s="6">
        <v>13.38</v>
      </c>
      <c r="O49" s="17">
        <v>13.326000000000001</v>
      </c>
      <c r="P49" s="10">
        <v>0.13750000000000001</v>
      </c>
      <c r="Q49" s="10">
        <v>0.81899999999999995</v>
      </c>
    </row>
    <row r="50" spans="1:17" x14ac:dyDescent="0.25">
      <c r="A50" s="9" t="s">
        <v>41</v>
      </c>
      <c r="B50" s="10" t="s">
        <v>42</v>
      </c>
      <c r="C50" s="12" t="s">
        <v>5</v>
      </c>
      <c r="D50" s="47">
        <f t="shared" si="0"/>
        <v>5.9257142857142844</v>
      </c>
      <c r="E50" s="49">
        <f t="shared" si="1"/>
        <v>0.42714523809523819</v>
      </c>
      <c r="F50" s="49">
        <f t="shared" si="2"/>
        <v>7.208333333333336E-2</v>
      </c>
      <c r="G50" s="47">
        <f t="shared" si="3"/>
        <v>0.40833968980422097</v>
      </c>
      <c r="H50" s="11">
        <f t="shared" si="4"/>
        <v>3.9330000000000016</v>
      </c>
      <c r="I50" s="19">
        <f t="shared" si="5"/>
        <v>2.327</v>
      </c>
      <c r="J50" s="7">
        <v>12.943</v>
      </c>
      <c r="K50" s="7">
        <v>16.876000000000001</v>
      </c>
      <c r="L50" s="16">
        <v>15.27</v>
      </c>
      <c r="M50" s="6" t="s">
        <v>61</v>
      </c>
      <c r="N50" s="6">
        <v>13.449</v>
      </c>
      <c r="O50" s="17">
        <v>13.375</v>
      </c>
      <c r="P50" s="10">
        <v>8.7499999999999994E-2</v>
      </c>
      <c r="Q50" s="10">
        <v>0.51849999999999996</v>
      </c>
    </row>
    <row r="51" spans="1:17" x14ac:dyDescent="0.25">
      <c r="A51" s="9" t="s">
        <v>41</v>
      </c>
      <c r="B51" s="10" t="s">
        <v>42</v>
      </c>
      <c r="C51" s="12" t="s">
        <v>6</v>
      </c>
      <c r="D51" s="47">
        <f t="shared" si="0"/>
        <v>6.7526881720430101</v>
      </c>
      <c r="E51" s="49">
        <f t="shared" si="1"/>
        <v>0.52307616707616766</v>
      </c>
      <c r="F51" s="49">
        <f t="shared" si="2"/>
        <v>7.7461916461916552E-2</v>
      </c>
      <c r="G51" s="47">
        <f t="shared" si="3"/>
        <v>0.35452505609573648</v>
      </c>
      <c r="H51" s="11">
        <f t="shared" si="4"/>
        <v>4.0109999999999992</v>
      </c>
      <c r="I51" s="19">
        <f t="shared" si="5"/>
        <v>2.5890000000000004</v>
      </c>
      <c r="J51" s="7">
        <v>13.2</v>
      </c>
      <c r="K51" s="7">
        <v>17.210999999999999</v>
      </c>
      <c r="L51" s="16">
        <v>15.789</v>
      </c>
      <c r="M51" s="6">
        <v>13.03</v>
      </c>
      <c r="N51" s="6">
        <v>13.436999999999999</v>
      </c>
      <c r="O51" s="17">
        <v>13.369</v>
      </c>
      <c r="P51" s="10">
        <v>9.2999999999999999E-2</v>
      </c>
      <c r="Q51" s="10">
        <v>0.628</v>
      </c>
    </row>
    <row r="52" spans="1:17" x14ac:dyDescent="0.25">
      <c r="A52" s="9" t="s">
        <v>43</v>
      </c>
      <c r="B52" s="10" t="s">
        <v>4</v>
      </c>
      <c r="C52" s="12" t="s">
        <v>7</v>
      </c>
      <c r="D52" s="47">
        <f t="shared" si="0"/>
        <v>5.9067357512953373</v>
      </c>
      <c r="E52" s="49">
        <f t="shared" si="1"/>
        <v>0.51806666666666634</v>
      </c>
      <c r="F52" s="49">
        <f t="shared" si="2"/>
        <v>8.7707777777777718E-2</v>
      </c>
      <c r="G52" s="47">
        <f t="shared" si="3"/>
        <v>0.40419501133786817</v>
      </c>
      <c r="H52" s="11">
        <f t="shared" si="4"/>
        <v>3.5279999999999987</v>
      </c>
      <c r="I52" s="19">
        <f t="shared" si="5"/>
        <v>2.1020000000000003</v>
      </c>
      <c r="J52" s="7">
        <v>13.131</v>
      </c>
      <c r="K52" s="7">
        <v>16.658999999999999</v>
      </c>
      <c r="L52" s="16">
        <v>15.233000000000001</v>
      </c>
      <c r="M52" s="6">
        <v>13.151999999999999</v>
      </c>
      <c r="N52" s="6">
        <v>13.602</v>
      </c>
      <c r="O52" s="17">
        <v>13.561</v>
      </c>
      <c r="P52" s="10">
        <v>9.6500000000000002E-2</v>
      </c>
      <c r="Q52" s="10">
        <v>0.57000000000000006</v>
      </c>
    </row>
    <row r="53" spans="1:17" x14ac:dyDescent="0.25">
      <c r="A53" s="9" t="s">
        <v>43</v>
      </c>
      <c r="B53" s="10" t="s">
        <v>4</v>
      </c>
      <c r="C53" s="12" t="s">
        <v>8</v>
      </c>
      <c r="D53" s="47">
        <f t="shared" si="0"/>
        <v>7.2439024390243896</v>
      </c>
      <c r="E53" s="49">
        <f t="shared" si="1"/>
        <v>0.60895683453237526</v>
      </c>
      <c r="F53" s="49">
        <f t="shared" si="2"/>
        <v>8.4064748201439013E-2</v>
      </c>
      <c r="G53" s="47">
        <f t="shared" si="3"/>
        <v>0.39000282406099973</v>
      </c>
      <c r="H53" s="11">
        <f t="shared" si="4"/>
        <v>3.5410000000000004</v>
      </c>
      <c r="I53" s="19">
        <f t="shared" si="5"/>
        <v>2.16</v>
      </c>
      <c r="J53" s="7">
        <v>13.137</v>
      </c>
      <c r="K53" s="7">
        <v>16.678000000000001</v>
      </c>
      <c r="L53" s="16">
        <v>15.297000000000001</v>
      </c>
      <c r="M53" s="6">
        <v>13.16</v>
      </c>
      <c r="N53" s="6">
        <v>13.577</v>
      </c>
      <c r="O53" s="17">
        <v>13.502000000000001</v>
      </c>
      <c r="P53" s="10">
        <v>0.10249999999999999</v>
      </c>
      <c r="Q53" s="10">
        <v>0.74249999999999994</v>
      </c>
    </row>
    <row r="54" spans="1:17" x14ac:dyDescent="0.25">
      <c r="A54" s="9" t="s">
        <v>43</v>
      </c>
      <c r="B54" s="10" t="s">
        <v>4</v>
      </c>
      <c r="C54" s="12" t="s">
        <v>9</v>
      </c>
      <c r="D54" s="47">
        <f t="shared" si="0"/>
        <v>6.7906976744186043</v>
      </c>
      <c r="E54" s="49">
        <f t="shared" si="1"/>
        <v>0.56599999999999862</v>
      </c>
      <c r="F54" s="49">
        <f t="shared" si="2"/>
        <v>8.3349315068492955E-2</v>
      </c>
      <c r="G54" s="47">
        <f t="shared" si="3"/>
        <v>0.87659729828404498</v>
      </c>
      <c r="H54" s="11">
        <f t="shared" si="4"/>
        <v>2.7390000000000008</v>
      </c>
      <c r="I54" s="19">
        <f t="shared" si="5"/>
        <v>0.33800000000000097</v>
      </c>
      <c r="J54" s="7">
        <v>13.933</v>
      </c>
      <c r="K54" s="7">
        <v>16.672000000000001</v>
      </c>
      <c r="L54" s="16">
        <v>14.271000000000001</v>
      </c>
      <c r="M54" s="6">
        <v>13.163</v>
      </c>
      <c r="N54" s="6">
        <v>13.528</v>
      </c>
      <c r="O54" s="17">
        <v>13.446</v>
      </c>
      <c r="P54" s="10">
        <v>0.1075</v>
      </c>
      <c r="Q54" s="10">
        <v>0.73</v>
      </c>
    </row>
    <row r="55" spans="1:17" x14ac:dyDescent="0.25">
      <c r="A55" s="9" t="s">
        <v>43</v>
      </c>
      <c r="B55" s="10" t="s">
        <v>4</v>
      </c>
      <c r="C55" s="12" t="s">
        <v>10</v>
      </c>
      <c r="D55" s="47">
        <f t="shared" si="0"/>
        <v>7.1589743589743584</v>
      </c>
      <c r="E55" s="49">
        <f t="shared" si="1"/>
        <v>0.57812608695652323</v>
      </c>
      <c r="F55" s="49">
        <f t="shared" si="2"/>
        <v>8.0755434782608909E-2</v>
      </c>
      <c r="G55" s="47">
        <f t="shared" si="3"/>
        <v>0.41600790513833996</v>
      </c>
      <c r="H55" s="11">
        <f t="shared" si="4"/>
        <v>3.0359999999999996</v>
      </c>
      <c r="I55" s="19">
        <f t="shared" si="5"/>
        <v>1.7729999999999997</v>
      </c>
      <c r="J55" s="7">
        <v>13.01</v>
      </c>
      <c r="K55" s="7">
        <v>16.045999999999999</v>
      </c>
      <c r="L55" s="16">
        <v>14.782999999999999</v>
      </c>
      <c r="M55" s="6">
        <v>13.124000000000001</v>
      </c>
      <c r="N55" s="6">
        <v>13.584</v>
      </c>
      <c r="O55" s="17">
        <v>13.505000000000001</v>
      </c>
      <c r="P55" s="10">
        <v>9.7500000000000003E-2</v>
      </c>
      <c r="Q55" s="10">
        <v>0.69799999999999995</v>
      </c>
    </row>
    <row r="56" spans="1:17" x14ac:dyDescent="0.25">
      <c r="A56" s="9" t="s">
        <v>41</v>
      </c>
      <c r="B56" s="10" t="s">
        <v>34</v>
      </c>
      <c r="C56" s="12" t="s">
        <v>5</v>
      </c>
      <c r="D56" s="47">
        <f t="shared" si="0"/>
        <v>5.9818181818181815</v>
      </c>
      <c r="E56" s="49">
        <f t="shared" si="1"/>
        <v>0.44921153846153833</v>
      </c>
      <c r="F56" s="49">
        <f t="shared" si="2"/>
        <v>7.5096153846153826E-2</v>
      </c>
      <c r="G56" s="47">
        <f t="shared" si="3"/>
        <v>0.40886329494241386</v>
      </c>
      <c r="H56" s="11">
        <f t="shared" si="4"/>
        <v>3.9939999999999998</v>
      </c>
      <c r="I56" s="19">
        <f t="shared" si="5"/>
        <v>2.3609999999999989</v>
      </c>
      <c r="J56" s="7">
        <v>12.96</v>
      </c>
      <c r="K56" s="7">
        <v>16.954000000000001</v>
      </c>
      <c r="L56" s="16">
        <v>15.321</v>
      </c>
      <c r="M56" s="6">
        <v>13.135</v>
      </c>
      <c r="N56" s="6">
        <v>13.525</v>
      </c>
      <c r="O56" s="17">
        <v>13.49</v>
      </c>
      <c r="P56" s="10">
        <v>8.2500000000000004E-2</v>
      </c>
      <c r="Q56" s="10">
        <v>0.49349999999999999</v>
      </c>
    </row>
    <row r="57" spans="1:17" x14ac:dyDescent="0.25">
      <c r="A57" s="9" t="s">
        <v>41</v>
      </c>
      <c r="B57" s="10" t="s">
        <v>34</v>
      </c>
      <c r="C57" s="12" t="s">
        <v>6</v>
      </c>
      <c r="D57" s="47">
        <f t="shared" si="0"/>
        <v>6.042553191489362</v>
      </c>
      <c r="E57" s="49">
        <f t="shared" si="1"/>
        <v>0.48165320665083111</v>
      </c>
      <c r="F57" s="49">
        <f t="shared" si="2"/>
        <v>7.971021377672205E-2</v>
      </c>
      <c r="G57" s="47">
        <f t="shared" si="3"/>
        <v>0.43227586206896557</v>
      </c>
      <c r="H57" s="11">
        <f t="shared" si="4"/>
        <v>3.625</v>
      </c>
      <c r="I57" s="19">
        <f t="shared" si="5"/>
        <v>2.0579999999999998</v>
      </c>
      <c r="J57" s="7">
        <v>13.16</v>
      </c>
      <c r="K57" s="7">
        <v>16.785</v>
      </c>
      <c r="L57" s="16">
        <v>15.218</v>
      </c>
      <c r="M57" s="6">
        <v>13.117000000000001</v>
      </c>
      <c r="N57" s="6">
        <v>13.538</v>
      </c>
      <c r="O57" s="17">
        <v>13.474</v>
      </c>
      <c r="P57" s="10">
        <v>9.4E-2</v>
      </c>
      <c r="Q57" s="10">
        <v>0.56799999999999995</v>
      </c>
    </row>
    <row r="58" spans="1:17" x14ac:dyDescent="0.25">
      <c r="A58" s="9" t="s">
        <v>43</v>
      </c>
      <c r="B58" s="10" t="s">
        <v>11</v>
      </c>
      <c r="C58" s="12" t="s">
        <v>7</v>
      </c>
      <c r="D58" s="47">
        <f t="shared" si="0"/>
        <v>6.3409090909090917</v>
      </c>
      <c r="E58" s="49">
        <f t="shared" si="1"/>
        <v>0.47184798099762526</v>
      </c>
      <c r="F58" s="49">
        <f t="shared" si="2"/>
        <v>7.4413301662707917E-2</v>
      </c>
      <c r="G58" s="47">
        <f t="shared" si="3"/>
        <v>0.20447284345047931</v>
      </c>
      <c r="H58" s="11">
        <f t="shared" si="4"/>
        <v>3.756000000000002</v>
      </c>
      <c r="I58" s="19">
        <f t="shared" si="5"/>
        <v>2.9880000000000013</v>
      </c>
      <c r="J58" s="7">
        <v>13.180999999999999</v>
      </c>
      <c r="K58" s="7">
        <v>16.937000000000001</v>
      </c>
      <c r="L58" s="16">
        <v>16.169</v>
      </c>
      <c r="M58" s="6">
        <v>13.058</v>
      </c>
      <c r="N58" s="6">
        <v>13.478999999999999</v>
      </c>
      <c r="O58" s="17">
        <v>13.414</v>
      </c>
      <c r="P58" s="10">
        <v>8.7999999999999995E-2</v>
      </c>
      <c r="Q58" s="10">
        <v>0.55800000000000005</v>
      </c>
    </row>
    <row r="59" spans="1:17" x14ac:dyDescent="0.25">
      <c r="A59" s="9" t="s">
        <v>43</v>
      </c>
      <c r="B59" s="10" t="s">
        <v>11</v>
      </c>
      <c r="C59" s="12" t="s">
        <v>8</v>
      </c>
      <c r="D59" s="47">
        <f t="shared" si="0"/>
        <v>5.9281767955801099</v>
      </c>
      <c r="E59" s="49">
        <f t="shared" si="1"/>
        <v>0.44501263157894616</v>
      </c>
      <c r="F59" s="49">
        <f t="shared" si="2"/>
        <v>7.5067368421052438E-2</v>
      </c>
      <c r="G59" s="47">
        <f t="shared" si="3"/>
        <v>0.39473174510943254</v>
      </c>
      <c r="H59" s="11">
        <f t="shared" si="4"/>
        <v>5.1630000000000003</v>
      </c>
      <c r="I59" s="19">
        <f t="shared" si="5"/>
        <v>3.125</v>
      </c>
      <c r="J59" s="7">
        <v>13.111000000000001</v>
      </c>
      <c r="K59" s="7">
        <v>18.274000000000001</v>
      </c>
      <c r="L59" s="16">
        <v>16.236000000000001</v>
      </c>
      <c r="M59" s="6">
        <v>13.122999999999999</v>
      </c>
      <c r="N59" s="6">
        <v>13.598000000000001</v>
      </c>
      <c r="O59" s="17">
        <v>13.516999999999999</v>
      </c>
      <c r="P59" s="10">
        <v>9.0499999999999997E-2</v>
      </c>
      <c r="Q59" s="10">
        <v>0.53649999999999998</v>
      </c>
    </row>
    <row r="60" spans="1:17" x14ac:dyDescent="0.25">
      <c r="A60" s="9" t="s">
        <v>43</v>
      </c>
      <c r="B60" s="10" t="s">
        <v>11</v>
      </c>
      <c r="C60" s="12" t="s">
        <v>9</v>
      </c>
      <c r="D60" s="47">
        <f t="shared" si="0"/>
        <v>6.8538011695906436</v>
      </c>
      <c r="E60" s="49">
        <f t="shared" si="1"/>
        <v>0.48833333333333462</v>
      </c>
      <c r="F60" s="49">
        <f t="shared" si="2"/>
        <v>7.1250000000000188E-2</v>
      </c>
      <c r="G60" s="47">
        <f t="shared" si="3"/>
        <v>0.36904495638559615</v>
      </c>
      <c r="H60" s="11">
        <f t="shared" si="4"/>
        <v>4.4710000000000001</v>
      </c>
      <c r="I60" s="19">
        <f t="shared" si="5"/>
        <v>2.8209999999999997</v>
      </c>
      <c r="J60" s="7">
        <v>12.817</v>
      </c>
      <c r="K60" s="7">
        <v>17.288</v>
      </c>
      <c r="L60" s="16">
        <v>15.638</v>
      </c>
      <c r="M60" s="6">
        <v>13.214</v>
      </c>
      <c r="N60" s="6">
        <v>13.61</v>
      </c>
      <c r="O60" s="17">
        <v>13.544</v>
      </c>
      <c r="P60" s="10">
        <v>8.5499999999999993E-2</v>
      </c>
      <c r="Q60" s="10">
        <v>0.58599999999999997</v>
      </c>
    </row>
    <row r="61" spans="1:17" x14ac:dyDescent="0.25">
      <c r="A61" s="9" t="s">
        <v>43</v>
      </c>
      <c r="B61" s="10" t="s">
        <v>11</v>
      </c>
      <c r="C61" s="12" t="s">
        <v>10</v>
      </c>
      <c r="D61" s="47">
        <f t="shared" si="0"/>
        <v>5.9424083769633507</v>
      </c>
      <c r="E61" s="49">
        <f t="shared" si="1"/>
        <v>0.46911432160804145</v>
      </c>
      <c r="F61" s="49">
        <f t="shared" si="2"/>
        <v>7.8943467336683629E-2</v>
      </c>
      <c r="G61" s="47">
        <f t="shared" si="3"/>
        <v>0.40546772068511144</v>
      </c>
      <c r="H61" s="11">
        <f t="shared" si="4"/>
        <v>3.0359999999999996</v>
      </c>
      <c r="I61" s="19">
        <f t="shared" si="5"/>
        <v>1.8050000000000015</v>
      </c>
      <c r="J61" s="7">
        <v>12.965999999999999</v>
      </c>
      <c r="K61" s="7">
        <v>16.001999999999999</v>
      </c>
      <c r="L61" s="16">
        <v>14.771000000000001</v>
      </c>
      <c r="M61" s="6">
        <v>13.19</v>
      </c>
      <c r="N61" s="6">
        <v>13.587999999999999</v>
      </c>
      <c r="O61" s="17">
        <v>13.519</v>
      </c>
      <c r="P61" s="10">
        <v>9.5500000000000002E-2</v>
      </c>
      <c r="Q61" s="10">
        <v>0.5675</v>
      </c>
    </row>
    <row r="62" spans="1:17" x14ac:dyDescent="0.25">
      <c r="A62" s="9" t="s">
        <v>43</v>
      </c>
      <c r="B62" s="10" t="s">
        <v>35</v>
      </c>
      <c r="C62" s="12" t="s">
        <v>5</v>
      </c>
      <c r="D62" s="47">
        <f t="shared" si="0"/>
        <v>6.7430167597765358</v>
      </c>
      <c r="E62" s="49">
        <f t="shared" si="1"/>
        <v>0.50705690072639376</v>
      </c>
      <c r="F62" s="49">
        <f t="shared" si="2"/>
        <v>7.5197336561743572E-2</v>
      </c>
      <c r="G62" s="47">
        <f t="shared" si="3"/>
        <v>0.4640504153537669</v>
      </c>
      <c r="H62" s="11">
        <f t="shared" si="4"/>
        <v>3.4909999999999979</v>
      </c>
      <c r="I62" s="19">
        <f t="shared" si="5"/>
        <v>1.8709999999999987</v>
      </c>
      <c r="J62" s="7">
        <v>12.938000000000001</v>
      </c>
      <c r="K62" s="7">
        <v>16.428999999999998</v>
      </c>
      <c r="L62" s="16">
        <v>14.808999999999999</v>
      </c>
      <c r="M62" s="6">
        <v>12.962999999999999</v>
      </c>
      <c r="N62" s="6">
        <v>13.375999999999999</v>
      </c>
      <c r="O62" s="17">
        <v>13.31</v>
      </c>
      <c r="P62" s="10">
        <v>8.9499999999999996E-2</v>
      </c>
      <c r="Q62" s="10">
        <v>0.60349999999999993</v>
      </c>
    </row>
    <row r="63" spans="1:17" x14ac:dyDescent="0.25">
      <c r="A63" s="9" t="s">
        <v>43</v>
      </c>
      <c r="B63" s="10" t="s">
        <v>35</v>
      </c>
      <c r="C63" s="12" t="s">
        <v>6</v>
      </c>
      <c r="D63" s="47">
        <f t="shared" si="0"/>
        <v>6.0485436893203888</v>
      </c>
      <c r="E63" s="49">
        <f t="shared" si="1"/>
        <v>0.51241750000000053</v>
      </c>
      <c r="F63" s="49">
        <f t="shared" si="2"/>
        <v>8.4717500000000084E-2</v>
      </c>
      <c r="G63" s="47">
        <f t="shared" si="3"/>
        <v>0.46685013760320232</v>
      </c>
      <c r="H63" s="11">
        <f t="shared" si="4"/>
        <v>3.9969999999999999</v>
      </c>
      <c r="I63" s="19">
        <f t="shared" si="5"/>
        <v>2.1310000000000002</v>
      </c>
      <c r="J63" s="7">
        <v>12.849</v>
      </c>
      <c r="K63" s="7">
        <v>16.846</v>
      </c>
      <c r="L63" s="16">
        <v>14.98</v>
      </c>
      <c r="M63" s="6">
        <v>12.975</v>
      </c>
      <c r="N63" s="6">
        <v>13.375</v>
      </c>
      <c r="O63" s="17">
        <v>13.304</v>
      </c>
      <c r="P63" s="10">
        <v>0.10300000000000001</v>
      </c>
      <c r="Q63" s="10">
        <v>0.623</v>
      </c>
    </row>
    <row r="64" spans="1:17" x14ac:dyDescent="0.25">
      <c r="A64" s="9" t="s">
        <v>43</v>
      </c>
      <c r="B64" s="10" t="s">
        <v>12</v>
      </c>
      <c r="C64" s="12" t="s">
        <v>7</v>
      </c>
      <c r="D64" s="47">
        <f t="shared" si="0"/>
        <v>6.5000000000000009</v>
      </c>
      <c r="E64" s="49">
        <f t="shared" si="1"/>
        <v>0.53949999999999854</v>
      </c>
      <c r="F64" s="49">
        <f t="shared" si="2"/>
        <v>8.2999999999999768E-2</v>
      </c>
      <c r="G64" s="47">
        <f t="shared" si="3"/>
        <v>0.45731532049439511</v>
      </c>
      <c r="H64" s="11">
        <f t="shared" si="4"/>
        <v>3.479000000000001</v>
      </c>
      <c r="I64" s="19">
        <f t="shared" si="5"/>
        <v>1.8879999999999999</v>
      </c>
      <c r="J64" s="7">
        <v>13.147</v>
      </c>
      <c r="K64" s="7">
        <v>16.626000000000001</v>
      </c>
      <c r="L64" s="16">
        <v>15.035</v>
      </c>
      <c r="M64" s="6">
        <v>12.884</v>
      </c>
      <c r="N64" s="6">
        <v>13.288</v>
      </c>
      <c r="O64" s="17">
        <v>13.215999999999999</v>
      </c>
      <c r="P64" s="10">
        <v>0.10100000000000001</v>
      </c>
      <c r="Q64" s="10">
        <v>0.65650000000000008</v>
      </c>
    </row>
    <row r="65" spans="1:17" x14ac:dyDescent="0.25">
      <c r="A65" s="9" t="s">
        <v>43</v>
      </c>
      <c r="B65" s="10" t="s">
        <v>12</v>
      </c>
      <c r="C65" s="12" t="s">
        <v>8</v>
      </c>
      <c r="D65" s="47">
        <f t="shared" si="0"/>
        <v>5.5939086294416249</v>
      </c>
      <c r="E65" s="49">
        <f t="shared" si="1"/>
        <v>0.45631742243436835</v>
      </c>
      <c r="F65" s="49">
        <f t="shared" si="2"/>
        <v>8.1573985680191072E-2</v>
      </c>
      <c r="G65" s="47">
        <f t="shared" si="3"/>
        <v>0.47690305790500953</v>
      </c>
      <c r="H65" s="11">
        <f t="shared" si="4"/>
        <v>3.0739999999999998</v>
      </c>
      <c r="I65" s="19">
        <f t="shared" si="5"/>
        <v>1.6080000000000005</v>
      </c>
      <c r="J65" s="7">
        <v>12.930999999999999</v>
      </c>
      <c r="K65" s="7">
        <v>16.004999999999999</v>
      </c>
      <c r="L65" s="16">
        <v>14.539</v>
      </c>
      <c r="M65" s="6">
        <v>13.175000000000001</v>
      </c>
      <c r="N65" s="6">
        <v>13.593999999999999</v>
      </c>
      <c r="O65" s="17">
        <v>13.522</v>
      </c>
      <c r="P65" s="10">
        <v>9.8500000000000004E-2</v>
      </c>
      <c r="Q65" s="10">
        <v>0.55100000000000005</v>
      </c>
    </row>
    <row r="66" spans="1:17" x14ac:dyDescent="0.25">
      <c r="A66" s="9" t="s">
        <v>43</v>
      </c>
      <c r="B66" s="10" t="s">
        <v>12</v>
      </c>
      <c r="C66" s="12" t="s">
        <v>9</v>
      </c>
      <c r="D66" s="47">
        <f t="shared" si="0"/>
        <v>6.9548022598870052</v>
      </c>
      <c r="E66" s="49">
        <f t="shared" si="1"/>
        <v>0.51341707317073226</v>
      </c>
      <c r="F66" s="49">
        <f t="shared" si="2"/>
        <v>7.382195121951228E-2</v>
      </c>
      <c r="G66" s="47">
        <f t="shared" si="3"/>
        <v>0.40350877192982443</v>
      </c>
      <c r="H66" s="11">
        <f t="shared" si="4"/>
        <v>3.3629999999999995</v>
      </c>
      <c r="I66" s="19">
        <f t="shared" si="5"/>
        <v>2.0060000000000002</v>
      </c>
      <c r="J66" s="7">
        <v>12.907</v>
      </c>
      <c r="K66" s="7">
        <v>16.27</v>
      </c>
      <c r="L66" s="16">
        <v>14.913</v>
      </c>
      <c r="M66" s="6">
        <v>12.788</v>
      </c>
      <c r="N66" s="6">
        <v>13.198</v>
      </c>
      <c r="O66" s="17">
        <v>13.13</v>
      </c>
      <c r="P66" s="10">
        <v>8.8499999999999995E-2</v>
      </c>
      <c r="Q66" s="10">
        <v>0.61549999999999994</v>
      </c>
    </row>
    <row r="67" spans="1:17" x14ac:dyDescent="0.25">
      <c r="A67" s="9" t="s">
        <v>43</v>
      </c>
      <c r="B67" s="10" t="s">
        <v>12</v>
      </c>
      <c r="C67" s="12" t="s">
        <v>10</v>
      </c>
      <c r="D67" s="47">
        <f t="shared" ref="D67:D130" si="6">E67/F67</f>
        <v>7.1741293532338295</v>
      </c>
      <c r="E67" s="49">
        <f t="shared" ref="E67:E130" si="7">Q67*((O67-M67)/(N67-M67))</f>
        <v>0.59023039215686024</v>
      </c>
      <c r="F67" s="49">
        <f t="shared" ref="F67:F130" si="8">P67*((O67-M67)/(N67-M67))</f>
        <v>8.2272058823529073E-2</v>
      </c>
      <c r="G67" s="47">
        <f t="shared" ref="G67:G130" si="9">(K67-L67)/(K67-J67)</f>
        <v>0.44151453684922276</v>
      </c>
      <c r="H67" s="11">
        <f t="shared" ref="H67:H130" si="10">K67-J67</f>
        <v>2.9580000000000002</v>
      </c>
      <c r="I67" s="19">
        <f t="shared" ref="I67:I130" si="11">L67-J67</f>
        <v>1.6519999999999992</v>
      </c>
      <c r="J67" s="7">
        <v>12.935</v>
      </c>
      <c r="K67" s="7">
        <v>15.893000000000001</v>
      </c>
      <c r="L67" s="16">
        <v>14.587</v>
      </c>
      <c r="M67" s="6">
        <v>13.145</v>
      </c>
      <c r="N67" s="6">
        <v>13.553000000000001</v>
      </c>
      <c r="O67" s="17">
        <v>13.478999999999999</v>
      </c>
      <c r="P67" s="10">
        <v>0.10050000000000001</v>
      </c>
      <c r="Q67" s="10">
        <v>0.72099999999999997</v>
      </c>
    </row>
    <row r="68" spans="1:17" x14ac:dyDescent="0.25">
      <c r="A68" s="9" t="s">
        <v>43</v>
      </c>
      <c r="B68" s="10" t="s">
        <v>36</v>
      </c>
      <c r="C68" s="12" t="s">
        <v>5</v>
      </c>
      <c r="D68" s="47">
        <f t="shared" si="6"/>
        <v>6.6790697674418604</v>
      </c>
      <c r="E68" s="49">
        <f t="shared" si="7"/>
        <v>0.58188625592417065</v>
      </c>
      <c r="F68" s="49">
        <f t="shared" si="8"/>
        <v>8.712085308056873E-2</v>
      </c>
      <c r="G68" s="47">
        <f t="shared" si="9"/>
        <v>0.54887440758293815</v>
      </c>
      <c r="H68" s="11">
        <f t="shared" si="10"/>
        <v>3.3759999999999977</v>
      </c>
      <c r="I68" s="19">
        <f t="shared" si="11"/>
        <v>1.5229999999999997</v>
      </c>
      <c r="J68" s="7">
        <v>12.925000000000001</v>
      </c>
      <c r="K68" s="7">
        <v>16.300999999999998</v>
      </c>
      <c r="L68" s="16">
        <v>14.448</v>
      </c>
      <c r="M68" s="6">
        <v>13.032999999999999</v>
      </c>
      <c r="N68" s="6">
        <v>13.455</v>
      </c>
      <c r="O68" s="17">
        <v>13.375</v>
      </c>
      <c r="P68" s="10">
        <v>0.1075</v>
      </c>
      <c r="Q68" s="10">
        <v>0.71799999999999997</v>
      </c>
    </row>
    <row r="69" spans="1:17" x14ac:dyDescent="0.25">
      <c r="A69" s="9" t="s">
        <v>43</v>
      </c>
      <c r="B69" s="10" t="s">
        <v>36</v>
      </c>
      <c r="C69" s="12" t="s">
        <v>6</v>
      </c>
      <c r="D69" s="47">
        <f t="shared" si="6"/>
        <v>6.8851674641148328</v>
      </c>
      <c r="E69" s="49">
        <f t="shared" si="7"/>
        <v>0.58600240963855399</v>
      </c>
      <c r="F69" s="49">
        <f t="shared" si="8"/>
        <v>8.5110843373493936E-2</v>
      </c>
      <c r="G69" s="47">
        <f t="shared" si="9"/>
        <v>0.50204498977505108</v>
      </c>
      <c r="H69" s="11">
        <f t="shared" si="10"/>
        <v>3.9120000000000008</v>
      </c>
      <c r="I69" s="19">
        <f t="shared" si="11"/>
        <v>1.9480000000000004</v>
      </c>
      <c r="J69" s="7">
        <v>12.930999999999999</v>
      </c>
      <c r="K69" s="7">
        <v>16.843</v>
      </c>
      <c r="L69" s="16">
        <v>14.879</v>
      </c>
      <c r="M69" s="6">
        <v>12.967000000000001</v>
      </c>
      <c r="N69" s="6">
        <v>13.382</v>
      </c>
      <c r="O69" s="17">
        <v>13.305</v>
      </c>
      <c r="P69" s="10">
        <v>0.1045</v>
      </c>
      <c r="Q69" s="10">
        <v>0.71950000000000003</v>
      </c>
    </row>
    <row r="70" spans="1:17" x14ac:dyDescent="0.25">
      <c r="A70" s="9" t="s">
        <v>43</v>
      </c>
      <c r="B70" s="10" t="s">
        <v>13</v>
      </c>
      <c r="C70" s="12" t="s">
        <v>7</v>
      </c>
      <c r="D70" s="47">
        <f t="shared" si="6"/>
        <v>6.99004975124378</v>
      </c>
      <c r="E70" s="49">
        <f t="shared" si="7"/>
        <v>0.54426361386138411</v>
      </c>
      <c r="F70" s="49">
        <f t="shared" si="8"/>
        <v>7.786262376237596E-2</v>
      </c>
      <c r="G70" s="47">
        <f t="shared" si="9"/>
        <v>0.49165596919127064</v>
      </c>
      <c r="H70" s="11">
        <f t="shared" si="10"/>
        <v>3.1159999999999979</v>
      </c>
      <c r="I70" s="19">
        <f t="shared" si="11"/>
        <v>1.5839999999999996</v>
      </c>
      <c r="J70" s="7">
        <v>12.932</v>
      </c>
      <c r="K70" s="7">
        <v>16.047999999999998</v>
      </c>
      <c r="L70" s="16">
        <v>14.516</v>
      </c>
      <c r="M70" s="6">
        <v>12.967000000000001</v>
      </c>
      <c r="N70" s="6">
        <v>13.371</v>
      </c>
      <c r="O70" s="17">
        <v>13.28</v>
      </c>
      <c r="P70" s="10">
        <v>0.10050000000000001</v>
      </c>
      <c r="Q70" s="10">
        <v>0.7024999999999999</v>
      </c>
    </row>
    <row r="71" spans="1:17" x14ac:dyDescent="0.25">
      <c r="A71" s="9" t="s">
        <v>43</v>
      </c>
      <c r="B71" s="10" t="s">
        <v>13</v>
      </c>
      <c r="C71" s="12" t="s">
        <v>8</v>
      </c>
      <c r="D71" s="47">
        <f t="shared" si="6"/>
        <v>6.4903846153846168</v>
      </c>
      <c r="E71" s="49">
        <f t="shared" si="7"/>
        <v>0.54204545454545594</v>
      </c>
      <c r="F71" s="49">
        <f t="shared" si="8"/>
        <v>8.3515151515151709E-2</v>
      </c>
      <c r="G71" s="47">
        <f t="shared" si="9"/>
        <v>0.47121661721068236</v>
      </c>
      <c r="H71" s="11">
        <f t="shared" si="10"/>
        <v>3.3699999999999992</v>
      </c>
      <c r="I71" s="19">
        <f t="shared" si="11"/>
        <v>1.782</v>
      </c>
      <c r="J71" s="7">
        <v>12.978</v>
      </c>
      <c r="K71" s="7">
        <v>16.347999999999999</v>
      </c>
      <c r="L71" s="16">
        <v>14.76</v>
      </c>
      <c r="M71" s="6">
        <v>13.154999999999999</v>
      </c>
      <c r="N71" s="6">
        <v>13.551</v>
      </c>
      <c r="O71" s="17">
        <v>13.473000000000001</v>
      </c>
      <c r="P71" s="10">
        <v>0.104</v>
      </c>
      <c r="Q71" s="10">
        <v>0.67500000000000004</v>
      </c>
    </row>
    <row r="72" spans="1:17" x14ac:dyDescent="0.25">
      <c r="A72" s="9" t="s">
        <v>43</v>
      </c>
      <c r="B72" s="10" t="s">
        <v>13</v>
      </c>
      <c r="C72" s="12" t="s">
        <v>9</v>
      </c>
      <c r="D72" s="47">
        <f t="shared" si="6"/>
        <v>6.6872037914691953</v>
      </c>
      <c r="E72" s="49">
        <f t="shared" si="7"/>
        <v>0.57022208737864</v>
      </c>
      <c r="F72" s="49">
        <f t="shared" si="8"/>
        <v>8.5270631067961039E-2</v>
      </c>
      <c r="G72" s="47">
        <f t="shared" si="9"/>
        <v>0.45916619074814397</v>
      </c>
      <c r="H72" s="11">
        <f t="shared" si="10"/>
        <v>3.5020000000000007</v>
      </c>
      <c r="I72" s="19">
        <f t="shared" si="11"/>
        <v>1.8940000000000001</v>
      </c>
      <c r="J72" s="7">
        <v>13.000999999999999</v>
      </c>
      <c r="K72" s="7">
        <v>16.503</v>
      </c>
      <c r="L72" s="16">
        <v>14.895</v>
      </c>
      <c r="M72" s="6">
        <v>13.01</v>
      </c>
      <c r="N72" s="6">
        <v>13.422000000000001</v>
      </c>
      <c r="O72" s="17">
        <v>13.343</v>
      </c>
      <c r="P72" s="10">
        <v>0.1055</v>
      </c>
      <c r="Q72" s="10">
        <v>0.70550000000000002</v>
      </c>
    </row>
    <row r="73" spans="1:17" x14ac:dyDescent="0.25">
      <c r="A73" s="9" t="s">
        <v>43</v>
      </c>
      <c r="B73" s="10" t="s">
        <v>13</v>
      </c>
      <c r="C73" s="12" t="s">
        <v>10</v>
      </c>
      <c r="D73" s="47">
        <f t="shared" si="6"/>
        <v>6.5812807881773407</v>
      </c>
      <c r="E73" s="49">
        <f t="shared" si="7"/>
        <v>0.5089523809523816</v>
      </c>
      <c r="F73" s="49">
        <f t="shared" si="8"/>
        <v>7.7333333333333421E-2</v>
      </c>
      <c r="G73" s="47">
        <f t="shared" si="9"/>
        <v>0.45261762756792556</v>
      </c>
      <c r="H73" s="11">
        <f t="shared" si="10"/>
        <v>3.0180000000000007</v>
      </c>
      <c r="I73" s="19">
        <f t="shared" si="11"/>
        <v>1.652000000000001</v>
      </c>
      <c r="J73" s="7">
        <v>12.898</v>
      </c>
      <c r="K73" s="7">
        <v>15.916</v>
      </c>
      <c r="L73" s="16">
        <v>14.55</v>
      </c>
      <c r="M73" s="6">
        <v>13.15</v>
      </c>
      <c r="N73" s="6">
        <v>13.57</v>
      </c>
      <c r="O73" s="17">
        <v>13.47</v>
      </c>
      <c r="P73" s="10">
        <v>0.10150000000000001</v>
      </c>
      <c r="Q73" s="10">
        <v>0.66800000000000004</v>
      </c>
    </row>
    <row r="74" spans="1:17" x14ac:dyDescent="0.25">
      <c r="A74" s="9" t="s">
        <v>43</v>
      </c>
      <c r="B74" s="10" t="s">
        <v>37</v>
      </c>
      <c r="C74" s="12" t="s">
        <v>5</v>
      </c>
      <c r="D74" s="47">
        <f t="shared" si="6"/>
        <v>6.1970443349753692</v>
      </c>
      <c r="E74" s="49">
        <f t="shared" si="7"/>
        <v>0.52598759305210818</v>
      </c>
      <c r="F74" s="49">
        <f t="shared" si="8"/>
        <v>8.4877171215880731E-2</v>
      </c>
      <c r="G74" s="47">
        <f t="shared" si="9"/>
        <v>0.43674871207784743</v>
      </c>
      <c r="H74" s="11">
        <f t="shared" si="10"/>
        <v>3.493999999999998</v>
      </c>
      <c r="I74" s="19">
        <f t="shared" si="11"/>
        <v>1.968</v>
      </c>
      <c r="J74" s="7">
        <v>12.874000000000001</v>
      </c>
      <c r="K74" s="7">
        <v>16.367999999999999</v>
      </c>
      <c r="L74" s="16">
        <v>14.842000000000001</v>
      </c>
      <c r="M74" s="6">
        <v>13.15</v>
      </c>
      <c r="N74" s="6">
        <v>13.553000000000001</v>
      </c>
      <c r="O74" s="17">
        <v>13.487</v>
      </c>
      <c r="P74" s="10">
        <v>0.10150000000000001</v>
      </c>
      <c r="Q74" s="10">
        <v>0.629</v>
      </c>
    </row>
    <row r="75" spans="1:17" x14ac:dyDescent="0.25">
      <c r="A75" s="9" t="s">
        <v>43</v>
      </c>
      <c r="B75" s="10" t="s">
        <v>37</v>
      </c>
      <c r="C75" s="12" t="s">
        <v>6</v>
      </c>
      <c r="D75" s="47">
        <f t="shared" si="6"/>
        <v>5.9056603773584904</v>
      </c>
      <c r="E75" s="49">
        <f t="shared" si="7"/>
        <v>0.51964077669902886</v>
      </c>
      <c r="F75" s="49">
        <f t="shared" si="8"/>
        <v>8.7990291262135881E-2</v>
      </c>
      <c r="G75" s="47">
        <f t="shared" si="9"/>
        <v>0.39830043859649078</v>
      </c>
      <c r="H75" s="11">
        <f t="shared" si="10"/>
        <v>3.6479999999999979</v>
      </c>
      <c r="I75" s="19">
        <f t="shared" si="11"/>
        <v>2.1950000000000003</v>
      </c>
      <c r="J75" s="7">
        <v>12.874000000000001</v>
      </c>
      <c r="K75" s="7">
        <v>16.521999999999998</v>
      </c>
      <c r="L75" s="16">
        <v>15.069000000000001</v>
      </c>
      <c r="M75" s="6">
        <v>13.135</v>
      </c>
      <c r="N75" s="6">
        <v>13.547000000000001</v>
      </c>
      <c r="O75" s="17">
        <v>13.477</v>
      </c>
      <c r="P75" s="10">
        <v>0.106</v>
      </c>
      <c r="Q75" s="10">
        <v>0.626</v>
      </c>
    </row>
    <row r="76" spans="1:17" x14ac:dyDescent="0.25">
      <c r="A76" s="9" t="s">
        <v>43</v>
      </c>
      <c r="B76" s="10" t="s">
        <v>14</v>
      </c>
      <c r="C76" s="12" t="s">
        <v>7</v>
      </c>
      <c r="D76" s="47">
        <f t="shared" si="6"/>
        <v>5.9070796460176975</v>
      </c>
      <c r="E76" s="49">
        <f t="shared" si="7"/>
        <v>0.54835812356979474</v>
      </c>
      <c r="F76" s="49">
        <f t="shared" si="8"/>
        <v>9.2830663615560777E-2</v>
      </c>
      <c r="G76" s="47">
        <f t="shared" si="9"/>
        <v>0.38111990618586949</v>
      </c>
      <c r="H76" s="11">
        <f t="shared" si="10"/>
        <v>3.4109999999999996</v>
      </c>
      <c r="I76" s="19">
        <f t="shared" si="11"/>
        <v>2.1109999999999989</v>
      </c>
      <c r="J76" s="7">
        <v>13.005000000000001</v>
      </c>
      <c r="K76" s="7">
        <v>16.416</v>
      </c>
      <c r="L76" s="16">
        <v>15.116</v>
      </c>
      <c r="M76" s="6">
        <v>13.157</v>
      </c>
      <c r="N76" s="6">
        <v>13.593999999999999</v>
      </c>
      <c r="O76" s="17">
        <v>13.516</v>
      </c>
      <c r="P76" s="10">
        <v>0.113</v>
      </c>
      <c r="Q76" s="10">
        <v>0.66749999999999998</v>
      </c>
    </row>
    <row r="77" spans="1:17" x14ac:dyDescent="0.25">
      <c r="A77" s="9" t="s">
        <v>43</v>
      </c>
      <c r="B77" s="10" t="s">
        <v>14</v>
      </c>
      <c r="C77" s="12" t="s">
        <v>8</v>
      </c>
      <c r="D77" s="47">
        <f t="shared" si="6"/>
        <v>5.9318181818181825</v>
      </c>
      <c r="E77" s="49">
        <f t="shared" si="7"/>
        <v>0.53470902612826565</v>
      </c>
      <c r="F77" s="49">
        <f t="shared" si="8"/>
        <v>9.0142517814726764E-2</v>
      </c>
      <c r="G77" s="47">
        <f t="shared" si="9"/>
        <v>0.38564646746718806</v>
      </c>
      <c r="H77" s="11">
        <f t="shared" si="10"/>
        <v>3.5809999999999995</v>
      </c>
      <c r="I77" s="19">
        <f t="shared" si="11"/>
        <v>2.1999999999999993</v>
      </c>
      <c r="J77" s="7">
        <v>12.98</v>
      </c>
      <c r="K77" s="7">
        <v>16.561</v>
      </c>
      <c r="L77" s="16">
        <v>15.18</v>
      </c>
      <c r="M77" s="6">
        <v>13.087999999999999</v>
      </c>
      <c r="N77" s="6">
        <v>13.509</v>
      </c>
      <c r="O77" s="17">
        <v>13.433</v>
      </c>
      <c r="P77" s="10">
        <v>0.11</v>
      </c>
      <c r="Q77" s="10">
        <v>0.65250000000000008</v>
      </c>
    </row>
    <row r="78" spans="1:17" x14ac:dyDescent="0.25">
      <c r="A78" s="9" t="s">
        <v>43</v>
      </c>
      <c r="B78" s="10" t="s">
        <v>14</v>
      </c>
      <c r="C78" s="12" t="s">
        <v>9</v>
      </c>
      <c r="D78" s="47">
        <f t="shared" si="6"/>
        <v>5.4054054054054053</v>
      </c>
      <c r="E78" s="49">
        <f t="shared" si="7"/>
        <v>0.50070921985815564</v>
      </c>
      <c r="F78" s="49">
        <f t="shared" si="8"/>
        <v>9.2631205673758793E-2</v>
      </c>
      <c r="G78" s="47">
        <f t="shared" si="9"/>
        <v>0.35401267159450922</v>
      </c>
      <c r="H78" s="11">
        <f t="shared" si="10"/>
        <v>3.7880000000000003</v>
      </c>
      <c r="I78" s="19">
        <f t="shared" si="11"/>
        <v>2.4469999999999992</v>
      </c>
      <c r="J78" s="7">
        <v>13.16</v>
      </c>
      <c r="K78" s="7">
        <v>16.948</v>
      </c>
      <c r="L78" s="16">
        <v>15.606999999999999</v>
      </c>
      <c r="M78" s="6">
        <v>13.082000000000001</v>
      </c>
      <c r="N78" s="6">
        <v>13.505000000000001</v>
      </c>
      <c r="O78" s="17">
        <v>13.435</v>
      </c>
      <c r="P78" s="10">
        <v>0.111</v>
      </c>
      <c r="Q78" s="10">
        <v>0.6</v>
      </c>
    </row>
    <row r="79" spans="1:17" x14ac:dyDescent="0.25">
      <c r="A79" s="9" t="s">
        <v>43</v>
      </c>
      <c r="B79" s="10" t="s">
        <v>14</v>
      </c>
      <c r="C79" s="12" t="s">
        <v>10</v>
      </c>
      <c r="D79" s="47">
        <f t="shared" si="6"/>
        <v>5.414448669201521</v>
      </c>
      <c r="E79" s="49">
        <f t="shared" si="7"/>
        <v>0.5836346153846137</v>
      </c>
      <c r="F79" s="49">
        <f t="shared" si="8"/>
        <v>0.107792067307692</v>
      </c>
      <c r="G79" s="47">
        <f t="shared" si="9"/>
        <v>0.3758179231863441</v>
      </c>
      <c r="H79" s="11">
        <f t="shared" si="10"/>
        <v>3.5150000000000006</v>
      </c>
      <c r="I79" s="19">
        <f t="shared" si="11"/>
        <v>2.1940000000000008</v>
      </c>
      <c r="J79" s="7">
        <v>12.917999999999999</v>
      </c>
      <c r="K79" s="7">
        <v>16.433</v>
      </c>
      <c r="L79" s="16">
        <v>15.112</v>
      </c>
      <c r="M79" s="6">
        <v>13.169</v>
      </c>
      <c r="N79" s="6">
        <v>13.585000000000001</v>
      </c>
      <c r="O79" s="17">
        <v>13.51</v>
      </c>
      <c r="P79" s="10">
        <v>0.13150000000000001</v>
      </c>
      <c r="Q79" s="10">
        <v>0.71199999999999997</v>
      </c>
    </row>
    <row r="80" spans="1:17" x14ac:dyDescent="0.25">
      <c r="A80" s="9" t="s">
        <v>43</v>
      </c>
      <c r="B80" s="9" t="s">
        <v>38</v>
      </c>
      <c r="C80" s="12" t="s">
        <v>5</v>
      </c>
      <c r="D80" s="47">
        <f t="shared" si="6"/>
        <v>6.2156133828996269</v>
      </c>
      <c r="E80" s="49">
        <f t="shared" si="7"/>
        <v>0.66770240700218741</v>
      </c>
      <c r="F80" s="49">
        <f t="shared" si="8"/>
        <v>0.1074234135667395</v>
      </c>
      <c r="G80" s="47">
        <f t="shared" si="9"/>
        <v>0.57250067006164573</v>
      </c>
      <c r="H80" s="11">
        <f t="shared" si="10"/>
        <v>3.7310000000000016</v>
      </c>
      <c r="I80" s="19">
        <f t="shared" si="11"/>
        <v>1.5950000000000006</v>
      </c>
      <c r="J80" s="7">
        <v>13.058</v>
      </c>
      <c r="K80" s="7">
        <v>16.789000000000001</v>
      </c>
      <c r="L80" s="16">
        <v>14.653</v>
      </c>
      <c r="M80" s="6">
        <v>13.135999999999999</v>
      </c>
      <c r="N80" s="6">
        <v>13.593</v>
      </c>
      <c r="O80" s="17">
        <v>13.500999999999999</v>
      </c>
      <c r="P80" s="10">
        <v>0.13450000000000001</v>
      </c>
      <c r="Q80" s="10">
        <v>0.83599999999999997</v>
      </c>
    </row>
    <row r="81" spans="1:17" x14ac:dyDescent="0.25">
      <c r="A81" s="9" t="s">
        <v>43</v>
      </c>
      <c r="B81" s="9" t="s">
        <v>38</v>
      </c>
      <c r="C81" s="12" t="s">
        <v>6</v>
      </c>
      <c r="D81" s="47">
        <f t="shared" si="6"/>
        <v>6.0846774193548381</v>
      </c>
      <c r="E81" s="49">
        <f t="shared" si="7"/>
        <v>0.60719285714285898</v>
      </c>
      <c r="F81" s="49">
        <f t="shared" si="8"/>
        <v>9.9790476190476499E-2</v>
      </c>
      <c r="G81" s="47">
        <f t="shared" si="9"/>
        <v>0.51142410015649453</v>
      </c>
      <c r="H81" s="11">
        <f t="shared" si="10"/>
        <v>3.1950000000000003</v>
      </c>
      <c r="I81" s="19">
        <f t="shared" si="11"/>
        <v>1.5609999999999999</v>
      </c>
      <c r="J81" s="7">
        <v>12.928000000000001</v>
      </c>
      <c r="K81" s="7">
        <v>16.123000000000001</v>
      </c>
      <c r="L81" s="16">
        <v>14.489000000000001</v>
      </c>
      <c r="M81" s="6">
        <v>13.151</v>
      </c>
      <c r="N81" s="6">
        <v>13.571</v>
      </c>
      <c r="O81" s="17">
        <v>13.489000000000001</v>
      </c>
      <c r="P81" s="10">
        <v>0.124</v>
      </c>
      <c r="Q81" s="10">
        <v>0.75449999999999995</v>
      </c>
    </row>
    <row r="82" spans="1:17" x14ac:dyDescent="0.25">
      <c r="A82" s="9" t="s">
        <v>43</v>
      </c>
      <c r="B82" s="9" t="s">
        <v>15</v>
      </c>
      <c r="C82" s="12" t="s">
        <v>7</v>
      </c>
      <c r="D82" s="47">
        <f t="shared" si="6"/>
        <v>5.7826086956521738</v>
      </c>
      <c r="E82" s="49">
        <f t="shared" si="7"/>
        <v>0.58258165548098517</v>
      </c>
      <c r="F82" s="49">
        <f t="shared" si="8"/>
        <v>0.10074720357941849</v>
      </c>
      <c r="G82" s="47">
        <f t="shared" si="9"/>
        <v>0.42553191489361708</v>
      </c>
      <c r="H82" s="11">
        <f t="shared" si="10"/>
        <v>3.1489999999999991</v>
      </c>
      <c r="I82" s="19">
        <f t="shared" si="11"/>
        <v>1.8089999999999993</v>
      </c>
      <c r="J82" s="7">
        <v>12.926</v>
      </c>
      <c r="K82" s="7">
        <v>16.074999999999999</v>
      </c>
      <c r="L82" s="16">
        <v>14.734999999999999</v>
      </c>
      <c r="M82" s="6">
        <v>12.893000000000001</v>
      </c>
      <c r="N82" s="6">
        <v>13.34</v>
      </c>
      <c r="O82" s="17">
        <v>13.249000000000001</v>
      </c>
      <c r="P82" s="10">
        <v>0.1265</v>
      </c>
      <c r="Q82" s="10">
        <v>0.73150000000000004</v>
      </c>
    </row>
    <row r="83" spans="1:17" x14ac:dyDescent="0.25">
      <c r="A83" s="9" t="s">
        <v>43</v>
      </c>
      <c r="B83" s="9" t="s">
        <v>15</v>
      </c>
      <c r="C83" s="12" t="s">
        <v>8</v>
      </c>
      <c r="D83" s="47">
        <f t="shared" si="6"/>
        <v>5.9648437500000009</v>
      </c>
      <c r="E83" s="49">
        <f t="shared" si="7"/>
        <v>0.62198169336384512</v>
      </c>
      <c r="F83" s="49">
        <f t="shared" si="8"/>
        <v>0.1042745995423342</v>
      </c>
      <c r="G83" s="47">
        <f t="shared" si="9"/>
        <v>0.41558815070463079</v>
      </c>
      <c r="H83" s="11">
        <f t="shared" si="10"/>
        <v>3.4770000000000021</v>
      </c>
      <c r="I83" s="19">
        <f t="shared" si="11"/>
        <v>2.032</v>
      </c>
      <c r="J83" s="7">
        <v>12.997999999999999</v>
      </c>
      <c r="K83" s="7">
        <v>16.475000000000001</v>
      </c>
      <c r="L83" s="16">
        <v>15.03</v>
      </c>
      <c r="M83" s="6">
        <v>13.201000000000001</v>
      </c>
      <c r="N83" s="6">
        <v>13.638</v>
      </c>
      <c r="O83" s="17">
        <v>13.557</v>
      </c>
      <c r="P83" s="10">
        <v>0.128</v>
      </c>
      <c r="Q83" s="10">
        <v>0.76350000000000007</v>
      </c>
    </row>
    <row r="84" spans="1:17" x14ac:dyDescent="0.25">
      <c r="A84" s="9" t="s">
        <v>43</v>
      </c>
      <c r="B84" s="9" t="s">
        <v>15</v>
      </c>
      <c r="C84" s="12" t="s">
        <v>9</v>
      </c>
      <c r="D84" s="47">
        <f t="shared" si="6"/>
        <v>6</v>
      </c>
      <c r="E84" s="49">
        <f t="shared" si="7"/>
        <v>0.56427207637231513</v>
      </c>
      <c r="F84" s="49">
        <f t="shared" si="8"/>
        <v>9.4045346062052518E-2</v>
      </c>
      <c r="G84" s="47">
        <f t="shared" si="9"/>
        <v>0.38207547169811301</v>
      </c>
      <c r="H84" s="11">
        <f t="shared" si="10"/>
        <v>4.24</v>
      </c>
      <c r="I84" s="19">
        <f t="shared" si="11"/>
        <v>2.620000000000001</v>
      </c>
      <c r="J84" s="7">
        <v>13.180999999999999</v>
      </c>
      <c r="K84" s="7">
        <v>17.420999999999999</v>
      </c>
      <c r="L84" s="16">
        <v>15.801</v>
      </c>
      <c r="M84" s="6">
        <v>13.209</v>
      </c>
      <c r="N84" s="6">
        <v>13.628</v>
      </c>
      <c r="O84" s="17">
        <v>13.564</v>
      </c>
      <c r="P84" s="10">
        <v>0.111</v>
      </c>
      <c r="Q84" s="10">
        <v>0.66600000000000004</v>
      </c>
    </row>
    <row r="85" spans="1:17" x14ac:dyDescent="0.25">
      <c r="A85" s="9" t="s">
        <v>43</v>
      </c>
      <c r="B85" s="9" t="s">
        <v>15</v>
      </c>
      <c r="C85" s="12" t="s">
        <v>10</v>
      </c>
      <c r="D85" s="47">
        <f t="shared" si="6"/>
        <v>6.1749049429657799</v>
      </c>
      <c r="E85" s="49">
        <f t="shared" si="7"/>
        <v>0.64688038277512117</v>
      </c>
      <c r="F85" s="49">
        <f t="shared" si="8"/>
        <v>0.10475956937799068</v>
      </c>
      <c r="G85" s="47">
        <f t="shared" si="9"/>
        <v>0.3787643588947528</v>
      </c>
      <c r="H85" s="11">
        <f t="shared" si="10"/>
        <v>3.2210000000000001</v>
      </c>
      <c r="I85" s="19">
        <f t="shared" si="11"/>
        <v>2.0010000000000012</v>
      </c>
      <c r="J85" s="7">
        <v>12.923999999999999</v>
      </c>
      <c r="K85" s="7">
        <v>16.145</v>
      </c>
      <c r="L85" s="16">
        <v>14.925000000000001</v>
      </c>
      <c r="M85" s="6">
        <v>13.188000000000001</v>
      </c>
      <c r="N85" s="6">
        <v>13.606</v>
      </c>
      <c r="O85" s="17">
        <v>13.521000000000001</v>
      </c>
      <c r="P85" s="10">
        <v>0.13150000000000001</v>
      </c>
      <c r="Q85" s="10">
        <v>0.81200000000000006</v>
      </c>
    </row>
    <row r="86" spans="1:17" x14ac:dyDescent="0.25">
      <c r="A86" s="9" t="s">
        <v>43</v>
      </c>
      <c r="B86" s="9" t="s">
        <v>39</v>
      </c>
      <c r="C86" s="12" t="s">
        <v>5</v>
      </c>
      <c r="D86" s="47">
        <f t="shared" si="6"/>
        <v>6.209964412811388</v>
      </c>
      <c r="E86" s="49">
        <f t="shared" si="7"/>
        <v>0.75956218274111653</v>
      </c>
      <c r="F86" s="49">
        <f t="shared" si="8"/>
        <v>0.12231345177664971</v>
      </c>
      <c r="G86" s="47">
        <f t="shared" si="9"/>
        <v>0.56747404844290683</v>
      </c>
      <c r="H86" s="11">
        <f t="shared" si="10"/>
        <v>3.179000000000002</v>
      </c>
      <c r="I86" s="19">
        <f t="shared" si="11"/>
        <v>1.375</v>
      </c>
      <c r="J86" s="7">
        <v>12.917999999999999</v>
      </c>
      <c r="K86" s="7">
        <v>16.097000000000001</v>
      </c>
      <c r="L86" s="16">
        <v>14.292999999999999</v>
      </c>
      <c r="M86" s="6">
        <v>13.124000000000001</v>
      </c>
      <c r="N86" s="6">
        <v>13.518000000000001</v>
      </c>
      <c r="O86" s="17">
        <v>13.467000000000001</v>
      </c>
      <c r="P86" s="10">
        <v>0.14050000000000001</v>
      </c>
      <c r="Q86" s="10">
        <v>0.87250000000000005</v>
      </c>
    </row>
    <row r="87" spans="1:17" x14ac:dyDescent="0.25">
      <c r="A87" s="9" t="s">
        <v>43</v>
      </c>
      <c r="B87" s="9" t="s">
        <v>39</v>
      </c>
      <c r="C87" s="12" t="s">
        <v>6</v>
      </c>
      <c r="D87" s="47">
        <f t="shared" si="6"/>
        <v>5.4841269841269833</v>
      </c>
      <c r="E87" s="49">
        <f t="shared" si="7"/>
        <v>0.55393047034764653</v>
      </c>
      <c r="F87" s="49">
        <f t="shared" si="8"/>
        <v>0.10100613496932485</v>
      </c>
      <c r="G87" s="47">
        <f t="shared" si="9"/>
        <v>0.42098609355246558</v>
      </c>
      <c r="H87" s="11">
        <f t="shared" si="10"/>
        <v>2.3729999999999993</v>
      </c>
      <c r="I87" s="19">
        <f t="shared" si="11"/>
        <v>1.3739999999999988</v>
      </c>
      <c r="J87" s="7">
        <v>13.108000000000001</v>
      </c>
      <c r="K87" s="7">
        <v>15.481</v>
      </c>
      <c r="L87" s="16">
        <v>14.481999999999999</v>
      </c>
      <c r="M87" s="6">
        <v>13.164</v>
      </c>
      <c r="N87" s="6">
        <v>13.653</v>
      </c>
      <c r="O87" s="17">
        <v>13.555999999999999</v>
      </c>
      <c r="P87" s="10">
        <v>0.126</v>
      </c>
      <c r="Q87" s="10">
        <v>0.69099999999999995</v>
      </c>
    </row>
    <row r="88" spans="1:17" x14ac:dyDescent="0.25">
      <c r="A88" s="9" t="s">
        <v>43</v>
      </c>
      <c r="B88" s="9" t="s">
        <v>16</v>
      </c>
      <c r="C88" s="12" t="s">
        <v>7</v>
      </c>
      <c r="D88" s="47">
        <f t="shared" si="6"/>
        <v>5.9558823529411766</v>
      </c>
      <c r="E88" s="49">
        <f t="shared" si="7"/>
        <v>0.65236994219653277</v>
      </c>
      <c r="F88" s="49">
        <f t="shared" si="8"/>
        <v>0.10953371868978821</v>
      </c>
      <c r="G88" s="47">
        <f t="shared" si="9"/>
        <v>0.44285328289651393</v>
      </c>
      <c r="H88" s="11">
        <f t="shared" si="10"/>
        <v>3.7009999999999987</v>
      </c>
      <c r="I88" s="19">
        <f t="shared" si="11"/>
        <v>2.0620000000000012</v>
      </c>
      <c r="J88" s="7">
        <v>13.132</v>
      </c>
      <c r="K88" s="7">
        <v>16.832999999999998</v>
      </c>
      <c r="L88" s="16">
        <v>15.194000000000001</v>
      </c>
      <c r="M88" s="6">
        <v>13.13</v>
      </c>
      <c r="N88" s="6">
        <v>13.648999999999999</v>
      </c>
      <c r="O88" s="17">
        <v>13.548</v>
      </c>
      <c r="P88" s="10">
        <v>0.13600000000000001</v>
      </c>
      <c r="Q88" s="10">
        <v>0.81</v>
      </c>
    </row>
    <row r="89" spans="1:17" x14ac:dyDescent="0.25">
      <c r="A89" s="9" t="s">
        <v>43</v>
      </c>
      <c r="B89" s="9" t="s">
        <v>16</v>
      </c>
      <c r="C89" s="12" t="s">
        <v>8</v>
      </c>
      <c r="D89" s="47">
        <f t="shared" si="6"/>
        <v>5.8247011952191237</v>
      </c>
      <c r="E89" s="49">
        <f t="shared" si="7"/>
        <v>0.5691118721461168</v>
      </c>
      <c r="F89" s="49">
        <f t="shared" si="8"/>
        <v>9.7706621004565883E-2</v>
      </c>
      <c r="G89" s="47">
        <f t="shared" si="9"/>
        <v>0.38411010322176986</v>
      </c>
      <c r="H89" s="11">
        <f t="shared" si="10"/>
        <v>3.1969999999999992</v>
      </c>
      <c r="I89" s="19">
        <f t="shared" si="11"/>
        <v>1.9690000000000012</v>
      </c>
      <c r="J89" s="7">
        <v>13.071999999999999</v>
      </c>
      <c r="K89" s="7">
        <v>16.268999999999998</v>
      </c>
      <c r="L89" s="16">
        <v>15.041</v>
      </c>
      <c r="M89" s="6">
        <v>13.179</v>
      </c>
      <c r="N89" s="6">
        <v>13.617000000000001</v>
      </c>
      <c r="O89" s="17">
        <v>13.52</v>
      </c>
      <c r="P89" s="10">
        <v>0.1255</v>
      </c>
      <c r="Q89" s="10">
        <v>0.73099999999999998</v>
      </c>
    </row>
    <row r="90" spans="1:17" x14ac:dyDescent="0.25">
      <c r="A90" s="9" t="s">
        <v>43</v>
      </c>
      <c r="B90" s="9" t="s">
        <v>16</v>
      </c>
      <c r="C90" s="12" t="s">
        <v>9</v>
      </c>
      <c r="D90" s="47">
        <f t="shared" si="6"/>
        <v>5.7300380228136882</v>
      </c>
      <c r="E90" s="49">
        <f t="shared" si="7"/>
        <v>0.5856670533642695</v>
      </c>
      <c r="F90" s="49">
        <f t="shared" si="8"/>
        <v>0.10220997679814391</v>
      </c>
      <c r="G90" s="47">
        <f t="shared" si="9"/>
        <v>0.42111368909512786</v>
      </c>
      <c r="H90" s="11">
        <f t="shared" si="10"/>
        <v>3.4480000000000022</v>
      </c>
      <c r="I90" s="19">
        <f t="shared" si="11"/>
        <v>1.9960000000000004</v>
      </c>
      <c r="J90" s="7">
        <v>12.901999999999999</v>
      </c>
      <c r="K90" s="7">
        <v>16.350000000000001</v>
      </c>
      <c r="L90" s="16">
        <v>14.898</v>
      </c>
      <c r="M90" s="6">
        <v>13.164999999999999</v>
      </c>
      <c r="N90" s="6">
        <v>13.596</v>
      </c>
      <c r="O90" s="17">
        <v>13.5</v>
      </c>
      <c r="P90" s="10">
        <v>0.13150000000000001</v>
      </c>
      <c r="Q90" s="10">
        <v>0.75350000000000006</v>
      </c>
    </row>
    <row r="91" spans="1:17" x14ac:dyDescent="0.25">
      <c r="A91" s="9" t="s">
        <v>43</v>
      </c>
      <c r="B91" s="9" t="s">
        <v>16</v>
      </c>
      <c r="C91" s="12" t="s">
        <v>10</v>
      </c>
      <c r="D91" s="47">
        <f t="shared" si="6"/>
        <v>5.7866108786610875</v>
      </c>
      <c r="E91" s="49">
        <f t="shared" si="7"/>
        <v>0.55320000000000003</v>
      </c>
      <c r="F91" s="49">
        <f t="shared" si="8"/>
        <v>9.5600000000000004E-2</v>
      </c>
      <c r="G91" s="47">
        <f t="shared" si="9"/>
        <v>0.40610079575596819</v>
      </c>
      <c r="H91" s="11">
        <f t="shared" si="10"/>
        <v>3.7700000000000014</v>
      </c>
      <c r="I91" s="19">
        <f t="shared" si="11"/>
        <v>2.2390000000000008</v>
      </c>
      <c r="J91" s="7">
        <v>13.007</v>
      </c>
      <c r="K91" s="7">
        <v>16.777000000000001</v>
      </c>
      <c r="L91" s="16">
        <v>15.246</v>
      </c>
      <c r="M91" s="6">
        <v>13.147</v>
      </c>
      <c r="N91" s="6">
        <v>13.597</v>
      </c>
      <c r="O91" s="17">
        <v>13.507</v>
      </c>
      <c r="P91" s="10">
        <v>0.1195</v>
      </c>
      <c r="Q91" s="10">
        <v>0.6915</v>
      </c>
    </row>
    <row r="92" spans="1:17" x14ac:dyDescent="0.25">
      <c r="A92" s="9" t="s">
        <v>43</v>
      </c>
      <c r="B92" s="9" t="s">
        <v>40</v>
      </c>
      <c r="C92" s="12" t="s">
        <v>5</v>
      </c>
      <c r="D92" s="47">
        <f t="shared" si="6"/>
        <v>6.7434210526315788</v>
      </c>
      <c r="E92" s="49">
        <f t="shared" si="7"/>
        <v>0.78050458715596505</v>
      </c>
      <c r="F92" s="49">
        <f t="shared" si="8"/>
        <v>0.11574311926605531</v>
      </c>
      <c r="G92" s="47">
        <f t="shared" si="9"/>
        <v>0.66716641679160416</v>
      </c>
      <c r="H92" s="11">
        <f t="shared" si="10"/>
        <v>2.6679999999999993</v>
      </c>
      <c r="I92" s="19">
        <f t="shared" si="11"/>
        <v>0.8879999999999999</v>
      </c>
      <c r="J92" s="7">
        <v>12.846</v>
      </c>
      <c r="K92" s="7">
        <v>15.513999999999999</v>
      </c>
      <c r="L92" s="16">
        <v>13.734</v>
      </c>
      <c r="M92" s="6">
        <v>13.138</v>
      </c>
      <c r="N92" s="6">
        <v>13.574</v>
      </c>
      <c r="O92" s="17">
        <v>13.47</v>
      </c>
      <c r="P92" s="10">
        <v>0.152</v>
      </c>
      <c r="Q92" s="10">
        <v>1.0249999999999999</v>
      </c>
    </row>
    <row r="93" spans="1:17" x14ac:dyDescent="0.25">
      <c r="A93" s="9" t="s">
        <v>43</v>
      </c>
      <c r="B93" s="9" t="s">
        <v>40</v>
      </c>
      <c r="C93" s="12" t="s">
        <v>6</v>
      </c>
      <c r="D93" s="47">
        <f t="shared" si="6"/>
        <v>6.2754098360655739</v>
      </c>
      <c r="E93" s="49">
        <f t="shared" si="7"/>
        <v>0.68854285714285568</v>
      </c>
      <c r="F93" s="49">
        <f t="shared" si="8"/>
        <v>0.10972077922077898</v>
      </c>
      <c r="G93" s="47">
        <f t="shared" si="9"/>
        <v>0.46540178571428581</v>
      </c>
      <c r="H93" s="11">
        <f t="shared" si="10"/>
        <v>3.5840000000000014</v>
      </c>
      <c r="I93" s="19">
        <f t="shared" si="11"/>
        <v>1.9160000000000004</v>
      </c>
      <c r="J93" s="7">
        <v>13.106</v>
      </c>
      <c r="K93" s="7">
        <v>16.690000000000001</v>
      </c>
      <c r="L93" s="16">
        <v>15.022</v>
      </c>
      <c r="M93" s="6">
        <v>13.176</v>
      </c>
      <c r="N93" s="6">
        <v>13.561</v>
      </c>
      <c r="O93" s="17">
        <v>13.452999999999999</v>
      </c>
      <c r="P93" s="10">
        <v>0.1525</v>
      </c>
      <c r="Q93" s="10">
        <v>0.95699999999999996</v>
      </c>
    </row>
    <row r="94" spans="1:17" x14ac:dyDescent="0.25">
      <c r="A94" s="9" t="s">
        <v>43</v>
      </c>
      <c r="B94" s="9" t="s">
        <v>17</v>
      </c>
      <c r="C94" s="12" t="s">
        <v>7</v>
      </c>
      <c r="D94" s="47">
        <f t="shared" si="6"/>
        <v>5.8598484848484853</v>
      </c>
      <c r="E94" s="49">
        <f t="shared" si="7"/>
        <v>0.61983593749999943</v>
      </c>
      <c r="F94" s="49">
        <f t="shared" si="8"/>
        <v>0.10577678571428561</v>
      </c>
      <c r="G94" s="47">
        <f t="shared" si="9"/>
        <v>0.43878993497314056</v>
      </c>
      <c r="H94" s="11">
        <f t="shared" si="10"/>
        <v>3.536999999999999</v>
      </c>
      <c r="I94" s="19">
        <f t="shared" si="11"/>
        <v>1.9850000000000012</v>
      </c>
      <c r="J94" s="7">
        <v>13.173999999999999</v>
      </c>
      <c r="K94" s="7">
        <v>16.710999999999999</v>
      </c>
      <c r="L94" s="16">
        <v>15.159000000000001</v>
      </c>
      <c r="M94" s="6">
        <v>13.17</v>
      </c>
      <c r="N94" s="6">
        <v>13.618</v>
      </c>
      <c r="O94" s="17">
        <v>13.529</v>
      </c>
      <c r="P94" s="10">
        <v>0.13200000000000001</v>
      </c>
      <c r="Q94" s="10">
        <v>0.77350000000000008</v>
      </c>
    </row>
    <row r="95" spans="1:17" x14ac:dyDescent="0.25">
      <c r="A95" s="9" t="s">
        <v>43</v>
      </c>
      <c r="B95" s="9" t="s">
        <v>17</v>
      </c>
      <c r="C95" s="12" t="s">
        <v>8</v>
      </c>
      <c r="D95" s="47">
        <f t="shared" si="6"/>
        <v>5.6947791164658632</v>
      </c>
      <c r="E95" s="49">
        <f t="shared" si="7"/>
        <v>0.57197977528089849</v>
      </c>
      <c r="F95" s="49">
        <f t="shared" si="8"/>
        <v>0.10043932584269656</v>
      </c>
      <c r="G95" s="47">
        <f t="shared" si="9"/>
        <v>0.43794326241134729</v>
      </c>
      <c r="H95" s="11">
        <f t="shared" si="10"/>
        <v>3.9480000000000004</v>
      </c>
      <c r="I95" s="19">
        <f t="shared" si="11"/>
        <v>2.2190000000000012</v>
      </c>
      <c r="J95" s="7">
        <v>13.007999999999999</v>
      </c>
      <c r="K95" s="7">
        <v>16.956</v>
      </c>
      <c r="L95" s="16">
        <v>15.227</v>
      </c>
      <c r="M95" s="6">
        <v>13.145</v>
      </c>
      <c r="N95" s="6">
        <v>13.59</v>
      </c>
      <c r="O95" s="17">
        <v>13.504</v>
      </c>
      <c r="P95" s="10">
        <v>0.1245</v>
      </c>
      <c r="Q95" s="10">
        <v>0.70899999999999996</v>
      </c>
    </row>
    <row r="96" spans="1:17" x14ac:dyDescent="0.25">
      <c r="A96" s="9" t="s">
        <v>43</v>
      </c>
      <c r="B96" s="9" t="s">
        <v>17</v>
      </c>
      <c r="C96" s="12" t="s">
        <v>9</v>
      </c>
      <c r="D96" s="47">
        <f t="shared" si="6"/>
        <v>6.2134831460674151</v>
      </c>
      <c r="E96" s="49">
        <f t="shared" si="7"/>
        <v>0.65730468750000015</v>
      </c>
      <c r="F96" s="49">
        <f t="shared" si="8"/>
        <v>0.1057868303571429</v>
      </c>
      <c r="G96" s="47">
        <f t="shared" si="9"/>
        <v>0.46625567813108365</v>
      </c>
      <c r="H96" s="11">
        <f t="shared" si="10"/>
        <v>3.081999999999999</v>
      </c>
      <c r="I96" s="19">
        <f t="shared" si="11"/>
        <v>1.6449999999999996</v>
      </c>
      <c r="J96" s="7">
        <v>13.002000000000001</v>
      </c>
      <c r="K96" s="7">
        <v>16.084</v>
      </c>
      <c r="L96" s="16">
        <v>14.647</v>
      </c>
      <c r="M96" s="6">
        <v>13.170999999999999</v>
      </c>
      <c r="N96" s="6">
        <v>13.619</v>
      </c>
      <c r="O96" s="17">
        <v>13.526</v>
      </c>
      <c r="P96" s="10">
        <v>0.13350000000000001</v>
      </c>
      <c r="Q96" s="10">
        <v>0.8294999999999999</v>
      </c>
    </row>
    <row r="97" spans="1:17" x14ac:dyDescent="0.25">
      <c r="A97" s="9" t="s">
        <v>43</v>
      </c>
      <c r="B97" s="9" t="s">
        <v>17</v>
      </c>
      <c r="C97" s="12" t="s">
        <v>10</v>
      </c>
      <c r="D97" s="47">
        <f t="shared" si="6"/>
        <v>6.629496402877697</v>
      </c>
      <c r="E97" s="49">
        <f t="shared" si="7"/>
        <v>0.42285281385281487</v>
      </c>
      <c r="F97" s="49">
        <f t="shared" si="8"/>
        <v>6.3783549783549942E-2</v>
      </c>
      <c r="G97" s="47">
        <f t="shared" si="9"/>
        <v>0.47732067510548537</v>
      </c>
      <c r="H97" s="11">
        <f t="shared" si="10"/>
        <v>3.7919999999999998</v>
      </c>
      <c r="I97" s="19">
        <f t="shared" si="11"/>
        <v>1.9819999999999993</v>
      </c>
      <c r="J97" s="7">
        <v>12.938000000000001</v>
      </c>
      <c r="K97" s="7">
        <v>16.73</v>
      </c>
      <c r="L97" s="16">
        <v>14.92</v>
      </c>
      <c r="M97" s="6">
        <v>12.914999999999999</v>
      </c>
      <c r="N97" s="6">
        <v>13.608000000000001</v>
      </c>
      <c r="O97" s="17">
        <v>13.233000000000001</v>
      </c>
      <c r="P97" s="10">
        <v>0.13900000000000001</v>
      </c>
      <c r="Q97" s="10">
        <v>0.92149999999999999</v>
      </c>
    </row>
    <row r="98" spans="1:17" x14ac:dyDescent="0.25">
      <c r="A98" s="9" t="s">
        <v>44</v>
      </c>
      <c r="B98" s="10" t="s">
        <v>42</v>
      </c>
      <c r="C98" s="12" t="s">
        <v>5</v>
      </c>
      <c r="D98" s="47">
        <f t="shared" si="6"/>
        <v>5.7526881720430119</v>
      </c>
      <c r="E98" s="49">
        <f t="shared" si="7"/>
        <v>0.43288978494623692</v>
      </c>
      <c r="F98" s="49">
        <f t="shared" si="8"/>
        <v>7.5250000000000053E-2</v>
      </c>
      <c r="G98" s="47">
        <f t="shared" si="9"/>
        <v>0.37493767658301469</v>
      </c>
      <c r="H98" s="11">
        <f t="shared" si="10"/>
        <v>18.050999999999998</v>
      </c>
      <c r="I98" s="19">
        <f t="shared" si="11"/>
        <v>11.283000000000001</v>
      </c>
      <c r="J98" s="7">
        <v>13.064</v>
      </c>
      <c r="K98" s="7">
        <v>31.114999999999998</v>
      </c>
      <c r="L98" s="16">
        <v>24.347000000000001</v>
      </c>
      <c r="M98" s="6">
        <v>12.929</v>
      </c>
      <c r="N98" s="6">
        <v>13.301</v>
      </c>
      <c r="O98" s="17">
        <v>13.23</v>
      </c>
      <c r="P98" s="10">
        <v>9.2999999999999999E-2</v>
      </c>
      <c r="Q98" s="10">
        <v>0.53500000000000003</v>
      </c>
    </row>
    <row r="99" spans="1:17" x14ac:dyDescent="0.25">
      <c r="A99" s="9" t="s">
        <v>44</v>
      </c>
      <c r="B99" s="10" t="s">
        <v>42</v>
      </c>
      <c r="C99" s="12" t="s">
        <v>6</v>
      </c>
      <c r="D99" s="47">
        <f t="shared" si="6"/>
        <v>5.6956521739130439</v>
      </c>
      <c r="E99" s="49">
        <f t="shared" si="7"/>
        <v>0.25436203389830492</v>
      </c>
      <c r="F99" s="49">
        <f t="shared" si="8"/>
        <v>4.4658983050847423E-2</v>
      </c>
      <c r="G99" s="47">
        <f t="shared" si="9"/>
        <v>0.41776061776061779</v>
      </c>
      <c r="H99" s="11">
        <f t="shared" si="10"/>
        <v>19.425000000000004</v>
      </c>
      <c r="I99" s="19">
        <f t="shared" si="11"/>
        <v>11.31</v>
      </c>
      <c r="J99" s="7">
        <v>13.058999999999999</v>
      </c>
      <c r="K99" s="7">
        <v>32.484000000000002</v>
      </c>
      <c r="L99" s="16">
        <v>24.369</v>
      </c>
      <c r="M99" s="6">
        <v>13.047000000000001</v>
      </c>
      <c r="N99" s="6">
        <v>14.522</v>
      </c>
      <c r="O99" s="17">
        <v>13.763</v>
      </c>
      <c r="P99" s="10">
        <v>9.1999999999999998E-2</v>
      </c>
      <c r="Q99" s="10">
        <v>0.52400000000000002</v>
      </c>
    </row>
    <row r="100" spans="1:17" x14ac:dyDescent="0.25">
      <c r="A100" s="9" t="s">
        <v>45</v>
      </c>
      <c r="B100" s="10" t="s">
        <v>4</v>
      </c>
      <c r="C100" s="12" t="s">
        <v>7</v>
      </c>
      <c r="D100" s="47">
        <f t="shared" si="6"/>
        <v>6.0523255813953494</v>
      </c>
      <c r="E100" s="49">
        <f t="shared" si="7"/>
        <v>0.45392441860465144</v>
      </c>
      <c r="F100" s="49">
        <f t="shared" si="8"/>
        <v>7.5000000000000039E-2</v>
      </c>
      <c r="G100" s="47">
        <f t="shared" si="9"/>
        <v>0.38592647767602856</v>
      </c>
      <c r="H100" s="11">
        <f t="shared" si="10"/>
        <v>22.823</v>
      </c>
      <c r="I100" s="19">
        <f t="shared" si="11"/>
        <v>14.014999999999999</v>
      </c>
      <c r="J100" s="7">
        <v>13.138</v>
      </c>
      <c r="K100" s="7">
        <v>35.960999999999999</v>
      </c>
      <c r="L100" s="16">
        <v>27.152999999999999</v>
      </c>
      <c r="M100" s="6">
        <v>13.009</v>
      </c>
      <c r="N100" s="6">
        <v>13.439</v>
      </c>
      <c r="O100" s="17">
        <v>13.384</v>
      </c>
      <c r="P100" s="10">
        <v>8.5999999999999993E-2</v>
      </c>
      <c r="Q100" s="10">
        <v>0.52049999999999996</v>
      </c>
    </row>
    <row r="101" spans="1:17" x14ac:dyDescent="0.25">
      <c r="A101" s="9" t="s">
        <v>45</v>
      </c>
      <c r="B101" s="10" t="s">
        <v>4</v>
      </c>
      <c r="C101" s="12" t="s">
        <v>8</v>
      </c>
      <c r="D101" s="47">
        <f t="shared" si="6"/>
        <v>5.5989847715736039</v>
      </c>
      <c r="E101" s="49">
        <f t="shared" si="7"/>
        <v>0.45547411764705875</v>
      </c>
      <c r="F101" s="49">
        <f t="shared" si="8"/>
        <v>8.1349411764705878E-2</v>
      </c>
      <c r="G101" s="47">
        <f t="shared" si="9"/>
        <v>0.4414033107599698</v>
      </c>
      <c r="H101" s="11">
        <f t="shared" si="10"/>
        <v>21.263999999999996</v>
      </c>
      <c r="I101" s="19">
        <f t="shared" si="11"/>
        <v>11.878</v>
      </c>
      <c r="J101" s="7">
        <v>13.085000000000001</v>
      </c>
      <c r="K101" s="7">
        <v>34.348999999999997</v>
      </c>
      <c r="L101" s="16">
        <v>24.963000000000001</v>
      </c>
      <c r="M101" s="6">
        <v>13.005000000000001</v>
      </c>
      <c r="N101" s="6">
        <v>13.43</v>
      </c>
      <c r="O101" s="17">
        <v>13.356</v>
      </c>
      <c r="P101" s="10">
        <v>9.8500000000000004E-2</v>
      </c>
      <c r="Q101" s="10">
        <v>0.55149999999999999</v>
      </c>
    </row>
    <row r="102" spans="1:17" x14ac:dyDescent="0.25">
      <c r="A102" s="9" t="s">
        <v>45</v>
      </c>
      <c r="B102" s="10" t="s">
        <v>4</v>
      </c>
      <c r="C102" s="12" t="s">
        <v>9</v>
      </c>
      <c r="D102" s="47">
        <f t="shared" si="6"/>
        <v>5.5699481865284977</v>
      </c>
      <c r="E102" s="49">
        <f t="shared" si="7"/>
        <v>0.4571987951807216</v>
      </c>
      <c r="F102" s="49">
        <f t="shared" si="8"/>
        <v>8.2083132530120242E-2</v>
      </c>
      <c r="G102" s="47">
        <f t="shared" si="9"/>
        <v>0.42073551727215924</v>
      </c>
      <c r="H102" s="11">
        <f t="shared" si="10"/>
        <v>22.405999999999999</v>
      </c>
      <c r="I102" s="19">
        <f t="shared" si="11"/>
        <v>12.979000000000001</v>
      </c>
      <c r="J102" s="7">
        <v>12.929</v>
      </c>
      <c r="K102" s="7">
        <v>35.335000000000001</v>
      </c>
      <c r="L102" s="16">
        <v>25.908000000000001</v>
      </c>
      <c r="M102" s="6">
        <v>12.923999999999999</v>
      </c>
      <c r="N102" s="6">
        <v>13.339</v>
      </c>
      <c r="O102" s="17">
        <v>13.276999999999999</v>
      </c>
      <c r="P102" s="10">
        <v>9.6500000000000002E-2</v>
      </c>
      <c r="Q102" s="10">
        <v>0.53750000000000009</v>
      </c>
    </row>
    <row r="103" spans="1:17" x14ac:dyDescent="0.25">
      <c r="A103" s="9" t="s">
        <v>45</v>
      </c>
      <c r="B103" s="10" t="s">
        <v>4</v>
      </c>
      <c r="C103" s="12" t="s">
        <v>10</v>
      </c>
      <c r="D103" s="47">
        <f t="shared" si="6"/>
        <v>5.5459459459459461</v>
      </c>
      <c r="E103" s="49">
        <f t="shared" si="7"/>
        <v>0.44508510638297977</v>
      </c>
      <c r="F103" s="49">
        <f t="shared" si="8"/>
        <v>8.0254137115839425E-2</v>
      </c>
      <c r="G103" s="47">
        <f t="shared" si="9"/>
        <v>0.36525008328177783</v>
      </c>
      <c r="H103" s="11">
        <f t="shared" si="10"/>
        <v>21.012999999999998</v>
      </c>
      <c r="I103" s="19">
        <f t="shared" si="11"/>
        <v>13.338000000000001</v>
      </c>
      <c r="J103" s="7">
        <v>12.988</v>
      </c>
      <c r="K103" s="7">
        <v>34.000999999999998</v>
      </c>
      <c r="L103" s="16">
        <v>26.326000000000001</v>
      </c>
      <c r="M103" s="6">
        <v>12.917999999999999</v>
      </c>
      <c r="N103" s="6">
        <v>13.340999999999999</v>
      </c>
      <c r="O103" s="17">
        <v>13.285</v>
      </c>
      <c r="P103" s="10">
        <v>9.2499999999999999E-2</v>
      </c>
      <c r="Q103" s="10">
        <v>0.51300000000000001</v>
      </c>
    </row>
    <row r="104" spans="1:17" x14ac:dyDescent="0.25">
      <c r="A104" s="9" t="s">
        <v>45</v>
      </c>
      <c r="B104" s="10" t="s">
        <v>34</v>
      </c>
      <c r="C104" s="12" t="s">
        <v>5</v>
      </c>
      <c r="D104" s="47">
        <f t="shared" si="6"/>
        <v>5.5126050420168076</v>
      </c>
      <c r="E104" s="49">
        <f t="shared" si="7"/>
        <v>0.2870946882217088</v>
      </c>
      <c r="F104" s="49">
        <f t="shared" si="8"/>
        <v>5.2079676674364854E-2</v>
      </c>
      <c r="G104" s="47">
        <f t="shared" si="9"/>
        <v>0.30920133031281644</v>
      </c>
      <c r="H104" s="11">
        <f t="shared" si="10"/>
        <v>20.747</v>
      </c>
      <c r="I104" s="19">
        <f t="shared" si="11"/>
        <v>14.331999999999999</v>
      </c>
      <c r="J104" s="7">
        <v>13.17</v>
      </c>
      <c r="K104" s="7">
        <v>33.917000000000002</v>
      </c>
      <c r="L104" s="16">
        <v>27.501999999999999</v>
      </c>
      <c r="M104" s="6">
        <v>12.849</v>
      </c>
      <c r="N104" s="6">
        <v>13.282</v>
      </c>
      <c r="O104" s="17">
        <v>13.228</v>
      </c>
      <c r="P104" s="10">
        <v>5.9499999999999997E-2</v>
      </c>
      <c r="Q104" s="10">
        <v>0.32800000000000001</v>
      </c>
    </row>
    <row r="105" spans="1:17" x14ac:dyDescent="0.25">
      <c r="A105" s="9" t="s">
        <v>45</v>
      </c>
      <c r="B105" s="10" t="s">
        <v>34</v>
      </c>
      <c r="C105" s="12" t="s">
        <v>6</v>
      </c>
      <c r="D105" s="47">
        <f t="shared" si="6"/>
        <v>5.5792682926829258</v>
      </c>
      <c r="E105" s="49">
        <f t="shared" si="7"/>
        <v>0.39853818615751768</v>
      </c>
      <c r="F105" s="49">
        <f t="shared" si="8"/>
        <v>7.1431980906921211E-2</v>
      </c>
      <c r="G105" s="47">
        <f t="shared" si="9"/>
        <v>0.40306122448979609</v>
      </c>
      <c r="H105" s="11">
        <f t="shared" si="10"/>
        <v>10.780000000000001</v>
      </c>
      <c r="I105" s="19">
        <f t="shared" si="11"/>
        <v>6.4349999999999987</v>
      </c>
      <c r="J105" s="7">
        <v>13.125</v>
      </c>
      <c r="K105" s="7">
        <v>23.905000000000001</v>
      </c>
      <c r="L105" s="16">
        <v>19.559999999999999</v>
      </c>
      <c r="M105" s="6">
        <v>13.038</v>
      </c>
      <c r="N105" s="6">
        <v>13.457000000000001</v>
      </c>
      <c r="O105" s="17">
        <v>13.403</v>
      </c>
      <c r="P105" s="10">
        <v>8.2000000000000003E-2</v>
      </c>
      <c r="Q105" s="10">
        <v>0.45750000000000002</v>
      </c>
    </row>
    <row r="106" spans="1:17" x14ac:dyDescent="0.25">
      <c r="A106" s="9" t="s">
        <v>45</v>
      </c>
      <c r="B106" s="10" t="s">
        <v>11</v>
      </c>
      <c r="C106" s="12" t="s">
        <v>7</v>
      </c>
      <c r="D106" s="47">
        <f t="shared" si="6"/>
        <v>5.3377777777777791</v>
      </c>
      <c r="E106" s="49">
        <f t="shared" si="7"/>
        <v>0.51326029055690237</v>
      </c>
      <c r="F106" s="49">
        <f t="shared" si="8"/>
        <v>9.6156174334140712E-2</v>
      </c>
      <c r="G106" s="47">
        <f t="shared" si="9"/>
        <v>0.4511748221599482</v>
      </c>
      <c r="H106" s="11">
        <f t="shared" si="10"/>
        <v>13.917000000000002</v>
      </c>
      <c r="I106" s="19">
        <f t="shared" si="11"/>
        <v>7.6380000000000017</v>
      </c>
      <c r="J106" s="7">
        <v>13.055</v>
      </c>
      <c r="K106" s="7">
        <v>26.972000000000001</v>
      </c>
      <c r="L106" s="16">
        <v>20.693000000000001</v>
      </c>
      <c r="M106" s="6">
        <v>12.973000000000001</v>
      </c>
      <c r="N106" s="6">
        <v>13.385999999999999</v>
      </c>
      <c r="O106" s="17">
        <v>13.326000000000001</v>
      </c>
      <c r="P106" s="10">
        <v>0.11249999999999999</v>
      </c>
      <c r="Q106" s="10">
        <v>0.60050000000000003</v>
      </c>
    </row>
    <row r="107" spans="1:17" x14ac:dyDescent="0.25">
      <c r="A107" s="9" t="s">
        <v>45</v>
      </c>
      <c r="B107" s="10" t="s">
        <v>11</v>
      </c>
      <c r="C107" s="12" t="s">
        <v>8</v>
      </c>
      <c r="D107" s="47">
        <f t="shared" si="6"/>
        <v>5.6586538461538467</v>
      </c>
      <c r="E107" s="49">
        <f t="shared" si="7"/>
        <v>0.4937988505747144</v>
      </c>
      <c r="F107" s="49">
        <f t="shared" si="8"/>
        <v>8.7264367816092259E-2</v>
      </c>
      <c r="G107" s="47">
        <f t="shared" si="9"/>
        <v>0.44384707287933095</v>
      </c>
      <c r="H107" s="11">
        <f t="shared" si="10"/>
        <v>20.088000000000001</v>
      </c>
      <c r="I107" s="19">
        <f t="shared" si="11"/>
        <v>11.172000000000002</v>
      </c>
      <c r="J107" s="7">
        <v>13.151999999999999</v>
      </c>
      <c r="K107" s="7">
        <v>33.24</v>
      </c>
      <c r="L107" s="16">
        <v>24.324000000000002</v>
      </c>
      <c r="M107" s="6">
        <v>12.954000000000001</v>
      </c>
      <c r="N107" s="6">
        <v>13.388999999999999</v>
      </c>
      <c r="O107" s="17">
        <v>13.319000000000001</v>
      </c>
      <c r="P107" s="10">
        <v>0.104</v>
      </c>
      <c r="Q107" s="10">
        <v>0.58850000000000002</v>
      </c>
    </row>
    <row r="108" spans="1:17" x14ac:dyDescent="0.25">
      <c r="A108" s="9" t="s">
        <v>45</v>
      </c>
      <c r="B108" s="10" t="s">
        <v>11</v>
      </c>
      <c r="C108" s="12" t="s">
        <v>9</v>
      </c>
      <c r="D108" s="47">
        <f t="shared" si="6"/>
        <v>5.3271028037383168</v>
      </c>
      <c r="E108" s="49">
        <f t="shared" si="7"/>
        <v>0.47699300699300662</v>
      </c>
      <c r="F108" s="49">
        <f t="shared" si="8"/>
        <v>8.9540792540792488E-2</v>
      </c>
      <c r="G108" s="47">
        <f t="shared" si="9"/>
        <v>0.45065398335315104</v>
      </c>
      <c r="H108" s="11">
        <f t="shared" si="10"/>
        <v>19.343000000000004</v>
      </c>
      <c r="I108" s="19">
        <f t="shared" si="11"/>
        <v>10.626000000000001</v>
      </c>
      <c r="J108" s="7">
        <v>13.106999999999999</v>
      </c>
      <c r="K108" s="7">
        <v>32.450000000000003</v>
      </c>
      <c r="L108" s="16">
        <v>23.733000000000001</v>
      </c>
      <c r="M108" s="6">
        <v>12.943</v>
      </c>
      <c r="N108" s="6">
        <v>13.372</v>
      </c>
      <c r="O108" s="17">
        <v>13.302</v>
      </c>
      <c r="P108" s="10">
        <v>0.10700000000000001</v>
      </c>
      <c r="Q108" s="10">
        <v>0.56999999999999995</v>
      </c>
    </row>
    <row r="109" spans="1:17" x14ac:dyDescent="0.25">
      <c r="A109" s="9" t="s">
        <v>45</v>
      </c>
      <c r="B109" s="10" t="s">
        <v>11</v>
      </c>
      <c r="C109" s="12" t="s">
        <v>10</v>
      </c>
      <c r="D109" s="47">
        <f t="shared" si="6"/>
        <v>5.3484848484848477</v>
      </c>
      <c r="E109" s="49">
        <f t="shared" si="7"/>
        <v>0.31704629629629721</v>
      </c>
      <c r="F109" s="49">
        <f t="shared" si="8"/>
        <v>5.9277777777777957E-2</v>
      </c>
      <c r="G109" s="47">
        <f t="shared" si="9"/>
        <v>0.28139584671376566</v>
      </c>
      <c r="H109" s="11">
        <f t="shared" si="10"/>
        <v>23.354999999999997</v>
      </c>
      <c r="I109" s="19">
        <f t="shared" si="11"/>
        <v>16.783000000000001</v>
      </c>
      <c r="J109" s="7">
        <v>13.076000000000001</v>
      </c>
      <c r="K109" s="7">
        <v>36.430999999999997</v>
      </c>
      <c r="L109" s="16">
        <v>29.859000000000002</v>
      </c>
      <c r="M109" s="6">
        <v>12.941000000000001</v>
      </c>
      <c r="N109" s="6">
        <v>13.372999999999999</v>
      </c>
      <c r="O109" s="17">
        <v>13.329000000000001</v>
      </c>
      <c r="P109" s="10">
        <v>6.6000000000000003E-2</v>
      </c>
      <c r="Q109" s="10">
        <v>0.35299999999999998</v>
      </c>
    </row>
    <row r="110" spans="1:17" x14ac:dyDescent="0.25">
      <c r="A110" s="9" t="s">
        <v>45</v>
      </c>
      <c r="B110" s="10" t="s">
        <v>35</v>
      </c>
      <c r="C110" s="12" t="s">
        <v>5</v>
      </c>
      <c r="D110" s="47">
        <f t="shared" si="6"/>
        <v>5.4399999999999995</v>
      </c>
      <c r="E110" s="49">
        <f t="shared" si="7"/>
        <v>0.44784503631961409</v>
      </c>
      <c r="F110" s="49">
        <f t="shared" si="8"/>
        <v>8.2324455205811414E-2</v>
      </c>
      <c r="G110" s="47">
        <f t="shared" si="9"/>
        <v>0.52724684831232205</v>
      </c>
      <c r="H110" s="11">
        <f t="shared" si="10"/>
        <v>14.754000000000001</v>
      </c>
      <c r="I110" s="19">
        <f t="shared" si="11"/>
        <v>6.9750000000000014</v>
      </c>
      <c r="J110" s="7">
        <v>13.048999999999999</v>
      </c>
      <c r="K110" s="7">
        <v>27.803000000000001</v>
      </c>
      <c r="L110" s="16">
        <v>20.024000000000001</v>
      </c>
      <c r="M110" s="6">
        <v>12.896000000000001</v>
      </c>
      <c r="N110" s="6">
        <v>13.308999999999999</v>
      </c>
      <c r="O110" s="17">
        <v>13.236000000000001</v>
      </c>
      <c r="P110" s="10">
        <v>0.1</v>
      </c>
      <c r="Q110" s="10">
        <v>0.54400000000000004</v>
      </c>
    </row>
    <row r="111" spans="1:17" x14ac:dyDescent="0.25">
      <c r="A111" s="9" t="s">
        <v>45</v>
      </c>
      <c r="B111" s="10" t="s">
        <v>35</v>
      </c>
      <c r="C111" s="12" t="s">
        <v>6</v>
      </c>
      <c r="D111" s="47">
        <f t="shared" si="6"/>
        <v>5.2300469483568079</v>
      </c>
      <c r="E111" s="49">
        <f t="shared" si="7"/>
        <v>0.46092074592074622</v>
      </c>
      <c r="F111" s="49">
        <f t="shared" si="8"/>
        <v>8.8129370629370679E-2</v>
      </c>
      <c r="G111" s="47">
        <f t="shared" si="9"/>
        <v>0.50508177030398227</v>
      </c>
      <c r="H111" s="11">
        <f t="shared" si="10"/>
        <v>21.646000000000001</v>
      </c>
      <c r="I111" s="19">
        <f t="shared" si="11"/>
        <v>10.712999999999999</v>
      </c>
      <c r="J111" s="7">
        <v>13.068</v>
      </c>
      <c r="K111" s="7">
        <v>34.713999999999999</v>
      </c>
      <c r="L111" s="16">
        <v>23.780999999999999</v>
      </c>
      <c r="M111" s="6">
        <v>12.991</v>
      </c>
      <c r="N111" s="6">
        <v>13.42</v>
      </c>
      <c r="O111" s="17">
        <v>13.346</v>
      </c>
      <c r="P111" s="10">
        <v>0.1065</v>
      </c>
      <c r="Q111" s="10">
        <v>0.55700000000000005</v>
      </c>
    </row>
    <row r="112" spans="1:17" x14ac:dyDescent="0.25">
      <c r="A112" s="9" t="s">
        <v>45</v>
      </c>
      <c r="B112" s="10" t="s">
        <v>12</v>
      </c>
      <c r="C112" s="12" t="s">
        <v>7</v>
      </c>
      <c r="D112" s="47">
        <f t="shared" si="6"/>
        <v>5.4567307692307692</v>
      </c>
      <c r="E112" s="49">
        <f t="shared" si="7"/>
        <v>0.46970266990291271</v>
      </c>
      <c r="F112" s="49">
        <f t="shared" si="8"/>
        <v>8.6077669902912643E-2</v>
      </c>
      <c r="G112" s="47">
        <f t="shared" si="9"/>
        <v>0.46166706472414609</v>
      </c>
      <c r="H112" s="11">
        <f t="shared" si="10"/>
        <v>20.935000000000002</v>
      </c>
      <c r="I112" s="19">
        <f t="shared" si="11"/>
        <v>11.270000000000001</v>
      </c>
      <c r="J112" s="7">
        <v>13.083</v>
      </c>
      <c r="K112" s="7">
        <v>34.018000000000001</v>
      </c>
      <c r="L112" s="16">
        <v>24.353000000000002</v>
      </c>
      <c r="M112" s="6">
        <v>12.881</v>
      </c>
      <c r="N112" s="6">
        <v>13.292999999999999</v>
      </c>
      <c r="O112" s="17">
        <v>13.222</v>
      </c>
      <c r="P112" s="10">
        <v>0.104</v>
      </c>
      <c r="Q112" s="10">
        <v>0.56749999999999989</v>
      </c>
    </row>
    <row r="113" spans="1:17" x14ac:dyDescent="0.25">
      <c r="A113" s="9" t="s">
        <v>45</v>
      </c>
      <c r="B113" s="10" t="s">
        <v>12</v>
      </c>
      <c r="C113" s="12" t="s">
        <v>8</v>
      </c>
      <c r="D113" s="47">
        <f t="shared" si="6"/>
        <v>5.3105263157894731</v>
      </c>
      <c r="E113" s="49">
        <f t="shared" si="7"/>
        <v>0.42936170212765878</v>
      </c>
      <c r="F113" s="49">
        <f t="shared" si="8"/>
        <v>8.0851063829787101E-2</v>
      </c>
      <c r="G113" s="47">
        <f t="shared" si="9"/>
        <v>0.43730529595015583</v>
      </c>
      <c r="H113" s="11">
        <f t="shared" si="10"/>
        <v>15.407999999999998</v>
      </c>
      <c r="I113" s="19">
        <f t="shared" si="11"/>
        <v>8.6699999999999982</v>
      </c>
      <c r="J113" s="7">
        <v>12.89</v>
      </c>
      <c r="K113" s="7">
        <v>28.297999999999998</v>
      </c>
      <c r="L113" s="16">
        <v>21.56</v>
      </c>
      <c r="M113" s="6">
        <v>12.958</v>
      </c>
      <c r="N113" s="6">
        <v>13.381</v>
      </c>
      <c r="O113" s="17">
        <v>13.318</v>
      </c>
      <c r="P113" s="10">
        <v>9.5000000000000001E-2</v>
      </c>
      <c r="Q113" s="10">
        <v>0.50449999999999995</v>
      </c>
    </row>
    <row r="114" spans="1:17" x14ac:dyDescent="0.25">
      <c r="A114" s="9" t="s">
        <v>45</v>
      </c>
      <c r="B114" s="10" t="s">
        <v>12</v>
      </c>
      <c r="C114" s="12" t="s">
        <v>9</v>
      </c>
      <c r="D114" s="47">
        <f t="shared" si="6"/>
        <v>5.3712871287128712</v>
      </c>
      <c r="E114" s="49">
        <f t="shared" si="7"/>
        <v>0.46361297539149932</v>
      </c>
      <c r="F114" s="49">
        <f t="shared" si="8"/>
        <v>8.6313199105145497E-2</v>
      </c>
      <c r="G114" s="47">
        <f t="shared" si="9"/>
        <v>0.44086935979210973</v>
      </c>
      <c r="H114" s="11">
        <f t="shared" si="10"/>
        <v>21.165000000000003</v>
      </c>
      <c r="I114" s="19">
        <f t="shared" si="11"/>
        <v>11.834</v>
      </c>
      <c r="J114" s="7">
        <v>13.041</v>
      </c>
      <c r="K114" s="7">
        <v>34.206000000000003</v>
      </c>
      <c r="L114" s="16">
        <v>24.875</v>
      </c>
      <c r="M114" s="6">
        <v>12.907</v>
      </c>
      <c r="N114" s="6">
        <v>13.353999999999999</v>
      </c>
      <c r="O114" s="17">
        <v>13.289</v>
      </c>
      <c r="P114" s="10">
        <v>0.10100000000000001</v>
      </c>
      <c r="Q114" s="10">
        <v>0.54249999999999998</v>
      </c>
    </row>
    <row r="115" spans="1:17" x14ac:dyDescent="0.25">
      <c r="A115" s="9" t="s">
        <v>45</v>
      </c>
      <c r="B115" s="10" t="s">
        <v>12</v>
      </c>
      <c r="C115" s="12" t="s">
        <v>10</v>
      </c>
      <c r="D115" s="47">
        <f t="shared" si="6"/>
        <v>4.6635514018691593</v>
      </c>
      <c r="E115" s="49">
        <f t="shared" si="7"/>
        <v>0.22935035629453743</v>
      </c>
      <c r="F115" s="49">
        <f t="shared" si="8"/>
        <v>4.9179334916864735E-2</v>
      </c>
      <c r="G115" s="47">
        <f t="shared" si="9"/>
        <v>0.27058507988811831</v>
      </c>
      <c r="H115" s="11">
        <f t="shared" si="10"/>
        <v>26.099000000000004</v>
      </c>
      <c r="I115" s="19">
        <f t="shared" si="11"/>
        <v>19.036999999999999</v>
      </c>
      <c r="J115" s="7">
        <v>12.961</v>
      </c>
      <c r="K115" s="7">
        <v>39.06</v>
      </c>
      <c r="L115" s="16">
        <v>31.998000000000001</v>
      </c>
      <c r="M115" s="6">
        <v>12.99</v>
      </c>
      <c r="N115" s="6">
        <v>13.411</v>
      </c>
      <c r="O115" s="17">
        <v>13.377000000000001</v>
      </c>
      <c r="P115" s="10">
        <v>5.3499999999999999E-2</v>
      </c>
      <c r="Q115" s="10">
        <v>0.2495</v>
      </c>
    </row>
    <row r="116" spans="1:17" x14ac:dyDescent="0.25">
      <c r="A116" s="9" t="s">
        <v>45</v>
      </c>
      <c r="B116" s="10" t="s">
        <v>36</v>
      </c>
      <c r="C116" s="12" t="s">
        <v>5</v>
      </c>
      <c r="D116" s="47">
        <f t="shared" si="6"/>
        <v>5.6995708154506435</v>
      </c>
      <c r="E116" s="49">
        <f t="shared" si="7"/>
        <v>0.55052193995381082</v>
      </c>
      <c r="F116" s="49">
        <f t="shared" si="8"/>
        <v>9.6590069284064703E-2</v>
      </c>
      <c r="G116" s="47">
        <f t="shared" si="9"/>
        <v>0.57424634538714414</v>
      </c>
      <c r="H116" s="11">
        <f t="shared" si="10"/>
        <v>14.297000000000001</v>
      </c>
      <c r="I116" s="19">
        <f t="shared" si="11"/>
        <v>6.0869999999999997</v>
      </c>
      <c r="J116" s="7">
        <v>13.164999999999999</v>
      </c>
      <c r="K116" s="7">
        <v>27.462</v>
      </c>
      <c r="L116" s="16">
        <v>19.251999999999999</v>
      </c>
      <c r="M116" s="6">
        <v>12.939</v>
      </c>
      <c r="N116" s="6">
        <v>13.372</v>
      </c>
      <c r="O116" s="17">
        <v>13.298</v>
      </c>
      <c r="P116" s="10">
        <v>0.11650000000000001</v>
      </c>
      <c r="Q116" s="10">
        <v>0.66400000000000003</v>
      </c>
    </row>
    <row r="117" spans="1:17" x14ac:dyDescent="0.25">
      <c r="A117" s="9" t="s">
        <v>45</v>
      </c>
      <c r="B117" s="10" t="s">
        <v>36</v>
      </c>
      <c r="C117" s="12" t="s">
        <v>6</v>
      </c>
      <c r="D117" s="47">
        <f t="shared" si="6"/>
        <v>5.4936708860759493</v>
      </c>
      <c r="E117" s="49">
        <f t="shared" si="7"/>
        <v>0.52884439359267876</v>
      </c>
      <c r="F117" s="49">
        <f t="shared" si="8"/>
        <v>9.626430205949682E-2</v>
      </c>
      <c r="G117" s="47">
        <f t="shared" si="9"/>
        <v>0.57123623980359528</v>
      </c>
      <c r="H117" s="11">
        <f t="shared" si="10"/>
        <v>12.626999999999999</v>
      </c>
      <c r="I117" s="19">
        <f t="shared" si="11"/>
        <v>5.4140000000000015</v>
      </c>
      <c r="J117" s="7">
        <v>13.096</v>
      </c>
      <c r="K117" s="7">
        <v>25.722999999999999</v>
      </c>
      <c r="L117" s="16">
        <v>18.510000000000002</v>
      </c>
      <c r="M117" s="6">
        <v>12.91</v>
      </c>
      <c r="N117" s="6">
        <v>13.347</v>
      </c>
      <c r="O117" s="17">
        <v>13.265000000000001</v>
      </c>
      <c r="P117" s="10">
        <v>0.11849999999999999</v>
      </c>
      <c r="Q117" s="10">
        <v>0.65100000000000002</v>
      </c>
    </row>
    <row r="118" spans="1:17" x14ac:dyDescent="0.25">
      <c r="A118" s="9" t="s">
        <v>45</v>
      </c>
      <c r="B118" s="10" t="s">
        <v>13</v>
      </c>
      <c r="C118" s="12" t="s">
        <v>7</v>
      </c>
      <c r="D118" s="47">
        <f t="shared" si="6"/>
        <v>5.553719008264463</v>
      </c>
      <c r="E118" s="49">
        <f t="shared" si="7"/>
        <v>0.55206299212598442</v>
      </c>
      <c r="F118" s="49">
        <f t="shared" si="8"/>
        <v>9.9404199475065652E-2</v>
      </c>
      <c r="G118" s="47">
        <f t="shared" si="9"/>
        <v>0.53073698035055816</v>
      </c>
      <c r="H118" s="11">
        <f t="shared" si="10"/>
        <v>19.796999999999997</v>
      </c>
      <c r="I118" s="19">
        <f t="shared" si="11"/>
        <v>9.2899999999999991</v>
      </c>
      <c r="J118" s="7">
        <v>13.134</v>
      </c>
      <c r="K118" s="7">
        <v>32.930999999999997</v>
      </c>
      <c r="L118" s="16">
        <v>22.423999999999999</v>
      </c>
      <c r="M118" s="6">
        <v>12.896000000000001</v>
      </c>
      <c r="N118" s="6">
        <v>13.276999999999999</v>
      </c>
      <c r="O118" s="17">
        <v>13.209</v>
      </c>
      <c r="P118" s="10">
        <v>0.121</v>
      </c>
      <c r="Q118" s="10">
        <v>0.67200000000000004</v>
      </c>
    </row>
    <row r="119" spans="1:17" x14ac:dyDescent="0.25">
      <c r="A119" s="9" t="s">
        <v>45</v>
      </c>
      <c r="B119" s="10" t="s">
        <v>13</v>
      </c>
      <c r="C119" s="12" t="s">
        <v>8</v>
      </c>
      <c r="D119" s="47">
        <f t="shared" si="6"/>
        <v>5.6788990825688064</v>
      </c>
      <c r="E119" s="49">
        <f t="shared" si="7"/>
        <v>0.51288571428571283</v>
      </c>
      <c r="F119" s="49">
        <f t="shared" si="8"/>
        <v>9.0314285714285472E-2</v>
      </c>
      <c r="G119" s="47">
        <f t="shared" si="9"/>
        <v>0.53198340011448186</v>
      </c>
      <c r="H119" s="11">
        <f t="shared" si="10"/>
        <v>13.976000000000001</v>
      </c>
      <c r="I119" s="19">
        <f t="shared" si="11"/>
        <v>6.5410000000000021</v>
      </c>
      <c r="J119" s="7">
        <v>12.782999999999999</v>
      </c>
      <c r="K119" s="7">
        <v>26.759</v>
      </c>
      <c r="L119" s="16">
        <v>19.324000000000002</v>
      </c>
      <c r="M119" s="6">
        <v>12.977</v>
      </c>
      <c r="N119" s="6">
        <v>13.397</v>
      </c>
      <c r="O119" s="17">
        <v>13.324999999999999</v>
      </c>
      <c r="P119" s="10">
        <v>0.109</v>
      </c>
      <c r="Q119" s="10">
        <v>0.61899999999999999</v>
      </c>
    </row>
    <row r="120" spans="1:17" x14ac:dyDescent="0.25">
      <c r="A120" s="9" t="s">
        <v>45</v>
      </c>
      <c r="B120" s="10" t="s">
        <v>13</v>
      </c>
      <c r="C120" s="12" t="s">
        <v>9</v>
      </c>
      <c r="D120" s="47">
        <f t="shared" si="6"/>
        <v>5.4272727272727268</v>
      </c>
      <c r="E120" s="49">
        <f t="shared" si="7"/>
        <v>0.49535251798561186</v>
      </c>
      <c r="F120" s="49">
        <f t="shared" si="8"/>
        <v>9.127098321342933E-2</v>
      </c>
      <c r="G120" s="47">
        <f t="shared" si="9"/>
        <v>0.52613186700241543</v>
      </c>
      <c r="H120" s="11">
        <f t="shared" si="10"/>
        <v>19.458999999999996</v>
      </c>
      <c r="I120" s="19">
        <f t="shared" si="11"/>
        <v>9.2209999999999983</v>
      </c>
      <c r="J120" s="7">
        <v>13.17</v>
      </c>
      <c r="K120" s="7">
        <v>32.628999999999998</v>
      </c>
      <c r="L120" s="16">
        <v>22.390999999999998</v>
      </c>
      <c r="M120" s="6">
        <v>12.952</v>
      </c>
      <c r="N120" s="6">
        <v>13.369</v>
      </c>
      <c r="O120" s="17">
        <v>13.298</v>
      </c>
      <c r="P120" s="10">
        <v>0.11</v>
      </c>
      <c r="Q120" s="10">
        <v>0.59699999999999998</v>
      </c>
    </row>
    <row r="121" spans="1:17" x14ac:dyDescent="0.25">
      <c r="A121" s="9" t="s">
        <v>45</v>
      </c>
      <c r="B121" s="10" t="s">
        <v>13</v>
      </c>
      <c r="C121" s="12" t="s">
        <v>10</v>
      </c>
      <c r="D121" s="47">
        <f t="shared" si="6"/>
        <v>5.6666666666666661</v>
      </c>
      <c r="E121" s="49">
        <f t="shared" si="7"/>
        <v>0.48513189448441218</v>
      </c>
      <c r="F121" s="49">
        <f t="shared" si="8"/>
        <v>8.5611510791366863E-2</v>
      </c>
      <c r="G121" s="47">
        <f t="shared" si="9"/>
        <v>0.48342748785209183</v>
      </c>
      <c r="H121" s="11">
        <f t="shared" si="10"/>
        <v>25.313000000000002</v>
      </c>
      <c r="I121" s="19">
        <f t="shared" si="11"/>
        <v>13.076000000000002</v>
      </c>
      <c r="J121" s="7">
        <v>12.773999999999999</v>
      </c>
      <c r="K121" s="7">
        <v>38.087000000000003</v>
      </c>
      <c r="L121" s="16">
        <v>25.85</v>
      </c>
      <c r="M121" s="6">
        <v>12.933</v>
      </c>
      <c r="N121" s="6">
        <v>13.35</v>
      </c>
      <c r="O121" s="17">
        <v>13.282999999999999</v>
      </c>
      <c r="P121" s="10">
        <v>0.10200000000000001</v>
      </c>
      <c r="Q121" s="10">
        <v>0.57799999999999996</v>
      </c>
    </row>
    <row r="122" spans="1:17" x14ac:dyDescent="0.25">
      <c r="A122" s="9" t="s">
        <v>45</v>
      </c>
      <c r="B122" s="10" t="s">
        <v>37</v>
      </c>
      <c r="C122" s="12" t="s">
        <v>5</v>
      </c>
      <c r="D122" s="47">
        <f t="shared" si="6"/>
        <v>6.1050228310502304</v>
      </c>
      <c r="E122" s="49">
        <f t="shared" si="7"/>
        <v>0.57138135593220563</v>
      </c>
      <c r="F122" s="49">
        <f t="shared" si="8"/>
        <v>9.3592009685230362E-2</v>
      </c>
      <c r="G122" s="47">
        <f t="shared" si="9"/>
        <v>0.5054537521815009</v>
      </c>
      <c r="H122" s="11">
        <f t="shared" si="10"/>
        <v>9.1679999999999993</v>
      </c>
      <c r="I122" s="19">
        <f t="shared" si="11"/>
        <v>4.5339999999999989</v>
      </c>
      <c r="J122" s="7">
        <v>12.766999999999999</v>
      </c>
      <c r="K122" s="7">
        <v>21.934999999999999</v>
      </c>
      <c r="L122" s="16">
        <v>17.300999999999998</v>
      </c>
      <c r="M122" s="6">
        <v>13.042999999999999</v>
      </c>
      <c r="N122" s="6">
        <v>13.456</v>
      </c>
      <c r="O122" s="17">
        <v>13.396000000000001</v>
      </c>
      <c r="P122" s="10">
        <v>0.1095</v>
      </c>
      <c r="Q122" s="10">
        <v>0.66850000000000009</v>
      </c>
    </row>
    <row r="123" spans="1:17" x14ac:dyDescent="0.25">
      <c r="A123" s="9" t="s">
        <v>45</v>
      </c>
      <c r="B123" s="10" t="s">
        <v>37</v>
      </c>
      <c r="C123" s="12" t="s">
        <v>6</v>
      </c>
      <c r="D123" s="47">
        <f t="shared" si="6"/>
        <v>5.8341232227488149</v>
      </c>
      <c r="E123" s="49">
        <f t="shared" si="7"/>
        <v>0.52885194174757322</v>
      </c>
      <c r="F123" s="49">
        <f t="shared" si="8"/>
        <v>9.0648058252427263E-2</v>
      </c>
      <c r="G123" s="47">
        <f t="shared" si="9"/>
        <v>0.35100829153444585</v>
      </c>
      <c r="H123" s="11">
        <f t="shared" si="10"/>
        <v>9.7690000000000019</v>
      </c>
      <c r="I123" s="19">
        <f t="shared" si="11"/>
        <v>6.34</v>
      </c>
      <c r="J123" s="7">
        <v>13.058</v>
      </c>
      <c r="K123" s="7">
        <v>22.827000000000002</v>
      </c>
      <c r="L123" s="16">
        <v>19.398</v>
      </c>
      <c r="M123" s="6">
        <v>13.148</v>
      </c>
      <c r="N123" s="6">
        <v>13.56</v>
      </c>
      <c r="O123" s="17">
        <v>13.502000000000001</v>
      </c>
      <c r="P123" s="10">
        <v>0.1055</v>
      </c>
      <c r="Q123" s="10">
        <v>0.61549999999999994</v>
      </c>
    </row>
    <row r="124" spans="1:17" x14ac:dyDescent="0.25">
      <c r="A124" s="9" t="s">
        <v>45</v>
      </c>
      <c r="B124" s="10" t="s">
        <v>14</v>
      </c>
      <c r="C124" s="12" t="s">
        <v>7</v>
      </c>
      <c r="D124" s="47">
        <f t="shared" si="6"/>
        <v>5.624413145539906</v>
      </c>
      <c r="E124" s="49">
        <f t="shared" si="7"/>
        <v>0.52051034482758574</v>
      </c>
      <c r="F124" s="49">
        <f t="shared" si="8"/>
        <v>9.2544827586206815E-2</v>
      </c>
      <c r="G124" s="47">
        <f t="shared" si="9"/>
        <v>0.3486310299869621</v>
      </c>
      <c r="H124" s="11">
        <f t="shared" si="10"/>
        <v>7.67</v>
      </c>
      <c r="I124" s="19">
        <f t="shared" si="11"/>
        <v>4.9960000000000004</v>
      </c>
      <c r="J124" s="7">
        <v>13.186999999999999</v>
      </c>
      <c r="K124" s="7">
        <v>20.856999999999999</v>
      </c>
      <c r="L124" s="16">
        <v>18.183</v>
      </c>
      <c r="M124" s="6">
        <v>13.122999999999999</v>
      </c>
      <c r="N124" s="6">
        <v>13.558</v>
      </c>
      <c r="O124" s="17">
        <v>13.500999999999999</v>
      </c>
      <c r="P124" s="10">
        <v>0.1065</v>
      </c>
      <c r="Q124" s="10">
        <v>0.59899999999999998</v>
      </c>
    </row>
    <row r="125" spans="1:17" x14ac:dyDescent="0.25">
      <c r="A125" s="9" t="s">
        <v>45</v>
      </c>
      <c r="B125" s="10" t="s">
        <v>14</v>
      </c>
      <c r="C125" s="12" t="s">
        <v>8</v>
      </c>
      <c r="D125" s="47">
        <f t="shared" si="6"/>
        <v>5.5315315315315319</v>
      </c>
      <c r="E125" s="49">
        <f t="shared" si="7"/>
        <v>0.53687922705313829</v>
      </c>
      <c r="F125" s="49">
        <f t="shared" si="8"/>
        <v>9.7057971014492428E-2</v>
      </c>
      <c r="G125" s="47">
        <f t="shared" si="9"/>
        <v>0.33879781420765015</v>
      </c>
      <c r="H125" s="11">
        <f t="shared" si="10"/>
        <v>11.529</v>
      </c>
      <c r="I125" s="19">
        <f t="shared" si="11"/>
        <v>7.6230000000000011</v>
      </c>
      <c r="J125" s="7">
        <v>13.201000000000001</v>
      </c>
      <c r="K125" s="7">
        <v>24.73</v>
      </c>
      <c r="L125" s="16">
        <v>20.824000000000002</v>
      </c>
      <c r="M125" s="6">
        <v>13.061999999999999</v>
      </c>
      <c r="N125" s="6">
        <v>13.476000000000001</v>
      </c>
      <c r="O125" s="17">
        <v>13.423999999999999</v>
      </c>
      <c r="P125" s="10">
        <v>0.111</v>
      </c>
      <c r="Q125" s="10">
        <v>0.61399999999999999</v>
      </c>
    </row>
    <row r="126" spans="1:17" x14ac:dyDescent="0.25">
      <c r="A126" s="9" t="s">
        <v>45</v>
      </c>
      <c r="B126" s="10" t="s">
        <v>14</v>
      </c>
      <c r="C126" s="12" t="s">
        <v>9</v>
      </c>
      <c r="D126" s="47">
        <f t="shared" si="6"/>
        <v>5.2290748898678414</v>
      </c>
      <c r="E126" s="49">
        <f t="shared" si="7"/>
        <v>0.51371344339622571</v>
      </c>
      <c r="F126" s="49">
        <f t="shared" si="8"/>
        <v>9.8241745283018739E-2</v>
      </c>
      <c r="G126" s="47">
        <f t="shared" si="9"/>
        <v>0.34195625624514248</v>
      </c>
      <c r="H126" s="11">
        <f t="shared" si="10"/>
        <v>9.0069999999999997</v>
      </c>
      <c r="I126" s="19">
        <f t="shared" si="11"/>
        <v>5.9270000000000014</v>
      </c>
      <c r="J126" s="7">
        <v>13.161</v>
      </c>
      <c r="K126" s="7">
        <v>22.167999999999999</v>
      </c>
      <c r="L126" s="16">
        <v>19.088000000000001</v>
      </c>
      <c r="M126" s="6">
        <v>13.137</v>
      </c>
      <c r="N126" s="6">
        <v>13.561</v>
      </c>
      <c r="O126" s="17">
        <v>13.504</v>
      </c>
      <c r="P126" s="10">
        <v>0.11349999999999999</v>
      </c>
      <c r="Q126" s="10">
        <v>0.59349999999999992</v>
      </c>
    </row>
    <row r="127" spans="1:17" x14ac:dyDescent="0.25">
      <c r="A127" s="9" t="s">
        <v>45</v>
      </c>
      <c r="B127" s="10" t="s">
        <v>14</v>
      </c>
      <c r="C127" s="12" t="s">
        <v>10</v>
      </c>
      <c r="D127" s="47">
        <f t="shared" si="6"/>
        <v>5.3258928571428568</v>
      </c>
      <c r="E127" s="49">
        <f t="shared" si="7"/>
        <v>0.51935450346420442</v>
      </c>
      <c r="F127" s="49">
        <f t="shared" si="8"/>
        <v>9.7515011547344335E-2</v>
      </c>
      <c r="G127" s="47">
        <f t="shared" si="9"/>
        <v>0.3471258671952428</v>
      </c>
      <c r="H127" s="11">
        <f t="shared" si="10"/>
        <v>12.107999999999999</v>
      </c>
      <c r="I127" s="19">
        <f t="shared" si="11"/>
        <v>7.9049999999999994</v>
      </c>
      <c r="J127" s="7">
        <v>13.115</v>
      </c>
      <c r="K127" s="7">
        <v>25.222999999999999</v>
      </c>
      <c r="L127" s="16">
        <v>21.02</v>
      </c>
      <c r="M127" s="6">
        <v>13.103</v>
      </c>
      <c r="N127" s="6">
        <v>13.536</v>
      </c>
      <c r="O127" s="17">
        <v>13.48</v>
      </c>
      <c r="P127" s="10">
        <v>0.112</v>
      </c>
      <c r="Q127" s="10">
        <v>0.59650000000000003</v>
      </c>
    </row>
    <row r="128" spans="1:17" x14ac:dyDescent="0.25">
      <c r="A128" s="9" t="s">
        <v>45</v>
      </c>
      <c r="B128" s="9" t="s">
        <v>38</v>
      </c>
      <c r="C128" s="12" t="s">
        <v>5</v>
      </c>
      <c r="D128" s="47">
        <f t="shared" si="6"/>
        <v>5.8786764705882355</v>
      </c>
      <c r="E128" s="49">
        <f t="shared" si="7"/>
        <v>0.6709090909090929</v>
      </c>
      <c r="F128" s="49">
        <f t="shared" si="8"/>
        <v>0.11412587412587445</v>
      </c>
      <c r="G128" s="47">
        <f t="shared" si="9"/>
        <v>0.52234899328859052</v>
      </c>
      <c r="H128" s="11">
        <f t="shared" si="10"/>
        <v>14.899999999999999</v>
      </c>
      <c r="I128" s="19">
        <f t="shared" si="11"/>
        <v>7.1170000000000009</v>
      </c>
      <c r="J128" s="7">
        <v>13.114000000000001</v>
      </c>
      <c r="K128" s="7">
        <v>28.013999999999999</v>
      </c>
      <c r="L128" s="16">
        <v>20.231000000000002</v>
      </c>
      <c r="M128" s="6">
        <v>13.11</v>
      </c>
      <c r="N128" s="6">
        <v>13.539</v>
      </c>
      <c r="O128" s="17">
        <v>13.47</v>
      </c>
      <c r="P128" s="10">
        <v>0.13600000000000001</v>
      </c>
      <c r="Q128" s="10">
        <v>0.7995000000000001</v>
      </c>
    </row>
    <row r="129" spans="1:17" x14ac:dyDescent="0.25">
      <c r="A129" s="9" t="s">
        <v>45</v>
      </c>
      <c r="B129" s="9" t="s">
        <v>38</v>
      </c>
      <c r="C129" s="12" t="s">
        <v>6</v>
      </c>
      <c r="D129" s="47">
        <f t="shared" si="6"/>
        <v>5.5543859649122806</v>
      </c>
      <c r="E129" s="49">
        <f t="shared" si="7"/>
        <v>0.62145907928388466</v>
      </c>
      <c r="F129" s="49">
        <f t="shared" si="8"/>
        <v>0.11188618925831152</v>
      </c>
      <c r="G129" s="47">
        <f t="shared" si="9"/>
        <v>0.25169910410874269</v>
      </c>
      <c r="H129" s="11">
        <f t="shared" si="10"/>
        <v>12.947999999999999</v>
      </c>
      <c r="I129" s="19">
        <f t="shared" si="11"/>
        <v>9.6889999999999983</v>
      </c>
      <c r="J129" s="7">
        <v>13.176</v>
      </c>
      <c r="K129" s="7">
        <v>26.123999999999999</v>
      </c>
      <c r="L129" s="16">
        <v>22.864999999999998</v>
      </c>
      <c r="M129" s="6">
        <v>13.092000000000001</v>
      </c>
      <c r="N129" s="6">
        <v>13.483000000000001</v>
      </c>
      <c r="O129" s="17">
        <v>13.398999999999999</v>
      </c>
      <c r="P129" s="10">
        <v>0.14250000000000002</v>
      </c>
      <c r="Q129" s="10">
        <v>0.79150000000000009</v>
      </c>
    </row>
    <row r="130" spans="1:17" x14ac:dyDescent="0.25">
      <c r="A130" s="9" t="s">
        <v>45</v>
      </c>
      <c r="B130" s="9" t="s">
        <v>15</v>
      </c>
      <c r="C130" s="12" t="s">
        <v>7</v>
      </c>
      <c r="D130" s="47">
        <f t="shared" si="6"/>
        <v>5.6679687499999991</v>
      </c>
      <c r="E130" s="49">
        <f t="shared" si="7"/>
        <v>0.62741375291375323</v>
      </c>
      <c r="F130" s="49">
        <f t="shared" si="8"/>
        <v>0.11069463869463876</v>
      </c>
      <c r="G130" s="47">
        <f t="shared" si="9"/>
        <v>0.43718782395627176</v>
      </c>
      <c r="H130" s="11">
        <f t="shared" si="10"/>
        <v>10.610999999999999</v>
      </c>
      <c r="I130" s="19">
        <f t="shared" si="11"/>
        <v>5.9719999999999995</v>
      </c>
      <c r="J130" s="7">
        <v>13.002000000000001</v>
      </c>
      <c r="K130" s="7">
        <v>23.613</v>
      </c>
      <c r="L130" s="16">
        <v>18.974</v>
      </c>
      <c r="M130" s="6">
        <v>13.11</v>
      </c>
      <c r="N130" s="6">
        <v>13.539</v>
      </c>
      <c r="O130" s="17">
        <v>13.481</v>
      </c>
      <c r="P130" s="10">
        <v>0.128</v>
      </c>
      <c r="Q130" s="10">
        <v>0.72550000000000003</v>
      </c>
    </row>
    <row r="131" spans="1:17" x14ac:dyDescent="0.25">
      <c r="A131" s="9" t="s">
        <v>45</v>
      </c>
      <c r="B131" s="9" t="s">
        <v>15</v>
      </c>
      <c r="C131" s="12" t="s">
        <v>8</v>
      </c>
      <c r="D131" s="47">
        <f t="shared" ref="D131:D172" si="12">E131/F131</f>
        <v>5.2481751824817513</v>
      </c>
      <c r="E131" s="49">
        <f t="shared" ref="E131:E172" si="13">Q131*((O131-M131)/(N131-M131))</f>
        <v>0.61438799076212414</v>
      </c>
      <c r="F131" s="49">
        <f t="shared" ref="F131:F172" si="14">P131*((O131-M131)/(N131-M131))</f>
        <v>0.11706697459584285</v>
      </c>
      <c r="G131" s="47">
        <f t="shared" ref="G131:G186" si="15">(K131-L131)/(K131-J131)</f>
        <v>0.44539732494099143</v>
      </c>
      <c r="H131" s="11">
        <f t="shared" ref="H131:H186" si="16">K131-J131</f>
        <v>12.71</v>
      </c>
      <c r="I131" s="19">
        <f t="shared" ref="I131:I186" si="17">L131-J131</f>
        <v>7.0489999999999995</v>
      </c>
      <c r="J131" s="7">
        <v>13.170999999999999</v>
      </c>
      <c r="K131" s="7">
        <v>25.881</v>
      </c>
      <c r="L131" s="16">
        <v>20.22</v>
      </c>
      <c r="M131" s="6">
        <v>13.087999999999999</v>
      </c>
      <c r="N131" s="6">
        <v>13.521000000000001</v>
      </c>
      <c r="O131" s="17">
        <v>13.458</v>
      </c>
      <c r="P131" s="10">
        <v>0.13700000000000001</v>
      </c>
      <c r="Q131" s="10">
        <v>0.71899999999999997</v>
      </c>
    </row>
    <row r="132" spans="1:17" x14ac:dyDescent="0.25">
      <c r="A132" s="9" t="s">
        <v>45</v>
      </c>
      <c r="B132" s="9" t="s">
        <v>15</v>
      </c>
      <c r="C132" s="12" t="s">
        <v>9</v>
      </c>
      <c r="D132" s="47">
        <f t="shared" si="12"/>
        <v>5.101960784313726</v>
      </c>
      <c r="E132" s="49">
        <f t="shared" si="13"/>
        <v>0.55324387254902008</v>
      </c>
      <c r="F132" s="49">
        <f t="shared" si="14"/>
        <v>0.10843750000000009</v>
      </c>
      <c r="G132" s="47">
        <f t="shared" si="15"/>
        <v>0.43242114058909553</v>
      </c>
      <c r="H132" s="11">
        <f t="shared" si="16"/>
        <v>9.5739999999999998</v>
      </c>
      <c r="I132" s="19">
        <f t="shared" si="17"/>
        <v>5.4339999999999993</v>
      </c>
      <c r="J132" s="7">
        <v>13.109</v>
      </c>
      <c r="K132" s="7">
        <v>22.683</v>
      </c>
      <c r="L132" s="16">
        <v>18.542999999999999</v>
      </c>
      <c r="M132" s="6">
        <v>13.090999999999999</v>
      </c>
      <c r="N132" s="6">
        <v>13.499000000000001</v>
      </c>
      <c r="O132" s="17">
        <v>13.438000000000001</v>
      </c>
      <c r="P132" s="10">
        <v>0.1275</v>
      </c>
      <c r="Q132" s="10">
        <v>0.65050000000000008</v>
      </c>
    </row>
    <row r="133" spans="1:17" x14ac:dyDescent="0.25">
      <c r="A133" s="9" t="s">
        <v>45</v>
      </c>
      <c r="B133" s="9" t="s">
        <v>15</v>
      </c>
      <c r="C133" s="12" t="s">
        <v>10</v>
      </c>
      <c r="D133" s="47">
        <f t="shared" si="12"/>
        <v>5.2122302158273373</v>
      </c>
      <c r="E133" s="49">
        <f t="shared" si="13"/>
        <v>0.53673227383863042</v>
      </c>
      <c r="F133" s="49">
        <f t="shared" si="14"/>
        <v>0.10297555012224933</v>
      </c>
      <c r="G133" s="47">
        <f t="shared" si="15"/>
        <v>0.39075415112281475</v>
      </c>
      <c r="H133" s="11">
        <f t="shared" si="16"/>
        <v>27.341999999999999</v>
      </c>
      <c r="I133" s="19">
        <f t="shared" si="17"/>
        <v>16.658000000000001</v>
      </c>
      <c r="J133" s="7">
        <v>13.173</v>
      </c>
      <c r="K133" s="7">
        <v>40.515000000000001</v>
      </c>
      <c r="L133" s="16">
        <v>29.831</v>
      </c>
      <c r="M133" s="6">
        <v>13.102</v>
      </c>
      <c r="N133" s="6">
        <v>13.510999999999999</v>
      </c>
      <c r="O133" s="17">
        <v>13.404999999999999</v>
      </c>
      <c r="P133" s="10">
        <v>0.13900000000000001</v>
      </c>
      <c r="Q133" s="10">
        <v>0.72449999999999992</v>
      </c>
    </row>
    <row r="134" spans="1:17" x14ac:dyDescent="0.25">
      <c r="A134" s="9" t="s">
        <v>45</v>
      </c>
      <c r="B134" s="9" t="s">
        <v>39</v>
      </c>
      <c r="C134" s="12" t="s">
        <v>5</v>
      </c>
      <c r="D134" s="47">
        <f t="shared" si="12"/>
        <v>5.4947368421052634</v>
      </c>
      <c r="E134" s="49">
        <f t="shared" si="13"/>
        <v>0.64514788732394179</v>
      </c>
      <c r="F134" s="49">
        <f t="shared" si="14"/>
        <v>0.11741197183098558</v>
      </c>
      <c r="G134" s="47">
        <f t="shared" si="15"/>
        <v>0.52381938690969343</v>
      </c>
      <c r="H134" s="11">
        <f t="shared" si="16"/>
        <v>14.484</v>
      </c>
      <c r="I134" s="19">
        <f t="shared" si="17"/>
        <v>6.8970000000000002</v>
      </c>
      <c r="J134" s="7">
        <v>13.196</v>
      </c>
      <c r="K134" s="7">
        <v>27.68</v>
      </c>
      <c r="L134" s="16">
        <v>20.093</v>
      </c>
      <c r="M134" s="6">
        <v>13.137</v>
      </c>
      <c r="N134" s="6">
        <v>13.563000000000001</v>
      </c>
      <c r="O134" s="17">
        <v>13.488</v>
      </c>
      <c r="P134" s="10">
        <v>0.14250000000000002</v>
      </c>
      <c r="Q134" s="10">
        <v>0.78300000000000003</v>
      </c>
    </row>
    <row r="135" spans="1:17" x14ac:dyDescent="0.25">
      <c r="A135" s="9" t="s">
        <v>45</v>
      </c>
      <c r="B135" s="9" t="s">
        <v>39</v>
      </c>
      <c r="C135" s="12" t="s">
        <v>6</v>
      </c>
      <c r="D135" s="47">
        <f t="shared" si="12"/>
        <v>5.792156862745097</v>
      </c>
      <c r="E135" s="49">
        <f t="shared" si="13"/>
        <v>0.63446189376443418</v>
      </c>
      <c r="F135" s="49">
        <f t="shared" si="14"/>
        <v>0.10953810623556584</v>
      </c>
      <c r="G135" s="47">
        <f t="shared" si="15"/>
        <v>0.42366257232768256</v>
      </c>
      <c r="H135" s="11">
        <f t="shared" si="16"/>
        <v>19.701999999999998</v>
      </c>
      <c r="I135" s="19">
        <f t="shared" si="17"/>
        <v>11.354999999999999</v>
      </c>
      <c r="J135" s="7">
        <v>12.941000000000001</v>
      </c>
      <c r="K135" s="7">
        <v>32.643000000000001</v>
      </c>
      <c r="L135" s="16">
        <v>24.295999999999999</v>
      </c>
      <c r="M135" s="6">
        <v>13.154999999999999</v>
      </c>
      <c r="N135" s="6">
        <v>13.587999999999999</v>
      </c>
      <c r="O135" s="17">
        <v>13.526999999999999</v>
      </c>
      <c r="P135" s="10">
        <v>0.1275</v>
      </c>
      <c r="Q135" s="10">
        <v>0.73849999999999993</v>
      </c>
    </row>
    <row r="136" spans="1:17" x14ac:dyDescent="0.25">
      <c r="A136" s="9" t="s">
        <v>45</v>
      </c>
      <c r="B136" s="9" t="s">
        <v>16</v>
      </c>
      <c r="C136" s="12" t="s">
        <v>7</v>
      </c>
      <c r="D136" s="47">
        <f t="shared" si="12"/>
        <v>5.52</v>
      </c>
      <c r="E136" s="49">
        <f t="shared" si="13"/>
        <v>0.64928672985782021</v>
      </c>
      <c r="F136" s="49">
        <f t="shared" si="14"/>
        <v>0.11762440758293845</v>
      </c>
      <c r="G136" s="47">
        <f t="shared" si="15"/>
        <v>0.42168841988336575</v>
      </c>
      <c r="H136" s="11">
        <f t="shared" si="16"/>
        <v>21.606000000000002</v>
      </c>
      <c r="I136" s="19">
        <f t="shared" si="17"/>
        <v>12.495000000000001</v>
      </c>
      <c r="J136" s="7">
        <v>13.11</v>
      </c>
      <c r="K136" s="7">
        <v>34.716000000000001</v>
      </c>
      <c r="L136" s="16">
        <v>25.605</v>
      </c>
      <c r="M136" s="6">
        <v>13.113</v>
      </c>
      <c r="N136" s="6">
        <v>13.535</v>
      </c>
      <c r="O136" s="17">
        <v>13.474</v>
      </c>
      <c r="P136" s="10">
        <v>0.13750000000000001</v>
      </c>
      <c r="Q136" s="10">
        <v>0.75900000000000001</v>
      </c>
    </row>
    <row r="137" spans="1:17" x14ac:dyDescent="0.25">
      <c r="A137" s="9" t="s">
        <v>45</v>
      </c>
      <c r="B137" s="9" t="s">
        <v>16</v>
      </c>
      <c r="C137" s="12" t="s">
        <v>8</v>
      </c>
      <c r="D137" s="47">
        <f t="shared" si="12"/>
        <v>5.9213836477987432</v>
      </c>
      <c r="E137" s="49">
        <f t="shared" si="13"/>
        <v>0.7845833333333353</v>
      </c>
      <c r="F137" s="49">
        <f t="shared" si="14"/>
        <v>0.13250000000000031</v>
      </c>
      <c r="G137" s="47">
        <f t="shared" si="15"/>
        <v>0.4124532153793809</v>
      </c>
      <c r="H137" s="11">
        <f t="shared" si="16"/>
        <v>14.695000000000002</v>
      </c>
      <c r="I137" s="19">
        <f t="shared" si="17"/>
        <v>8.6339999999999986</v>
      </c>
      <c r="J137" s="7">
        <v>13.132</v>
      </c>
      <c r="K137" s="7">
        <v>27.827000000000002</v>
      </c>
      <c r="L137" s="16">
        <v>21.765999999999998</v>
      </c>
      <c r="M137" s="6">
        <v>13.042999999999999</v>
      </c>
      <c r="N137" s="6">
        <v>13.475</v>
      </c>
      <c r="O137" s="17">
        <v>13.403</v>
      </c>
      <c r="P137" s="10">
        <v>0.159</v>
      </c>
      <c r="Q137" s="10">
        <v>0.9415</v>
      </c>
    </row>
    <row r="138" spans="1:17" x14ac:dyDescent="0.25">
      <c r="A138" s="9" t="s">
        <v>45</v>
      </c>
      <c r="B138" s="9" t="s">
        <v>16</v>
      </c>
      <c r="C138" s="12" t="s">
        <v>9</v>
      </c>
      <c r="D138" s="47">
        <f t="shared" si="12"/>
        <v>6.3304721030042925</v>
      </c>
      <c r="E138" s="49">
        <f t="shared" si="13"/>
        <v>0.51311910377358549</v>
      </c>
      <c r="F138" s="49">
        <f t="shared" si="14"/>
        <v>8.1055424528301973E-2</v>
      </c>
      <c r="G138" s="47">
        <f t="shared" si="15"/>
        <v>0.41312721997098406</v>
      </c>
      <c r="H138" s="11">
        <f t="shared" si="16"/>
        <v>19.989000000000004</v>
      </c>
      <c r="I138" s="19">
        <f t="shared" si="17"/>
        <v>11.731</v>
      </c>
      <c r="J138" s="7">
        <v>13.162000000000001</v>
      </c>
      <c r="K138" s="7">
        <v>33.151000000000003</v>
      </c>
      <c r="L138" s="16">
        <v>24.893000000000001</v>
      </c>
      <c r="M138" s="6">
        <v>13.095000000000001</v>
      </c>
      <c r="N138" s="6">
        <v>13.519</v>
      </c>
      <c r="O138" s="17">
        <v>13.39</v>
      </c>
      <c r="P138" s="10">
        <v>0.11650000000000001</v>
      </c>
      <c r="Q138" s="10">
        <v>0.73750000000000004</v>
      </c>
    </row>
    <row r="139" spans="1:17" x14ac:dyDescent="0.25">
      <c r="A139" s="9" t="s">
        <v>45</v>
      </c>
      <c r="B139" s="9" t="s">
        <v>16</v>
      </c>
      <c r="C139" s="12" t="s">
        <v>10</v>
      </c>
      <c r="D139" s="47">
        <f t="shared" si="12"/>
        <v>5.8249999999999993</v>
      </c>
      <c r="E139" s="49">
        <f t="shared" si="13"/>
        <v>0.58409589041095988</v>
      </c>
      <c r="F139" s="49">
        <f t="shared" si="14"/>
        <v>0.1002739726027399</v>
      </c>
      <c r="G139" s="47">
        <f t="shared" si="15"/>
        <v>0.38029206037550617</v>
      </c>
      <c r="H139" s="11">
        <f t="shared" si="16"/>
        <v>16.298000000000002</v>
      </c>
      <c r="I139" s="19">
        <f t="shared" si="17"/>
        <v>10.1</v>
      </c>
      <c r="J139" s="7">
        <v>13.188000000000001</v>
      </c>
      <c r="K139" s="7">
        <v>29.486000000000001</v>
      </c>
      <c r="L139" s="16">
        <v>23.288</v>
      </c>
      <c r="M139" s="6">
        <v>13.124000000000001</v>
      </c>
      <c r="N139" s="6">
        <v>13.561999999999999</v>
      </c>
      <c r="O139" s="17">
        <v>13.49</v>
      </c>
      <c r="P139" s="10">
        <v>0.12</v>
      </c>
      <c r="Q139" s="10">
        <v>0.69899999999999995</v>
      </c>
    </row>
    <row r="140" spans="1:17" x14ac:dyDescent="0.25">
      <c r="A140" s="9" t="s">
        <v>45</v>
      </c>
      <c r="B140" s="9" t="s">
        <v>40</v>
      </c>
      <c r="C140" s="12" t="s">
        <v>5</v>
      </c>
      <c r="D140" s="47">
        <f t="shared" si="12"/>
        <v>6.2531249999999998</v>
      </c>
      <c r="E140" s="49">
        <f t="shared" si="13"/>
        <v>0.7836083916083918</v>
      </c>
      <c r="F140" s="49">
        <f t="shared" si="14"/>
        <v>0.12531468531468534</v>
      </c>
      <c r="G140" s="47">
        <f t="shared" si="15"/>
        <v>0.62497563511142884</v>
      </c>
      <c r="H140" s="11">
        <f t="shared" si="16"/>
        <v>15.390999999999998</v>
      </c>
      <c r="I140" s="19">
        <f t="shared" si="17"/>
        <v>5.7719999999999985</v>
      </c>
      <c r="J140" s="7">
        <v>13.102</v>
      </c>
      <c r="K140" s="7">
        <v>28.492999999999999</v>
      </c>
      <c r="L140" s="16">
        <v>18.873999999999999</v>
      </c>
      <c r="M140" s="6">
        <v>13.138</v>
      </c>
      <c r="N140" s="6">
        <v>13.567</v>
      </c>
      <c r="O140" s="17">
        <v>13.474</v>
      </c>
      <c r="P140" s="10">
        <v>0.16</v>
      </c>
      <c r="Q140" s="10">
        <v>1.0004999999999999</v>
      </c>
    </row>
    <row r="141" spans="1:17" x14ac:dyDescent="0.25">
      <c r="A141" s="9" t="s">
        <v>45</v>
      </c>
      <c r="B141" s="9" t="s">
        <v>40</v>
      </c>
      <c r="C141" s="12" t="s">
        <v>6</v>
      </c>
      <c r="D141" s="47">
        <f t="shared" si="12"/>
        <v>5.8442367601246108</v>
      </c>
      <c r="E141" s="49">
        <f t="shared" si="13"/>
        <v>0.77407766990291416</v>
      </c>
      <c r="F141" s="49">
        <f t="shared" si="14"/>
        <v>0.13245145631067987</v>
      </c>
      <c r="G141" s="47">
        <f t="shared" si="15"/>
        <v>0.53971334726784115</v>
      </c>
      <c r="H141" s="11">
        <f t="shared" si="16"/>
        <v>13.396000000000001</v>
      </c>
      <c r="I141" s="19">
        <f t="shared" si="17"/>
        <v>6.1660000000000004</v>
      </c>
      <c r="J141" s="7">
        <v>13.111000000000001</v>
      </c>
      <c r="K141" s="7">
        <v>26.507000000000001</v>
      </c>
      <c r="L141" s="16">
        <v>19.277000000000001</v>
      </c>
      <c r="M141" s="6">
        <v>13.031000000000001</v>
      </c>
      <c r="N141" s="6">
        <v>13.443</v>
      </c>
      <c r="O141" s="17">
        <v>13.371</v>
      </c>
      <c r="P141" s="10">
        <v>0.1605</v>
      </c>
      <c r="Q141" s="10">
        <v>0.93799999999999994</v>
      </c>
    </row>
    <row r="142" spans="1:17" x14ac:dyDescent="0.25">
      <c r="A142" s="9" t="s">
        <v>45</v>
      </c>
      <c r="B142" s="9" t="s">
        <v>17</v>
      </c>
      <c r="C142" s="12" t="s">
        <v>7</v>
      </c>
      <c r="D142" s="47">
        <f t="shared" si="12"/>
        <v>5.7231833910034595</v>
      </c>
      <c r="E142" s="49">
        <f t="shared" si="13"/>
        <v>0.694758949880668</v>
      </c>
      <c r="F142" s="49">
        <f t="shared" si="14"/>
        <v>0.1213937947494033</v>
      </c>
      <c r="G142" s="47">
        <f t="shared" si="15"/>
        <v>0.51059716948567468</v>
      </c>
      <c r="H142" s="11">
        <f t="shared" si="16"/>
        <v>14.484999999999999</v>
      </c>
      <c r="I142" s="19">
        <f t="shared" si="17"/>
        <v>7.0890000000000022</v>
      </c>
      <c r="J142" s="7">
        <v>13.167999999999999</v>
      </c>
      <c r="K142" s="7">
        <v>27.652999999999999</v>
      </c>
      <c r="L142" s="16">
        <v>20.257000000000001</v>
      </c>
      <c r="M142" s="6">
        <v>13.18</v>
      </c>
      <c r="N142" s="6">
        <v>13.599</v>
      </c>
      <c r="O142" s="17">
        <v>13.532</v>
      </c>
      <c r="P142" s="10">
        <v>0.14449999999999999</v>
      </c>
      <c r="Q142" s="10">
        <v>0.82699999999999996</v>
      </c>
    </row>
    <row r="143" spans="1:17" x14ac:dyDescent="0.25">
      <c r="A143" s="9" t="s">
        <v>45</v>
      </c>
      <c r="B143" s="9" t="s">
        <v>17</v>
      </c>
      <c r="C143" s="12" t="s">
        <v>8</v>
      </c>
      <c r="D143" s="47">
        <f t="shared" si="12"/>
        <v>5.3492063492063497</v>
      </c>
      <c r="E143" s="49">
        <f t="shared" si="13"/>
        <v>0.4672224824355975</v>
      </c>
      <c r="F143" s="49">
        <f t="shared" si="14"/>
        <v>8.734426229508202E-2</v>
      </c>
      <c r="G143" s="47">
        <f t="shared" si="15"/>
        <v>0.44968414867048623</v>
      </c>
      <c r="H143" s="11">
        <f t="shared" si="16"/>
        <v>13.614000000000001</v>
      </c>
      <c r="I143" s="19">
        <f t="shared" si="17"/>
        <v>7.4920000000000009</v>
      </c>
      <c r="J143" s="7">
        <v>13.178000000000001</v>
      </c>
      <c r="K143" s="7">
        <v>26.792000000000002</v>
      </c>
      <c r="L143" s="16">
        <v>20.67</v>
      </c>
      <c r="M143" s="6">
        <v>13.138999999999999</v>
      </c>
      <c r="N143" s="6">
        <v>13.566000000000001</v>
      </c>
      <c r="O143" s="17">
        <v>13.435</v>
      </c>
      <c r="P143" s="10">
        <v>0.126</v>
      </c>
      <c r="Q143" s="10">
        <v>0.67400000000000004</v>
      </c>
    </row>
    <row r="144" spans="1:17" x14ac:dyDescent="0.25">
      <c r="A144" s="9" t="s">
        <v>45</v>
      </c>
      <c r="B144" s="9" t="s">
        <v>17</v>
      </c>
      <c r="C144" s="12" t="s">
        <v>9</v>
      </c>
      <c r="D144" s="47">
        <f t="shared" si="12"/>
        <v>5.5542168674698802</v>
      </c>
      <c r="E144" s="49">
        <f t="shared" si="13"/>
        <v>0.58966389548693676</v>
      </c>
      <c r="F144" s="49">
        <f t="shared" si="14"/>
        <v>0.10616508313539208</v>
      </c>
      <c r="G144" s="47">
        <f t="shared" si="15"/>
        <v>0.44611740822195889</v>
      </c>
      <c r="H144" s="11">
        <f t="shared" si="16"/>
        <v>11.821999999999999</v>
      </c>
      <c r="I144" s="19">
        <f t="shared" si="17"/>
        <v>6.5480000000000018</v>
      </c>
      <c r="J144" s="7">
        <v>13.173999999999999</v>
      </c>
      <c r="K144" s="7">
        <v>24.995999999999999</v>
      </c>
      <c r="L144" s="16">
        <v>19.722000000000001</v>
      </c>
      <c r="M144" s="6">
        <v>13.103</v>
      </c>
      <c r="N144" s="6">
        <v>13.523999999999999</v>
      </c>
      <c r="O144" s="17">
        <v>13.462</v>
      </c>
      <c r="P144" s="10">
        <v>0.1245</v>
      </c>
      <c r="Q144" s="10">
        <v>0.6915</v>
      </c>
    </row>
    <row r="145" spans="1:17" x14ac:dyDescent="0.25">
      <c r="A145" s="9" t="s">
        <v>45</v>
      </c>
      <c r="B145" s="9" t="s">
        <v>17</v>
      </c>
      <c r="C145" s="12" t="s">
        <v>10</v>
      </c>
      <c r="D145" s="47">
        <f t="shared" si="12"/>
        <v>6.3169811320754707</v>
      </c>
      <c r="E145" s="49">
        <f t="shared" si="13"/>
        <v>0.69483014354067074</v>
      </c>
      <c r="F145" s="49">
        <f t="shared" si="14"/>
        <v>0.10999401913875613</v>
      </c>
      <c r="G145" s="47">
        <f t="shared" si="15"/>
        <v>0.49061681184052131</v>
      </c>
      <c r="H145" s="11">
        <f t="shared" si="16"/>
        <v>14.120999999999999</v>
      </c>
      <c r="I145" s="19">
        <f t="shared" si="17"/>
        <v>7.1929999999999978</v>
      </c>
      <c r="J145" s="7">
        <v>13.085000000000001</v>
      </c>
      <c r="K145" s="7">
        <v>27.206</v>
      </c>
      <c r="L145" s="16">
        <v>20.277999999999999</v>
      </c>
      <c r="M145" s="6">
        <v>13.135999999999999</v>
      </c>
      <c r="N145" s="6">
        <v>13.554</v>
      </c>
      <c r="O145" s="17">
        <v>13.483000000000001</v>
      </c>
      <c r="P145" s="10">
        <v>0.13250000000000001</v>
      </c>
      <c r="Q145" s="10">
        <v>0.83699999999999997</v>
      </c>
    </row>
    <row r="146" spans="1:17" x14ac:dyDescent="0.25">
      <c r="A146" s="9" t="s">
        <v>46</v>
      </c>
      <c r="B146" s="9" t="s">
        <v>42</v>
      </c>
      <c r="C146" s="12" t="s">
        <v>5</v>
      </c>
      <c r="D146" s="47">
        <f t="shared" si="12"/>
        <v>5.5089820359281445</v>
      </c>
      <c r="E146" s="49">
        <f t="shared" si="13"/>
        <v>0.35768224299065443</v>
      </c>
      <c r="F146" s="49">
        <f t="shared" si="14"/>
        <v>6.4927102803738354E-2</v>
      </c>
      <c r="G146" s="47">
        <f t="shared" si="15"/>
        <v>0.28271785984090991</v>
      </c>
      <c r="H146" s="11">
        <f t="shared" si="16"/>
        <v>9.0012000000000008</v>
      </c>
      <c r="I146" s="19">
        <f t="shared" si="17"/>
        <v>6.4564000000000021</v>
      </c>
      <c r="J146" s="6">
        <v>12.786799999999999</v>
      </c>
      <c r="K146" s="6">
        <v>21.788</v>
      </c>
      <c r="L146" s="17">
        <v>19.243200000000002</v>
      </c>
      <c r="M146" s="6">
        <v>13.118</v>
      </c>
      <c r="N146" s="6">
        <v>13.653</v>
      </c>
      <c r="O146" s="17">
        <v>13.534000000000001</v>
      </c>
      <c r="P146" s="10">
        <v>8.3500000000000005E-2</v>
      </c>
      <c r="Q146" s="10">
        <v>0.46</v>
      </c>
    </row>
    <row r="147" spans="1:17" x14ac:dyDescent="0.25">
      <c r="A147" s="9" t="s">
        <v>46</v>
      </c>
      <c r="B147" s="9" t="s">
        <v>11</v>
      </c>
      <c r="C147" s="12" t="s">
        <v>5</v>
      </c>
      <c r="D147" s="47">
        <f t="shared" si="12"/>
        <v>4.579831932773109</v>
      </c>
      <c r="E147" s="49">
        <f t="shared" si="13"/>
        <v>0.21585674157303342</v>
      </c>
      <c r="F147" s="49">
        <f t="shared" si="14"/>
        <v>4.7132022471910055E-2</v>
      </c>
      <c r="G147" s="47">
        <f t="shared" si="15"/>
        <v>0.2554712025655333</v>
      </c>
      <c r="H147" s="11">
        <f t="shared" si="16"/>
        <v>17.742900000000002</v>
      </c>
      <c r="I147" s="19">
        <f t="shared" si="17"/>
        <v>13.210100000000001</v>
      </c>
      <c r="J147" s="6">
        <v>12.709099999999999</v>
      </c>
      <c r="K147" s="6">
        <v>30.452000000000002</v>
      </c>
      <c r="L147" s="17">
        <v>25.9192</v>
      </c>
      <c r="M147" s="6">
        <v>13.113</v>
      </c>
      <c r="N147" s="6">
        <v>13.647</v>
      </c>
      <c r="O147" s="17">
        <v>13.536</v>
      </c>
      <c r="P147" s="10">
        <v>5.9499999999999997E-2</v>
      </c>
      <c r="Q147" s="10">
        <v>0.27249999999999996</v>
      </c>
    </row>
    <row r="148" spans="1:17" x14ac:dyDescent="0.25">
      <c r="A148" s="9" t="s">
        <v>46</v>
      </c>
      <c r="B148" s="9" t="s">
        <v>12</v>
      </c>
      <c r="C148" s="12" t="s">
        <v>5</v>
      </c>
      <c r="D148" s="47">
        <f t="shared" si="12"/>
        <v>5.5731707317073171</v>
      </c>
      <c r="E148" s="49">
        <f t="shared" si="13"/>
        <v>0.34901323251417771</v>
      </c>
      <c r="F148" s="49">
        <f t="shared" si="14"/>
        <v>6.2623818525519848E-2</v>
      </c>
      <c r="G148" s="47">
        <f t="shared" si="15"/>
        <v>0.29284016827772258</v>
      </c>
      <c r="H148" s="11">
        <f t="shared" si="16"/>
        <v>12.455599999999999</v>
      </c>
      <c r="I148" s="19">
        <f t="shared" si="17"/>
        <v>8.8080999999999978</v>
      </c>
      <c r="J148" s="6">
        <v>12.745900000000001</v>
      </c>
      <c r="K148" s="6">
        <v>25.201499999999999</v>
      </c>
      <c r="L148" s="17">
        <v>21.553999999999998</v>
      </c>
      <c r="M148" s="6">
        <v>13.129</v>
      </c>
      <c r="N148" s="6">
        <v>13.657999999999999</v>
      </c>
      <c r="O148" s="17">
        <v>13.532999999999999</v>
      </c>
      <c r="P148" s="10">
        <v>8.2000000000000003E-2</v>
      </c>
      <c r="Q148" s="10">
        <v>0.45700000000000002</v>
      </c>
    </row>
    <row r="149" spans="1:17" x14ac:dyDescent="0.25">
      <c r="A149" s="9" t="s">
        <v>46</v>
      </c>
      <c r="B149" s="9" t="s">
        <v>37</v>
      </c>
      <c r="C149" s="12" t="s">
        <v>5</v>
      </c>
      <c r="D149" s="47">
        <f t="shared" si="12"/>
        <v>5.4957627118644075</v>
      </c>
      <c r="E149" s="49">
        <f t="shared" si="13"/>
        <v>0.48606736242884269</v>
      </c>
      <c r="F149" s="49">
        <f t="shared" si="14"/>
        <v>8.8444022770398506E-2</v>
      </c>
      <c r="G149" s="47">
        <f t="shared" si="15"/>
        <v>0.35618299034711454</v>
      </c>
      <c r="H149" s="11">
        <f t="shared" si="16"/>
        <v>20.025100000000002</v>
      </c>
      <c r="I149" s="19">
        <f t="shared" si="17"/>
        <v>12.892499999999998</v>
      </c>
      <c r="J149" s="6">
        <v>12.7408</v>
      </c>
      <c r="K149" s="6">
        <v>32.765900000000002</v>
      </c>
      <c r="L149" s="17">
        <v>25.633299999999998</v>
      </c>
      <c r="M149" s="6">
        <v>13.085000000000001</v>
      </c>
      <c r="N149" s="6">
        <v>13.612</v>
      </c>
      <c r="O149" s="17">
        <v>13.48</v>
      </c>
      <c r="P149" s="10">
        <v>0.11799999999999999</v>
      </c>
      <c r="Q149" s="10">
        <v>0.64850000000000008</v>
      </c>
    </row>
    <row r="150" spans="1:17" x14ac:dyDescent="0.25">
      <c r="A150" s="9" t="s">
        <v>46</v>
      </c>
      <c r="B150" s="9" t="s">
        <v>15</v>
      </c>
      <c r="C150" s="12" t="s">
        <v>5</v>
      </c>
      <c r="D150" s="47">
        <f t="shared" si="12"/>
        <v>5.6415094339622645</v>
      </c>
      <c r="E150" s="49">
        <f t="shared" si="13"/>
        <v>0.64607342007434898</v>
      </c>
      <c r="F150" s="49">
        <f t="shared" si="14"/>
        <v>0.11452137546468392</v>
      </c>
      <c r="G150" s="47">
        <f t="shared" si="15"/>
        <v>0.41196308238645113</v>
      </c>
      <c r="H150" s="11">
        <f t="shared" si="16"/>
        <v>16.219899999999999</v>
      </c>
      <c r="I150" s="19">
        <f t="shared" si="17"/>
        <v>9.5379000000000005</v>
      </c>
      <c r="J150" s="6">
        <v>12.633800000000001</v>
      </c>
      <c r="K150" s="6">
        <v>28.8537</v>
      </c>
      <c r="L150" s="17">
        <v>22.171700000000001</v>
      </c>
      <c r="M150" s="6">
        <v>13.055</v>
      </c>
      <c r="N150" s="6">
        <v>13.593</v>
      </c>
      <c r="O150" s="17">
        <v>13.52</v>
      </c>
      <c r="P150" s="10">
        <v>0.13250000000000001</v>
      </c>
      <c r="Q150" s="10">
        <v>0.74750000000000005</v>
      </c>
    </row>
    <row r="151" spans="1:17" x14ac:dyDescent="0.25">
      <c r="A151" s="9" t="s">
        <v>46</v>
      </c>
      <c r="B151" s="9" t="s">
        <v>16</v>
      </c>
      <c r="C151" s="12" t="s">
        <v>5</v>
      </c>
      <c r="D151" s="47">
        <f t="shared" si="12"/>
        <v>5.5113636363636367</v>
      </c>
      <c r="E151" s="49">
        <f t="shared" si="13"/>
        <v>0.62849112426035636</v>
      </c>
      <c r="F151" s="49">
        <f t="shared" si="14"/>
        <v>0.11403550295858011</v>
      </c>
      <c r="G151" s="47">
        <f t="shared" si="15"/>
        <v>0.40644736842105267</v>
      </c>
      <c r="H151" s="11">
        <f t="shared" si="16"/>
        <v>8.36</v>
      </c>
      <c r="I151" s="19">
        <f t="shared" si="17"/>
        <v>4.9620999999999995</v>
      </c>
      <c r="J151" s="6">
        <v>12.6569</v>
      </c>
      <c r="K151" s="6">
        <v>21.0169</v>
      </c>
      <c r="L151" s="17">
        <v>17.619</v>
      </c>
      <c r="M151" s="6">
        <v>13.138</v>
      </c>
      <c r="N151" s="6">
        <v>13.645</v>
      </c>
      <c r="O151" s="17">
        <v>13.576000000000001</v>
      </c>
      <c r="P151" s="10">
        <v>0.13200000000000001</v>
      </c>
      <c r="Q151" s="10">
        <v>0.72750000000000004</v>
      </c>
    </row>
    <row r="152" spans="1:17" x14ac:dyDescent="0.25">
      <c r="A152" s="9" t="s">
        <v>47</v>
      </c>
      <c r="B152" s="9" t="s">
        <v>42</v>
      </c>
      <c r="C152" s="12" t="s">
        <v>5</v>
      </c>
      <c r="D152" s="47">
        <f t="shared" si="12"/>
        <v>4.3793103448275863</v>
      </c>
      <c r="E152" s="49">
        <f t="shared" si="13"/>
        <v>0.21492307692307677</v>
      </c>
      <c r="F152" s="49">
        <f t="shared" si="14"/>
        <v>4.9076923076923039E-2</v>
      </c>
      <c r="G152" s="47">
        <f t="shared" si="15"/>
        <v>0.27753718697043883</v>
      </c>
      <c r="H152" s="11">
        <f t="shared" si="16"/>
        <v>5.3109999999999982</v>
      </c>
      <c r="I152" s="19">
        <f t="shared" si="17"/>
        <v>3.836999999999998</v>
      </c>
      <c r="J152" s="6">
        <v>13.121</v>
      </c>
      <c r="K152" s="6">
        <v>18.431999999999999</v>
      </c>
      <c r="L152" s="17">
        <v>16.957999999999998</v>
      </c>
      <c r="M152" s="6">
        <v>13.089</v>
      </c>
      <c r="N152" s="6">
        <v>13.999000000000001</v>
      </c>
      <c r="O152" s="17">
        <v>13.859</v>
      </c>
      <c r="P152" s="10">
        <v>5.7999999999999996E-2</v>
      </c>
      <c r="Q152" s="10">
        <v>0.254</v>
      </c>
    </row>
    <row r="153" spans="1:17" x14ac:dyDescent="0.25">
      <c r="A153" s="9" t="s">
        <v>47</v>
      </c>
      <c r="B153" s="9" t="s">
        <v>37</v>
      </c>
      <c r="C153" s="12" t="s">
        <v>5</v>
      </c>
      <c r="D153" s="47">
        <f t="shared" si="12"/>
        <v>5.35</v>
      </c>
      <c r="E153" s="49">
        <f t="shared" si="13"/>
        <v>0.51521934865900443</v>
      </c>
      <c r="F153" s="49">
        <f t="shared" si="14"/>
        <v>9.6302681992337283E-2</v>
      </c>
      <c r="G153" s="47">
        <f t="shared" si="15"/>
        <v>0.4339901477832509</v>
      </c>
      <c r="H153" s="11">
        <f t="shared" si="16"/>
        <v>6.0899999999999981</v>
      </c>
      <c r="I153" s="19">
        <f t="shared" si="17"/>
        <v>3.447000000000001</v>
      </c>
      <c r="J153" s="6">
        <v>13.066000000000001</v>
      </c>
      <c r="K153" s="6">
        <v>19.155999999999999</v>
      </c>
      <c r="L153" s="17">
        <v>16.513000000000002</v>
      </c>
      <c r="M153" s="6">
        <v>13.17</v>
      </c>
      <c r="N153" s="6">
        <v>13.692</v>
      </c>
      <c r="O153" s="17">
        <v>13.627000000000001</v>
      </c>
      <c r="P153" s="10">
        <v>0.11</v>
      </c>
      <c r="Q153" s="10">
        <v>0.58850000000000002</v>
      </c>
    </row>
    <row r="154" spans="1:17" x14ac:dyDescent="0.25">
      <c r="A154" s="9" t="s">
        <v>48</v>
      </c>
      <c r="B154" s="9" t="s">
        <v>42</v>
      </c>
      <c r="C154" s="12" t="s">
        <v>5</v>
      </c>
      <c r="D154" s="47">
        <f t="shared" si="12"/>
        <v>4.71875</v>
      </c>
      <c r="E154" s="49">
        <f t="shared" si="13"/>
        <v>0.26208045977011468</v>
      </c>
      <c r="F154" s="49">
        <f t="shared" si="14"/>
        <v>5.554022988505742E-2</v>
      </c>
      <c r="G154" s="47">
        <f t="shared" si="15"/>
        <v>0.3075579549063191</v>
      </c>
      <c r="H154" s="11">
        <f t="shared" si="16"/>
        <v>6.298</v>
      </c>
      <c r="I154" s="19">
        <f t="shared" si="17"/>
        <v>4.3610000000000024</v>
      </c>
      <c r="J154" s="6">
        <v>12.872999999999999</v>
      </c>
      <c r="K154" s="6">
        <v>19.170999999999999</v>
      </c>
      <c r="L154" s="17">
        <v>17.234000000000002</v>
      </c>
      <c r="M154" s="6">
        <v>13.022</v>
      </c>
      <c r="N154" s="6">
        <v>13.718</v>
      </c>
      <c r="O154" s="17">
        <v>13.625999999999999</v>
      </c>
      <c r="P154" s="10">
        <v>6.4000000000000001E-2</v>
      </c>
      <c r="Q154" s="10">
        <v>0.30199999999999999</v>
      </c>
    </row>
    <row r="155" spans="1:17" x14ac:dyDescent="0.25">
      <c r="A155" s="9" t="s">
        <v>49</v>
      </c>
      <c r="B155" s="9" t="s">
        <v>37</v>
      </c>
      <c r="C155" s="12" t="s">
        <v>5</v>
      </c>
      <c r="D155" s="47">
        <f t="shared" si="12"/>
        <v>5.5112107623318387</v>
      </c>
      <c r="E155" s="49">
        <f t="shared" si="13"/>
        <v>0.52849263351749509</v>
      </c>
      <c r="F155" s="49">
        <f t="shared" si="14"/>
        <v>9.5894106813996252E-2</v>
      </c>
      <c r="G155" s="47">
        <f t="shared" si="15"/>
        <v>0.4354633401221995</v>
      </c>
      <c r="H155" s="11">
        <f t="shared" si="16"/>
        <v>7.8559999999999999</v>
      </c>
      <c r="I155" s="19">
        <f t="shared" si="17"/>
        <v>4.4350000000000005</v>
      </c>
      <c r="J155" s="6">
        <v>12.909000000000001</v>
      </c>
      <c r="K155" s="6">
        <v>20.765000000000001</v>
      </c>
      <c r="L155" s="17">
        <v>17.344000000000001</v>
      </c>
      <c r="M155" s="6">
        <v>13.004</v>
      </c>
      <c r="N155" s="6">
        <v>13.547000000000001</v>
      </c>
      <c r="O155" s="17">
        <v>13.471</v>
      </c>
      <c r="P155" s="10">
        <v>0.1115</v>
      </c>
      <c r="Q155" s="10">
        <v>0.61450000000000005</v>
      </c>
    </row>
    <row r="156" spans="1:17" x14ac:dyDescent="0.25">
      <c r="A156" s="9" t="s">
        <v>49</v>
      </c>
      <c r="B156" s="9" t="s">
        <v>50</v>
      </c>
      <c r="C156" s="12" t="s">
        <v>5</v>
      </c>
      <c r="D156" s="47">
        <f t="shared" si="12"/>
        <v>6.1673151750972757</v>
      </c>
      <c r="E156" s="49">
        <f t="shared" si="13"/>
        <v>0.4881930184804939</v>
      </c>
      <c r="F156" s="49">
        <f t="shared" si="14"/>
        <v>7.9158110882957058E-2</v>
      </c>
      <c r="G156" s="47">
        <f t="shared" si="15"/>
        <v>0.5700293829578843</v>
      </c>
      <c r="H156" s="11">
        <f t="shared" si="16"/>
        <v>6.1259999999999994</v>
      </c>
      <c r="I156" s="19">
        <f t="shared" si="17"/>
        <v>2.6340000000000003</v>
      </c>
      <c r="J156" s="6">
        <v>12.875999999999999</v>
      </c>
      <c r="K156" s="6">
        <v>19.001999999999999</v>
      </c>
      <c r="L156" s="17">
        <v>15.51</v>
      </c>
      <c r="M156" s="6">
        <v>13.141</v>
      </c>
      <c r="N156" s="6">
        <v>13.628</v>
      </c>
      <c r="O156" s="17">
        <v>13.441000000000001</v>
      </c>
      <c r="P156" s="10">
        <v>0.1285</v>
      </c>
      <c r="Q156" s="10">
        <v>0.79249999999999998</v>
      </c>
    </row>
    <row r="157" spans="1:17" x14ac:dyDescent="0.25">
      <c r="A157" s="9" t="s">
        <v>49</v>
      </c>
      <c r="B157" s="9" t="s">
        <v>51</v>
      </c>
      <c r="C157" s="12" t="s">
        <v>5</v>
      </c>
      <c r="D157" s="47">
        <f t="shared" si="12"/>
        <v>7.1225382932166301</v>
      </c>
      <c r="E157" s="49">
        <f t="shared" si="13"/>
        <v>0.88822881355931993</v>
      </c>
      <c r="F157" s="49">
        <f t="shared" si="14"/>
        <v>0.12470677966101666</v>
      </c>
      <c r="G157" s="47">
        <f t="shared" si="15"/>
        <v>0.73353751914241971</v>
      </c>
      <c r="H157" s="11">
        <f t="shared" si="16"/>
        <v>5.2240000000000002</v>
      </c>
      <c r="I157" s="19">
        <f t="shared" si="17"/>
        <v>1.3919999999999995</v>
      </c>
      <c r="J157" s="6">
        <v>12.974</v>
      </c>
      <c r="K157" s="6">
        <v>18.198</v>
      </c>
      <c r="L157" s="17">
        <v>14.366</v>
      </c>
      <c r="M157" s="6">
        <v>13.012</v>
      </c>
      <c r="N157" s="6">
        <v>13.307</v>
      </c>
      <c r="O157" s="17">
        <v>13.173</v>
      </c>
      <c r="P157" s="10">
        <v>0.22850000000000001</v>
      </c>
      <c r="Q157" s="10">
        <v>1.6274999999999999</v>
      </c>
    </row>
    <row r="158" spans="1:17" x14ac:dyDescent="0.25">
      <c r="A158" s="9" t="s">
        <v>49</v>
      </c>
      <c r="B158" s="9" t="s">
        <v>52</v>
      </c>
      <c r="C158" s="12" t="s">
        <v>5</v>
      </c>
      <c r="D158" s="47">
        <f t="shared" si="12"/>
        <v>8.2405063291139271</v>
      </c>
      <c r="E158" s="49">
        <f t="shared" si="13"/>
        <v>0.37975000000000003</v>
      </c>
      <c r="F158" s="49">
        <f t="shared" si="14"/>
        <v>4.6083333333333323E-2</v>
      </c>
      <c r="G158" s="47">
        <f t="shared" si="15"/>
        <v>0.68424908424908404</v>
      </c>
      <c r="H158" s="11">
        <f t="shared" si="16"/>
        <v>6.8249999999999993</v>
      </c>
      <c r="I158" s="19">
        <f t="shared" si="17"/>
        <v>2.1550000000000011</v>
      </c>
      <c r="J158" s="6">
        <v>12.863</v>
      </c>
      <c r="K158" s="6">
        <v>19.687999999999999</v>
      </c>
      <c r="L158" s="17">
        <v>15.018000000000001</v>
      </c>
      <c r="M158" s="6">
        <v>13.004</v>
      </c>
      <c r="N158" s="6">
        <v>13.37</v>
      </c>
      <c r="O158" s="17">
        <v>13.065</v>
      </c>
      <c r="P158" s="10">
        <v>0.27649999999999997</v>
      </c>
      <c r="Q158" s="10">
        <v>2.2785000000000002</v>
      </c>
    </row>
    <row r="159" spans="1:17" x14ac:dyDescent="0.25">
      <c r="A159" s="9" t="s">
        <v>49</v>
      </c>
      <c r="B159" s="9" t="s">
        <v>53</v>
      </c>
      <c r="C159" s="12" t="s">
        <v>5</v>
      </c>
      <c r="D159" s="47">
        <f t="shared" si="12"/>
        <v>7.4117647058823524</v>
      </c>
      <c r="E159" s="49">
        <f t="shared" si="13"/>
        <v>0.41185074626865004</v>
      </c>
      <c r="F159" s="49">
        <f t="shared" si="14"/>
        <v>5.5567164179103581E-2</v>
      </c>
      <c r="G159" s="47">
        <f t="shared" si="15"/>
        <v>0.71795863135511284</v>
      </c>
      <c r="H159" s="11">
        <f t="shared" si="16"/>
        <v>5.173</v>
      </c>
      <c r="I159" s="19">
        <f t="shared" si="17"/>
        <v>1.4590000000000014</v>
      </c>
      <c r="J159" s="6">
        <v>12.901999999999999</v>
      </c>
      <c r="K159" s="6">
        <v>18.074999999999999</v>
      </c>
      <c r="L159" s="17">
        <v>14.361000000000001</v>
      </c>
      <c r="M159" s="6">
        <v>13.098000000000001</v>
      </c>
      <c r="N159" s="6">
        <v>13.433</v>
      </c>
      <c r="O159" s="17">
        <v>13.170999999999999</v>
      </c>
      <c r="P159" s="10">
        <v>0.255</v>
      </c>
      <c r="Q159" s="10">
        <v>1.89</v>
      </c>
    </row>
    <row r="160" spans="1:17" x14ac:dyDescent="0.25">
      <c r="A160" s="9" t="s">
        <v>54</v>
      </c>
      <c r="B160" s="9" t="s">
        <v>55</v>
      </c>
      <c r="C160" s="12" t="s">
        <v>5</v>
      </c>
      <c r="D160" s="47">
        <f t="shared" si="12"/>
        <v>5.6679536679536673</v>
      </c>
      <c r="E160" s="49">
        <f t="shared" si="13"/>
        <v>0.61640492957746362</v>
      </c>
      <c r="F160" s="49">
        <f t="shared" si="14"/>
        <v>0.10875264084507023</v>
      </c>
      <c r="G160" s="47">
        <f t="shared" si="15"/>
        <v>0.50337101960377562</v>
      </c>
      <c r="H160" s="11">
        <f t="shared" si="16"/>
        <v>9.6410000000000018</v>
      </c>
      <c r="I160" s="19">
        <f t="shared" si="17"/>
        <v>4.7880000000000003</v>
      </c>
      <c r="J160" s="6">
        <v>12.981999999999999</v>
      </c>
      <c r="K160" s="6">
        <v>22.623000000000001</v>
      </c>
      <c r="L160" s="17">
        <v>17.77</v>
      </c>
      <c r="M160" s="6">
        <v>13.048999999999999</v>
      </c>
      <c r="N160" s="6">
        <v>13.617000000000001</v>
      </c>
      <c r="O160" s="17">
        <v>13.526</v>
      </c>
      <c r="P160" s="10">
        <v>0.1295</v>
      </c>
      <c r="Q160" s="10">
        <v>0.73399999999999999</v>
      </c>
    </row>
    <row r="161" spans="1:17" x14ac:dyDescent="0.25">
      <c r="A161" s="9" t="s">
        <v>54</v>
      </c>
      <c r="B161" s="9" t="s">
        <v>56</v>
      </c>
      <c r="C161" s="12" t="s">
        <v>5</v>
      </c>
      <c r="D161" s="47">
        <f t="shared" si="12"/>
        <v>5.66023166023166</v>
      </c>
      <c r="E161" s="49">
        <f t="shared" si="13"/>
        <v>0.61755597722960143</v>
      </c>
      <c r="F161" s="49">
        <f t="shared" si="14"/>
        <v>0.1091043643263757</v>
      </c>
      <c r="G161" s="47">
        <f t="shared" si="15"/>
        <v>0.51658767772511849</v>
      </c>
      <c r="H161" s="11">
        <f t="shared" si="16"/>
        <v>6.7519999999999989</v>
      </c>
      <c r="I161" s="19">
        <f t="shared" si="17"/>
        <v>3.2639999999999993</v>
      </c>
      <c r="J161" s="6">
        <v>12.968</v>
      </c>
      <c r="K161" s="6">
        <v>19.72</v>
      </c>
      <c r="L161" s="17">
        <v>16.231999999999999</v>
      </c>
      <c r="M161" s="6">
        <v>13.026</v>
      </c>
      <c r="N161" s="6">
        <v>13.553000000000001</v>
      </c>
      <c r="O161" s="17">
        <v>13.47</v>
      </c>
      <c r="P161" s="10">
        <v>0.1295</v>
      </c>
      <c r="Q161" s="10">
        <v>0.73299999999999998</v>
      </c>
    </row>
    <row r="162" spans="1:17" x14ac:dyDescent="0.25">
      <c r="A162" s="9" t="s">
        <v>54</v>
      </c>
      <c r="B162" s="9" t="s">
        <v>57</v>
      </c>
      <c r="C162" s="12" t="s">
        <v>5</v>
      </c>
      <c r="D162" s="47">
        <f t="shared" si="12"/>
        <v>5.1724137931034484</v>
      </c>
      <c r="E162" s="49">
        <f t="shared" si="13"/>
        <v>0.53318181818181909</v>
      </c>
      <c r="F162" s="49">
        <f t="shared" si="14"/>
        <v>0.10308181818181836</v>
      </c>
      <c r="G162" s="47">
        <f t="shared" si="15"/>
        <v>0.50596687773989302</v>
      </c>
      <c r="H162" s="11">
        <f t="shared" si="16"/>
        <v>8.2119999999999997</v>
      </c>
      <c r="I162" s="19">
        <f t="shared" si="17"/>
        <v>4.0569999999999986</v>
      </c>
      <c r="J162" s="6">
        <v>13</v>
      </c>
      <c r="K162" s="6">
        <v>21.212</v>
      </c>
      <c r="L162" s="17">
        <v>17.056999999999999</v>
      </c>
      <c r="M162" s="6">
        <v>12.97</v>
      </c>
      <c r="N162" s="6">
        <v>13.465</v>
      </c>
      <c r="O162" s="17">
        <v>13.361000000000001</v>
      </c>
      <c r="P162" s="10">
        <v>0.1305</v>
      </c>
      <c r="Q162" s="10">
        <v>0.67500000000000004</v>
      </c>
    </row>
    <row r="163" spans="1:17" x14ac:dyDescent="0.25">
      <c r="A163" s="9" t="s">
        <v>54</v>
      </c>
      <c r="B163" s="9" t="s">
        <v>58</v>
      </c>
      <c r="C163" s="12" t="s">
        <v>5</v>
      </c>
      <c r="D163" s="47">
        <f t="shared" si="12"/>
        <v>4.9473684210526319</v>
      </c>
      <c r="E163" s="49">
        <f t="shared" si="13"/>
        <v>0.29673134328358197</v>
      </c>
      <c r="F163" s="49">
        <f t="shared" si="14"/>
        <v>5.9977611940298478E-2</v>
      </c>
      <c r="G163" s="47">
        <f t="shared" si="15"/>
        <v>0.32569245463228247</v>
      </c>
      <c r="H163" s="11">
        <f t="shared" si="16"/>
        <v>8.3759999999999994</v>
      </c>
      <c r="I163" s="19">
        <f t="shared" si="17"/>
        <v>5.6480000000000015</v>
      </c>
      <c r="J163" s="6">
        <v>13.055999999999999</v>
      </c>
      <c r="K163" s="6">
        <v>21.431999999999999</v>
      </c>
      <c r="L163" s="17">
        <v>18.704000000000001</v>
      </c>
      <c r="M163" s="6">
        <v>13.029</v>
      </c>
      <c r="N163" s="6">
        <v>13.967000000000001</v>
      </c>
      <c r="O163" s="17">
        <v>13.875</v>
      </c>
      <c r="P163" s="10">
        <v>6.6500000000000004E-2</v>
      </c>
      <c r="Q163" s="10">
        <v>0.32900000000000001</v>
      </c>
    </row>
    <row r="164" spans="1:17" x14ac:dyDescent="0.25">
      <c r="A164" s="9" t="s">
        <v>54</v>
      </c>
      <c r="B164" s="9" t="s">
        <v>59</v>
      </c>
      <c r="C164" s="12" t="s">
        <v>5</v>
      </c>
      <c r="D164" s="47">
        <f t="shared" si="12"/>
        <v>4.9733840304182504</v>
      </c>
      <c r="E164" s="49">
        <f t="shared" si="13"/>
        <v>0.56498853868194787</v>
      </c>
      <c r="F164" s="49">
        <f t="shared" si="14"/>
        <v>0.11360243553008585</v>
      </c>
      <c r="G164" s="47">
        <f t="shared" si="15"/>
        <v>0.47796078431372557</v>
      </c>
      <c r="H164" s="11">
        <f t="shared" si="16"/>
        <v>6.375</v>
      </c>
      <c r="I164" s="19">
        <f t="shared" si="17"/>
        <v>3.3279999999999994</v>
      </c>
      <c r="J164" s="6">
        <v>12.971</v>
      </c>
      <c r="K164" s="6">
        <v>19.346</v>
      </c>
      <c r="L164" s="17">
        <v>16.298999999999999</v>
      </c>
      <c r="M164" s="6">
        <v>12.994</v>
      </c>
      <c r="N164" s="6">
        <v>13.692</v>
      </c>
      <c r="O164" s="17">
        <v>13.597</v>
      </c>
      <c r="P164" s="10">
        <v>0.13150000000000001</v>
      </c>
      <c r="Q164" s="10">
        <v>0.65400000000000003</v>
      </c>
    </row>
    <row r="165" spans="1:17" x14ac:dyDescent="0.25">
      <c r="A165" s="9" t="s">
        <v>54</v>
      </c>
      <c r="B165" s="9" t="s">
        <v>60</v>
      </c>
      <c r="C165" s="12" t="s">
        <v>5</v>
      </c>
      <c r="D165" s="47">
        <f t="shared" si="12"/>
        <v>5.5337620578778139</v>
      </c>
      <c r="E165" s="49">
        <f t="shared" si="13"/>
        <v>0.7055498251748259</v>
      </c>
      <c r="F165" s="49">
        <f t="shared" si="14"/>
        <v>0.12749912587412598</v>
      </c>
      <c r="G165" s="47">
        <f t="shared" si="15"/>
        <v>0.64065708418891165</v>
      </c>
      <c r="H165" s="11">
        <f t="shared" si="16"/>
        <v>3.8960000000000008</v>
      </c>
      <c r="I165" s="19">
        <f t="shared" si="17"/>
        <v>1.4000000000000004</v>
      </c>
      <c r="J165" s="6">
        <v>13.055</v>
      </c>
      <c r="K165" s="6">
        <v>16.951000000000001</v>
      </c>
      <c r="L165" s="17">
        <v>14.455</v>
      </c>
      <c r="M165" s="6">
        <v>13.074999999999999</v>
      </c>
      <c r="N165" s="6">
        <v>13.647</v>
      </c>
      <c r="O165" s="17">
        <v>13.544</v>
      </c>
      <c r="P165" s="10">
        <v>0.1555</v>
      </c>
      <c r="Q165" s="10">
        <v>0.86050000000000004</v>
      </c>
    </row>
    <row r="166" spans="1:17" x14ac:dyDescent="0.25">
      <c r="A166" s="11" t="s">
        <v>70</v>
      </c>
      <c r="B166" s="11" t="s">
        <v>71</v>
      </c>
      <c r="C166" s="12" t="s">
        <v>5</v>
      </c>
      <c r="D166" s="47">
        <f t="shared" si="12"/>
        <v>3.919354838709677</v>
      </c>
      <c r="E166" s="49">
        <f t="shared" si="13"/>
        <v>0.21846254071661192</v>
      </c>
      <c r="F166" s="49">
        <f t="shared" si="14"/>
        <v>5.5739413680781648E-2</v>
      </c>
      <c r="G166" s="47">
        <f t="shared" si="15"/>
        <v>0.27030800821355244</v>
      </c>
      <c r="H166" s="11">
        <f t="shared" si="16"/>
        <v>12.174999999999999</v>
      </c>
      <c r="I166" s="19">
        <f t="shared" si="17"/>
        <v>8.8839999999999986</v>
      </c>
      <c r="J166" s="6">
        <v>13.08</v>
      </c>
      <c r="K166" s="6">
        <v>25.254999999999999</v>
      </c>
      <c r="L166" s="17">
        <v>21.963999999999999</v>
      </c>
      <c r="M166" s="7">
        <v>13.003</v>
      </c>
      <c r="N166" s="7">
        <v>13.617000000000001</v>
      </c>
      <c r="O166" s="16">
        <v>13.555</v>
      </c>
      <c r="P166" s="53">
        <v>6.2E-2</v>
      </c>
      <c r="Q166" s="53">
        <v>0.24299999999999999</v>
      </c>
    </row>
    <row r="167" spans="1:17" x14ac:dyDescent="0.25">
      <c r="A167" s="11" t="s">
        <v>70</v>
      </c>
      <c r="B167" s="11" t="s">
        <v>72</v>
      </c>
      <c r="C167" s="12" t="s">
        <v>5</v>
      </c>
      <c r="D167" s="47">
        <f t="shared" si="12"/>
        <v>5.2960893854748603</v>
      </c>
      <c r="E167" s="49">
        <f t="shared" si="13"/>
        <v>0.40232195121951086</v>
      </c>
      <c r="F167" s="49">
        <f t="shared" si="14"/>
        <v>7.5965853658536336E-2</v>
      </c>
      <c r="G167" s="47">
        <f t="shared" si="15"/>
        <v>0.40490411820182337</v>
      </c>
      <c r="H167" s="11">
        <f t="shared" si="16"/>
        <v>15.905000000000001</v>
      </c>
      <c r="I167" s="19">
        <f t="shared" si="17"/>
        <v>9.4649999999999999</v>
      </c>
      <c r="J167" s="6">
        <v>13.045999999999999</v>
      </c>
      <c r="K167" s="6">
        <v>28.951000000000001</v>
      </c>
      <c r="L167" s="17">
        <v>22.510999999999999</v>
      </c>
      <c r="M167" s="7">
        <v>13.063000000000001</v>
      </c>
      <c r="N167" s="7">
        <v>13.473000000000001</v>
      </c>
      <c r="O167" s="16">
        <v>13.411</v>
      </c>
      <c r="P167" s="53">
        <v>8.9499999999999996E-2</v>
      </c>
      <c r="Q167" s="53">
        <v>0.47399999999999998</v>
      </c>
    </row>
    <row r="168" spans="1:17" x14ac:dyDescent="0.25">
      <c r="A168" s="11" t="s">
        <v>70</v>
      </c>
      <c r="B168" s="11" t="s">
        <v>73</v>
      </c>
      <c r="C168" s="12" t="s">
        <v>5</v>
      </c>
      <c r="D168" s="47">
        <f t="shared" si="12"/>
        <v>5.0952380952380949</v>
      </c>
      <c r="E168" s="49">
        <f t="shared" si="13"/>
        <v>0.40174844720496866</v>
      </c>
      <c r="F168" s="49">
        <f t="shared" si="14"/>
        <v>7.8847826086956466E-2</v>
      </c>
      <c r="G168" s="47">
        <f t="shared" si="15"/>
        <v>0.43746381007527507</v>
      </c>
      <c r="H168" s="11">
        <f t="shared" si="16"/>
        <v>13.816000000000001</v>
      </c>
      <c r="I168" s="19">
        <f t="shared" si="17"/>
        <v>7.7720000000000002</v>
      </c>
      <c r="J168" s="6">
        <v>13.016</v>
      </c>
      <c r="K168" s="6">
        <v>26.832000000000001</v>
      </c>
      <c r="L168" s="17">
        <v>20.788</v>
      </c>
      <c r="M168" s="7">
        <v>13.108000000000001</v>
      </c>
      <c r="N168" s="7">
        <v>13.590999999999999</v>
      </c>
      <c r="O168" s="16">
        <v>13.510999999999999</v>
      </c>
      <c r="P168" s="53">
        <v>9.4500000000000001E-2</v>
      </c>
      <c r="Q168" s="53">
        <v>0.48149999999999998</v>
      </c>
    </row>
    <row r="169" spans="1:17" x14ac:dyDescent="0.25">
      <c r="A169" s="11" t="s">
        <v>70</v>
      </c>
      <c r="B169" s="11" t="s">
        <v>74</v>
      </c>
      <c r="C169" s="12" t="s">
        <v>5</v>
      </c>
      <c r="D169" s="47">
        <f t="shared" si="12"/>
        <v>5.2954545454545459</v>
      </c>
      <c r="E169" s="49">
        <f t="shared" si="13"/>
        <v>0.48941283292978327</v>
      </c>
      <c r="F169" s="49">
        <f t="shared" si="14"/>
        <v>9.2421307506053485E-2</v>
      </c>
      <c r="G169" s="47">
        <f t="shared" si="15"/>
        <v>0.45002426006792801</v>
      </c>
      <c r="H169" s="11">
        <f t="shared" si="16"/>
        <v>12.366</v>
      </c>
      <c r="I169" s="19">
        <f t="shared" si="17"/>
        <v>6.8010000000000019</v>
      </c>
      <c r="J169" s="6">
        <v>13.148</v>
      </c>
      <c r="K169" s="6">
        <v>25.513999999999999</v>
      </c>
      <c r="L169" s="17">
        <v>19.949000000000002</v>
      </c>
      <c r="M169" s="7">
        <v>13.098000000000001</v>
      </c>
      <c r="N169" s="7">
        <v>13.510999999999999</v>
      </c>
      <c r="O169" s="16">
        <v>13.445</v>
      </c>
      <c r="P169" s="53">
        <v>0.11</v>
      </c>
      <c r="Q169" s="53">
        <v>0.58250000000000002</v>
      </c>
    </row>
    <row r="170" spans="1:17" x14ac:dyDescent="0.25">
      <c r="A170" s="11" t="s">
        <v>70</v>
      </c>
      <c r="B170" s="11" t="s">
        <v>15</v>
      </c>
      <c r="C170" s="12" t="s">
        <v>5</v>
      </c>
      <c r="D170" s="47">
        <f t="shared" si="12"/>
        <v>5.0200803212851408</v>
      </c>
      <c r="E170" s="49">
        <f t="shared" si="13"/>
        <v>0.52894467213114837</v>
      </c>
      <c r="F170" s="49">
        <f t="shared" si="14"/>
        <v>0.10536577868852476</v>
      </c>
      <c r="G170" s="47">
        <f t="shared" si="15"/>
        <v>0.48583682425693192</v>
      </c>
      <c r="H170" s="11">
        <f t="shared" si="16"/>
        <v>10.025999999999998</v>
      </c>
      <c r="I170" s="19">
        <f t="shared" si="17"/>
        <v>5.1549999999999994</v>
      </c>
      <c r="J170" s="6">
        <v>13.101000000000001</v>
      </c>
      <c r="K170" s="6">
        <v>23.126999999999999</v>
      </c>
      <c r="L170" s="17">
        <v>18.256</v>
      </c>
      <c r="M170" s="7">
        <v>13.068</v>
      </c>
      <c r="N170" s="7">
        <v>13.555999999999999</v>
      </c>
      <c r="O170" s="16">
        <v>13.481</v>
      </c>
      <c r="P170" s="53">
        <v>0.1245</v>
      </c>
      <c r="Q170" s="53">
        <v>0.625</v>
      </c>
    </row>
    <row r="171" spans="1:17" x14ac:dyDescent="0.25">
      <c r="A171" s="11" t="s">
        <v>70</v>
      </c>
      <c r="B171" s="11" t="s">
        <v>16</v>
      </c>
      <c r="C171" s="12" t="s">
        <v>5</v>
      </c>
      <c r="D171" s="47">
        <f t="shared" si="12"/>
        <v>5.2350746268656714</v>
      </c>
      <c r="E171" s="49">
        <f t="shared" si="13"/>
        <v>0.57651113585746094</v>
      </c>
      <c r="F171" s="49">
        <f t="shared" si="14"/>
        <v>0.11012472160356346</v>
      </c>
      <c r="G171" s="47">
        <f t="shared" si="15"/>
        <v>0.50204963438954131</v>
      </c>
      <c r="H171" s="11">
        <f t="shared" si="16"/>
        <v>18.052</v>
      </c>
      <c r="I171" s="19">
        <f t="shared" si="17"/>
        <v>8.9890000000000008</v>
      </c>
      <c r="J171" s="6">
        <v>12.954000000000001</v>
      </c>
      <c r="K171" s="6">
        <v>31.006</v>
      </c>
      <c r="L171" s="17">
        <v>21.943000000000001</v>
      </c>
      <c r="M171" s="7">
        <v>13.029</v>
      </c>
      <c r="N171" s="7">
        <v>13.478</v>
      </c>
      <c r="O171" s="16">
        <v>13.398</v>
      </c>
      <c r="P171" s="53">
        <v>0.13400000000000001</v>
      </c>
      <c r="Q171" s="53">
        <v>0.70150000000000001</v>
      </c>
    </row>
    <row r="172" spans="1:17" x14ac:dyDescent="0.25">
      <c r="A172" s="11" t="s">
        <v>70</v>
      </c>
      <c r="B172" s="11" t="s">
        <v>17</v>
      </c>
      <c r="C172" s="12" t="s">
        <v>5</v>
      </c>
      <c r="D172" s="47">
        <f t="shared" si="12"/>
        <v>6.0408163265306127</v>
      </c>
      <c r="E172" s="49">
        <f t="shared" si="13"/>
        <v>0.71490058479532226</v>
      </c>
      <c r="F172" s="49">
        <f t="shared" si="14"/>
        <v>0.11834502923976617</v>
      </c>
      <c r="G172" s="47">
        <f t="shared" si="15"/>
        <v>0.5720434131736527</v>
      </c>
      <c r="H172" s="11">
        <f t="shared" si="16"/>
        <v>10.688000000000001</v>
      </c>
      <c r="I172" s="19">
        <f t="shared" si="17"/>
        <v>4.5739999999999998</v>
      </c>
      <c r="J172" s="6">
        <v>13.103</v>
      </c>
      <c r="K172" s="6">
        <v>23.791</v>
      </c>
      <c r="L172" s="17">
        <v>17.677</v>
      </c>
      <c r="M172" s="51">
        <v>13.093</v>
      </c>
      <c r="N172" s="7">
        <v>13.606</v>
      </c>
      <c r="O172" s="16">
        <v>13.506</v>
      </c>
      <c r="P172" s="53">
        <v>0.14699999999999999</v>
      </c>
      <c r="Q172" s="53">
        <v>0.88800000000000001</v>
      </c>
    </row>
    <row r="173" spans="1:17" ht="18.75" customHeight="1" x14ac:dyDescent="0.25">
      <c r="A173" s="11" t="s">
        <v>75</v>
      </c>
      <c r="B173" s="11" t="s">
        <v>78</v>
      </c>
      <c r="C173" s="12" t="s">
        <v>5</v>
      </c>
      <c r="G173" s="47">
        <f t="shared" si="15"/>
        <v>0.50758341759352887</v>
      </c>
      <c r="H173" s="11">
        <f t="shared" si="16"/>
        <v>9.8899999999999988</v>
      </c>
      <c r="I173" s="19">
        <f t="shared" si="17"/>
        <v>4.8699999999999992</v>
      </c>
      <c r="J173" s="54">
        <v>13.08</v>
      </c>
      <c r="K173" s="54">
        <v>22.97</v>
      </c>
      <c r="L173" s="55">
        <v>17.95</v>
      </c>
    </row>
    <row r="174" spans="1:17" ht="18.75" customHeight="1" x14ac:dyDescent="0.25">
      <c r="A174" s="11" t="s">
        <v>75</v>
      </c>
      <c r="B174" s="11" t="s">
        <v>79</v>
      </c>
      <c r="C174" s="12" t="s">
        <v>5</v>
      </c>
      <c r="G174" s="47">
        <f t="shared" si="15"/>
        <v>0.51049963794351905</v>
      </c>
      <c r="H174" s="11">
        <f t="shared" si="16"/>
        <v>13.809999999999999</v>
      </c>
      <c r="I174" s="19">
        <f t="shared" si="17"/>
        <v>6.7600000000000016</v>
      </c>
      <c r="J174" s="54">
        <v>13.02</v>
      </c>
      <c r="K174" s="54">
        <v>26.83</v>
      </c>
      <c r="L174" s="55">
        <v>19.78</v>
      </c>
    </row>
    <row r="175" spans="1:17" ht="19.5" customHeight="1" x14ac:dyDescent="0.25">
      <c r="A175" s="11" t="s">
        <v>75</v>
      </c>
      <c r="B175" s="11" t="s">
        <v>80</v>
      </c>
      <c r="C175" s="12" t="s">
        <v>5</v>
      </c>
      <c r="G175" s="47">
        <f t="shared" si="15"/>
        <v>0.47435897435897417</v>
      </c>
      <c r="H175" s="11">
        <f t="shared" si="16"/>
        <v>11.7</v>
      </c>
      <c r="I175" s="19">
        <f t="shared" si="17"/>
        <v>6.1500000000000021</v>
      </c>
      <c r="J175" s="54">
        <v>13.04</v>
      </c>
      <c r="K175" s="54">
        <v>24.74</v>
      </c>
      <c r="L175" s="55">
        <v>19.190000000000001</v>
      </c>
    </row>
    <row r="176" spans="1:17" ht="18.75" customHeight="1" x14ac:dyDescent="0.25">
      <c r="A176" s="11" t="s">
        <v>75</v>
      </c>
      <c r="B176" s="11" t="s">
        <v>81</v>
      </c>
      <c r="C176" s="12" t="s">
        <v>5</v>
      </c>
      <c r="G176" s="47">
        <f t="shared" si="15"/>
        <v>0.5025380710659898</v>
      </c>
      <c r="H176" s="11">
        <f t="shared" si="16"/>
        <v>9.85</v>
      </c>
      <c r="I176" s="19">
        <f t="shared" si="17"/>
        <v>4.9000000000000004</v>
      </c>
      <c r="J176" s="54">
        <v>13.15</v>
      </c>
      <c r="K176" s="54">
        <v>23</v>
      </c>
      <c r="L176" s="55">
        <v>18.05</v>
      </c>
    </row>
    <row r="177" spans="1:12" ht="18.75" customHeight="1" x14ac:dyDescent="0.25">
      <c r="A177" s="11" t="s">
        <v>75</v>
      </c>
      <c r="B177" s="11" t="s">
        <v>82</v>
      </c>
      <c r="C177" s="12" t="s">
        <v>5</v>
      </c>
      <c r="G177" s="47">
        <f t="shared" si="15"/>
        <v>0.46775658492279731</v>
      </c>
      <c r="H177" s="11">
        <f t="shared" si="16"/>
        <v>11.01</v>
      </c>
      <c r="I177" s="19">
        <f t="shared" si="17"/>
        <v>5.8600000000000012</v>
      </c>
      <c r="J177" s="54">
        <v>13.01</v>
      </c>
      <c r="K177" s="54">
        <v>24.02</v>
      </c>
      <c r="L177" s="55">
        <v>18.87</v>
      </c>
    </row>
    <row r="178" spans="1:12" ht="19.5" customHeight="1" x14ac:dyDescent="0.25">
      <c r="A178" s="11" t="s">
        <v>75</v>
      </c>
      <c r="B178" s="11" t="s">
        <v>83</v>
      </c>
      <c r="C178" s="12" t="s">
        <v>5</v>
      </c>
      <c r="G178" s="47">
        <f t="shared" si="15"/>
        <v>0.48556767158434894</v>
      </c>
      <c r="H178" s="11">
        <f t="shared" si="16"/>
        <v>15.590000000000002</v>
      </c>
      <c r="I178" s="19">
        <f t="shared" si="17"/>
        <v>8.0200000000000014</v>
      </c>
      <c r="J178" s="54">
        <v>13.03</v>
      </c>
      <c r="K178" s="54">
        <v>28.62</v>
      </c>
      <c r="L178" s="55">
        <v>21.05</v>
      </c>
    </row>
    <row r="179" spans="1:12" ht="18.75" customHeight="1" x14ac:dyDescent="0.25">
      <c r="A179" s="11" t="s">
        <v>76</v>
      </c>
      <c r="B179" s="11" t="s">
        <v>84</v>
      </c>
      <c r="C179" s="12" t="s">
        <v>5</v>
      </c>
      <c r="G179" s="47">
        <f t="shared" si="15"/>
        <v>0.46545226130653261</v>
      </c>
      <c r="H179" s="11">
        <f t="shared" si="16"/>
        <v>15.920000000000002</v>
      </c>
      <c r="I179" s="19">
        <f t="shared" si="17"/>
        <v>8.5100000000000016</v>
      </c>
      <c r="J179" s="54">
        <v>13.02</v>
      </c>
      <c r="K179" s="54">
        <v>28.94</v>
      </c>
      <c r="L179" s="55">
        <v>21.53</v>
      </c>
    </row>
    <row r="180" spans="1:12" ht="18.75" customHeight="1" x14ac:dyDescent="0.25">
      <c r="A180" s="11" t="s">
        <v>76</v>
      </c>
      <c r="B180" s="11" t="s">
        <v>85</v>
      </c>
      <c r="C180" s="12" t="s">
        <v>5</v>
      </c>
      <c r="G180" s="47">
        <f t="shared" si="15"/>
        <v>0.4210150107219443</v>
      </c>
      <c r="H180" s="11">
        <f t="shared" si="16"/>
        <v>13.99</v>
      </c>
      <c r="I180" s="19">
        <f t="shared" si="17"/>
        <v>8.1</v>
      </c>
      <c r="J180" s="54">
        <v>13.08</v>
      </c>
      <c r="K180" s="54">
        <v>27.07</v>
      </c>
      <c r="L180" s="55">
        <v>21.18</v>
      </c>
    </row>
    <row r="181" spans="1:12" ht="19.5" customHeight="1" x14ac:dyDescent="0.25">
      <c r="A181" s="11" t="s">
        <v>76</v>
      </c>
      <c r="B181" s="11" t="s">
        <v>86</v>
      </c>
      <c r="C181" s="12" t="s">
        <v>5</v>
      </c>
      <c r="G181" s="47">
        <f t="shared" si="15"/>
        <v>0.43983957219251324</v>
      </c>
      <c r="H181" s="11">
        <f t="shared" si="16"/>
        <v>14.96</v>
      </c>
      <c r="I181" s="19">
        <f t="shared" si="17"/>
        <v>8.3800000000000026</v>
      </c>
      <c r="J181" s="54">
        <v>13.04</v>
      </c>
      <c r="K181" s="54">
        <v>28</v>
      </c>
      <c r="L181" s="55">
        <v>21.42</v>
      </c>
    </row>
    <row r="182" spans="1:12" ht="18.75" customHeight="1" x14ac:dyDescent="0.25">
      <c r="A182" s="11" t="s">
        <v>76</v>
      </c>
      <c r="B182" s="11" t="s">
        <v>87</v>
      </c>
      <c r="C182" s="12" t="s">
        <v>5</v>
      </c>
      <c r="G182" s="47">
        <f t="shared" si="15"/>
        <v>0.39885339885339893</v>
      </c>
      <c r="H182" s="11">
        <f t="shared" si="16"/>
        <v>12.21</v>
      </c>
      <c r="I182" s="19">
        <f t="shared" si="17"/>
        <v>7.34</v>
      </c>
      <c r="J182" s="54">
        <v>13.23</v>
      </c>
      <c r="K182" s="54">
        <v>25.44</v>
      </c>
      <c r="L182" s="55">
        <v>20.57</v>
      </c>
    </row>
    <row r="183" spans="1:12" ht="18.75" customHeight="1" x14ac:dyDescent="0.25">
      <c r="A183" s="11" t="s">
        <v>76</v>
      </c>
      <c r="B183" s="11" t="s">
        <v>88</v>
      </c>
      <c r="C183" s="12" t="s">
        <v>5</v>
      </c>
      <c r="G183" s="47">
        <f t="shared" si="15"/>
        <v>0.44110479285134035</v>
      </c>
      <c r="H183" s="11">
        <f t="shared" si="16"/>
        <v>12.31</v>
      </c>
      <c r="I183" s="19">
        <f t="shared" si="17"/>
        <v>6.8800000000000008</v>
      </c>
      <c r="J183" s="54">
        <v>12.19</v>
      </c>
      <c r="K183" s="54">
        <v>24.5</v>
      </c>
      <c r="L183" s="55">
        <v>19.07</v>
      </c>
    </row>
    <row r="184" spans="1:12" ht="19.5" customHeight="1" x14ac:dyDescent="0.25">
      <c r="A184" s="11" t="s">
        <v>76</v>
      </c>
      <c r="B184" s="11" t="s">
        <v>89</v>
      </c>
      <c r="C184" s="12" t="s">
        <v>5</v>
      </c>
      <c r="G184" s="47">
        <f t="shared" si="15"/>
        <v>0.47416413373860195</v>
      </c>
      <c r="H184" s="11">
        <f t="shared" si="16"/>
        <v>13.16</v>
      </c>
      <c r="I184" s="19">
        <f t="shared" si="17"/>
        <v>6.9199999999999982</v>
      </c>
      <c r="J184" s="54">
        <v>12.21</v>
      </c>
      <c r="K184" s="54">
        <v>25.37</v>
      </c>
      <c r="L184" s="55">
        <v>19.13</v>
      </c>
    </row>
    <row r="185" spans="1:12" ht="18.75" customHeight="1" x14ac:dyDescent="0.25">
      <c r="A185" s="11" t="s">
        <v>77</v>
      </c>
      <c r="B185" s="11" t="s">
        <v>90</v>
      </c>
      <c r="C185" s="12" t="s">
        <v>5</v>
      </c>
      <c r="G185" s="47">
        <f t="shared" si="15"/>
        <v>0.40911528150134047</v>
      </c>
      <c r="H185" s="11">
        <f t="shared" si="16"/>
        <v>18.649999999999999</v>
      </c>
      <c r="I185" s="19">
        <f t="shared" si="17"/>
        <v>11.02</v>
      </c>
      <c r="J185" s="54">
        <v>12.23</v>
      </c>
      <c r="K185" s="54">
        <v>30.88</v>
      </c>
      <c r="L185" s="55">
        <v>23.25</v>
      </c>
    </row>
    <row r="186" spans="1:12" ht="18.75" customHeight="1" x14ac:dyDescent="0.25">
      <c r="A186" s="11" t="s">
        <v>77</v>
      </c>
      <c r="B186" s="11" t="s">
        <v>91</v>
      </c>
      <c r="C186" s="12" t="s">
        <v>5</v>
      </c>
      <c r="G186" s="47">
        <f t="shared" si="15"/>
        <v>0.37600000000000006</v>
      </c>
      <c r="H186" s="11">
        <f t="shared" si="16"/>
        <v>21.250000000000004</v>
      </c>
      <c r="I186" s="19">
        <f t="shared" si="17"/>
        <v>13.260000000000002</v>
      </c>
      <c r="J186" s="54">
        <v>12.2</v>
      </c>
      <c r="K186" s="54">
        <v>33.450000000000003</v>
      </c>
      <c r="L186" s="55">
        <v>25.46</v>
      </c>
    </row>
    <row r="187" spans="1:12" ht="19.5" customHeight="1" x14ac:dyDescent="0.25">
      <c r="K187" s="6"/>
      <c r="L187" s="17"/>
    </row>
    <row r="188" spans="1:12" ht="18.75" customHeight="1" x14ac:dyDescent="0.25">
      <c r="K188" s="6"/>
      <c r="L188" s="17"/>
    </row>
    <row r="189" spans="1:12" ht="18.75" customHeight="1" x14ac:dyDescent="0.25">
      <c r="K189" s="6"/>
      <c r="L189" s="17"/>
    </row>
    <row r="190" spans="1:12" ht="19.5" customHeight="1" x14ac:dyDescent="0.25">
      <c r="K190" s="6"/>
      <c r="L190" s="17"/>
    </row>
    <row r="191" spans="1:12" ht="18.75" customHeight="1" x14ac:dyDescent="0.25">
      <c r="K191" s="6"/>
      <c r="L191" s="17"/>
    </row>
    <row r="192" spans="1:12" ht="18.75" customHeight="1" x14ac:dyDescent="0.25">
      <c r="K192" s="6"/>
      <c r="L192" s="17"/>
    </row>
    <row r="193" spans="11:12" ht="19.5" customHeight="1" x14ac:dyDescent="0.25">
      <c r="K193" s="6"/>
      <c r="L193" s="17"/>
    </row>
    <row r="194" spans="11:12" ht="18.75" customHeight="1" x14ac:dyDescent="0.25">
      <c r="K194" s="6"/>
      <c r="L194" s="17"/>
    </row>
    <row r="195" spans="11:12" ht="18.75" customHeight="1" x14ac:dyDescent="0.25">
      <c r="K195" s="6"/>
      <c r="L195" s="17"/>
    </row>
    <row r="196" spans="11:12" ht="19.5" customHeight="1" x14ac:dyDescent="0.25">
      <c r="K196" s="6"/>
      <c r="L196" s="17"/>
    </row>
    <row r="197" spans="11:12" x14ac:dyDescent="0.25">
      <c r="K197" s="6"/>
      <c r="L197" s="17"/>
    </row>
    <row r="198" spans="11:12" x14ac:dyDescent="0.25">
      <c r="K198" s="6"/>
      <c r="L198" s="17"/>
    </row>
    <row r="199" spans="11:12" x14ac:dyDescent="0.25">
      <c r="K199" s="6"/>
      <c r="L199" s="17"/>
    </row>
    <row r="200" spans="11:12" x14ac:dyDescent="0.25">
      <c r="K200" s="6"/>
      <c r="L200" s="17"/>
    </row>
    <row r="201" spans="11:12" x14ac:dyDescent="0.25">
      <c r="K201" s="6"/>
      <c r="L201" s="17"/>
    </row>
    <row r="202" spans="11:12" x14ac:dyDescent="0.25">
      <c r="K202" s="6"/>
      <c r="L202" s="17"/>
    </row>
    <row r="203" spans="11:12" x14ac:dyDescent="0.25">
      <c r="K203" s="6"/>
      <c r="L203" s="17"/>
    </row>
    <row r="204" spans="11:12" x14ac:dyDescent="0.25">
      <c r="K204" s="6"/>
      <c r="L204" s="17"/>
    </row>
    <row r="205" spans="11:12" x14ac:dyDescent="0.25">
      <c r="K205" s="6"/>
      <c r="L205" s="17"/>
    </row>
    <row r="206" spans="11:12" x14ac:dyDescent="0.25">
      <c r="K206" s="6"/>
      <c r="L206" s="17"/>
    </row>
    <row r="207" spans="11:12" x14ac:dyDescent="0.25">
      <c r="K207" s="6"/>
      <c r="L207" s="17"/>
    </row>
    <row r="208" spans="11:12" x14ac:dyDescent="0.25">
      <c r="K208" s="6"/>
      <c r="L208" s="17"/>
    </row>
    <row r="209" spans="11:12" x14ac:dyDescent="0.25">
      <c r="K209" s="6"/>
      <c r="L209" s="17"/>
    </row>
    <row r="210" spans="11:12" x14ac:dyDescent="0.25">
      <c r="K210" s="6"/>
      <c r="L210" s="17"/>
    </row>
    <row r="211" spans="11:12" x14ac:dyDescent="0.25">
      <c r="K211" s="6"/>
      <c r="L211" s="17"/>
    </row>
    <row r="212" spans="11:12" x14ac:dyDescent="0.25">
      <c r="K212" s="6"/>
      <c r="L212" s="17"/>
    </row>
    <row r="213" spans="11:12" x14ac:dyDescent="0.25">
      <c r="K213" s="6"/>
      <c r="L213" s="17"/>
    </row>
    <row r="214" spans="11:12" x14ac:dyDescent="0.25">
      <c r="K214" s="6"/>
      <c r="L214" s="17"/>
    </row>
    <row r="215" spans="11:12" x14ac:dyDescent="0.25">
      <c r="K215" s="6"/>
      <c r="L215" s="17"/>
    </row>
    <row r="216" spans="11:12" x14ac:dyDescent="0.25">
      <c r="K216" s="6"/>
      <c r="L216" s="17"/>
    </row>
    <row r="217" spans="11:12" x14ac:dyDescent="0.25">
      <c r="K217" s="6"/>
      <c r="L217" s="17"/>
    </row>
    <row r="218" spans="11:12" x14ac:dyDescent="0.25">
      <c r="K218" s="6"/>
      <c r="L218" s="17"/>
    </row>
    <row r="219" spans="11:12" x14ac:dyDescent="0.25">
      <c r="K219" s="6"/>
      <c r="L219" s="17"/>
    </row>
    <row r="220" spans="11:12" x14ac:dyDescent="0.25">
      <c r="K220" s="6"/>
      <c r="L220" s="17"/>
    </row>
    <row r="221" spans="11:12" x14ac:dyDescent="0.25">
      <c r="K221" s="6"/>
      <c r="L221" s="17"/>
    </row>
    <row r="222" spans="11:12" x14ac:dyDescent="0.25">
      <c r="K222" s="6"/>
      <c r="L222" s="17"/>
    </row>
    <row r="223" spans="11:12" x14ac:dyDescent="0.25">
      <c r="K223" s="6"/>
      <c r="L223" s="17"/>
    </row>
    <row r="224" spans="11:12" x14ac:dyDescent="0.25">
      <c r="K224" s="6"/>
      <c r="L224" s="17"/>
    </row>
    <row r="225" spans="10:12" x14ac:dyDescent="0.25">
      <c r="K225" s="6"/>
      <c r="L225" s="17"/>
    </row>
    <row r="226" spans="10:12" x14ac:dyDescent="0.25">
      <c r="K226" s="6"/>
      <c r="L226" s="17"/>
    </row>
    <row r="227" spans="10:12" x14ac:dyDescent="0.25">
      <c r="K227" s="6"/>
      <c r="L227" s="17"/>
    </row>
    <row r="228" spans="10:12" x14ac:dyDescent="0.25">
      <c r="K228" s="6"/>
      <c r="L228" s="17"/>
    </row>
    <row r="229" spans="10:12" x14ac:dyDescent="0.25">
      <c r="K229" s="6"/>
      <c r="L229" s="17"/>
    </row>
    <row r="230" spans="10:12" x14ac:dyDescent="0.25">
      <c r="J230" s="12">
        <v>12.23</v>
      </c>
      <c r="K230" s="6"/>
      <c r="L230" s="17"/>
    </row>
    <row r="231" spans="10:12" x14ac:dyDescent="0.25">
      <c r="J231" s="12">
        <v>20.88</v>
      </c>
      <c r="K231" s="6"/>
      <c r="L231" s="17"/>
    </row>
    <row r="232" spans="10:12" x14ac:dyDescent="0.25">
      <c r="J232" s="12">
        <v>23.25</v>
      </c>
      <c r="K232" s="6"/>
      <c r="L232" s="17"/>
    </row>
    <row r="233" spans="10:12" x14ac:dyDescent="0.25">
      <c r="J233" s="12">
        <v>12.2</v>
      </c>
      <c r="K233" s="6"/>
      <c r="L233" s="17"/>
    </row>
    <row r="234" spans="10:12" x14ac:dyDescent="0.25">
      <c r="J234" s="12">
        <v>33.450000000000003</v>
      </c>
      <c r="K234" s="6"/>
      <c r="L234" s="17"/>
    </row>
    <row r="235" spans="10:12" x14ac:dyDescent="0.25">
      <c r="J235" s="12">
        <v>25.46</v>
      </c>
      <c r="K235" s="6"/>
      <c r="L235" s="17"/>
    </row>
    <row r="236" spans="10:12" x14ac:dyDescent="0.25">
      <c r="K236" s="6"/>
      <c r="L236" s="17"/>
    </row>
    <row r="237" spans="10:12" x14ac:dyDescent="0.25">
      <c r="K237" s="6"/>
      <c r="L237" s="17"/>
    </row>
    <row r="238" spans="10:12" x14ac:dyDescent="0.25">
      <c r="K238" s="6"/>
      <c r="L238" s="17"/>
    </row>
    <row r="239" spans="10:12" x14ac:dyDescent="0.25">
      <c r="K239" s="6"/>
      <c r="L239" s="17"/>
    </row>
    <row r="240" spans="10:12" x14ac:dyDescent="0.25">
      <c r="K240" s="6"/>
      <c r="L240" s="17"/>
    </row>
    <row r="241" spans="11:12" x14ac:dyDescent="0.25">
      <c r="K241" s="6"/>
      <c r="L241" s="17"/>
    </row>
    <row r="242" spans="11:12" x14ac:dyDescent="0.25">
      <c r="K242" s="6"/>
      <c r="L242" s="17"/>
    </row>
    <row r="243" spans="11:12" x14ac:dyDescent="0.25">
      <c r="K243" s="6"/>
      <c r="L243" s="17"/>
    </row>
    <row r="244" spans="11:12" x14ac:dyDescent="0.25">
      <c r="K244" s="6"/>
      <c r="L244" s="17"/>
    </row>
    <row r="245" spans="11:12" x14ac:dyDescent="0.25">
      <c r="K245" s="6"/>
      <c r="L245" s="17"/>
    </row>
    <row r="246" spans="11:12" x14ac:dyDescent="0.25">
      <c r="K246" s="6"/>
      <c r="L246" s="17"/>
    </row>
    <row r="247" spans="11:12" x14ac:dyDescent="0.25">
      <c r="K247" s="6"/>
      <c r="L247" s="17"/>
    </row>
    <row r="248" spans="11:12" x14ac:dyDescent="0.25">
      <c r="K248" s="6"/>
      <c r="L248" s="17"/>
    </row>
    <row r="249" spans="11:12" x14ac:dyDescent="0.25">
      <c r="K249" s="6"/>
      <c r="L249" s="17"/>
    </row>
    <row r="250" spans="11:12" x14ac:dyDescent="0.25">
      <c r="K250" s="6"/>
      <c r="L250" s="17"/>
    </row>
    <row r="251" spans="11:12" x14ac:dyDescent="0.25">
      <c r="K251" s="6"/>
      <c r="L251" s="17"/>
    </row>
    <row r="252" spans="11:12" x14ac:dyDescent="0.25">
      <c r="K252" s="6"/>
      <c r="L252" s="17"/>
    </row>
    <row r="253" spans="11:12" x14ac:dyDescent="0.25">
      <c r="K253" s="6"/>
      <c r="L253" s="17"/>
    </row>
    <row r="254" spans="11:12" x14ac:dyDescent="0.25">
      <c r="K254" s="6"/>
      <c r="L254" s="17"/>
    </row>
    <row r="255" spans="11:12" x14ac:dyDescent="0.25">
      <c r="K255" s="6"/>
      <c r="L255" s="17"/>
    </row>
    <row r="256" spans="11:12" x14ac:dyDescent="0.25">
      <c r="K256" s="6"/>
      <c r="L256" s="17"/>
    </row>
    <row r="257" spans="11:12" x14ac:dyDescent="0.25">
      <c r="K257" s="6"/>
      <c r="L257" s="17"/>
    </row>
    <row r="258" spans="11:12" x14ac:dyDescent="0.25">
      <c r="K258" s="6"/>
      <c r="L258" s="17"/>
    </row>
    <row r="259" spans="11:12" x14ac:dyDescent="0.25">
      <c r="K259" s="6"/>
      <c r="L259" s="17"/>
    </row>
    <row r="260" spans="11:12" x14ac:dyDescent="0.25">
      <c r="K260" s="6"/>
      <c r="L260" s="17"/>
    </row>
    <row r="261" spans="11:12" x14ac:dyDescent="0.25">
      <c r="K261" s="6"/>
      <c r="L261" s="17"/>
    </row>
    <row r="262" spans="11:12" x14ac:dyDescent="0.25">
      <c r="K262" s="6"/>
      <c r="L262" s="17"/>
    </row>
    <row r="263" spans="11:12" x14ac:dyDescent="0.25">
      <c r="K263" s="6"/>
      <c r="L263" s="17"/>
    </row>
    <row r="264" spans="11:12" x14ac:dyDescent="0.25">
      <c r="K264" s="6"/>
      <c r="L264" s="17"/>
    </row>
    <row r="265" spans="11:12" x14ac:dyDescent="0.25">
      <c r="K265" s="6"/>
      <c r="L265" s="17"/>
    </row>
    <row r="266" spans="11:12" x14ac:dyDescent="0.25">
      <c r="K266" s="6"/>
      <c r="L266" s="17"/>
    </row>
    <row r="267" spans="11:12" x14ac:dyDescent="0.25">
      <c r="K267" s="6"/>
      <c r="L267" s="17"/>
    </row>
    <row r="268" spans="11:12" x14ac:dyDescent="0.25">
      <c r="K268" s="6"/>
      <c r="L268" s="17"/>
    </row>
    <row r="269" spans="11:12" x14ac:dyDescent="0.25">
      <c r="K269" s="6"/>
      <c r="L269" s="17"/>
    </row>
    <row r="270" spans="11:12" x14ac:dyDescent="0.25">
      <c r="K270" s="6"/>
      <c r="L270" s="17"/>
    </row>
    <row r="271" spans="11:12" x14ac:dyDescent="0.25">
      <c r="K271" s="6"/>
      <c r="L271" s="17"/>
    </row>
    <row r="272" spans="11:12" x14ac:dyDescent="0.25">
      <c r="K272" s="6"/>
      <c r="L272" s="17"/>
    </row>
    <row r="273" spans="11:12" x14ac:dyDescent="0.25">
      <c r="K273" s="6"/>
      <c r="L273" s="17"/>
    </row>
    <row r="274" spans="11:12" x14ac:dyDescent="0.25">
      <c r="K274" s="6"/>
      <c r="L274" s="17"/>
    </row>
    <row r="275" spans="11:12" x14ac:dyDescent="0.25">
      <c r="K275" s="6"/>
      <c r="L275" s="17"/>
    </row>
    <row r="276" spans="11:12" x14ac:dyDescent="0.25">
      <c r="K276" s="6"/>
      <c r="L276" s="17"/>
    </row>
    <row r="277" spans="11:12" x14ac:dyDescent="0.25">
      <c r="K277" s="6"/>
      <c r="L277" s="17"/>
    </row>
    <row r="278" spans="11:12" x14ac:dyDescent="0.25">
      <c r="K278" s="6"/>
      <c r="L278" s="17"/>
    </row>
    <row r="279" spans="11:12" x14ac:dyDescent="0.25">
      <c r="K279" s="6"/>
      <c r="L279" s="17"/>
    </row>
    <row r="280" spans="11:12" x14ac:dyDescent="0.25">
      <c r="K280" s="6"/>
      <c r="L280" s="17"/>
    </row>
    <row r="281" spans="11:12" x14ac:dyDescent="0.25">
      <c r="K281" s="6"/>
      <c r="L281" s="17"/>
    </row>
    <row r="282" spans="11:12" x14ac:dyDescent="0.25">
      <c r="K282" s="6"/>
      <c r="L282" s="17"/>
    </row>
    <row r="283" spans="11:12" x14ac:dyDescent="0.25">
      <c r="K283" s="6"/>
      <c r="L283" s="17"/>
    </row>
    <row r="284" spans="11:12" x14ac:dyDescent="0.25">
      <c r="K284" s="6"/>
      <c r="L284" s="17"/>
    </row>
    <row r="285" spans="11:12" x14ac:dyDescent="0.25">
      <c r="K285" s="6"/>
      <c r="L285" s="17"/>
    </row>
    <row r="286" spans="11:12" x14ac:dyDescent="0.25">
      <c r="K286" s="6"/>
      <c r="L286" s="17"/>
    </row>
    <row r="287" spans="11:12" x14ac:dyDescent="0.25">
      <c r="K287" s="6"/>
      <c r="L287" s="17"/>
    </row>
    <row r="288" spans="11:12" x14ac:dyDescent="0.25">
      <c r="K288" s="6"/>
      <c r="L288" s="17"/>
    </row>
    <row r="289" spans="11:17" x14ac:dyDescent="0.25">
      <c r="K289" s="6"/>
      <c r="L289" s="17"/>
    </row>
    <row r="290" spans="11:17" x14ac:dyDescent="0.25">
      <c r="P290" s="15"/>
      <c r="Q290" s="15"/>
    </row>
    <row r="291" spans="11:17" x14ac:dyDescent="0.25">
      <c r="P291" s="15"/>
      <c r="Q291" s="15"/>
    </row>
    <row r="292" spans="11:17" x14ac:dyDescent="0.25">
      <c r="P292" s="15"/>
      <c r="Q292" s="15"/>
    </row>
    <row r="293" spans="11:17" x14ac:dyDescent="0.25">
      <c r="P293" s="15"/>
      <c r="Q293" s="15"/>
    </row>
    <row r="294" spans="11:17" x14ac:dyDescent="0.25">
      <c r="P294" s="15"/>
      <c r="Q294" s="15"/>
    </row>
    <row r="295" spans="11:17" x14ac:dyDescent="0.25">
      <c r="P295" s="15"/>
      <c r="Q295" s="15"/>
    </row>
    <row r="296" spans="11:17" x14ac:dyDescent="0.25">
      <c r="P296" s="15"/>
      <c r="Q296" s="15"/>
    </row>
    <row r="297" spans="11:17" x14ac:dyDescent="0.25">
      <c r="P297" s="15"/>
      <c r="Q297" s="15"/>
    </row>
    <row r="298" spans="11:17" x14ac:dyDescent="0.25">
      <c r="P298" s="15"/>
      <c r="Q298" s="15"/>
    </row>
    <row r="299" spans="11:17" x14ac:dyDescent="0.25">
      <c r="P299" s="15"/>
      <c r="Q299" s="15"/>
    </row>
    <row r="300" spans="11:17" x14ac:dyDescent="0.25">
      <c r="P300" s="15"/>
      <c r="Q300" s="15"/>
    </row>
    <row r="301" spans="11:17" x14ac:dyDescent="0.25">
      <c r="P301" s="15"/>
      <c r="Q301" s="15"/>
    </row>
    <row r="302" spans="11:17" x14ac:dyDescent="0.25">
      <c r="P302" s="15"/>
      <c r="Q302" s="15"/>
    </row>
    <row r="303" spans="11:17" x14ac:dyDescent="0.25">
      <c r="P303" s="15"/>
      <c r="Q303" s="15"/>
    </row>
    <row r="304" spans="11:17" x14ac:dyDescent="0.25">
      <c r="P304" s="15"/>
      <c r="Q304" s="15"/>
    </row>
    <row r="305" spans="16:17" x14ac:dyDescent="0.25">
      <c r="P305" s="15"/>
      <c r="Q305" s="15"/>
    </row>
    <row r="306" spans="16:17" x14ac:dyDescent="0.25">
      <c r="P306" s="15"/>
      <c r="Q306" s="15"/>
    </row>
    <row r="307" spans="16:17" x14ac:dyDescent="0.25">
      <c r="P307" s="15"/>
      <c r="Q307" s="15"/>
    </row>
    <row r="308" spans="16:17" x14ac:dyDescent="0.25">
      <c r="P308" s="15"/>
      <c r="Q308" s="15"/>
    </row>
    <row r="309" spans="16:17" x14ac:dyDescent="0.25">
      <c r="P309" s="15"/>
      <c r="Q309" s="15"/>
    </row>
    <row r="310" spans="16:17" x14ac:dyDescent="0.25">
      <c r="P310" s="15"/>
      <c r="Q310" s="15"/>
    </row>
    <row r="311" spans="16:17" x14ac:dyDescent="0.25">
      <c r="P311" s="15"/>
      <c r="Q311" s="15"/>
    </row>
    <row r="312" spans="16:17" x14ac:dyDescent="0.25">
      <c r="P312" s="15"/>
      <c r="Q312" s="15"/>
    </row>
    <row r="313" spans="16:17" x14ac:dyDescent="0.25">
      <c r="P313" s="15"/>
      <c r="Q313" s="15"/>
    </row>
    <row r="314" spans="16:17" x14ac:dyDescent="0.25">
      <c r="P314" s="15"/>
      <c r="Q314" s="15"/>
    </row>
    <row r="315" spans="16:17" x14ac:dyDescent="0.25">
      <c r="P315" s="15"/>
      <c r="Q315" s="15"/>
    </row>
    <row r="316" spans="16:17" x14ac:dyDescent="0.25">
      <c r="P316" s="15"/>
      <c r="Q316" s="15"/>
    </row>
    <row r="317" spans="16:17" x14ac:dyDescent="0.25">
      <c r="P317" s="15"/>
      <c r="Q317" s="15"/>
    </row>
    <row r="318" spans="16:17" x14ac:dyDescent="0.25">
      <c r="P318" s="15"/>
      <c r="Q318" s="15"/>
    </row>
    <row r="319" spans="16:17" x14ac:dyDescent="0.25">
      <c r="P319" s="15"/>
      <c r="Q319" s="15"/>
    </row>
    <row r="320" spans="16:17" x14ac:dyDescent="0.25">
      <c r="P320" s="15"/>
      <c r="Q320" s="15"/>
    </row>
    <row r="321" spans="16:17" x14ac:dyDescent="0.25">
      <c r="P321" s="15"/>
      <c r="Q321" s="15"/>
    </row>
    <row r="322" spans="16:17" x14ac:dyDescent="0.25">
      <c r="P322" s="15"/>
      <c r="Q322" s="15"/>
    </row>
    <row r="323" spans="16:17" x14ac:dyDescent="0.25">
      <c r="P323" s="15"/>
      <c r="Q323" s="15"/>
    </row>
    <row r="324" spans="16:17" x14ac:dyDescent="0.25">
      <c r="P324" s="15"/>
      <c r="Q324" s="15"/>
    </row>
    <row r="325" spans="16:17" x14ac:dyDescent="0.25">
      <c r="P325" s="15"/>
      <c r="Q325" s="15"/>
    </row>
    <row r="326" spans="16:17" x14ac:dyDescent="0.25">
      <c r="P326" s="15"/>
      <c r="Q326" s="15"/>
    </row>
    <row r="327" spans="16:17" x14ac:dyDescent="0.25">
      <c r="P327" s="15"/>
      <c r="Q327" s="15"/>
    </row>
    <row r="328" spans="16:17" x14ac:dyDescent="0.25">
      <c r="P328" s="15"/>
      <c r="Q328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4"/>
  <sheetViews>
    <sheetView workbookViewId="0">
      <pane xSplit="3" ySplit="1" topLeftCell="D137" activePane="bottomRight" state="frozen"/>
      <selection pane="topRight" activeCell="D1" sqref="D1"/>
      <selection pane="bottomLeft" activeCell="A2" sqref="A2"/>
      <selection pane="bottomRight" activeCell="D2" sqref="D2:E165"/>
    </sheetView>
  </sheetViews>
  <sheetFormatPr defaultRowHeight="16.5" x14ac:dyDescent="0.25"/>
  <cols>
    <col min="1" max="1" width="12.875" customWidth="1"/>
    <col min="2" max="2" width="12.125" customWidth="1"/>
    <col min="3" max="3" width="16.625" customWidth="1"/>
    <col min="4" max="4" width="20.625" customWidth="1"/>
    <col min="5" max="5" width="20.5" style="37" customWidth="1"/>
    <col min="6" max="9" width="12.625" style="35" customWidth="1"/>
  </cols>
  <sheetData>
    <row r="1" spans="1:9" x14ac:dyDescent="0.25">
      <c r="A1" s="32" t="s">
        <v>0</v>
      </c>
      <c r="B1" s="32" t="s">
        <v>1</v>
      </c>
      <c r="C1" s="33" t="s">
        <v>2</v>
      </c>
      <c r="D1" s="29" t="s">
        <v>62</v>
      </c>
      <c r="E1" s="36" t="s">
        <v>63</v>
      </c>
      <c r="F1" s="45" t="s">
        <v>64</v>
      </c>
      <c r="G1" s="45" t="s">
        <v>65</v>
      </c>
      <c r="H1" s="45" t="s">
        <v>66</v>
      </c>
      <c r="I1" s="45" t="s">
        <v>67</v>
      </c>
    </row>
    <row r="2" spans="1:9" x14ac:dyDescent="0.25">
      <c r="A2" s="30" t="s">
        <v>31</v>
      </c>
      <c r="B2" s="31" t="s">
        <v>32</v>
      </c>
      <c r="C2" s="31" t="s">
        <v>5</v>
      </c>
      <c r="D2" s="38">
        <f>AVERAGE(F2:G2)</f>
        <v>6.2E-2</v>
      </c>
      <c r="E2" s="39">
        <f>AVERAGE(H2:I2)</f>
        <v>0.33950000000000002</v>
      </c>
      <c r="F2" s="40">
        <v>6.0999999999999999E-2</v>
      </c>
      <c r="G2" s="40">
        <v>6.3E-2</v>
      </c>
      <c r="H2" s="40">
        <v>0.33500000000000002</v>
      </c>
      <c r="I2" s="40">
        <v>0.34399999999999997</v>
      </c>
    </row>
    <row r="3" spans="1:9" x14ac:dyDescent="0.25">
      <c r="A3" s="30" t="s">
        <v>33</v>
      </c>
      <c r="B3" s="31" t="s">
        <v>32</v>
      </c>
      <c r="C3" s="31" t="s">
        <v>6</v>
      </c>
      <c r="D3" s="38">
        <f t="shared" ref="D3:D66" si="0">AVERAGE(F3:G3)</f>
        <v>5.6500000000000002E-2</v>
      </c>
      <c r="E3" s="39">
        <f t="shared" ref="E3:E66" si="1">AVERAGE(H3:I3)</f>
        <v>0.3115</v>
      </c>
      <c r="F3" s="40">
        <v>5.6000000000000001E-2</v>
      </c>
      <c r="G3" s="40">
        <v>5.7000000000000002E-2</v>
      </c>
      <c r="H3" s="40">
        <v>0.30499999999999999</v>
      </c>
      <c r="I3" s="40">
        <v>0.318</v>
      </c>
    </row>
    <row r="4" spans="1:9" x14ac:dyDescent="0.25">
      <c r="A4" s="30" t="s">
        <v>33</v>
      </c>
      <c r="B4" s="31" t="s">
        <v>4</v>
      </c>
      <c r="C4" s="31" t="s">
        <v>7</v>
      </c>
      <c r="D4" s="38">
        <f t="shared" si="0"/>
        <v>6.0499999999999998E-2</v>
      </c>
      <c r="E4" s="39">
        <f t="shared" si="1"/>
        <v>0.34599999999999997</v>
      </c>
      <c r="F4" s="40">
        <v>5.8999999999999997E-2</v>
      </c>
      <c r="G4" s="40">
        <v>6.2E-2</v>
      </c>
      <c r="H4" s="40">
        <v>0.33100000000000002</v>
      </c>
      <c r="I4" s="40">
        <v>0.36099999999999999</v>
      </c>
    </row>
    <row r="5" spans="1:9" x14ac:dyDescent="0.25">
      <c r="A5" s="30" t="s">
        <v>33</v>
      </c>
      <c r="B5" s="31" t="s">
        <v>4</v>
      </c>
      <c r="C5" s="31" t="s">
        <v>8</v>
      </c>
      <c r="D5" s="38">
        <f t="shared" si="0"/>
        <v>6.2E-2</v>
      </c>
      <c r="E5" s="39">
        <f t="shared" si="1"/>
        <v>0.34250000000000003</v>
      </c>
      <c r="F5" s="40">
        <v>6.4000000000000001E-2</v>
      </c>
      <c r="G5" s="40">
        <v>0.06</v>
      </c>
      <c r="H5" s="40">
        <v>0.34100000000000003</v>
      </c>
      <c r="I5" s="40">
        <v>0.34399999999999997</v>
      </c>
    </row>
    <row r="6" spans="1:9" x14ac:dyDescent="0.25">
      <c r="A6" s="30" t="s">
        <v>33</v>
      </c>
      <c r="B6" s="31" t="s">
        <v>4</v>
      </c>
      <c r="C6" s="31" t="s">
        <v>9</v>
      </c>
      <c r="D6" s="38">
        <f t="shared" si="0"/>
        <v>6.7000000000000004E-2</v>
      </c>
      <c r="E6" s="39">
        <f t="shared" si="1"/>
        <v>0.38700000000000001</v>
      </c>
      <c r="F6" s="40">
        <v>6.8000000000000005E-2</v>
      </c>
      <c r="G6" s="40">
        <v>6.6000000000000003E-2</v>
      </c>
      <c r="H6" s="40">
        <v>0.39100000000000001</v>
      </c>
      <c r="I6" s="40">
        <v>0.38300000000000001</v>
      </c>
    </row>
    <row r="7" spans="1:9" x14ac:dyDescent="0.25">
      <c r="A7" s="30" t="s">
        <v>33</v>
      </c>
      <c r="B7" s="31" t="s">
        <v>4</v>
      </c>
      <c r="C7" s="31" t="s">
        <v>10</v>
      </c>
      <c r="D7" s="38">
        <f t="shared" si="0"/>
        <v>5.6999999999999995E-2</v>
      </c>
      <c r="E7" s="39">
        <f t="shared" si="1"/>
        <v>0.30399999999999999</v>
      </c>
      <c r="F7" s="40">
        <v>5.5E-2</v>
      </c>
      <c r="G7" s="40">
        <v>5.8999999999999997E-2</v>
      </c>
      <c r="H7" s="40">
        <v>0.29899999999999999</v>
      </c>
      <c r="I7" s="40">
        <v>0.309</v>
      </c>
    </row>
    <row r="8" spans="1:9" x14ac:dyDescent="0.25">
      <c r="A8" s="30" t="s">
        <v>33</v>
      </c>
      <c r="B8" s="31" t="s">
        <v>34</v>
      </c>
      <c r="C8" s="31" t="s">
        <v>5</v>
      </c>
      <c r="D8" s="38">
        <f t="shared" si="0"/>
        <v>5.5E-2</v>
      </c>
      <c r="E8" s="39">
        <f t="shared" si="1"/>
        <v>0.255</v>
      </c>
      <c r="F8" s="40">
        <v>5.5E-2</v>
      </c>
      <c r="G8" s="40">
        <v>5.5E-2</v>
      </c>
      <c r="H8" s="40">
        <v>0.25</v>
      </c>
      <c r="I8" s="40">
        <v>0.26</v>
      </c>
    </row>
    <row r="9" spans="1:9" x14ac:dyDescent="0.25">
      <c r="A9" s="30" t="s">
        <v>33</v>
      </c>
      <c r="B9" s="31" t="s">
        <v>34</v>
      </c>
      <c r="C9" s="31" t="s">
        <v>6</v>
      </c>
      <c r="D9" s="38">
        <f t="shared" si="0"/>
        <v>5.6000000000000001E-2</v>
      </c>
      <c r="E9" s="39">
        <f t="shared" si="1"/>
        <v>0.26900000000000002</v>
      </c>
      <c r="F9" s="40">
        <v>5.5E-2</v>
      </c>
      <c r="G9" s="40">
        <v>5.7000000000000002E-2</v>
      </c>
      <c r="H9" s="40">
        <v>0.26800000000000002</v>
      </c>
      <c r="I9" s="40">
        <v>0.27</v>
      </c>
    </row>
    <row r="10" spans="1:9" x14ac:dyDescent="0.25">
      <c r="A10" s="30" t="s">
        <v>33</v>
      </c>
      <c r="B10" s="31" t="s">
        <v>11</v>
      </c>
      <c r="C10" s="31" t="s">
        <v>7</v>
      </c>
      <c r="D10" s="38">
        <f t="shared" si="0"/>
        <v>5.1000000000000004E-2</v>
      </c>
      <c r="E10" s="39">
        <f t="shared" si="1"/>
        <v>0.249</v>
      </c>
      <c r="F10" s="40">
        <v>4.9000000000000002E-2</v>
      </c>
      <c r="G10" s="40">
        <v>5.2999999999999999E-2</v>
      </c>
      <c r="H10" s="40">
        <v>0.24299999999999999</v>
      </c>
      <c r="I10" s="40">
        <v>0.255</v>
      </c>
    </row>
    <row r="11" spans="1:9" x14ac:dyDescent="0.25">
      <c r="A11" s="30" t="s">
        <v>33</v>
      </c>
      <c r="B11" s="31" t="s">
        <v>11</v>
      </c>
      <c r="C11" s="31" t="s">
        <v>8</v>
      </c>
      <c r="D11" s="38">
        <f t="shared" si="0"/>
        <v>5.5999999999999994E-2</v>
      </c>
      <c r="E11" s="39">
        <f t="shared" si="1"/>
        <v>0.245</v>
      </c>
      <c r="F11" s="40">
        <v>5.1999999999999998E-2</v>
      </c>
      <c r="G11" s="40">
        <v>0.06</v>
      </c>
      <c r="H11" s="40">
        <v>0.23799999999999999</v>
      </c>
      <c r="I11" s="40">
        <v>0.252</v>
      </c>
    </row>
    <row r="12" spans="1:9" x14ac:dyDescent="0.25">
      <c r="A12" s="30" t="s">
        <v>33</v>
      </c>
      <c r="B12" s="31" t="s">
        <v>11</v>
      </c>
      <c r="C12" s="31" t="s">
        <v>9</v>
      </c>
      <c r="D12" s="38">
        <f t="shared" si="0"/>
        <v>7.1500000000000008E-2</v>
      </c>
      <c r="E12" s="39">
        <f t="shared" si="1"/>
        <v>0.41000000000000003</v>
      </c>
      <c r="F12" s="40">
        <v>7.0000000000000007E-2</v>
      </c>
      <c r="G12" s="40">
        <v>7.2999999999999995E-2</v>
      </c>
      <c r="H12" s="40">
        <v>0.39400000000000002</v>
      </c>
      <c r="I12" s="40">
        <v>0.42599999999999999</v>
      </c>
    </row>
    <row r="13" spans="1:9" x14ac:dyDescent="0.25">
      <c r="A13" s="30" t="s">
        <v>33</v>
      </c>
      <c r="B13" s="31" t="s">
        <v>11</v>
      </c>
      <c r="C13" s="31" t="s">
        <v>10</v>
      </c>
      <c r="D13" s="38">
        <f t="shared" si="0"/>
        <v>6.9000000000000006E-2</v>
      </c>
      <c r="E13" s="39">
        <f t="shared" si="1"/>
        <v>0.41749999999999998</v>
      </c>
      <c r="F13" s="40">
        <v>6.7000000000000004E-2</v>
      </c>
      <c r="G13" s="40">
        <v>7.0999999999999994E-2</v>
      </c>
      <c r="H13" s="40">
        <v>0.41099999999999998</v>
      </c>
      <c r="I13" s="40">
        <v>0.42399999999999999</v>
      </c>
    </row>
    <row r="14" spans="1:9" x14ac:dyDescent="0.25">
      <c r="A14" s="30" t="s">
        <v>33</v>
      </c>
      <c r="B14" s="31" t="s">
        <v>35</v>
      </c>
      <c r="C14" s="31" t="s">
        <v>5</v>
      </c>
      <c r="D14" s="38">
        <f t="shared" si="0"/>
        <v>6.6000000000000003E-2</v>
      </c>
      <c r="E14" s="39">
        <f t="shared" si="1"/>
        <v>0.41049999999999998</v>
      </c>
      <c r="F14" s="40">
        <v>6.3E-2</v>
      </c>
      <c r="G14" s="40">
        <v>6.9000000000000006E-2</v>
      </c>
      <c r="H14" s="40">
        <v>0.39500000000000002</v>
      </c>
      <c r="I14" s="40">
        <v>0.42599999999999999</v>
      </c>
    </row>
    <row r="15" spans="1:9" x14ac:dyDescent="0.25">
      <c r="A15" s="30" t="s">
        <v>33</v>
      </c>
      <c r="B15" s="31" t="s">
        <v>35</v>
      </c>
      <c r="C15" s="31" t="s">
        <v>6</v>
      </c>
      <c r="D15" s="38">
        <f t="shared" si="0"/>
        <v>6.6500000000000004E-2</v>
      </c>
      <c r="E15" s="39">
        <f t="shared" si="1"/>
        <v>0.42249999999999999</v>
      </c>
      <c r="F15" s="40">
        <v>6.7000000000000004E-2</v>
      </c>
      <c r="G15" s="40">
        <v>6.6000000000000003E-2</v>
      </c>
      <c r="H15" s="40">
        <v>0.42499999999999999</v>
      </c>
      <c r="I15" s="40">
        <v>0.42</v>
      </c>
    </row>
    <row r="16" spans="1:9" x14ac:dyDescent="0.25">
      <c r="A16" s="30" t="s">
        <v>33</v>
      </c>
      <c r="B16" s="31" t="s">
        <v>12</v>
      </c>
      <c r="C16" s="31" t="s">
        <v>7</v>
      </c>
      <c r="D16" s="38">
        <f t="shared" si="0"/>
        <v>8.2000000000000003E-2</v>
      </c>
      <c r="E16" s="39">
        <f t="shared" si="1"/>
        <v>0.496</v>
      </c>
      <c r="F16" s="40">
        <v>8.1000000000000003E-2</v>
      </c>
      <c r="G16" s="40">
        <v>8.3000000000000004E-2</v>
      </c>
      <c r="H16" s="40">
        <v>0.497</v>
      </c>
      <c r="I16" s="40">
        <v>0.495</v>
      </c>
    </row>
    <row r="17" spans="1:11" x14ac:dyDescent="0.25">
      <c r="A17" s="30" t="s">
        <v>33</v>
      </c>
      <c r="B17" s="31" t="s">
        <v>12</v>
      </c>
      <c r="C17" s="31" t="s">
        <v>8</v>
      </c>
      <c r="D17" s="38">
        <f t="shared" si="0"/>
        <v>7.9500000000000001E-2</v>
      </c>
      <c r="E17" s="39">
        <f t="shared" si="1"/>
        <v>0.48699999999999999</v>
      </c>
      <c r="F17" s="40">
        <v>0.08</v>
      </c>
      <c r="G17" s="40">
        <v>7.9000000000000001E-2</v>
      </c>
      <c r="H17" s="40">
        <v>0.48499999999999999</v>
      </c>
      <c r="I17" s="40">
        <v>0.48899999999999999</v>
      </c>
    </row>
    <row r="18" spans="1:11" x14ac:dyDescent="0.25">
      <c r="A18" s="30" t="s">
        <v>33</v>
      </c>
      <c r="B18" s="31" t="s">
        <v>12</v>
      </c>
      <c r="C18" s="31" t="s">
        <v>9</v>
      </c>
      <c r="D18" s="38">
        <f t="shared" si="0"/>
        <v>8.4499999999999992E-2</v>
      </c>
      <c r="E18" s="39">
        <f t="shared" si="1"/>
        <v>0.48599999999999999</v>
      </c>
      <c r="F18" s="40">
        <v>8.5999999999999993E-2</v>
      </c>
      <c r="G18" s="40">
        <v>8.3000000000000004E-2</v>
      </c>
      <c r="H18" s="40">
        <v>0.47899999999999998</v>
      </c>
      <c r="I18" s="40">
        <v>0.49299999999999999</v>
      </c>
    </row>
    <row r="19" spans="1:11" x14ac:dyDescent="0.25">
      <c r="A19" s="30" t="s">
        <v>33</v>
      </c>
      <c r="B19" s="31" t="s">
        <v>12</v>
      </c>
      <c r="C19" s="31" t="s">
        <v>10</v>
      </c>
      <c r="D19" s="38">
        <f t="shared" si="0"/>
        <v>8.5499999999999993E-2</v>
      </c>
      <c r="E19" s="39">
        <f t="shared" si="1"/>
        <v>0.504</v>
      </c>
      <c r="F19" s="40">
        <v>8.5000000000000006E-2</v>
      </c>
      <c r="G19" s="40">
        <v>8.5999999999999993E-2</v>
      </c>
      <c r="H19" s="40">
        <v>0.502</v>
      </c>
      <c r="I19" s="40">
        <v>0.50600000000000001</v>
      </c>
    </row>
    <row r="20" spans="1:11" x14ac:dyDescent="0.25">
      <c r="A20" s="30" t="s">
        <v>33</v>
      </c>
      <c r="B20" s="31" t="s">
        <v>36</v>
      </c>
      <c r="C20" s="31" t="s">
        <v>5</v>
      </c>
      <c r="D20" s="38">
        <f t="shared" si="0"/>
        <v>0.10299999999999999</v>
      </c>
      <c r="E20" s="39">
        <f t="shared" si="1"/>
        <v>0.625</v>
      </c>
      <c r="F20" s="40">
        <v>0.10299999999999999</v>
      </c>
      <c r="G20" s="40">
        <v>0.10299999999999999</v>
      </c>
      <c r="H20" s="40">
        <v>0.61499999999999999</v>
      </c>
      <c r="I20" s="40">
        <v>0.63500000000000001</v>
      </c>
    </row>
    <row r="21" spans="1:11" x14ac:dyDescent="0.25">
      <c r="A21" s="30" t="s">
        <v>33</v>
      </c>
      <c r="B21" s="31" t="s">
        <v>36</v>
      </c>
      <c r="C21" s="31" t="s">
        <v>6</v>
      </c>
      <c r="D21" s="38">
        <f t="shared" si="0"/>
        <v>0.10150000000000001</v>
      </c>
      <c r="E21" s="39">
        <f t="shared" si="1"/>
        <v>0.61799999999999999</v>
      </c>
      <c r="F21" s="40">
        <v>0.106</v>
      </c>
      <c r="G21" s="40">
        <v>9.7000000000000003E-2</v>
      </c>
      <c r="H21" s="40">
        <v>0.63900000000000001</v>
      </c>
      <c r="I21" s="40">
        <v>0.59699999999999998</v>
      </c>
    </row>
    <row r="22" spans="1:11" x14ac:dyDescent="0.25">
      <c r="A22" s="30" t="s">
        <v>33</v>
      </c>
      <c r="B22" s="31" t="s">
        <v>13</v>
      </c>
      <c r="C22" s="31" t="s">
        <v>7</v>
      </c>
      <c r="D22" s="38">
        <f t="shared" si="0"/>
        <v>0.1</v>
      </c>
      <c r="E22" s="39">
        <f t="shared" si="1"/>
        <v>0.59149999999999991</v>
      </c>
      <c r="F22" s="40">
        <v>0.1</v>
      </c>
      <c r="G22" s="40">
        <v>0.1</v>
      </c>
      <c r="H22" s="40">
        <v>0.59099999999999997</v>
      </c>
      <c r="I22" s="40">
        <v>0.59199999999999997</v>
      </c>
    </row>
    <row r="23" spans="1:11" x14ac:dyDescent="0.25">
      <c r="A23" s="30" t="s">
        <v>33</v>
      </c>
      <c r="B23" s="31" t="s">
        <v>13</v>
      </c>
      <c r="C23" s="31" t="s">
        <v>8</v>
      </c>
      <c r="D23" s="38">
        <f t="shared" si="0"/>
        <v>9.4500000000000001E-2</v>
      </c>
      <c r="E23" s="39">
        <f t="shared" si="1"/>
        <v>0.57799999999999996</v>
      </c>
      <c r="F23" s="40">
        <v>9.6000000000000002E-2</v>
      </c>
      <c r="G23" s="40">
        <v>9.2999999999999999E-2</v>
      </c>
      <c r="H23" s="40">
        <v>0.57399999999999995</v>
      </c>
      <c r="I23" s="40">
        <v>0.58199999999999996</v>
      </c>
    </row>
    <row r="24" spans="1:11" x14ac:dyDescent="0.25">
      <c r="A24" s="30" t="s">
        <v>33</v>
      </c>
      <c r="B24" s="31" t="s">
        <v>13</v>
      </c>
      <c r="C24" s="31" t="s">
        <v>9</v>
      </c>
      <c r="D24" s="38">
        <f t="shared" si="0"/>
        <v>8.6999999999999994E-2</v>
      </c>
      <c r="E24" s="39">
        <f t="shared" si="1"/>
        <v>0.52500000000000002</v>
      </c>
      <c r="F24" s="40">
        <v>8.5000000000000006E-2</v>
      </c>
      <c r="G24" s="40">
        <v>8.8999999999999996E-2</v>
      </c>
      <c r="H24" s="40">
        <v>0.51600000000000001</v>
      </c>
      <c r="I24" s="40">
        <v>0.53400000000000003</v>
      </c>
    </row>
    <row r="25" spans="1:11" x14ac:dyDescent="0.25">
      <c r="A25" s="30" t="s">
        <v>33</v>
      </c>
      <c r="B25" s="31" t="s">
        <v>13</v>
      </c>
      <c r="C25" s="31" t="s">
        <v>10</v>
      </c>
      <c r="D25" s="38">
        <f t="shared" si="0"/>
        <v>9.2999999999999999E-2</v>
      </c>
      <c r="E25" s="39">
        <f t="shared" si="1"/>
        <v>0.55400000000000005</v>
      </c>
      <c r="F25" s="40">
        <v>9.5000000000000001E-2</v>
      </c>
      <c r="G25" s="40">
        <v>9.0999999999999998E-2</v>
      </c>
      <c r="H25" s="40">
        <v>0.55400000000000005</v>
      </c>
      <c r="I25" s="40">
        <v>0.55400000000000005</v>
      </c>
    </row>
    <row r="26" spans="1:11" x14ac:dyDescent="0.25">
      <c r="A26" s="30" t="s">
        <v>33</v>
      </c>
      <c r="B26" s="31" t="s">
        <v>37</v>
      </c>
      <c r="C26" s="31" t="s">
        <v>5</v>
      </c>
      <c r="D26" s="38">
        <f t="shared" si="0"/>
        <v>0.1055</v>
      </c>
      <c r="E26" s="39">
        <f t="shared" si="1"/>
        <v>0.61599999999999999</v>
      </c>
      <c r="F26" s="40">
        <v>0.10299999999999999</v>
      </c>
      <c r="G26" s="40">
        <v>0.108</v>
      </c>
      <c r="H26" s="40">
        <v>0.61799999999999999</v>
      </c>
      <c r="I26" s="40">
        <v>0.61399999999999999</v>
      </c>
      <c r="J26" s="34"/>
      <c r="K26" s="34"/>
    </row>
    <row r="27" spans="1:11" x14ac:dyDescent="0.25">
      <c r="A27" s="30" t="s">
        <v>33</v>
      </c>
      <c r="B27" s="31" t="s">
        <v>37</v>
      </c>
      <c r="C27" s="31" t="s">
        <v>6</v>
      </c>
      <c r="D27" s="38">
        <f t="shared" si="0"/>
        <v>0.1095</v>
      </c>
      <c r="E27" s="39">
        <f t="shared" si="1"/>
        <v>0.59450000000000003</v>
      </c>
      <c r="F27" s="40">
        <v>0.104</v>
      </c>
      <c r="G27" s="40">
        <v>0.115</v>
      </c>
      <c r="H27" s="40">
        <v>0.59199999999999997</v>
      </c>
      <c r="I27" s="40">
        <v>0.59699999999999998</v>
      </c>
    </row>
    <row r="28" spans="1:11" x14ac:dyDescent="0.25">
      <c r="A28" s="30" t="s">
        <v>33</v>
      </c>
      <c r="B28" s="31" t="s">
        <v>14</v>
      </c>
      <c r="C28" s="31" t="s">
        <v>7</v>
      </c>
      <c r="D28" s="38">
        <f t="shared" si="0"/>
        <v>0.10300000000000001</v>
      </c>
      <c r="E28" s="39">
        <f t="shared" si="1"/>
        <v>0.57199999999999995</v>
      </c>
      <c r="F28" s="40">
        <v>0.105</v>
      </c>
      <c r="G28" s="40">
        <v>0.10100000000000001</v>
      </c>
      <c r="H28" s="40">
        <v>0.56599999999999995</v>
      </c>
      <c r="I28" s="40">
        <v>0.57799999999999996</v>
      </c>
    </row>
    <row r="29" spans="1:11" x14ac:dyDescent="0.25">
      <c r="A29" s="30" t="s">
        <v>33</v>
      </c>
      <c r="B29" s="31" t="s">
        <v>14</v>
      </c>
      <c r="C29" s="31" t="s">
        <v>8</v>
      </c>
      <c r="D29" s="38">
        <f t="shared" si="0"/>
        <v>0.11549999999999999</v>
      </c>
      <c r="E29" s="39">
        <f t="shared" si="1"/>
        <v>0.58450000000000002</v>
      </c>
      <c r="F29" s="40">
        <v>0.10299999999999999</v>
      </c>
      <c r="G29" s="40">
        <v>0.128</v>
      </c>
      <c r="H29" s="40">
        <v>0.57599999999999996</v>
      </c>
      <c r="I29" s="40">
        <v>0.59299999999999997</v>
      </c>
    </row>
    <row r="30" spans="1:11" x14ac:dyDescent="0.25">
      <c r="A30" s="30" t="s">
        <v>33</v>
      </c>
      <c r="B30" s="31" t="s">
        <v>14</v>
      </c>
      <c r="C30" s="31" t="s">
        <v>9</v>
      </c>
      <c r="D30" s="38">
        <f t="shared" si="0"/>
        <v>0.105</v>
      </c>
      <c r="E30" s="39">
        <f t="shared" si="1"/>
        <v>0.56000000000000005</v>
      </c>
      <c r="F30" s="40">
        <v>0.10299999999999999</v>
      </c>
      <c r="G30" s="40">
        <v>0.107</v>
      </c>
      <c r="H30" s="40">
        <v>0.54500000000000004</v>
      </c>
      <c r="I30" s="40">
        <v>0.57499999999999996</v>
      </c>
    </row>
    <row r="31" spans="1:11" x14ac:dyDescent="0.25">
      <c r="A31" s="30" t="s">
        <v>33</v>
      </c>
      <c r="B31" s="31" t="s">
        <v>14</v>
      </c>
      <c r="C31" s="31" t="s">
        <v>10</v>
      </c>
      <c r="D31" s="38">
        <f t="shared" si="0"/>
        <v>0.1215</v>
      </c>
      <c r="E31" s="39">
        <f t="shared" si="1"/>
        <v>0.64700000000000002</v>
      </c>
      <c r="F31" s="40">
        <v>0.122</v>
      </c>
      <c r="G31" s="40">
        <v>0.121</v>
      </c>
      <c r="H31" s="40">
        <v>0.65500000000000003</v>
      </c>
      <c r="I31" s="40">
        <v>0.63900000000000001</v>
      </c>
    </row>
    <row r="32" spans="1:11" x14ac:dyDescent="0.25">
      <c r="A32" s="30" t="s">
        <v>33</v>
      </c>
      <c r="B32" s="30" t="s">
        <v>38</v>
      </c>
      <c r="C32" s="31" t="s">
        <v>5</v>
      </c>
      <c r="D32" s="38">
        <f t="shared" si="0"/>
        <v>0.125</v>
      </c>
      <c r="E32" s="39">
        <f t="shared" si="1"/>
        <v>0.73399999999999999</v>
      </c>
      <c r="F32" s="40">
        <v>0.11700000000000001</v>
      </c>
      <c r="G32" s="40">
        <v>0.13300000000000001</v>
      </c>
      <c r="H32" s="40">
        <v>0.71299999999999997</v>
      </c>
      <c r="I32" s="40">
        <v>0.755</v>
      </c>
    </row>
    <row r="33" spans="1:9" x14ac:dyDescent="0.25">
      <c r="A33" s="30" t="s">
        <v>33</v>
      </c>
      <c r="B33" s="30" t="s">
        <v>38</v>
      </c>
      <c r="C33" s="31" t="s">
        <v>6</v>
      </c>
      <c r="D33" s="38">
        <f t="shared" si="0"/>
        <v>0.1235</v>
      </c>
      <c r="E33" s="39">
        <f t="shared" si="1"/>
        <v>0.69350000000000001</v>
      </c>
      <c r="F33" s="40">
        <v>0.123</v>
      </c>
      <c r="G33" s="40">
        <v>0.124</v>
      </c>
      <c r="H33" s="40">
        <v>0.69</v>
      </c>
      <c r="I33" s="40">
        <v>0.69699999999999995</v>
      </c>
    </row>
    <row r="34" spans="1:9" x14ac:dyDescent="0.25">
      <c r="A34" s="30" t="s">
        <v>33</v>
      </c>
      <c r="B34" s="30" t="s">
        <v>15</v>
      </c>
      <c r="C34" s="31" t="s">
        <v>7</v>
      </c>
      <c r="D34" s="38">
        <f t="shared" si="0"/>
        <v>0.1145</v>
      </c>
      <c r="E34" s="39">
        <f t="shared" si="1"/>
        <v>0.62749999999999995</v>
      </c>
      <c r="F34" s="40">
        <v>0.115</v>
      </c>
      <c r="G34" s="40">
        <v>0.114</v>
      </c>
      <c r="H34" s="40">
        <v>0.626</v>
      </c>
      <c r="I34" s="40">
        <v>0.629</v>
      </c>
    </row>
    <row r="35" spans="1:9" x14ac:dyDescent="0.25">
      <c r="A35" s="30" t="s">
        <v>33</v>
      </c>
      <c r="B35" s="30" t="s">
        <v>15</v>
      </c>
      <c r="C35" s="31" t="s">
        <v>8</v>
      </c>
      <c r="D35" s="38">
        <f t="shared" si="0"/>
        <v>0.11699999999999999</v>
      </c>
      <c r="E35" s="39">
        <f t="shared" si="1"/>
        <v>0.62749999999999995</v>
      </c>
      <c r="F35" s="40">
        <v>0.11799999999999999</v>
      </c>
      <c r="G35" s="40">
        <v>0.11600000000000001</v>
      </c>
      <c r="H35" s="40">
        <v>0.63900000000000001</v>
      </c>
      <c r="I35" s="40">
        <v>0.61599999999999999</v>
      </c>
    </row>
    <row r="36" spans="1:9" x14ac:dyDescent="0.25">
      <c r="A36" s="30" t="s">
        <v>33</v>
      </c>
      <c r="B36" s="30" t="s">
        <v>15</v>
      </c>
      <c r="C36" s="31" t="s">
        <v>9</v>
      </c>
      <c r="D36" s="38">
        <f t="shared" si="0"/>
        <v>0.1145</v>
      </c>
      <c r="E36" s="39">
        <f t="shared" si="1"/>
        <v>0.64300000000000002</v>
      </c>
      <c r="F36" s="40">
        <v>0.115</v>
      </c>
      <c r="G36" s="40">
        <v>0.114</v>
      </c>
      <c r="H36" s="40">
        <v>0.64100000000000001</v>
      </c>
      <c r="I36" s="40">
        <v>0.64500000000000002</v>
      </c>
    </row>
    <row r="37" spans="1:9" x14ac:dyDescent="0.25">
      <c r="A37" s="30" t="s">
        <v>33</v>
      </c>
      <c r="B37" s="30" t="s">
        <v>15</v>
      </c>
      <c r="C37" s="31" t="s">
        <v>10</v>
      </c>
      <c r="D37" s="38">
        <f t="shared" si="0"/>
        <v>0.1265</v>
      </c>
      <c r="E37" s="39">
        <f t="shared" si="1"/>
        <v>0.67700000000000005</v>
      </c>
      <c r="F37" s="40">
        <v>0.129</v>
      </c>
      <c r="G37" s="40">
        <v>0.124</v>
      </c>
      <c r="H37" s="40">
        <v>0.68799999999999994</v>
      </c>
      <c r="I37" s="40">
        <v>0.66600000000000004</v>
      </c>
    </row>
    <row r="38" spans="1:9" x14ac:dyDescent="0.25">
      <c r="A38" s="30" t="s">
        <v>33</v>
      </c>
      <c r="B38" s="30" t="s">
        <v>39</v>
      </c>
      <c r="C38" s="31" t="s">
        <v>5</v>
      </c>
      <c r="D38" s="38">
        <f t="shared" si="0"/>
        <v>0.1195</v>
      </c>
      <c r="E38" s="39">
        <f t="shared" si="1"/>
        <v>0.67949999999999999</v>
      </c>
      <c r="F38" s="40">
        <v>0.125</v>
      </c>
      <c r="G38" s="40">
        <v>0.114</v>
      </c>
      <c r="H38" s="40">
        <v>0.68600000000000005</v>
      </c>
      <c r="I38" s="40">
        <v>0.67300000000000004</v>
      </c>
    </row>
    <row r="39" spans="1:9" x14ac:dyDescent="0.25">
      <c r="A39" s="30" t="s">
        <v>33</v>
      </c>
      <c r="B39" s="30" t="s">
        <v>39</v>
      </c>
      <c r="C39" s="31" t="s">
        <v>6</v>
      </c>
      <c r="D39" s="38">
        <f t="shared" si="0"/>
        <v>0.13</v>
      </c>
      <c r="E39" s="39">
        <f t="shared" si="1"/>
        <v>0.73150000000000004</v>
      </c>
      <c r="F39" s="40">
        <v>0.13700000000000001</v>
      </c>
      <c r="G39" s="40">
        <v>0.123</v>
      </c>
      <c r="H39" s="40">
        <v>0.72399999999999998</v>
      </c>
      <c r="I39" s="40">
        <v>0.73899999999999999</v>
      </c>
    </row>
    <row r="40" spans="1:9" x14ac:dyDescent="0.25">
      <c r="A40" s="30" t="s">
        <v>33</v>
      </c>
      <c r="B40" s="30" t="s">
        <v>16</v>
      </c>
      <c r="C40" s="31" t="s">
        <v>7</v>
      </c>
      <c r="D40" s="38">
        <f t="shared" si="0"/>
        <v>0.1245</v>
      </c>
      <c r="E40" s="39">
        <f t="shared" si="1"/>
        <v>0.71950000000000003</v>
      </c>
      <c r="F40" s="40">
        <v>0.121</v>
      </c>
      <c r="G40" s="40">
        <v>0.128</v>
      </c>
      <c r="H40" s="40">
        <v>0.73499999999999999</v>
      </c>
      <c r="I40" s="40">
        <v>0.70399999999999996</v>
      </c>
    </row>
    <row r="41" spans="1:9" x14ac:dyDescent="0.25">
      <c r="A41" s="30" t="s">
        <v>33</v>
      </c>
      <c r="B41" s="30" t="s">
        <v>16</v>
      </c>
      <c r="C41" s="31" t="s">
        <v>8</v>
      </c>
      <c r="D41" s="38">
        <f t="shared" si="0"/>
        <v>0.1095</v>
      </c>
      <c r="E41" s="39">
        <f t="shared" si="1"/>
        <v>0.6895</v>
      </c>
      <c r="F41" s="40">
        <v>0.11</v>
      </c>
      <c r="G41" s="40">
        <v>0.109</v>
      </c>
      <c r="H41" s="40">
        <v>0.68700000000000006</v>
      </c>
      <c r="I41" s="40">
        <v>0.69199999999999995</v>
      </c>
    </row>
    <row r="42" spans="1:9" x14ac:dyDescent="0.25">
      <c r="A42" s="30" t="s">
        <v>33</v>
      </c>
      <c r="B42" s="30" t="s">
        <v>16</v>
      </c>
      <c r="C42" s="31" t="s">
        <v>9</v>
      </c>
      <c r="D42" s="38">
        <f t="shared" si="0"/>
        <v>0.1275</v>
      </c>
      <c r="E42" s="39">
        <f t="shared" si="1"/>
        <v>0.66650000000000009</v>
      </c>
      <c r="F42" s="40">
        <v>0.13</v>
      </c>
      <c r="G42" s="40">
        <v>0.125</v>
      </c>
      <c r="H42" s="40">
        <v>0.64600000000000002</v>
      </c>
      <c r="I42" s="40">
        <v>0.68700000000000006</v>
      </c>
    </row>
    <row r="43" spans="1:9" x14ac:dyDescent="0.25">
      <c r="A43" s="30" t="s">
        <v>33</v>
      </c>
      <c r="B43" s="30" t="s">
        <v>16</v>
      </c>
      <c r="C43" s="31" t="s">
        <v>10</v>
      </c>
      <c r="D43" s="38">
        <f t="shared" si="0"/>
        <v>0.123</v>
      </c>
      <c r="E43" s="39">
        <f t="shared" si="1"/>
        <v>0.72950000000000004</v>
      </c>
      <c r="F43" s="40">
        <v>0.124</v>
      </c>
      <c r="G43" s="40">
        <v>0.122</v>
      </c>
      <c r="H43" s="40">
        <v>0.73</v>
      </c>
      <c r="I43" s="40">
        <v>0.72899999999999998</v>
      </c>
    </row>
    <row r="44" spans="1:9" x14ac:dyDescent="0.25">
      <c r="A44" s="30" t="s">
        <v>33</v>
      </c>
      <c r="B44" s="30" t="s">
        <v>40</v>
      </c>
      <c r="C44" s="31" t="s">
        <v>5</v>
      </c>
      <c r="D44" s="38">
        <f t="shared" si="0"/>
        <v>0.13750000000000001</v>
      </c>
      <c r="E44" s="39">
        <f t="shared" si="1"/>
        <v>0.86499999999999999</v>
      </c>
      <c r="F44" s="40">
        <v>0.14299999999999999</v>
      </c>
      <c r="G44" s="40">
        <v>0.13200000000000001</v>
      </c>
      <c r="H44" s="40">
        <v>0.90500000000000003</v>
      </c>
      <c r="I44" s="40">
        <v>0.82499999999999996</v>
      </c>
    </row>
    <row r="45" spans="1:9" x14ac:dyDescent="0.25">
      <c r="A45" s="30" t="s">
        <v>33</v>
      </c>
      <c r="B45" s="30" t="s">
        <v>40</v>
      </c>
      <c r="C45" s="31" t="s">
        <v>6</v>
      </c>
      <c r="D45" s="38">
        <f t="shared" si="0"/>
        <v>0.13750000000000001</v>
      </c>
      <c r="E45" s="39">
        <f t="shared" si="1"/>
        <v>0.90300000000000002</v>
      </c>
      <c r="F45" s="40">
        <v>0.13800000000000001</v>
      </c>
      <c r="G45" s="40">
        <v>0.13700000000000001</v>
      </c>
      <c r="H45" s="40">
        <v>0.90800000000000003</v>
      </c>
      <c r="I45" s="40">
        <v>0.89800000000000002</v>
      </c>
    </row>
    <row r="46" spans="1:9" x14ac:dyDescent="0.25">
      <c r="A46" s="30" t="s">
        <v>33</v>
      </c>
      <c r="B46" s="30" t="s">
        <v>17</v>
      </c>
      <c r="C46" s="31" t="s">
        <v>7</v>
      </c>
      <c r="D46" s="38">
        <f t="shared" si="0"/>
        <v>0.14350000000000002</v>
      </c>
      <c r="E46" s="39">
        <f t="shared" si="1"/>
        <v>0.92300000000000004</v>
      </c>
      <c r="F46" s="40">
        <v>0.14699999999999999</v>
      </c>
      <c r="G46" s="40">
        <v>0.14000000000000001</v>
      </c>
      <c r="H46" s="40">
        <v>0.93600000000000005</v>
      </c>
      <c r="I46" s="40">
        <v>0.91</v>
      </c>
    </row>
    <row r="47" spans="1:9" x14ac:dyDescent="0.25">
      <c r="A47" s="30" t="s">
        <v>33</v>
      </c>
      <c r="B47" s="30" t="s">
        <v>17</v>
      </c>
      <c r="C47" s="31" t="s">
        <v>8</v>
      </c>
      <c r="D47" s="38">
        <f t="shared" si="0"/>
        <v>0.13600000000000001</v>
      </c>
      <c r="E47" s="39">
        <f t="shared" si="1"/>
        <v>0.87749999999999995</v>
      </c>
      <c r="F47" s="40">
        <v>0.14000000000000001</v>
      </c>
      <c r="G47" s="40">
        <v>0.13200000000000001</v>
      </c>
      <c r="H47" s="40">
        <v>0.90700000000000003</v>
      </c>
      <c r="I47" s="40">
        <v>0.84799999999999998</v>
      </c>
    </row>
    <row r="48" spans="1:9" x14ac:dyDescent="0.25">
      <c r="A48" s="30" t="s">
        <v>33</v>
      </c>
      <c r="B48" s="30" t="s">
        <v>17</v>
      </c>
      <c r="C48" s="31" t="s">
        <v>9</v>
      </c>
      <c r="D48" s="38">
        <f t="shared" si="0"/>
        <v>0.13850000000000001</v>
      </c>
      <c r="E48" s="39">
        <f t="shared" si="1"/>
        <v>0.9</v>
      </c>
      <c r="F48" s="40">
        <v>0.13700000000000001</v>
      </c>
      <c r="G48" s="40">
        <v>0.14000000000000001</v>
      </c>
      <c r="H48" s="40">
        <v>0.89</v>
      </c>
      <c r="I48" s="40">
        <v>0.91</v>
      </c>
    </row>
    <row r="49" spans="1:11" x14ac:dyDescent="0.25">
      <c r="A49" s="30" t="s">
        <v>33</v>
      </c>
      <c r="B49" s="30" t="s">
        <v>17</v>
      </c>
      <c r="C49" s="31" t="s">
        <v>10</v>
      </c>
      <c r="D49" s="38">
        <f t="shared" si="0"/>
        <v>0.13750000000000001</v>
      </c>
      <c r="E49" s="39">
        <f t="shared" si="1"/>
        <v>0.81899999999999995</v>
      </c>
      <c r="F49" s="40">
        <v>0.13300000000000001</v>
      </c>
      <c r="G49" s="40">
        <v>0.14199999999999999</v>
      </c>
      <c r="H49" s="40">
        <v>0.81399999999999995</v>
      </c>
      <c r="I49" s="40">
        <v>0.82399999999999995</v>
      </c>
    </row>
    <row r="50" spans="1:11" x14ac:dyDescent="0.25">
      <c r="A50" s="30" t="s">
        <v>41</v>
      </c>
      <c r="B50" s="31" t="s">
        <v>42</v>
      </c>
      <c r="C50" s="12" t="s">
        <v>5</v>
      </c>
      <c r="D50" s="38">
        <f t="shared" si="0"/>
        <v>8.7499999999999994E-2</v>
      </c>
      <c r="E50" s="39">
        <f t="shared" si="1"/>
        <v>0.51849999999999996</v>
      </c>
      <c r="F50" s="40">
        <v>8.6999999999999994E-2</v>
      </c>
      <c r="G50" s="40">
        <v>8.7999999999999995E-2</v>
      </c>
      <c r="H50" s="40">
        <v>0.51600000000000001</v>
      </c>
      <c r="I50" s="40">
        <v>0.52100000000000002</v>
      </c>
    </row>
    <row r="51" spans="1:11" x14ac:dyDescent="0.25">
      <c r="A51" s="30" t="s">
        <v>41</v>
      </c>
      <c r="B51" s="31" t="s">
        <v>42</v>
      </c>
      <c r="C51" s="12" t="s">
        <v>6</v>
      </c>
      <c r="D51" s="38">
        <f t="shared" si="0"/>
        <v>9.2999999999999999E-2</v>
      </c>
      <c r="E51" s="39">
        <f t="shared" si="1"/>
        <v>0.628</v>
      </c>
      <c r="F51" s="40">
        <v>9.2999999999999999E-2</v>
      </c>
      <c r="G51" s="40">
        <v>9.2999999999999999E-2</v>
      </c>
      <c r="H51" s="40">
        <v>0.623</v>
      </c>
      <c r="I51" s="40">
        <v>0.63300000000000001</v>
      </c>
    </row>
    <row r="52" spans="1:11" x14ac:dyDescent="0.25">
      <c r="A52" s="30" t="s">
        <v>43</v>
      </c>
      <c r="B52" s="31" t="s">
        <v>4</v>
      </c>
      <c r="C52" s="12" t="s">
        <v>7</v>
      </c>
      <c r="D52" s="38">
        <f t="shared" si="0"/>
        <v>9.6500000000000002E-2</v>
      </c>
      <c r="E52" s="39">
        <f t="shared" si="1"/>
        <v>0.57000000000000006</v>
      </c>
      <c r="F52" s="41">
        <v>9.8000000000000004E-2</v>
      </c>
      <c r="G52" s="41">
        <v>9.5000000000000001E-2</v>
      </c>
      <c r="H52" s="41">
        <v>0.57999999999999996</v>
      </c>
      <c r="I52" s="41">
        <v>0.56000000000000005</v>
      </c>
      <c r="K52" s="28"/>
    </row>
    <row r="53" spans="1:11" x14ac:dyDescent="0.25">
      <c r="A53" s="30" t="s">
        <v>43</v>
      </c>
      <c r="B53" s="31" t="s">
        <v>4</v>
      </c>
      <c r="C53" s="12" t="s">
        <v>8</v>
      </c>
      <c r="D53" s="38">
        <f t="shared" si="0"/>
        <v>0.10249999999999999</v>
      </c>
      <c r="E53" s="39">
        <f t="shared" si="1"/>
        <v>0.74249999999999994</v>
      </c>
      <c r="F53" s="40">
        <v>0.10299999999999999</v>
      </c>
      <c r="G53" s="40">
        <v>0.10199999999999999</v>
      </c>
      <c r="H53" s="40">
        <v>0.75900000000000001</v>
      </c>
      <c r="I53" s="40">
        <v>0.72599999999999998</v>
      </c>
      <c r="K53" s="28"/>
    </row>
    <row r="54" spans="1:11" x14ac:dyDescent="0.25">
      <c r="A54" s="30" t="s">
        <v>43</v>
      </c>
      <c r="B54" s="31" t="s">
        <v>4</v>
      </c>
      <c r="C54" s="12" t="s">
        <v>9</v>
      </c>
      <c r="D54" s="38">
        <f t="shared" si="0"/>
        <v>0.1075</v>
      </c>
      <c r="E54" s="39">
        <f t="shared" si="1"/>
        <v>0.73</v>
      </c>
      <c r="F54" s="40">
        <v>0.107</v>
      </c>
      <c r="G54" s="40">
        <v>0.108</v>
      </c>
      <c r="H54" s="40">
        <v>0.72499999999999998</v>
      </c>
      <c r="I54" s="40">
        <v>0.73499999999999999</v>
      </c>
    </row>
    <row r="55" spans="1:11" x14ac:dyDescent="0.25">
      <c r="A55" s="30" t="s">
        <v>43</v>
      </c>
      <c r="B55" s="31" t="s">
        <v>4</v>
      </c>
      <c r="C55" s="12" t="s">
        <v>10</v>
      </c>
      <c r="D55" s="38">
        <f t="shared" si="0"/>
        <v>9.7500000000000003E-2</v>
      </c>
      <c r="E55" s="39">
        <f t="shared" si="1"/>
        <v>0.69799999999999995</v>
      </c>
      <c r="F55" s="40">
        <v>9.6000000000000002E-2</v>
      </c>
      <c r="G55" s="40">
        <v>9.9000000000000005E-2</v>
      </c>
      <c r="H55" s="40">
        <v>0.71</v>
      </c>
      <c r="I55" s="40">
        <v>0.68600000000000005</v>
      </c>
    </row>
    <row r="56" spans="1:11" x14ac:dyDescent="0.25">
      <c r="A56" s="30" t="s">
        <v>41</v>
      </c>
      <c r="B56" s="31" t="s">
        <v>34</v>
      </c>
      <c r="C56" s="12" t="s">
        <v>5</v>
      </c>
      <c r="D56" s="38">
        <f t="shared" si="0"/>
        <v>8.2500000000000004E-2</v>
      </c>
      <c r="E56" s="39">
        <f t="shared" si="1"/>
        <v>0.49349999999999999</v>
      </c>
      <c r="F56" s="41">
        <v>8.3000000000000004E-2</v>
      </c>
      <c r="G56" s="41">
        <v>8.2000000000000003E-2</v>
      </c>
      <c r="H56" s="41">
        <v>0.497</v>
      </c>
      <c r="I56" s="41">
        <v>0.49</v>
      </c>
    </row>
    <row r="57" spans="1:11" x14ac:dyDescent="0.25">
      <c r="A57" s="30" t="s">
        <v>41</v>
      </c>
      <c r="B57" s="31" t="s">
        <v>34</v>
      </c>
      <c r="C57" s="12" t="s">
        <v>6</v>
      </c>
      <c r="D57" s="38">
        <f t="shared" si="0"/>
        <v>9.4E-2</v>
      </c>
      <c r="E57" s="39">
        <f t="shared" si="1"/>
        <v>0.56799999999999995</v>
      </c>
      <c r="F57" s="40">
        <v>9.4E-2</v>
      </c>
      <c r="G57" s="40">
        <v>9.4E-2</v>
      </c>
      <c r="H57" s="40">
        <v>0.56399999999999995</v>
      </c>
      <c r="I57" s="40">
        <v>0.57199999999999995</v>
      </c>
    </row>
    <row r="58" spans="1:11" x14ac:dyDescent="0.25">
      <c r="A58" s="30" t="s">
        <v>43</v>
      </c>
      <c r="B58" s="31" t="s">
        <v>11</v>
      </c>
      <c r="C58" s="12" t="s">
        <v>7</v>
      </c>
      <c r="D58" s="38">
        <f t="shared" si="0"/>
        <v>8.7999999999999995E-2</v>
      </c>
      <c r="E58" s="39">
        <f t="shared" si="1"/>
        <v>0.55800000000000005</v>
      </c>
      <c r="F58" s="40">
        <v>8.6999999999999994E-2</v>
      </c>
      <c r="G58" s="40">
        <v>8.8999999999999996E-2</v>
      </c>
      <c r="H58" s="40">
        <v>0.54800000000000004</v>
      </c>
      <c r="I58" s="40">
        <v>0.56799999999999995</v>
      </c>
    </row>
    <row r="59" spans="1:11" x14ac:dyDescent="0.25">
      <c r="A59" s="30" t="s">
        <v>43</v>
      </c>
      <c r="B59" s="31" t="s">
        <v>11</v>
      </c>
      <c r="C59" s="12" t="s">
        <v>8</v>
      </c>
      <c r="D59" s="38">
        <f t="shared" si="0"/>
        <v>9.0499999999999997E-2</v>
      </c>
      <c r="E59" s="39">
        <f t="shared" si="1"/>
        <v>0.53649999999999998</v>
      </c>
      <c r="F59" s="40">
        <v>9.1999999999999998E-2</v>
      </c>
      <c r="G59" s="40">
        <v>8.8999999999999996E-2</v>
      </c>
      <c r="H59" s="40">
        <v>0.54400000000000004</v>
      </c>
      <c r="I59" s="40">
        <v>0.52900000000000003</v>
      </c>
    </row>
    <row r="60" spans="1:11" x14ac:dyDescent="0.25">
      <c r="A60" s="30" t="s">
        <v>43</v>
      </c>
      <c r="B60" s="31" t="s">
        <v>11</v>
      </c>
      <c r="C60" s="12" t="s">
        <v>9</v>
      </c>
      <c r="D60" s="38">
        <f t="shared" si="0"/>
        <v>8.5499999999999993E-2</v>
      </c>
      <c r="E60" s="39">
        <f t="shared" si="1"/>
        <v>0.58599999999999997</v>
      </c>
      <c r="F60" s="40">
        <v>8.5999999999999993E-2</v>
      </c>
      <c r="G60" s="40">
        <v>8.5000000000000006E-2</v>
      </c>
      <c r="H60" s="40">
        <v>0.59</v>
      </c>
      <c r="I60" s="40">
        <v>0.58199999999999996</v>
      </c>
    </row>
    <row r="61" spans="1:11" x14ac:dyDescent="0.25">
      <c r="A61" s="30" t="s">
        <v>43</v>
      </c>
      <c r="B61" s="31" t="s">
        <v>11</v>
      </c>
      <c r="C61" s="12" t="s">
        <v>10</v>
      </c>
      <c r="D61" s="38">
        <f t="shared" si="0"/>
        <v>9.5500000000000002E-2</v>
      </c>
      <c r="E61" s="39">
        <f t="shared" si="1"/>
        <v>0.5675</v>
      </c>
      <c r="F61" s="40">
        <v>9.5000000000000001E-2</v>
      </c>
      <c r="G61" s="40">
        <v>9.6000000000000002E-2</v>
      </c>
      <c r="H61" s="40">
        <v>0.56200000000000006</v>
      </c>
      <c r="I61" s="40">
        <v>0.57299999999999995</v>
      </c>
    </row>
    <row r="62" spans="1:11" x14ac:dyDescent="0.25">
      <c r="A62" s="30" t="s">
        <v>43</v>
      </c>
      <c r="B62" s="31" t="s">
        <v>35</v>
      </c>
      <c r="C62" s="12" t="s">
        <v>5</v>
      </c>
      <c r="D62" s="38">
        <f t="shared" si="0"/>
        <v>8.9499999999999996E-2</v>
      </c>
      <c r="E62" s="39">
        <f t="shared" si="1"/>
        <v>0.60349999999999993</v>
      </c>
      <c r="F62" s="40">
        <v>0.09</v>
      </c>
      <c r="G62" s="40">
        <v>8.8999999999999996E-2</v>
      </c>
      <c r="H62" s="40">
        <v>0.59199999999999997</v>
      </c>
      <c r="I62" s="40">
        <v>0.61499999999999999</v>
      </c>
    </row>
    <row r="63" spans="1:11" x14ac:dyDescent="0.25">
      <c r="A63" s="30" t="s">
        <v>43</v>
      </c>
      <c r="B63" s="31" t="s">
        <v>35</v>
      </c>
      <c r="C63" s="12" t="s">
        <v>6</v>
      </c>
      <c r="D63" s="38">
        <f t="shared" si="0"/>
        <v>0.10300000000000001</v>
      </c>
      <c r="E63" s="39">
        <f t="shared" si="1"/>
        <v>0.623</v>
      </c>
      <c r="F63" s="40">
        <v>0.108</v>
      </c>
      <c r="G63" s="40">
        <v>9.8000000000000004E-2</v>
      </c>
      <c r="H63" s="40">
        <v>0.61399999999999999</v>
      </c>
      <c r="I63" s="40">
        <v>0.63200000000000001</v>
      </c>
    </row>
    <row r="64" spans="1:11" x14ac:dyDescent="0.25">
      <c r="A64" s="30" t="s">
        <v>43</v>
      </c>
      <c r="B64" s="31" t="s">
        <v>12</v>
      </c>
      <c r="C64" s="12" t="s">
        <v>7</v>
      </c>
      <c r="D64" s="38">
        <f t="shared" si="0"/>
        <v>0.10100000000000001</v>
      </c>
      <c r="E64" s="39">
        <f t="shared" si="1"/>
        <v>0.65650000000000008</v>
      </c>
      <c r="F64" s="40">
        <v>0.1</v>
      </c>
      <c r="G64" s="40">
        <v>0.10199999999999999</v>
      </c>
      <c r="H64" s="40">
        <v>0.65200000000000002</v>
      </c>
      <c r="I64" s="40">
        <v>0.66100000000000003</v>
      </c>
    </row>
    <row r="65" spans="1:9" x14ac:dyDescent="0.25">
      <c r="A65" s="30" t="s">
        <v>43</v>
      </c>
      <c r="B65" s="31" t="s">
        <v>12</v>
      </c>
      <c r="C65" s="12" t="s">
        <v>8</v>
      </c>
      <c r="D65" s="38">
        <f t="shared" si="0"/>
        <v>9.8500000000000004E-2</v>
      </c>
      <c r="E65" s="39">
        <f t="shared" si="1"/>
        <v>0.55100000000000005</v>
      </c>
      <c r="F65" s="40">
        <v>9.8000000000000004E-2</v>
      </c>
      <c r="G65" s="40">
        <v>9.9000000000000005E-2</v>
      </c>
      <c r="H65" s="40">
        <v>0.55000000000000004</v>
      </c>
      <c r="I65" s="40">
        <v>0.55200000000000005</v>
      </c>
    </row>
    <row r="66" spans="1:9" x14ac:dyDescent="0.25">
      <c r="A66" s="30" t="s">
        <v>43</v>
      </c>
      <c r="B66" s="31" t="s">
        <v>12</v>
      </c>
      <c r="C66" s="12" t="s">
        <v>9</v>
      </c>
      <c r="D66" s="38">
        <f t="shared" si="0"/>
        <v>8.8499999999999995E-2</v>
      </c>
      <c r="E66" s="39">
        <f t="shared" si="1"/>
        <v>0.61549999999999994</v>
      </c>
      <c r="F66" s="40">
        <v>9.0999999999999998E-2</v>
      </c>
      <c r="G66" s="40">
        <v>8.5999999999999993E-2</v>
      </c>
      <c r="H66" s="40">
        <v>0.61699999999999999</v>
      </c>
      <c r="I66" s="40">
        <v>0.61399999999999999</v>
      </c>
    </row>
    <row r="67" spans="1:9" x14ac:dyDescent="0.25">
      <c r="A67" s="30" t="s">
        <v>43</v>
      </c>
      <c r="B67" s="31" t="s">
        <v>12</v>
      </c>
      <c r="C67" s="12" t="s">
        <v>10</v>
      </c>
      <c r="D67" s="38">
        <f t="shared" ref="D67:D130" si="2">AVERAGE(F67:G67)</f>
        <v>0.10050000000000001</v>
      </c>
      <c r="E67" s="39">
        <f t="shared" ref="E67:E130" si="3">AVERAGE(H67:I67)</f>
        <v>0.72099999999999997</v>
      </c>
      <c r="F67" s="40">
        <v>0.1</v>
      </c>
      <c r="G67" s="40">
        <v>0.10100000000000001</v>
      </c>
      <c r="H67" s="40">
        <v>0.71499999999999997</v>
      </c>
      <c r="I67" s="40">
        <v>0.72699999999999998</v>
      </c>
    </row>
    <row r="68" spans="1:9" x14ac:dyDescent="0.25">
      <c r="A68" s="30" t="s">
        <v>43</v>
      </c>
      <c r="B68" s="31" t="s">
        <v>36</v>
      </c>
      <c r="C68" s="12" t="s">
        <v>5</v>
      </c>
      <c r="D68" s="38">
        <f t="shared" si="2"/>
        <v>0.1075</v>
      </c>
      <c r="E68" s="39">
        <f t="shared" si="3"/>
        <v>0.71799999999999997</v>
      </c>
      <c r="F68" s="40">
        <v>0.11</v>
      </c>
      <c r="G68" s="40">
        <v>0.105</v>
      </c>
      <c r="H68" s="40">
        <v>0.72399999999999998</v>
      </c>
      <c r="I68" s="40">
        <v>0.71199999999999997</v>
      </c>
    </row>
    <row r="69" spans="1:9" x14ac:dyDescent="0.25">
      <c r="A69" s="30" t="s">
        <v>43</v>
      </c>
      <c r="B69" s="31" t="s">
        <v>36</v>
      </c>
      <c r="C69" s="12" t="s">
        <v>6</v>
      </c>
      <c r="D69" s="38">
        <f t="shared" si="2"/>
        <v>0.1045</v>
      </c>
      <c r="E69" s="39">
        <f t="shared" si="3"/>
        <v>0.71950000000000003</v>
      </c>
      <c r="F69" s="40">
        <v>0.107</v>
      </c>
      <c r="G69" s="40">
        <v>0.10199999999999999</v>
      </c>
      <c r="H69" s="40">
        <v>0.70899999999999996</v>
      </c>
      <c r="I69" s="40">
        <v>0.73</v>
      </c>
    </row>
    <row r="70" spans="1:9" x14ac:dyDescent="0.25">
      <c r="A70" s="30" t="s">
        <v>43</v>
      </c>
      <c r="B70" s="31" t="s">
        <v>13</v>
      </c>
      <c r="C70" s="12" t="s">
        <v>7</v>
      </c>
      <c r="D70" s="38">
        <f t="shared" si="2"/>
        <v>0.10050000000000001</v>
      </c>
      <c r="E70" s="39">
        <f t="shared" si="3"/>
        <v>0.7024999999999999</v>
      </c>
      <c r="F70" s="40">
        <v>0.1</v>
      </c>
      <c r="G70" s="40">
        <v>0.10100000000000001</v>
      </c>
      <c r="H70" s="40">
        <v>0.71499999999999997</v>
      </c>
      <c r="I70" s="40">
        <v>0.69</v>
      </c>
    </row>
    <row r="71" spans="1:9" x14ac:dyDescent="0.25">
      <c r="A71" s="30" t="s">
        <v>43</v>
      </c>
      <c r="B71" s="31" t="s">
        <v>13</v>
      </c>
      <c r="C71" s="12" t="s">
        <v>8</v>
      </c>
      <c r="D71" s="38">
        <f t="shared" si="2"/>
        <v>0.104</v>
      </c>
      <c r="E71" s="39">
        <f t="shared" si="3"/>
        <v>0.67500000000000004</v>
      </c>
      <c r="F71" s="40">
        <v>0.10299999999999999</v>
      </c>
      <c r="G71" s="40">
        <v>0.105</v>
      </c>
      <c r="H71" s="40">
        <v>0.67500000000000004</v>
      </c>
      <c r="I71" s="40">
        <v>0.67500000000000004</v>
      </c>
    </row>
    <row r="72" spans="1:9" x14ac:dyDescent="0.25">
      <c r="A72" s="30" t="s">
        <v>43</v>
      </c>
      <c r="B72" s="31" t="s">
        <v>13</v>
      </c>
      <c r="C72" s="12" t="s">
        <v>9</v>
      </c>
      <c r="D72" s="38">
        <f t="shared" si="2"/>
        <v>0.1055</v>
      </c>
      <c r="E72" s="39">
        <f t="shared" si="3"/>
        <v>0.70550000000000002</v>
      </c>
      <c r="F72" s="40">
        <v>0.106</v>
      </c>
      <c r="G72" s="40">
        <v>0.105</v>
      </c>
      <c r="H72" s="40">
        <v>0.68300000000000005</v>
      </c>
      <c r="I72" s="40">
        <v>0.72799999999999998</v>
      </c>
    </row>
    <row r="73" spans="1:9" x14ac:dyDescent="0.25">
      <c r="A73" s="30" t="s">
        <v>43</v>
      </c>
      <c r="B73" s="31" t="s">
        <v>13</v>
      </c>
      <c r="C73" s="12" t="s">
        <v>10</v>
      </c>
      <c r="D73" s="38">
        <f t="shared" si="2"/>
        <v>0.10150000000000001</v>
      </c>
      <c r="E73" s="39">
        <f t="shared" si="3"/>
        <v>0.66800000000000004</v>
      </c>
      <c r="F73" s="40">
        <v>9.9000000000000005E-2</v>
      </c>
      <c r="G73" s="40">
        <v>0.104</v>
      </c>
      <c r="H73" s="40">
        <v>0.66800000000000004</v>
      </c>
      <c r="I73" s="40">
        <v>0.66800000000000004</v>
      </c>
    </row>
    <row r="74" spans="1:9" x14ac:dyDescent="0.25">
      <c r="A74" s="30" t="s">
        <v>43</v>
      </c>
      <c r="B74" s="31" t="s">
        <v>37</v>
      </c>
      <c r="C74" s="12" t="s">
        <v>5</v>
      </c>
      <c r="D74" s="38">
        <f t="shared" si="2"/>
        <v>0.10150000000000001</v>
      </c>
      <c r="E74" s="39">
        <f t="shared" si="3"/>
        <v>0.629</v>
      </c>
      <c r="F74" s="40">
        <v>0.10199999999999999</v>
      </c>
      <c r="G74" s="40">
        <v>0.10100000000000001</v>
      </c>
      <c r="H74" s="40">
        <v>0.626</v>
      </c>
      <c r="I74" s="40">
        <v>0.63200000000000001</v>
      </c>
    </row>
    <row r="75" spans="1:9" x14ac:dyDescent="0.25">
      <c r="A75" s="30" t="s">
        <v>43</v>
      </c>
      <c r="B75" s="31" t="s">
        <v>37</v>
      </c>
      <c r="C75" s="12" t="s">
        <v>6</v>
      </c>
      <c r="D75" s="38">
        <f t="shared" si="2"/>
        <v>0.106</v>
      </c>
      <c r="E75" s="39">
        <f t="shared" si="3"/>
        <v>0.626</v>
      </c>
      <c r="F75" s="40">
        <v>0.106</v>
      </c>
      <c r="G75" s="40">
        <v>0.106</v>
      </c>
      <c r="H75" s="40">
        <v>0.629</v>
      </c>
      <c r="I75" s="40">
        <v>0.623</v>
      </c>
    </row>
    <row r="76" spans="1:9" x14ac:dyDescent="0.25">
      <c r="A76" s="30" t="s">
        <v>43</v>
      </c>
      <c r="B76" s="31" t="s">
        <v>14</v>
      </c>
      <c r="C76" s="12" t="s">
        <v>7</v>
      </c>
      <c r="D76" s="38">
        <f t="shared" si="2"/>
        <v>0.113</v>
      </c>
      <c r="E76" s="39">
        <f t="shared" si="3"/>
        <v>0.66749999999999998</v>
      </c>
      <c r="F76" s="40">
        <v>0.115</v>
      </c>
      <c r="G76" s="40">
        <v>0.111</v>
      </c>
      <c r="H76" s="40">
        <v>0.67</v>
      </c>
      <c r="I76" s="40">
        <v>0.66500000000000004</v>
      </c>
    </row>
    <row r="77" spans="1:9" x14ac:dyDescent="0.25">
      <c r="A77" s="30" t="s">
        <v>43</v>
      </c>
      <c r="B77" s="31" t="s">
        <v>14</v>
      </c>
      <c r="C77" s="12" t="s">
        <v>8</v>
      </c>
      <c r="D77" s="38">
        <f t="shared" si="2"/>
        <v>0.11</v>
      </c>
      <c r="E77" s="39">
        <f t="shared" si="3"/>
        <v>0.65250000000000008</v>
      </c>
      <c r="F77" s="40">
        <v>0.11</v>
      </c>
      <c r="G77" s="40">
        <v>0.11</v>
      </c>
      <c r="H77" s="40">
        <v>0.63900000000000001</v>
      </c>
      <c r="I77" s="40">
        <v>0.66600000000000004</v>
      </c>
    </row>
    <row r="78" spans="1:9" x14ac:dyDescent="0.25">
      <c r="A78" s="30" t="s">
        <v>43</v>
      </c>
      <c r="B78" s="31" t="s">
        <v>14</v>
      </c>
      <c r="C78" s="12" t="s">
        <v>9</v>
      </c>
      <c r="D78" s="38">
        <f t="shared" si="2"/>
        <v>0.111</v>
      </c>
      <c r="E78" s="39">
        <f t="shared" si="3"/>
        <v>0.6</v>
      </c>
      <c r="F78" s="40">
        <v>0.113</v>
      </c>
      <c r="G78" s="40">
        <v>0.109</v>
      </c>
      <c r="H78" s="40">
        <v>0.61299999999999999</v>
      </c>
      <c r="I78" s="40">
        <v>0.58699999999999997</v>
      </c>
    </row>
    <row r="79" spans="1:9" x14ac:dyDescent="0.25">
      <c r="A79" s="30" t="s">
        <v>43</v>
      </c>
      <c r="B79" s="31" t="s">
        <v>14</v>
      </c>
      <c r="C79" s="12" t="s">
        <v>10</v>
      </c>
      <c r="D79" s="38">
        <f t="shared" si="2"/>
        <v>0.13150000000000001</v>
      </c>
      <c r="E79" s="39">
        <f t="shared" si="3"/>
        <v>0.71199999999999997</v>
      </c>
      <c r="F79" s="40">
        <v>0.13500000000000001</v>
      </c>
      <c r="G79" s="40">
        <v>0.128</v>
      </c>
      <c r="H79" s="40">
        <v>0.71699999999999997</v>
      </c>
      <c r="I79" s="40">
        <v>0.70699999999999996</v>
      </c>
    </row>
    <row r="80" spans="1:9" x14ac:dyDescent="0.25">
      <c r="A80" s="30" t="s">
        <v>43</v>
      </c>
      <c r="B80" s="30" t="s">
        <v>38</v>
      </c>
      <c r="C80" s="12" t="s">
        <v>5</v>
      </c>
      <c r="D80" s="38">
        <f t="shared" si="2"/>
        <v>0.13450000000000001</v>
      </c>
      <c r="E80" s="39">
        <f t="shared" si="3"/>
        <v>0.83599999999999997</v>
      </c>
      <c r="F80" s="40">
        <v>0.13300000000000001</v>
      </c>
      <c r="G80" s="40">
        <v>0.13600000000000001</v>
      </c>
      <c r="H80" s="40">
        <v>0.84099999999999997</v>
      </c>
      <c r="I80" s="40">
        <v>0.83099999999999996</v>
      </c>
    </row>
    <row r="81" spans="1:9" x14ac:dyDescent="0.25">
      <c r="A81" s="30" t="s">
        <v>43</v>
      </c>
      <c r="B81" s="30" t="s">
        <v>38</v>
      </c>
      <c r="C81" s="12" t="s">
        <v>6</v>
      </c>
      <c r="D81" s="38">
        <f t="shared" si="2"/>
        <v>0.124</v>
      </c>
      <c r="E81" s="39">
        <f t="shared" si="3"/>
        <v>0.75449999999999995</v>
      </c>
      <c r="F81" s="40">
        <v>0.123</v>
      </c>
      <c r="G81" s="40">
        <v>0.125</v>
      </c>
      <c r="H81" s="40">
        <v>0.749</v>
      </c>
      <c r="I81" s="40">
        <v>0.76</v>
      </c>
    </row>
    <row r="82" spans="1:9" x14ac:dyDescent="0.25">
      <c r="A82" s="30" t="s">
        <v>43</v>
      </c>
      <c r="B82" s="30" t="s">
        <v>15</v>
      </c>
      <c r="C82" s="12" t="s">
        <v>7</v>
      </c>
      <c r="D82" s="38">
        <f t="shared" si="2"/>
        <v>0.1265</v>
      </c>
      <c r="E82" s="39">
        <f t="shared" si="3"/>
        <v>0.73150000000000004</v>
      </c>
      <c r="F82" s="40">
        <v>0.127</v>
      </c>
      <c r="G82" s="40">
        <v>0.126</v>
      </c>
      <c r="H82" s="40">
        <v>0.73199999999999998</v>
      </c>
      <c r="I82" s="40">
        <v>0.73099999999999998</v>
      </c>
    </row>
    <row r="83" spans="1:9" x14ac:dyDescent="0.25">
      <c r="A83" s="30" t="s">
        <v>43</v>
      </c>
      <c r="B83" s="30" t="s">
        <v>15</v>
      </c>
      <c r="C83" s="12" t="s">
        <v>8</v>
      </c>
      <c r="D83" s="38">
        <f t="shared" si="2"/>
        <v>0.128</v>
      </c>
      <c r="E83" s="39">
        <f t="shared" si="3"/>
        <v>0.76350000000000007</v>
      </c>
      <c r="F83" s="40">
        <v>0.126</v>
      </c>
      <c r="G83" s="40">
        <v>0.13</v>
      </c>
      <c r="H83" s="40">
        <v>0.75800000000000001</v>
      </c>
      <c r="I83" s="40">
        <v>0.76900000000000002</v>
      </c>
    </row>
    <row r="84" spans="1:9" x14ac:dyDescent="0.25">
      <c r="A84" s="30" t="s">
        <v>43</v>
      </c>
      <c r="B84" s="30" t="s">
        <v>15</v>
      </c>
      <c r="C84" s="12" t="s">
        <v>9</v>
      </c>
      <c r="D84" s="38">
        <f t="shared" si="2"/>
        <v>0.111</v>
      </c>
      <c r="E84" s="39">
        <f t="shared" si="3"/>
        <v>0.66600000000000004</v>
      </c>
      <c r="F84" s="40">
        <v>0.109</v>
      </c>
      <c r="G84" s="40">
        <v>0.113</v>
      </c>
      <c r="H84" s="40">
        <v>0.66300000000000003</v>
      </c>
      <c r="I84" s="40">
        <v>0.66900000000000004</v>
      </c>
    </row>
    <row r="85" spans="1:9" x14ac:dyDescent="0.25">
      <c r="A85" s="30" t="s">
        <v>43</v>
      </c>
      <c r="B85" s="30" t="s">
        <v>15</v>
      </c>
      <c r="C85" s="12" t="s">
        <v>10</v>
      </c>
      <c r="D85" s="38">
        <f t="shared" si="2"/>
        <v>0.13150000000000001</v>
      </c>
      <c r="E85" s="39">
        <f t="shared" si="3"/>
        <v>0.81200000000000006</v>
      </c>
      <c r="F85" s="40">
        <v>0.13300000000000001</v>
      </c>
      <c r="G85" s="40">
        <v>0.13</v>
      </c>
      <c r="H85" s="40">
        <v>0.81399999999999995</v>
      </c>
      <c r="I85" s="40">
        <v>0.81</v>
      </c>
    </row>
    <row r="86" spans="1:9" x14ac:dyDescent="0.25">
      <c r="A86" s="30" t="s">
        <v>43</v>
      </c>
      <c r="B86" s="30" t="s">
        <v>39</v>
      </c>
      <c r="C86" s="12" t="s">
        <v>5</v>
      </c>
      <c r="D86" s="38">
        <f t="shared" si="2"/>
        <v>0.14050000000000001</v>
      </c>
      <c r="E86" s="39">
        <f t="shared" si="3"/>
        <v>0.87250000000000005</v>
      </c>
      <c r="F86" s="41">
        <v>0.14399999999999999</v>
      </c>
      <c r="G86" s="41">
        <v>0.13700000000000001</v>
      </c>
      <c r="H86" s="41">
        <v>0.89900000000000002</v>
      </c>
      <c r="I86" s="41">
        <v>0.84599999999999997</v>
      </c>
    </row>
    <row r="87" spans="1:9" x14ac:dyDescent="0.25">
      <c r="A87" s="30" t="s">
        <v>43</v>
      </c>
      <c r="B87" s="30" t="s">
        <v>39</v>
      </c>
      <c r="C87" s="12" t="s">
        <v>6</v>
      </c>
      <c r="D87" s="38">
        <f t="shared" si="2"/>
        <v>0.126</v>
      </c>
      <c r="E87" s="39">
        <f t="shared" si="3"/>
        <v>0.69099999999999995</v>
      </c>
      <c r="F87" s="40">
        <v>0.126</v>
      </c>
      <c r="G87" s="40">
        <v>0.126</v>
      </c>
      <c r="H87" s="40">
        <v>0.69299999999999995</v>
      </c>
      <c r="I87" s="40">
        <v>0.68899999999999995</v>
      </c>
    </row>
    <row r="88" spans="1:9" x14ac:dyDescent="0.25">
      <c r="A88" s="30" t="s">
        <v>43</v>
      </c>
      <c r="B88" s="30" t="s">
        <v>16</v>
      </c>
      <c r="C88" s="12" t="s">
        <v>7</v>
      </c>
      <c r="D88" s="38">
        <f t="shared" si="2"/>
        <v>0.13600000000000001</v>
      </c>
      <c r="E88" s="39">
        <f t="shared" si="3"/>
        <v>0.81</v>
      </c>
      <c r="F88" s="40">
        <v>0.13700000000000001</v>
      </c>
      <c r="G88" s="40">
        <v>0.13500000000000001</v>
      </c>
      <c r="H88" s="40">
        <v>0.81599999999999995</v>
      </c>
      <c r="I88" s="40">
        <v>0.80400000000000005</v>
      </c>
    </row>
    <row r="89" spans="1:9" x14ac:dyDescent="0.25">
      <c r="A89" s="30" t="s">
        <v>43</v>
      </c>
      <c r="B89" s="30" t="s">
        <v>16</v>
      </c>
      <c r="C89" s="12" t="s">
        <v>8</v>
      </c>
      <c r="D89" s="38">
        <f t="shared" si="2"/>
        <v>0.1255</v>
      </c>
      <c r="E89" s="39">
        <f t="shared" si="3"/>
        <v>0.73099999999999998</v>
      </c>
      <c r="F89" s="40">
        <v>0.11799999999999999</v>
      </c>
      <c r="G89" s="40">
        <v>0.13300000000000001</v>
      </c>
      <c r="H89" s="40">
        <v>0.72299999999999998</v>
      </c>
      <c r="I89" s="40">
        <v>0.73899999999999999</v>
      </c>
    </row>
    <row r="90" spans="1:9" x14ac:dyDescent="0.25">
      <c r="A90" s="30" t="s">
        <v>43</v>
      </c>
      <c r="B90" s="30" t="s">
        <v>16</v>
      </c>
      <c r="C90" s="12" t="s">
        <v>9</v>
      </c>
      <c r="D90" s="38">
        <f t="shared" si="2"/>
        <v>0.13150000000000001</v>
      </c>
      <c r="E90" s="39">
        <f t="shared" si="3"/>
        <v>0.75350000000000006</v>
      </c>
      <c r="F90" s="40">
        <v>0.14000000000000001</v>
      </c>
      <c r="G90" s="40">
        <v>0.123</v>
      </c>
      <c r="H90" s="40">
        <v>0.77</v>
      </c>
      <c r="I90" s="40">
        <v>0.73699999999999999</v>
      </c>
    </row>
    <row r="91" spans="1:9" x14ac:dyDescent="0.25">
      <c r="A91" s="30" t="s">
        <v>43</v>
      </c>
      <c r="B91" s="30" t="s">
        <v>16</v>
      </c>
      <c r="C91" s="12" t="s">
        <v>10</v>
      </c>
      <c r="D91" s="38">
        <f t="shared" si="2"/>
        <v>0.1195</v>
      </c>
      <c r="E91" s="39">
        <f t="shared" si="3"/>
        <v>0.6915</v>
      </c>
      <c r="F91" s="40">
        <v>0.12</v>
      </c>
      <c r="G91" s="40">
        <v>0.11899999999999999</v>
      </c>
      <c r="H91" s="40">
        <v>0.69</v>
      </c>
      <c r="I91" s="40">
        <v>0.69299999999999995</v>
      </c>
    </row>
    <row r="92" spans="1:9" x14ac:dyDescent="0.25">
      <c r="A92" s="30" t="s">
        <v>43</v>
      </c>
      <c r="B92" s="30" t="s">
        <v>40</v>
      </c>
      <c r="C92" s="12" t="s">
        <v>5</v>
      </c>
      <c r="D92" s="38">
        <f t="shared" si="2"/>
        <v>0.152</v>
      </c>
      <c r="E92" s="39">
        <f t="shared" si="3"/>
        <v>1.0249999999999999</v>
      </c>
      <c r="F92" s="40">
        <v>0.152</v>
      </c>
      <c r="G92" s="40">
        <v>0.152</v>
      </c>
      <c r="H92" s="40">
        <v>1.0229999999999999</v>
      </c>
      <c r="I92" s="40">
        <v>1.0269999999999999</v>
      </c>
    </row>
    <row r="93" spans="1:9" x14ac:dyDescent="0.25">
      <c r="A93" s="30" t="s">
        <v>43</v>
      </c>
      <c r="B93" s="30" t="s">
        <v>40</v>
      </c>
      <c r="C93" s="12" t="s">
        <v>6</v>
      </c>
      <c r="D93" s="38">
        <f t="shared" si="2"/>
        <v>0.1525</v>
      </c>
      <c r="E93" s="39">
        <f t="shared" si="3"/>
        <v>0.95699999999999996</v>
      </c>
      <c r="F93" s="40">
        <v>0.15</v>
      </c>
      <c r="G93" s="40">
        <v>0.155</v>
      </c>
      <c r="H93" s="40">
        <v>0.95199999999999996</v>
      </c>
      <c r="I93" s="40">
        <v>0.96199999999999997</v>
      </c>
    </row>
    <row r="94" spans="1:9" x14ac:dyDescent="0.25">
      <c r="A94" s="30" t="s">
        <v>43</v>
      </c>
      <c r="B94" s="30" t="s">
        <v>17</v>
      </c>
      <c r="C94" s="12" t="s">
        <v>7</v>
      </c>
      <c r="D94" s="38">
        <f t="shared" si="2"/>
        <v>0.13200000000000001</v>
      </c>
      <c r="E94" s="39">
        <f t="shared" si="3"/>
        <v>0.77350000000000008</v>
      </c>
      <c r="F94" s="40">
        <v>0.13100000000000001</v>
      </c>
      <c r="G94" s="40">
        <v>0.13300000000000001</v>
      </c>
      <c r="H94" s="40">
        <v>0.77200000000000002</v>
      </c>
      <c r="I94" s="40">
        <v>0.77500000000000002</v>
      </c>
    </row>
    <row r="95" spans="1:9" x14ac:dyDescent="0.25">
      <c r="A95" s="30" t="s">
        <v>43</v>
      </c>
      <c r="B95" s="30" t="s">
        <v>17</v>
      </c>
      <c r="C95" s="12" t="s">
        <v>8</v>
      </c>
      <c r="D95" s="38">
        <f t="shared" si="2"/>
        <v>0.1245</v>
      </c>
      <c r="E95" s="39">
        <f t="shared" si="3"/>
        <v>0.70899999999999996</v>
      </c>
      <c r="F95" s="40">
        <v>0.125</v>
      </c>
      <c r="G95" s="40">
        <v>0.124</v>
      </c>
      <c r="H95" s="40">
        <v>0.70599999999999996</v>
      </c>
      <c r="I95" s="40">
        <v>0.71199999999999997</v>
      </c>
    </row>
    <row r="96" spans="1:9" x14ac:dyDescent="0.25">
      <c r="A96" s="30" t="s">
        <v>43</v>
      </c>
      <c r="B96" s="30" t="s">
        <v>17</v>
      </c>
      <c r="C96" s="12" t="s">
        <v>9</v>
      </c>
      <c r="D96" s="38">
        <f t="shared" si="2"/>
        <v>0.13350000000000001</v>
      </c>
      <c r="E96" s="39">
        <f t="shared" si="3"/>
        <v>0.8294999999999999</v>
      </c>
      <c r="F96" s="40">
        <v>0.13500000000000001</v>
      </c>
      <c r="G96" s="40">
        <v>0.13200000000000001</v>
      </c>
      <c r="H96" s="40">
        <v>0.83699999999999997</v>
      </c>
      <c r="I96" s="40">
        <v>0.82199999999999995</v>
      </c>
    </row>
    <row r="97" spans="1:9" x14ac:dyDescent="0.25">
      <c r="A97" s="30" t="s">
        <v>43</v>
      </c>
      <c r="B97" s="30" t="s">
        <v>17</v>
      </c>
      <c r="C97" s="12" t="s">
        <v>10</v>
      </c>
      <c r="D97" s="38">
        <f t="shared" si="2"/>
        <v>0.13900000000000001</v>
      </c>
      <c r="E97" s="39">
        <f t="shared" si="3"/>
        <v>0.92149999999999999</v>
      </c>
      <c r="F97" s="40">
        <v>0.14000000000000001</v>
      </c>
      <c r="G97" s="40">
        <v>0.13800000000000001</v>
      </c>
      <c r="H97" s="40">
        <v>0.93</v>
      </c>
      <c r="I97" s="40">
        <v>0.91300000000000003</v>
      </c>
    </row>
    <row r="98" spans="1:9" x14ac:dyDescent="0.25">
      <c r="A98" s="30" t="s">
        <v>44</v>
      </c>
      <c r="B98" s="31" t="s">
        <v>42</v>
      </c>
      <c r="C98" s="12" t="s">
        <v>5</v>
      </c>
      <c r="D98" s="38">
        <f t="shared" si="2"/>
        <v>9.2999999999999999E-2</v>
      </c>
      <c r="E98" s="39">
        <f t="shared" si="3"/>
        <v>0.53500000000000003</v>
      </c>
      <c r="F98" s="40">
        <v>9.5000000000000001E-2</v>
      </c>
      <c r="G98" s="40">
        <v>9.0999999999999998E-2</v>
      </c>
      <c r="H98" s="40">
        <v>0.53500000000000003</v>
      </c>
      <c r="I98" s="40">
        <v>0.53500000000000003</v>
      </c>
    </row>
    <row r="99" spans="1:9" x14ac:dyDescent="0.25">
      <c r="A99" s="30" t="s">
        <v>44</v>
      </c>
      <c r="B99" s="31" t="s">
        <v>42</v>
      </c>
      <c r="C99" s="12" t="s">
        <v>6</v>
      </c>
      <c r="D99" s="38">
        <f t="shared" si="2"/>
        <v>9.1999999999999998E-2</v>
      </c>
      <c r="E99" s="39">
        <f t="shared" si="3"/>
        <v>0.52400000000000002</v>
      </c>
      <c r="F99" s="40">
        <v>9.0999999999999998E-2</v>
      </c>
      <c r="G99" s="40">
        <v>9.2999999999999999E-2</v>
      </c>
      <c r="H99" s="40">
        <v>0.51800000000000002</v>
      </c>
      <c r="I99" s="40">
        <v>0.53</v>
      </c>
    </row>
    <row r="100" spans="1:9" x14ac:dyDescent="0.25">
      <c r="A100" s="30" t="s">
        <v>45</v>
      </c>
      <c r="B100" s="31" t="s">
        <v>4</v>
      </c>
      <c r="C100" s="12" t="s">
        <v>7</v>
      </c>
      <c r="D100" s="38">
        <f t="shared" si="2"/>
        <v>8.5999999999999993E-2</v>
      </c>
      <c r="E100" s="39">
        <f t="shared" si="3"/>
        <v>0.52049999999999996</v>
      </c>
      <c r="F100" s="40">
        <v>8.5999999999999993E-2</v>
      </c>
      <c r="G100" s="40">
        <v>8.5999999999999993E-2</v>
      </c>
      <c r="H100" s="40">
        <v>0.52500000000000002</v>
      </c>
      <c r="I100" s="40">
        <v>0.51600000000000001</v>
      </c>
    </row>
    <row r="101" spans="1:9" x14ac:dyDescent="0.25">
      <c r="A101" s="30" t="s">
        <v>45</v>
      </c>
      <c r="B101" s="31" t="s">
        <v>4</v>
      </c>
      <c r="C101" s="12" t="s">
        <v>8</v>
      </c>
      <c r="D101" s="38">
        <f t="shared" si="2"/>
        <v>9.8500000000000004E-2</v>
      </c>
      <c r="E101" s="39">
        <f t="shared" si="3"/>
        <v>0.55149999999999999</v>
      </c>
      <c r="F101" s="40">
        <v>9.4E-2</v>
      </c>
      <c r="G101" s="40">
        <v>0.10299999999999999</v>
      </c>
      <c r="H101" s="40">
        <v>0.53600000000000003</v>
      </c>
      <c r="I101" s="40">
        <v>0.56699999999999995</v>
      </c>
    </row>
    <row r="102" spans="1:9" x14ac:dyDescent="0.25">
      <c r="A102" s="30" t="s">
        <v>45</v>
      </c>
      <c r="B102" s="31" t="s">
        <v>4</v>
      </c>
      <c r="C102" s="12" t="s">
        <v>9</v>
      </c>
      <c r="D102" s="38">
        <f t="shared" si="2"/>
        <v>9.6500000000000002E-2</v>
      </c>
      <c r="E102" s="39">
        <f t="shared" si="3"/>
        <v>0.53750000000000009</v>
      </c>
      <c r="F102" s="40">
        <v>9.8000000000000004E-2</v>
      </c>
      <c r="G102" s="40">
        <v>9.5000000000000001E-2</v>
      </c>
      <c r="H102" s="40">
        <v>0.54200000000000004</v>
      </c>
      <c r="I102" s="40">
        <v>0.53300000000000003</v>
      </c>
    </row>
    <row r="103" spans="1:9" x14ac:dyDescent="0.25">
      <c r="A103" s="30" t="s">
        <v>45</v>
      </c>
      <c r="B103" s="31" t="s">
        <v>4</v>
      </c>
      <c r="C103" s="12" t="s">
        <v>10</v>
      </c>
      <c r="D103" s="38">
        <f t="shared" si="2"/>
        <v>9.2499999999999999E-2</v>
      </c>
      <c r="E103" s="39">
        <f t="shared" si="3"/>
        <v>0.51300000000000001</v>
      </c>
      <c r="F103" s="40">
        <v>9.0999999999999998E-2</v>
      </c>
      <c r="G103" s="40">
        <v>9.4E-2</v>
      </c>
      <c r="H103" s="40">
        <v>0.51300000000000001</v>
      </c>
      <c r="I103" s="40">
        <v>0.51300000000000001</v>
      </c>
    </row>
    <row r="104" spans="1:9" x14ac:dyDescent="0.25">
      <c r="A104" s="30" t="s">
        <v>45</v>
      </c>
      <c r="B104" s="31" t="s">
        <v>34</v>
      </c>
      <c r="C104" s="12" t="s">
        <v>5</v>
      </c>
      <c r="D104" s="38">
        <f t="shared" si="2"/>
        <v>5.9499999999999997E-2</v>
      </c>
      <c r="E104" s="39">
        <f t="shared" si="3"/>
        <v>0.32800000000000001</v>
      </c>
      <c r="F104" s="40">
        <v>0.06</v>
      </c>
      <c r="G104" s="40">
        <v>5.8999999999999997E-2</v>
      </c>
      <c r="H104" s="40">
        <v>0.32900000000000001</v>
      </c>
      <c r="I104" s="40">
        <v>0.32700000000000001</v>
      </c>
    </row>
    <row r="105" spans="1:9" x14ac:dyDescent="0.25">
      <c r="A105" s="30" t="s">
        <v>45</v>
      </c>
      <c r="B105" s="31" t="s">
        <v>34</v>
      </c>
      <c r="C105" s="12" t="s">
        <v>6</v>
      </c>
      <c r="D105" s="38">
        <f t="shared" si="2"/>
        <v>8.2000000000000003E-2</v>
      </c>
      <c r="E105" s="39">
        <f t="shared" si="3"/>
        <v>0.45750000000000002</v>
      </c>
      <c r="F105" s="40">
        <v>8.2000000000000003E-2</v>
      </c>
      <c r="G105" s="40">
        <v>8.2000000000000003E-2</v>
      </c>
      <c r="H105" s="40">
        <v>0.45300000000000001</v>
      </c>
      <c r="I105" s="40">
        <v>0.46200000000000002</v>
      </c>
    </row>
    <row r="106" spans="1:9" x14ac:dyDescent="0.25">
      <c r="A106" s="30" t="s">
        <v>45</v>
      </c>
      <c r="B106" s="31" t="s">
        <v>11</v>
      </c>
      <c r="C106" s="12" t="s">
        <v>7</v>
      </c>
      <c r="D106" s="38">
        <f t="shared" si="2"/>
        <v>0.11249999999999999</v>
      </c>
      <c r="E106" s="39">
        <f t="shared" si="3"/>
        <v>0.60050000000000003</v>
      </c>
      <c r="F106" s="40">
        <v>0.105</v>
      </c>
      <c r="G106" s="40">
        <v>0.12</v>
      </c>
      <c r="H106" s="40">
        <v>0.59799999999999998</v>
      </c>
      <c r="I106" s="40">
        <v>0.60299999999999998</v>
      </c>
    </row>
    <row r="107" spans="1:9" x14ac:dyDescent="0.25">
      <c r="A107" s="30" t="s">
        <v>45</v>
      </c>
      <c r="B107" s="31" t="s">
        <v>11</v>
      </c>
      <c r="C107" s="12" t="s">
        <v>8</v>
      </c>
      <c r="D107" s="38">
        <f t="shared" si="2"/>
        <v>0.104</v>
      </c>
      <c r="E107" s="39">
        <f t="shared" si="3"/>
        <v>0.58850000000000002</v>
      </c>
      <c r="F107" s="40">
        <v>0.104</v>
      </c>
      <c r="G107" s="40">
        <v>0.104</v>
      </c>
      <c r="H107" s="40">
        <v>0.59199999999999997</v>
      </c>
      <c r="I107" s="40">
        <v>0.58499999999999996</v>
      </c>
    </row>
    <row r="108" spans="1:9" x14ac:dyDescent="0.25">
      <c r="A108" s="30" t="s">
        <v>45</v>
      </c>
      <c r="B108" s="31" t="s">
        <v>11</v>
      </c>
      <c r="C108" s="12" t="s">
        <v>9</v>
      </c>
      <c r="D108" s="38">
        <f t="shared" si="2"/>
        <v>0.10700000000000001</v>
      </c>
      <c r="E108" s="39">
        <f t="shared" si="3"/>
        <v>0.56999999999999995</v>
      </c>
      <c r="F108" s="40">
        <v>0.113</v>
      </c>
      <c r="G108" s="40">
        <v>0.10100000000000001</v>
      </c>
      <c r="H108" s="40">
        <v>0.57199999999999995</v>
      </c>
      <c r="I108" s="40">
        <v>0.56799999999999995</v>
      </c>
    </row>
    <row r="109" spans="1:9" x14ac:dyDescent="0.25">
      <c r="A109" s="30" t="s">
        <v>45</v>
      </c>
      <c r="B109" s="31" t="s">
        <v>11</v>
      </c>
      <c r="C109" s="12" t="s">
        <v>10</v>
      </c>
      <c r="D109" s="38">
        <f t="shared" si="2"/>
        <v>6.6000000000000003E-2</v>
      </c>
      <c r="E109" s="39">
        <f t="shared" si="3"/>
        <v>0.35299999999999998</v>
      </c>
      <c r="F109" s="40">
        <v>6.5000000000000002E-2</v>
      </c>
      <c r="G109" s="40">
        <v>6.7000000000000004E-2</v>
      </c>
      <c r="H109" s="40">
        <v>0.35599999999999998</v>
      </c>
      <c r="I109" s="40">
        <v>0.35</v>
      </c>
    </row>
    <row r="110" spans="1:9" x14ac:dyDescent="0.25">
      <c r="A110" s="30" t="s">
        <v>45</v>
      </c>
      <c r="B110" s="31" t="s">
        <v>35</v>
      </c>
      <c r="C110" s="12" t="s">
        <v>5</v>
      </c>
      <c r="D110" s="38">
        <f t="shared" si="2"/>
        <v>0.1</v>
      </c>
      <c r="E110" s="39">
        <f t="shared" si="3"/>
        <v>0.54400000000000004</v>
      </c>
      <c r="F110" s="40">
        <v>9.9000000000000005E-2</v>
      </c>
      <c r="G110" s="40">
        <v>0.10100000000000001</v>
      </c>
      <c r="H110" s="40">
        <v>0.54600000000000004</v>
      </c>
      <c r="I110" s="40">
        <v>0.54200000000000004</v>
      </c>
    </row>
    <row r="111" spans="1:9" x14ac:dyDescent="0.25">
      <c r="A111" s="30" t="s">
        <v>45</v>
      </c>
      <c r="B111" s="31" t="s">
        <v>35</v>
      </c>
      <c r="C111" s="12" t="s">
        <v>6</v>
      </c>
      <c r="D111" s="38">
        <f t="shared" si="2"/>
        <v>0.1065</v>
      </c>
      <c r="E111" s="39">
        <f t="shared" si="3"/>
        <v>0.55700000000000005</v>
      </c>
      <c r="F111" s="40">
        <v>0.11</v>
      </c>
      <c r="G111" s="40">
        <v>0.10299999999999999</v>
      </c>
      <c r="H111" s="40">
        <v>0.55500000000000005</v>
      </c>
      <c r="I111" s="40">
        <v>0.55900000000000005</v>
      </c>
    </row>
    <row r="112" spans="1:9" x14ac:dyDescent="0.25">
      <c r="A112" s="30" t="s">
        <v>45</v>
      </c>
      <c r="B112" s="31" t="s">
        <v>12</v>
      </c>
      <c r="C112" s="12" t="s">
        <v>7</v>
      </c>
      <c r="D112" s="38">
        <f t="shared" si="2"/>
        <v>0.104</v>
      </c>
      <c r="E112" s="39">
        <f t="shared" si="3"/>
        <v>0.56749999999999989</v>
      </c>
      <c r="F112" s="40">
        <v>0.104</v>
      </c>
      <c r="G112" s="40">
        <v>0.104</v>
      </c>
      <c r="H112" s="40">
        <v>0.57099999999999995</v>
      </c>
      <c r="I112" s="40">
        <v>0.56399999999999995</v>
      </c>
    </row>
    <row r="113" spans="1:9" x14ac:dyDescent="0.25">
      <c r="A113" s="30" t="s">
        <v>45</v>
      </c>
      <c r="B113" s="31" t="s">
        <v>12</v>
      </c>
      <c r="C113" s="12" t="s">
        <v>8</v>
      </c>
      <c r="D113" s="38">
        <f t="shared" si="2"/>
        <v>9.5000000000000001E-2</v>
      </c>
      <c r="E113" s="39">
        <f t="shared" si="3"/>
        <v>0.50449999999999995</v>
      </c>
      <c r="F113" s="40">
        <v>9.7000000000000003E-2</v>
      </c>
      <c r="G113" s="40">
        <v>9.2999999999999999E-2</v>
      </c>
      <c r="H113" s="40">
        <v>0.502</v>
      </c>
      <c r="I113" s="40">
        <v>0.50700000000000001</v>
      </c>
    </row>
    <row r="114" spans="1:9" x14ac:dyDescent="0.25">
      <c r="A114" s="30" t="s">
        <v>45</v>
      </c>
      <c r="B114" s="31" t="s">
        <v>12</v>
      </c>
      <c r="C114" s="12" t="s">
        <v>9</v>
      </c>
      <c r="D114" s="38">
        <f t="shared" si="2"/>
        <v>0.10100000000000001</v>
      </c>
      <c r="E114" s="39">
        <f t="shared" si="3"/>
        <v>0.54249999999999998</v>
      </c>
      <c r="F114" s="40">
        <v>0.10199999999999999</v>
      </c>
      <c r="G114" s="40">
        <v>0.1</v>
      </c>
      <c r="H114" s="40">
        <v>0.54</v>
      </c>
      <c r="I114" s="40">
        <v>0.54500000000000004</v>
      </c>
    </row>
    <row r="115" spans="1:9" x14ac:dyDescent="0.25">
      <c r="A115" s="30" t="s">
        <v>45</v>
      </c>
      <c r="B115" s="31" t="s">
        <v>12</v>
      </c>
      <c r="C115" s="12" t="s">
        <v>10</v>
      </c>
      <c r="D115" s="38">
        <f t="shared" si="2"/>
        <v>5.3499999999999999E-2</v>
      </c>
      <c r="E115" s="39">
        <f t="shared" si="3"/>
        <v>0.2495</v>
      </c>
      <c r="F115" s="40">
        <v>5.3999999999999999E-2</v>
      </c>
      <c r="G115" s="40">
        <v>5.2999999999999999E-2</v>
      </c>
      <c r="H115" s="40">
        <v>0.251</v>
      </c>
      <c r="I115" s="40">
        <v>0.248</v>
      </c>
    </row>
    <row r="116" spans="1:9" x14ac:dyDescent="0.25">
      <c r="A116" s="30" t="s">
        <v>45</v>
      </c>
      <c r="B116" s="31" t="s">
        <v>36</v>
      </c>
      <c r="C116" s="12" t="s">
        <v>5</v>
      </c>
      <c r="D116" s="38">
        <f t="shared" si="2"/>
        <v>0.11650000000000001</v>
      </c>
      <c r="E116" s="39">
        <f t="shared" si="3"/>
        <v>0.66400000000000003</v>
      </c>
      <c r="F116" s="40">
        <v>0.11600000000000001</v>
      </c>
      <c r="G116" s="40">
        <v>0.11700000000000001</v>
      </c>
      <c r="H116" s="40">
        <v>0.65900000000000003</v>
      </c>
      <c r="I116" s="40">
        <v>0.66900000000000004</v>
      </c>
    </row>
    <row r="117" spans="1:9" x14ac:dyDescent="0.25">
      <c r="A117" s="30" t="s">
        <v>45</v>
      </c>
      <c r="B117" s="31" t="s">
        <v>36</v>
      </c>
      <c r="C117" s="12" t="s">
        <v>6</v>
      </c>
      <c r="D117" s="38">
        <f t="shared" si="2"/>
        <v>0.11849999999999999</v>
      </c>
      <c r="E117" s="39">
        <f t="shared" si="3"/>
        <v>0.65100000000000002</v>
      </c>
      <c r="F117" s="40">
        <v>0.11899999999999999</v>
      </c>
      <c r="G117" s="40">
        <v>0.11799999999999999</v>
      </c>
      <c r="H117" s="40">
        <v>0.66800000000000004</v>
      </c>
      <c r="I117" s="40">
        <v>0.63400000000000001</v>
      </c>
    </row>
    <row r="118" spans="1:9" x14ac:dyDescent="0.25">
      <c r="A118" s="30" t="s">
        <v>45</v>
      </c>
      <c r="B118" s="31" t="s">
        <v>13</v>
      </c>
      <c r="C118" s="12" t="s">
        <v>7</v>
      </c>
      <c r="D118" s="38">
        <f t="shared" si="2"/>
        <v>0.121</v>
      </c>
      <c r="E118" s="39">
        <f t="shared" si="3"/>
        <v>0.67200000000000004</v>
      </c>
      <c r="F118" s="40">
        <v>0.12</v>
      </c>
      <c r="G118" s="40">
        <v>0.122</v>
      </c>
      <c r="H118" s="40">
        <v>0.67</v>
      </c>
      <c r="I118" s="40">
        <v>0.67400000000000004</v>
      </c>
    </row>
    <row r="119" spans="1:9" x14ac:dyDescent="0.25">
      <c r="A119" s="30" t="s">
        <v>45</v>
      </c>
      <c r="B119" s="31" t="s">
        <v>13</v>
      </c>
      <c r="C119" s="12" t="s">
        <v>8</v>
      </c>
      <c r="D119" s="38">
        <f t="shared" si="2"/>
        <v>0.109</v>
      </c>
      <c r="E119" s="39">
        <f t="shared" si="3"/>
        <v>0.61899999999999999</v>
      </c>
      <c r="F119" s="40">
        <v>0.107</v>
      </c>
      <c r="G119" s="40">
        <v>0.111</v>
      </c>
      <c r="H119" s="40">
        <v>0.60799999999999998</v>
      </c>
      <c r="I119" s="40">
        <v>0.63</v>
      </c>
    </row>
    <row r="120" spans="1:9" x14ac:dyDescent="0.25">
      <c r="A120" s="30" t="s">
        <v>45</v>
      </c>
      <c r="B120" s="31" t="s">
        <v>13</v>
      </c>
      <c r="C120" s="12" t="s">
        <v>9</v>
      </c>
      <c r="D120" s="38">
        <f t="shared" si="2"/>
        <v>0.11</v>
      </c>
      <c r="E120" s="39">
        <f t="shared" si="3"/>
        <v>0.59699999999999998</v>
      </c>
      <c r="F120" s="40">
        <v>0.105</v>
      </c>
      <c r="G120" s="40">
        <v>0.115</v>
      </c>
      <c r="H120" s="40">
        <v>0.59599999999999997</v>
      </c>
      <c r="I120" s="40">
        <v>0.59799999999999998</v>
      </c>
    </row>
    <row r="121" spans="1:9" x14ac:dyDescent="0.25">
      <c r="A121" s="30" t="s">
        <v>45</v>
      </c>
      <c r="B121" s="31" t="s">
        <v>13</v>
      </c>
      <c r="C121" s="12" t="s">
        <v>10</v>
      </c>
      <c r="D121" s="38">
        <f t="shared" si="2"/>
        <v>0.10200000000000001</v>
      </c>
      <c r="E121" s="39">
        <f t="shared" si="3"/>
        <v>0.57799999999999996</v>
      </c>
      <c r="F121" s="40">
        <v>0.1</v>
      </c>
      <c r="G121" s="40">
        <v>0.104</v>
      </c>
      <c r="H121" s="40">
        <v>0.57499999999999996</v>
      </c>
      <c r="I121" s="40">
        <v>0.58099999999999996</v>
      </c>
    </row>
    <row r="122" spans="1:9" x14ac:dyDescent="0.25">
      <c r="A122" s="30" t="s">
        <v>45</v>
      </c>
      <c r="B122" s="31" t="s">
        <v>37</v>
      </c>
      <c r="C122" s="12" t="s">
        <v>5</v>
      </c>
      <c r="D122" s="38">
        <f t="shared" si="2"/>
        <v>0.1095</v>
      </c>
      <c r="E122" s="39">
        <f t="shared" si="3"/>
        <v>0.66850000000000009</v>
      </c>
      <c r="F122" s="40">
        <v>0.11</v>
      </c>
      <c r="G122" s="40">
        <v>0.109</v>
      </c>
      <c r="H122" s="40">
        <v>0.66600000000000004</v>
      </c>
      <c r="I122" s="40">
        <v>0.67100000000000004</v>
      </c>
    </row>
    <row r="123" spans="1:9" x14ac:dyDescent="0.25">
      <c r="A123" s="30" t="s">
        <v>45</v>
      </c>
      <c r="B123" s="31" t="s">
        <v>37</v>
      </c>
      <c r="C123" s="12" t="s">
        <v>6</v>
      </c>
      <c r="D123" s="38">
        <f t="shared" si="2"/>
        <v>0.1055</v>
      </c>
      <c r="E123" s="39">
        <f t="shared" si="3"/>
        <v>0.61549999999999994</v>
      </c>
      <c r="F123" s="40">
        <v>0.104</v>
      </c>
      <c r="G123" s="40">
        <v>0.107</v>
      </c>
      <c r="H123" s="40">
        <v>0.61</v>
      </c>
      <c r="I123" s="40">
        <v>0.621</v>
      </c>
    </row>
    <row r="124" spans="1:9" x14ac:dyDescent="0.25">
      <c r="A124" s="30" t="s">
        <v>45</v>
      </c>
      <c r="B124" s="31" t="s">
        <v>14</v>
      </c>
      <c r="C124" s="12" t="s">
        <v>7</v>
      </c>
      <c r="D124" s="38">
        <f t="shared" si="2"/>
        <v>0.1065</v>
      </c>
      <c r="E124" s="39">
        <f t="shared" si="3"/>
        <v>0.59899999999999998</v>
      </c>
      <c r="F124" s="40">
        <v>0.105</v>
      </c>
      <c r="G124" s="40">
        <v>0.108</v>
      </c>
      <c r="H124" s="40">
        <v>0.59899999999999998</v>
      </c>
      <c r="I124" s="40">
        <v>0.59899999999999998</v>
      </c>
    </row>
    <row r="125" spans="1:9" x14ac:dyDescent="0.25">
      <c r="A125" s="30" t="s">
        <v>45</v>
      </c>
      <c r="B125" s="31" t="s">
        <v>14</v>
      </c>
      <c r="C125" s="12" t="s">
        <v>8</v>
      </c>
      <c r="D125" s="38">
        <f t="shared" si="2"/>
        <v>0.111</v>
      </c>
      <c r="E125" s="39">
        <f t="shared" si="3"/>
        <v>0.61399999999999999</v>
      </c>
      <c r="F125" s="40">
        <v>0.11</v>
      </c>
      <c r="G125" s="40">
        <v>0.112</v>
      </c>
      <c r="H125" s="40">
        <v>0.60899999999999999</v>
      </c>
      <c r="I125" s="40">
        <v>0.61899999999999999</v>
      </c>
    </row>
    <row r="126" spans="1:9" x14ac:dyDescent="0.25">
      <c r="A126" s="30" t="s">
        <v>45</v>
      </c>
      <c r="B126" s="31" t="s">
        <v>14</v>
      </c>
      <c r="C126" s="12" t="s">
        <v>9</v>
      </c>
      <c r="D126" s="38">
        <f t="shared" si="2"/>
        <v>0.11349999999999999</v>
      </c>
      <c r="E126" s="39">
        <f t="shared" si="3"/>
        <v>0.59349999999999992</v>
      </c>
      <c r="F126" s="40">
        <v>0.106</v>
      </c>
      <c r="G126" s="40">
        <v>0.121</v>
      </c>
      <c r="H126" s="40">
        <v>0.59199999999999997</v>
      </c>
      <c r="I126" s="40">
        <v>0.59499999999999997</v>
      </c>
    </row>
    <row r="127" spans="1:9" x14ac:dyDescent="0.25">
      <c r="A127" s="30" t="s">
        <v>45</v>
      </c>
      <c r="B127" s="31" t="s">
        <v>14</v>
      </c>
      <c r="C127" s="12" t="s">
        <v>10</v>
      </c>
      <c r="D127" s="38">
        <f t="shared" si="2"/>
        <v>0.112</v>
      </c>
      <c r="E127" s="39">
        <f t="shared" si="3"/>
        <v>0.59650000000000003</v>
      </c>
      <c r="F127" s="40">
        <v>0.109</v>
      </c>
      <c r="G127" s="40">
        <v>0.115</v>
      </c>
      <c r="H127" s="40">
        <v>0.59799999999999998</v>
      </c>
      <c r="I127" s="40">
        <v>0.59499999999999997</v>
      </c>
    </row>
    <row r="128" spans="1:9" x14ac:dyDescent="0.25">
      <c r="A128" s="30" t="s">
        <v>45</v>
      </c>
      <c r="B128" s="30" t="s">
        <v>38</v>
      </c>
      <c r="C128" s="12" t="s">
        <v>5</v>
      </c>
      <c r="D128" s="38">
        <f t="shared" si="2"/>
        <v>0.13600000000000001</v>
      </c>
      <c r="E128" s="39">
        <f t="shared" si="3"/>
        <v>0.7995000000000001</v>
      </c>
      <c r="F128" s="40">
        <v>0.14000000000000001</v>
      </c>
      <c r="G128" s="40">
        <v>0.13200000000000001</v>
      </c>
      <c r="H128" s="40">
        <v>0.79800000000000004</v>
      </c>
      <c r="I128" s="40">
        <v>0.80100000000000005</v>
      </c>
    </row>
    <row r="129" spans="1:9" x14ac:dyDescent="0.25">
      <c r="A129" s="30" t="s">
        <v>45</v>
      </c>
      <c r="B129" s="30" t="s">
        <v>38</v>
      </c>
      <c r="C129" s="12" t="s">
        <v>6</v>
      </c>
      <c r="D129" s="38">
        <f t="shared" si="2"/>
        <v>0.14250000000000002</v>
      </c>
      <c r="E129" s="39">
        <f t="shared" si="3"/>
        <v>0.79150000000000009</v>
      </c>
      <c r="F129" s="40">
        <v>0.14699999999999999</v>
      </c>
      <c r="G129" s="40">
        <v>0.13800000000000001</v>
      </c>
      <c r="H129" s="40">
        <v>0.79</v>
      </c>
      <c r="I129" s="40">
        <v>0.79300000000000004</v>
      </c>
    </row>
    <row r="130" spans="1:9" x14ac:dyDescent="0.25">
      <c r="A130" s="30" t="s">
        <v>45</v>
      </c>
      <c r="B130" s="30" t="s">
        <v>15</v>
      </c>
      <c r="C130" s="12" t="s">
        <v>7</v>
      </c>
      <c r="D130" s="38">
        <f t="shared" si="2"/>
        <v>0.128</v>
      </c>
      <c r="E130" s="39">
        <f t="shared" si="3"/>
        <v>0.72550000000000003</v>
      </c>
      <c r="F130" s="40">
        <v>0.127</v>
      </c>
      <c r="G130" s="40">
        <v>0.129</v>
      </c>
      <c r="H130" s="40">
        <v>0.72299999999999998</v>
      </c>
      <c r="I130" s="40">
        <v>0.72799999999999998</v>
      </c>
    </row>
    <row r="131" spans="1:9" x14ac:dyDescent="0.25">
      <c r="A131" s="30" t="s">
        <v>45</v>
      </c>
      <c r="B131" s="30" t="s">
        <v>15</v>
      </c>
      <c r="C131" s="12" t="s">
        <v>8</v>
      </c>
      <c r="D131" s="38">
        <f t="shared" ref="D131:D165" si="4">AVERAGE(F131:G131)</f>
        <v>0.13700000000000001</v>
      </c>
      <c r="E131" s="39">
        <f t="shared" ref="E131:E165" si="5">AVERAGE(H131:I131)</f>
        <v>0.71899999999999997</v>
      </c>
      <c r="F131" s="40">
        <v>0.129</v>
      </c>
      <c r="G131" s="40">
        <v>0.14499999999999999</v>
      </c>
      <c r="H131" s="40">
        <v>0.71199999999999997</v>
      </c>
      <c r="I131" s="40">
        <v>0.72599999999999998</v>
      </c>
    </row>
    <row r="132" spans="1:9" x14ac:dyDescent="0.25">
      <c r="A132" s="30" t="s">
        <v>45</v>
      </c>
      <c r="B132" s="30" t="s">
        <v>15</v>
      </c>
      <c r="C132" s="12" t="s">
        <v>9</v>
      </c>
      <c r="D132" s="38">
        <f t="shared" si="4"/>
        <v>0.1275</v>
      </c>
      <c r="E132" s="39">
        <f t="shared" si="5"/>
        <v>0.65050000000000008</v>
      </c>
      <c r="F132" s="40">
        <v>0.129</v>
      </c>
      <c r="G132" s="40">
        <v>0.126</v>
      </c>
      <c r="H132" s="40">
        <v>0.66</v>
      </c>
      <c r="I132" s="40">
        <v>0.64100000000000001</v>
      </c>
    </row>
    <row r="133" spans="1:9" x14ac:dyDescent="0.25">
      <c r="A133" s="30" t="s">
        <v>45</v>
      </c>
      <c r="B133" s="30" t="s">
        <v>15</v>
      </c>
      <c r="C133" s="12" t="s">
        <v>10</v>
      </c>
      <c r="D133" s="38">
        <f t="shared" si="4"/>
        <v>0.13900000000000001</v>
      </c>
      <c r="E133" s="39">
        <f t="shared" si="5"/>
        <v>0.72449999999999992</v>
      </c>
      <c r="F133" s="40">
        <v>0.14899999999999999</v>
      </c>
      <c r="G133" s="40">
        <v>0.129</v>
      </c>
      <c r="H133" s="40">
        <v>0.73</v>
      </c>
      <c r="I133" s="40">
        <v>0.71899999999999997</v>
      </c>
    </row>
    <row r="134" spans="1:9" x14ac:dyDescent="0.25">
      <c r="A134" s="30" t="s">
        <v>45</v>
      </c>
      <c r="B134" s="30" t="s">
        <v>39</v>
      </c>
      <c r="C134" s="12" t="s">
        <v>5</v>
      </c>
      <c r="D134" s="38">
        <f t="shared" si="4"/>
        <v>0.14250000000000002</v>
      </c>
      <c r="E134" s="39">
        <f t="shared" si="5"/>
        <v>0.78300000000000003</v>
      </c>
      <c r="F134" s="40">
        <v>0.151</v>
      </c>
      <c r="G134" s="40">
        <v>0.13400000000000001</v>
      </c>
      <c r="H134" s="40">
        <v>0.78100000000000003</v>
      </c>
      <c r="I134" s="40">
        <v>0.78500000000000003</v>
      </c>
    </row>
    <row r="135" spans="1:9" x14ac:dyDescent="0.25">
      <c r="A135" s="30" t="s">
        <v>45</v>
      </c>
      <c r="B135" s="30" t="s">
        <v>39</v>
      </c>
      <c r="C135" s="12" t="s">
        <v>6</v>
      </c>
      <c r="D135" s="38">
        <f t="shared" si="4"/>
        <v>0.1275</v>
      </c>
      <c r="E135" s="39">
        <f t="shared" si="5"/>
        <v>0.73849999999999993</v>
      </c>
      <c r="F135" s="40">
        <v>0.127</v>
      </c>
      <c r="G135" s="40">
        <v>0.128</v>
      </c>
      <c r="H135" s="40">
        <v>0.74099999999999999</v>
      </c>
      <c r="I135" s="40">
        <v>0.73599999999999999</v>
      </c>
    </row>
    <row r="136" spans="1:9" x14ac:dyDescent="0.25">
      <c r="A136" s="30" t="s">
        <v>45</v>
      </c>
      <c r="B136" s="30" t="s">
        <v>16</v>
      </c>
      <c r="C136" s="12" t="s">
        <v>7</v>
      </c>
      <c r="D136" s="38">
        <f t="shared" si="4"/>
        <v>0.13750000000000001</v>
      </c>
      <c r="E136" s="39">
        <f t="shared" si="5"/>
        <v>0.75900000000000001</v>
      </c>
      <c r="F136" s="40">
        <v>0.14799999999999999</v>
      </c>
      <c r="G136" s="40">
        <v>0.127</v>
      </c>
      <c r="H136" s="42">
        <v>0.75900000000000001</v>
      </c>
      <c r="I136" s="40">
        <v>0.75900000000000001</v>
      </c>
    </row>
    <row r="137" spans="1:9" x14ac:dyDescent="0.25">
      <c r="A137" s="30" t="s">
        <v>45</v>
      </c>
      <c r="B137" s="30" t="s">
        <v>16</v>
      </c>
      <c r="C137" s="12" t="s">
        <v>8</v>
      </c>
      <c r="D137" s="38">
        <f t="shared" si="4"/>
        <v>0.159</v>
      </c>
      <c r="E137" s="39">
        <f t="shared" si="5"/>
        <v>0.9415</v>
      </c>
      <c r="F137" s="40">
        <v>0.16500000000000001</v>
      </c>
      <c r="G137" s="40">
        <v>0.153</v>
      </c>
      <c r="H137" s="40">
        <v>0.94299999999999995</v>
      </c>
      <c r="I137" s="40">
        <v>0.94</v>
      </c>
    </row>
    <row r="138" spans="1:9" x14ac:dyDescent="0.25">
      <c r="A138" s="30" t="s">
        <v>45</v>
      </c>
      <c r="B138" s="30" t="s">
        <v>16</v>
      </c>
      <c r="C138" s="12" t="s">
        <v>9</v>
      </c>
      <c r="D138" s="38">
        <f t="shared" si="4"/>
        <v>0.11650000000000001</v>
      </c>
      <c r="E138" s="39">
        <f t="shared" si="5"/>
        <v>0.73750000000000004</v>
      </c>
      <c r="F138" s="40">
        <v>0.11600000000000001</v>
      </c>
      <c r="G138" s="40">
        <v>0.11700000000000001</v>
      </c>
      <c r="H138" s="40">
        <v>0.74</v>
      </c>
      <c r="I138" s="40">
        <v>0.73499999999999999</v>
      </c>
    </row>
    <row r="139" spans="1:9" x14ac:dyDescent="0.25">
      <c r="A139" s="30" t="s">
        <v>45</v>
      </c>
      <c r="B139" s="30" t="s">
        <v>16</v>
      </c>
      <c r="C139" s="12" t="s">
        <v>10</v>
      </c>
      <c r="D139" s="38">
        <f t="shared" si="4"/>
        <v>0.12</v>
      </c>
      <c r="E139" s="39">
        <f t="shared" si="5"/>
        <v>0.69899999999999995</v>
      </c>
      <c r="F139" s="40">
        <v>0.121</v>
      </c>
      <c r="G139" s="40">
        <v>0.11899999999999999</v>
      </c>
      <c r="H139" s="40">
        <v>0.69699999999999995</v>
      </c>
      <c r="I139" s="40">
        <v>0.70099999999999996</v>
      </c>
    </row>
    <row r="140" spans="1:9" x14ac:dyDescent="0.25">
      <c r="A140" s="30" t="s">
        <v>45</v>
      </c>
      <c r="B140" s="30" t="s">
        <v>40</v>
      </c>
      <c r="C140" s="12" t="s">
        <v>5</v>
      </c>
      <c r="D140" s="38">
        <f t="shared" si="4"/>
        <v>0.16</v>
      </c>
      <c r="E140" s="39">
        <f t="shared" si="5"/>
        <v>1.0004999999999999</v>
      </c>
      <c r="F140" s="40">
        <v>0.161</v>
      </c>
      <c r="G140" s="40">
        <v>0.159</v>
      </c>
      <c r="H140" s="40">
        <v>1.0029999999999999</v>
      </c>
      <c r="I140" s="40">
        <v>0.998</v>
      </c>
    </row>
    <row r="141" spans="1:9" x14ac:dyDescent="0.25">
      <c r="A141" s="30" t="s">
        <v>45</v>
      </c>
      <c r="B141" s="30" t="s">
        <v>40</v>
      </c>
      <c r="C141" s="12" t="s">
        <v>6</v>
      </c>
      <c r="D141" s="38">
        <f t="shared" si="4"/>
        <v>0.1605</v>
      </c>
      <c r="E141" s="39">
        <f t="shared" si="5"/>
        <v>0.93799999999999994</v>
      </c>
      <c r="F141" s="40">
        <v>0.16700000000000001</v>
      </c>
      <c r="G141" s="40">
        <v>0.154</v>
      </c>
      <c r="H141" s="40">
        <v>0.94499999999999995</v>
      </c>
      <c r="I141" s="40">
        <v>0.93100000000000005</v>
      </c>
    </row>
    <row r="142" spans="1:9" x14ac:dyDescent="0.25">
      <c r="A142" s="30" t="s">
        <v>45</v>
      </c>
      <c r="B142" s="30" t="s">
        <v>17</v>
      </c>
      <c r="C142" s="12" t="s">
        <v>7</v>
      </c>
      <c r="D142" s="38">
        <f t="shared" si="4"/>
        <v>0.14449999999999999</v>
      </c>
      <c r="E142" s="39">
        <f t="shared" si="5"/>
        <v>0.82699999999999996</v>
      </c>
      <c r="F142" s="40">
        <v>0.14199999999999999</v>
      </c>
      <c r="G142" s="40">
        <v>0.14699999999999999</v>
      </c>
      <c r="H142" s="40">
        <v>0.82599999999999996</v>
      </c>
      <c r="I142" s="40">
        <v>0.82799999999999996</v>
      </c>
    </row>
    <row r="143" spans="1:9" x14ac:dyDescent="0.25">
      <c r="A143" s="30" t="s">
        <v>45</v>
      </c>
      <c r="B143" s="30" t="s">
        <v>17</v>
      </c>
      <c r="C143" s="12" t="s">
        <v>8</v>
      </c>
      <c r="D143" s="38">
        <f t="shared" si="4"/>
        <v>0.126</v>
      </c>
      <c r="E143" s="39">
        <f t="shared" si="5"/>
        <v>0.67400000000000004</v>
      </c>
      <c r="F143" s="40">
        <v>0.126</v>
      </c>
      <c r="G143" s="40">
        <v>0.126</v>
      </c>
      <c r="H143" s="40">
        <v>0.68</v>
      </c>
      <c r="I143" s="40">
        <v>0.66800000000000004</v>
      </c>
    </row>
    <row r="144" spans="1:9" x14ac:dyDescent="0.25">
      <c r="A144" s="30" t="s">
        <v>45</v>
      </c>
      <c r="B144" s="30" t="s">
        <v>17</v>
      </c>
      <c r="C144" s="12" t="s">
        <v>9</v>
      </c>
      <c r="D144" s="38">
        <f t="shared" si="4"/>
        <v>0.1245</v>
      </c>
      <c r="E144" s="39">
        <f t="shared" si="5"/>
        <v>0.6915</v>
      </c>
      <c r="F144" s="40">
        <v>0.122</v>
      </c>
      <c r="G144" s="40">
        <v>0.127</v>
      </c>
      <c r="H144" s="40">
        <v>0.69099999999999995</v>
      </c>
      <c r="I144" s="40">
        <v>0.69199999999999995</v>
      </c>
    </row>
    <row r="145" spans="1:9" x14ac:dyDescent="0.25">
      <c r="A145" s="30" t="s">
        <v>45</v>
      </c>
      <c r="B145" s="30" t="s">
        <v>17</v>
      </c>
      <c r="C145" s="12" t="s">
        <v>10</v>
      </c>
      <c r="D145" s="38">
        <f t="shared" si="4"/>
        <v>0.13250000000000001</v>
      </c>
      <c r="E145" s="39">
        <f t="shared" si="5"/>
        <v>0.83699999999999997</v>
      </c>
      <c r="F145" s="40">
        <v>0.13500000000000001</v>
      </c>
      <c r="G145" s="40">
        <v>0.13</v>
      </c>
      <c r="H145" s="40">
        <v>0.84</v>
      </c>
      <c r="I145" s="40">
        <v>0.83399999999999996</v>
      </c>
    </row>
    <row r="146" spans="1:9" x14ac:dyDescent="0.25">
      <c r="A146" s="30" t="s">
        <v>46</v>
      </c>
      <c r="B146" s="30" t="s">
        <v>42</v>
      </c>
      <c r="C146" s="12" t="s">
        <v>5</v>
      </c>
      <c r="D146" s="38">
        <f t="shared" si="4"/>
        <v>8.3500000000000005E-2</v>
      </c>
      <c r="E146" s="39">
        <f t="shared" si="5"/>
        <v>0.46</v>
      </c>
      <c r="F146" s="43">
        <v>8.2000000000000003E-2</v>
      </c>
      <c r="G146" s="43">
        <v>8.5000000000000006E-2</v>
      </c>
      <c r="H146" s="43">
        <v>0.45800000000000002</v>
      </c>
      <c r="I146" s="43">
        <v>0.46200000000000002</v>
      </c>
    </row>
    <row r="147" spans="1:9" x14ac:dyDescent="0.25">
      <c r="A147" s="30" t="s">
        <v>46</v>
      </c>
      <c r="B147" s="30" t="s">
        <v>11</v>
      </c>
      <c r="C147" s="12" t="s">
        <v>5</v>
      </c>
      <c r="D147" s="38">
        <f t="shared" si="4"/>
        <v>5.9499999999999997E-2</v>
      </c>
      <c r="E147" s="39">
        <f t="shared" si="5"/>
        <v>0.27249999999999996</v>
      </c>
      <c r="F147" s="43">
        <v>6.3E-2</v>
      </c>
      <c r="G147" s="43">
        <v>5.6000000000000001E-2</v>
      </c>
      <c r="H147" s="43">
        <v>0.28599999999999998</v>
      </c>
      <c r="I147" s="43">
        <v>0.25900000000000001</v>
      </c>
    </row>
    <row r="148" spans="1:9" x14ac:dyDescent="0.25">
      <c r="A148" s="30" t="s">
        <v>46</v>
      </c>
      <c r="B148" s="30" t="s">
        <v>12</v>
      </c>
      <c r="C148" s="12" t="s">
        <v>5</v>
      </c>
      <c r="D148" s="38">
        <f t="shared" si="4"/>
        <v>8.2000000000000003E-2</v>
      </c>
      <c r="E148" s="39">
        <f t="shared" si="5"/>
        <v>0.45700000000000002</v>
      </c>
      <c r="F148" s="43">
        <v>8.2000000000000003E-2</v>
      </c>
      <c r="G148" s="43">
        <v>8.2000000000000003E-2</v>
      </c>
      <c r="H148" s="43">
        <v>0.45300000000000001</v>
      </c>
      <c r="I148" s="43">
        <v>0.46100000000000002</v>
      </c>
    </row>
    <row r="149" spans="1:9" x14ac:dyDescent="0.25">
      <c r="A149" s="30" t="s">
        <v>46</v>
      </c>
      <c r="B149" s="30" t="s">
        <v>37</v>
      </c>
      <c r="C149" s="12" t="s">
        <v>5</v>
      </c>
      <c r="D149" s="38">
        <f t="shared" si="4"/>
        <v>0.11799999999999999</v>
      </c>
      <c r="E149" s="39">
        <f t="shared" si="5"/>
        <v>0.64850000000000008</v>
      </c>
      <c r="F149" s="43">
        <v>0.11799999999999999</v>
      </c>
      <c r="G149" s="43">
        <v>0.11799999999999999</v>
      </c>
      <c r="H149" s="43">
        <v>0.64900000000000002</v>
      </c>
      <c r="I149" s="43">
        <v>0.64800000000000002</v>
      </c>
    </row>
    <row r="150" spans="1:9" x14ac:dyDescent="0.25">
      <c r="A150" s="30" t="s">
        <v>46</v>
      </c>
      <c r="B150" s="30" t="s">
        <v>15</v>
      </c>
      <c r="C150" s="12" t="s">
        <v>5</v>
      </c>
      <c r="D150" s="38">
        <f t="shared" si="4"/>
        <v>0.13250000000000001</v>
      </c>
      <c r="E150" s="39">
        <f t="shared" si="5"/>
        <v>0.74750000000000005</v>
      </c>
      <c r="F150" s="43">
        <v>0.13400000000000001</v>
      </c>
      <c r="G150" s="43">
        <v>0.13100000000000001</v>
      </c>
      <c r="H150" s="43">
        <v>0.755</v>
      </c>
      <c r="I150" s="43">
        <v>0.74</v>
      </c>
    </row>
    <row r="151" spans="1:9" x14ac:dyDescent="0.25">
      <c r="A151" s="30" t="s">
        <v>46</v>
      </c>
      <c r="B151" s="30" t="s">
        <v>16</v>
      </c>
      <c r="C151" s="12" t="s">
        <v>5</v>
      </c>
      <c r="D151" s="38">
        <f t="shared" si="4"/>
        <v>0.13200000000000001</v>
      </c>
      <c r="E151" s="39">
        <f t="shared" si="5"/>
        <v>0.72750000000000004</v>
      </c>
      <c r="F151" s="43">
        <v>0.13</v>
      </c>
      <c r="G151" s="43">
        <v>0.13400000000000001</v>
      </c>
      <c r="H151" s="43">
        <v>0.73199999999999998</v>
      </c>
      <c r="I151" s="43">
        <v>0.72299999999999998</v>
      </c>
    </row>
    <row r="152" spans="1:9" x14ac:dyDescent="0.25">
      <c r="A152" s="30" t="s">
        <v>47</v>
      </c>
      <c r="B152" s="30" t="s">
        <v>42</v>
      </c>
      <c r="C152" s="12" t="s">
        <v>5</v>
      </c>
      <c r="D152" s="38">
        <f t="shared" si="4"/>
        <v>5.7999999999999996E-2</v>
      </c>
      <c r="E152" s="39">
        <f t="shared" si="5"/>
        <v>0.254</v>
      </c>
      <c r="F152" s="43">
        <v>5.8999999999999997E-2</v>
      </c>
      <c r="G152" s="43">
        <v>5.7000000000000002E-2</v>
      </c>
      <c r="H152" s="43">
        <v>0.254</v>
      </c>
      <c r="I152" s="43">
        <v>0.254</v>
      </c>
    </row>
    <row r="153" spans="1:9" x14ac:dyDescent="0.25">
      <c r="A153" s="30" t="s">
        <v>47</v>
      </c>
      <c r="B153" s="30" t="s">
        <v>37</v>
      </c>
      <c r="C153" s="12" t="s">
        <v>5</v>
      </c>
      <c r="D153" s="38">
        <f t="shared" si="4"/>
        <v>0.11</v>
      </c>
      <c r="E153" s="39">
        <f t="shared" si="5"/>
        <v>0.58850000000000002</v>
      </c>
      <c r="F153" s="43">
        <v>0.108</v>
      </c>
      <c r="G153" s="43">
        <v>0.112</v>
      </c>
      <c r="H153" s="43">
        <v>0.58599999999999997</v>
      </c>
      <c r="I153" s="43">
        <v>0.59099999999999997</v>
      </c>
    </row>
    <row r="154" spans="1:9" x14ac:dyDescent="0.25">
      <c r="A154" s="30" t="s">
        <v>48</v>
      </c>
      <c r="B154" s="30" t="s">
        <v>42</v>
      </c>
      <c r="C154" s="12" t="s">
        <v>5</v>
      </c>
      <c r="D154" s="38">
        <f t="shared" si="4"/>
        <v>6.4000000000000001E-2</v>
      </c>
      <c r="E154" s="39">
        <f t="shared" si="5"/>
        <v>0.30199999999999999</v>
      </c>
      <c r="F154" s="43">
        <v>6.4000000000000001E-2</v>
      </c>
      <c r="G154" s="43">
        <v>6.4000000000000001E-2</v>
      </c>
      <c r="H154" s="43">
        <v>0.30099999999999999</v>
      </c>
      <c r="I154" s="43">
        <v>0.30299999999999999</v>
      </c>
    </row>
    <row r="155" spans="1:9" x14ac:dyDescent="0.25">
      <c r="A155" s="30" t="s">
        <v>49</v>
      </c>
      <c r="B155" s="30" t="s">
        <v>37</v>
      </c>
      <c r="C155" s="12" t="s">
        <v>5</v>
      </c>
      <c r="D155" s="38">
        <f t="shared" si="4"/>
        <v>0.1115</v>
      </c>
      <c r="E155" s="39">
        <f t="shared" si="5"/>
        <v>0.61450000000000005</v>
      </c>
      <c r="F155" s="43">
        <v>0.11</v>
      </c>
      <c r="G155" s="43">
        <v>0.113</v>
      </c>
      <c r="H155" s="43">
        <v>0.61699999999999999</v>
      </c>
      <c r="I155" s="43">
        <v>0.61199999999999999</v>
      </c>
    </row>
    <row r="156" spans="1:9" x14ac:dyDescent="0.25">
      <c r="A156" s="30" t="s">
        <v>49</v>
      </c>
      <c r="B156" s="30" t="s">
        <v>50</v>
      </c>
      <c r="C156" s="12" t="s">
        <v>5</v>
      </c>
      <c r="D156" s="38">
        <f t="shared" si="4"/>
        <v>0.1285</v>
      </c>
      <c r="E156" s="39">
        <f t="shared" si="5"/>
        <v>0.79249999999999998</v>
      </c>
      <c r="F156" s="43">
        <v>0.124</v>
      </c>
      <c r="G156" s="43">
        <v>0.13300000000000001</v>
      </c>
      <c r="H156" s="43">
        <v>0.78600000000000003</v>
      </c>
      <c r="I156" s="43">
        <v>0.79900000000000004</v>
      </c>
    </row>
    <row r="157" spans="1:9" x14ac:dyDescent="0.25">
      <c r="A157" s="30" t="s">
        <v>49</v>
      </c>
      <c r="B157" s="30" t="s">
        <v>51</v>
      </c>
      <c r="C157" s="12" t="s">
        <v>5</v>
      </c>
      <c r="D157" s="38">
        <f t="shared" si="4"/>
        <v>0.22850000000000001</v>
      </c>
      <c r="E157" s="39">
        <f t="shared" si="5"/>
        <v>1.6274999999999999</v>
      </c>
      <c r="F157" s="43">
        <v>0.22600000000000001</v>
      </c>
      <c r="G157" s="43">
        <v>0.23100000000000001</v>
      </c>
      <c r="H157" s="43">
        <v>1.613</v>
      </c>
      <c r="I157" s="43">
        <v>1.6419999999999999</v>
      </c>
    </row>
    <row r="158" spans="1:9" x14ac:dyDescent="0.25">
      <c r="A158" s="30" t="s">
        <v>49</v>
      </c>
      <c r="B158" s="30" t="s">
        <v>52</v>
      </c>
      <c r="C158" s="12" t="s">
        <v>5</v>
      </c>
      <c r="D158" s="38">
        <f t="shared" si="4"/>
        <v>0.27649999999999997</v>
      </c>
      <c r="E158" s="39">
        <f t="shared" si="5"/>
        <v>2.2785000000000002</v>
      </c>
      <c r="F158" s="43">
        <v>0.27</v>
      </c>
      <c r="G158" s="43">
        <v>0.28299999999999997</v>
      </c>
      <c r="H158" s="43">
        <v>2.2549999999999999</v>
      </c>
      <c r="I158" s="43">
        <v>2.302</v>
      </c>
    </row>
    <row r="159" spans="1:9" x14ac:dyDescent="0.25">
      <c r="A159" s="30" t="s">
        <v>49</v>
      </c>
      <c r="B159" s="30" t="s">
        <v>53</v>
      </c>
      <c r="C159" s="12" t="s">
        <v>5</v>
      </c>
      <c r="D159" s="38">
        <f t="shared" si="4"/>
        <v>0.255</v>
      </c>
      <c r="E159" s="39">
        <f t="shared" si="5"/>
        <v>1.89</v>
      </c>
      <c r="F159" s="43">
        <v>0.255</v>
      </c>
      <c r="G159" s="44">
        <v>0.255</v>
      </c>
      <c r="H159" s="43">
        <v>1.89</v>
      </c>
      <c r="I159" s="42">
        <v>1.89</v>
      </c>
    </row>
    <row r="160" spans="1:9" x14ac:dyDescent="0.25">
      <c r="A160" s="30" t="s">
        <v>54</v>
      </c>
      <c r="B160" s="30" t="s">
        <v>55</v>
      </c>
      <c r="C160" s="12" t="s">
        <v>5</v>
      </c>
      <c r="D160" s="38">
        <f t="shared" si="4"/>
        <v>0.1295</v>
      </c>
      <c r="E160" s="39">
        <f t="shared" si="5"/>
        <v>0.73399999999999999</v>
      </c>
      <c r="F160" s="43">
        <v>0.13100000000000001</v>
      </c>
      <c r="G160" s="43">
        <v>0.128</v>
      </c>
      <c r="H160" s="43">
        <v>0.73599999999999999</v>
      </c>
      <c r="I160" s="43">
        <v>0.73199999999999998</v>
      </c>
    </row>
    <row r="161" spans="1:9" x14ac:dyDescent="0.25">
      <c r="A161" s="30" t="s">
        <v>54</v>
      </c>
      <c r="B161" s="30" t="s">
        <v>56</v>
      </c>
      <c r="C161" s="12" t="s">
        <v>5</v>
      </c>
      <c r="D161" s="38">
        <f t="shared" si="4"/>
        <v>0.1295</v>
      </c>
      <c r="E161" s="39">
        <f t="shared" si="5"/>
        <v>0.73299999999999998</v>
      </c>
      <c r="F161" s="43">
        <v>0.13300000000000001</v>
      </c>
      <c r="G161" s="43">
        <v>0.126</v>
      </c>
      <c r="H161" s="43">
        <v>0.72699999999999998</v>
      </c>
      <c r="I161" s="43">
        <v>0.73899999999999999</v>
      </c>
    </row>
    <row r="162" spans="1:9" x14ac:dyDescent="0.25">
      <c r="A162" s="30" t="s">
        <v>54</v>
      </c>
      <c r="B162" s="30" t="s">
        <v>57</v>
      </c>
      <c r="C162" s="12" t="s">
        <v>5</v>
      </c>
      <c r="D162" s="38">
        <f t="shared" si="4"/>
        <v>0.1305</v>
      </c>
      <c r="E162" s="39">
        <f t="shared" si="5"/>
        <v>0.67500000000000004</v>
      </c>
      <c r="F162" s="43">
        <v>0.13700000000000001</v>
      </c>
      <c r="G162" s="43">
        <v>0.124</v>
      </c>
      <c r="H162" s="43">
        <v>0.67700000000000005</v>
      </c>
      <c r="I162" s="43">
        <v>0.67300000000000004</v>
      </c>
    </row>
    <row r="163" spans="1:9" x14ac:dyDescent="0.25">
      <c r="A163" s="30" t="s">
        <v>54</v>
      </c>
      <c r="B163" s="30" t="s">
        <v>58</v>
      </c>
      <c r="C163" s="12" t="s">
        <v>5</v>
      </c>
      <c r="D163" s="38">
        <f t="shared" si="4"/>
        <v>6.6500000000000004E-2</v>
      </c>
      <c r="E163" s="39">
        <f t="shared" si="5"/>
        <v>0.32900000000000001</v>
      </c>
      <c r="F163" s="43">
        <v>6.6000000000000003E-2</v>
      </c>
      <c r="G163" s="43">
        <v>6.7000000000000004E-2</v>
      </c>
      <c r="H163" s="43">
        <v>0.32400000000000001</v>
      </c>
      <c r="I163" s="43">
        <v>0.33400000000000002</v>
      </c>
    </row>
    <row r="164" spans="1:9" x14ac:dyDescent="0.25">
      <c r="A164" s="30" t="s">
        <v>54</v>
      </c>
      <c r="B164" s="30" t="s">
        <v>59</v>
      </c>
      <c r="C164" s="12" t="s">
        <v>5</v>
      </c>
      <c r="D164" s="38">
        <f t="shared" si="4"/>
        <v>0.13150000000000001</v>
      </c>
      <c r="E164" s="39">
        <f t="shared" si="5"/>
        <v>0.65400000000000003</v>
      </c>
      <c r="F164" s="43">
        <v>0.13500000000000001</v>
      </c>
      <c r="G164" s="43">
        <v>0.128</v>
      </c>
      <c r="H164" s="43">
        <v>0.64400000000000002</v>
      </c>
      <c r="I164" s="43">
        <v>0.66400000000000003</v>
      </c>
    </row>
    <row r="165" spans="1:9" x14ac:dyDescent="0.25">
      <c r="A165" s="30" t="s">
        <v>54</v>
      </c>
      <c r="B165" s="30" t="s">
        <v>60</v>
      </c>
      <c r="C165" s="12" t="s">
        <v>5</v>
      </c>
      <c r="D165" s="38">
        <f t="shared" si="4"/>
        <v>0.1555</v>
      </c>
      <c r="E165" s="39">
        <f t="shared" si="5"/>
        <v>0.86050000000000004</v>
      </c>
      <c r="F165" s="43">
        <v>0.154</v>
      </c>
      <c r="G165" s="43">
        <v>0.157</v>
      </c>
      <c r="H165" s="43">
        <v>0.86399999999999999</v>
      </c>
      <c r="I165" s="43">
        <v>0.85699999999999998</v>
      </c>
    </row>
    <row r="166" spans="1:9" x14ac:dyDescent="0.25">
      <c r="F166" s="5"/>
      <c r="G166" s="5"/>
      <c r="H166" s="5"/>
      <c r="I166" s="5"/>
    </row>
    <row r="167" spans="1:9" x14ac:dyDescent="0.25">
      <c r="F167" s="5"/>
      <c r="G167" s="5"/>
    </row>
    <row r="168" spans="1:9" x14ac:dyDescent="0.25">
      <c r="F168" s="5"/>
      <c r="G168" s="5"/>
    </row>
    <row r="169" spans="1:9" x14ac:dyDescent="0.25">
      <c r="F169" s="5"/>
      <c r="G169" s="5"/>
    </row>
    <row r="170" spans="1:9" x14ac:dyDescent="0.25">
      <c r="F170" s="4"/>
      <c r="G170" s="5"/>
    </row>
    <row r="171" spans="1:9" x14ac:dyDescent="0.25">
      <c r="F171" s="4"/>
      <c r="G171" s="5"/>
    </row>
    <row r="172" spans="1:9" x14ac:dyDescent="0.25">
      <c r="F172" s="4"/>
      <c r="G172" s="5"/>
    </row>
    <row r="173" spans="1:9" x14ac:dyDescent="0.25">
      <c r="F173" s="4"/>
      <c r="G173" s="5"/>
    </row>
    <row r="174" spans="1:9" x14ac:dyDescent="0.25">
      <c r="F174" s="5"/>
      <c r="G174" s="5"/>
    </row>
    <row r="175" spans="1:9" x14ac:dyDescent="0.25">
      <c r="F175" s="5"/>
      <c r="G175" s="5"/>
    </row>
    <row r="176" spans="1:9" x14ac:dyDescent="0.25">
      <c r="F176" s="5"/>
      <c r="G176" s="5"/>
    </row>
    <row r="177" spans="6:7" x14ac:dyDescent="0.25">
      <c r="F177" s="5"/>
      <c r="G177" s="5"/>
    </row>
    <row r="178" spans="6:7" x14ac:dyDescent="0.25">
      <c r="F178" s="5"/>
      <c r="G178" s="5"/>
    </row>
    <row r="179" spans="6:7" x14ac:dyDescent="0.25">
      <c r="F179" s="5"/>
      <c r="G179" s="5"/>
    </row>
    <row r="180" spans="6:7" x14ac:dyDescent="0.25">
      <c r="F180" s="5"/>
      <c r="G180" s="5"/>
    </row>
    <row r="181" spans="6:7" x14ac:dyDescent="0.25">
      <c r="F181" s="4"/>
      <c r="G181" s="5"/>
    </row>
    <row r="182" spans="6:7" x14ac:dyDescent="0.25">
      <c r="F182" s="4"/>
      <c r="G182" s="5"/>
    </row>
    <row r="183" spans="6:7" x14ac:dyDescent="0.25">
      <c r="F183" s="4"/>
      <c r="G183" s="5"/>
    </row>
    <row r="184" spans="6:7" x14ac:dyDescent="0.25">
      <c r="F184" s="4"/>
      <c r="G184" s="5"/>
    </row>
  </sheetData>
  <phoneticPr fontId="1" type="noConversion"/>
  <pageMargins left="0.7" right="0.7" top="0.75" bottom="0.75" header="0.3" footer="0.3"/>
  <ignoredErrors>
    <ignoredError sqref="D2:E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F30" sqref="F30:G30"/>
    </sheetView>
  </sheetViews>
  <sheetFormatPr defaultRowHeight="16.5" x14ac:dyDescent="0.25"/>
  <sheetData>
    <row r="2" spans="1:2" x14ac:dyDescent="0.25">
      <c r="A2" s="1"/>
      <c r="B2" t="s">
        <v>26</v>
      </c>
    </row>
    <row r="4" spans="1:2" x14ac:dyDescent="0.25">
      <c r="A4" s="2"/>
      <c r="B4" t="s">
        <v>27</v>
      </c>
    </row>
    <row r="6" spans="1:2" x14ac:dyDescent="0.25">
      <c r="A6" s="3"/>
      <c r="B6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 &amp; Display</vt:lpstr>
      <vt:lpstr>average TOC TN</vt:lpstr>
      <vt:lpstr>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Deepsea03</cp:lastModifiedBy>
  <dcterms:created xsi:type="dcterms:W3CDTF">2016-03-04T01:27:49Z</dcterms:created>
  <dcterms:modified xsi:type="dcterms:W3CDTF">2017-11-13T04:22:59Z</dcterms:modified>
  <cp:contentStatus/>
</cp:coreProperties>
</file>