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5135" yWindow="2040" windowWidth="29040" windowHeight="16440"/>
  </bookViews>
  <sheets>
    <sheet name="Sheet1" sheetId="1" r:id="rId1"/>
  </sheets>
  <definedNames>
    <definedName name="_xlnm.Print_Area" localSheetId="0">Sheet1!$A$1:$AM$37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/>
  <c r="I5"/>
  <c r="C6"/>
  <c r="E6"/>
  <c r="C7"/>
  <c r="E7"/>
  <c r="C5"/>
  <c r="E5" s="1"/>
</calcChain>
</file>

<file path=xl/sharedStrings.xml><?xml version="1.0" encoding="utf-8"?>
<sst xmlns="http://schemas.openxmlformats.org/spreadsheetml/2006/main" count="113" uniqueCount="65">
  <si>
    <t>内容</t>
  </si>
  <si>
    <t>第一次修改</t>
  </si>
  <si>
    <t>第二次修改</t>
  </si>
  <si>
    <t>工时</t>
  </si>
  <si>
    <t>修改人</t>
  </si>
  <si>
    <t>项目执行</t>
    <rPh sb="0" eb="1">
      <t>xiang'mu'zhi'xing</t>
    </rPh>
    <phoneticPr fontId="11" type="noConversion"/>
  </si>
  <si>
    <t>六</t>
    <rPh sb="0" eb="1">
      <t>liu</t>
    </rPh>
    <phoneticPr fontId="11" type="noConversion"/>
  </si>
  <si>
    <t>日</t>
    <rPh sb="0" eb="1">
      <t>ri</t>
    </rPh>
    <phoneticPr fontId="11" type="noConversion"/>
  </si>
  <si>
    <t>一</t>
    <rPh sb="0" eb="1">
      <t>yi</t>
    </rPh>
    <phoneticPr fontId="11" type="noConversion"/>
  </si>
  <si>
    <t>二</t>
    <rPh sb="0" eb="1">
      <t>er</t>
    </rPh>
    <phoneticPr fontId="11" type="noConversion"/>
  </si>
  <si>
    <t>三</t>
    <rPh sb="0" eb="1">
      <t>san</t>
    </rPh>
    <phoneticPr fontId="11" type="noConversion"/>
  </si>
  <si>
    <t>四</t>
    <rPh sb="0" eb="1">
      <t>si</t>
    </rPh>
    <phoneticPr fontId="11" type="noConversion"/>
  </si>
  <si>
    <t>五</t>
    <rPh sb="0" eb="1">
      <t>wu</t>
    </rPh>
    <phoneticPr fontId="11" type="noConversion"/>
  </si>
  <si>
    <t>预计成本</t>
    <rPh sb="0" eb="1">
      <t>yu'ji</t>
    </rPh>
    <rPh sb="2" eb="3">
      <t>cheng'ben</t>
    </rPh>
    <phoneticPr fontId="11" type="noConversion"/>
  </si>
  <si>
    <t>实际成本</t>
    <rPh sb="0" eb="1">
      <t>shi'ji</t>
    </rPh>
    <rPh sb="2" eb="3">
      <t>cheng'ben</t>
    </rPh>
    <phoneticPr fontId="11" type="noConversion"/>
  </si>
  <si>
    <t>修改成本</t>
    <rPh sb="0" eb="1">
      <t>xiu'gai</t>
    </rPh>
    <rPh sb="2" eb="3">
      <t>cheng'ben</t>
    </rPh>
    <phoneticPr fontId="11" type="noConversion"/>
  </si>
  <si>
    <t>开始
时间</t>
    <phoneticPr fontId="11" type="noConversion"/>
  </si>
  <si>
    <t>完成
时间</t>
    <phoneticPr fontId="11" type="noConversion"/>
  </si>
  <si>
    <t>模块</t>
    <phoneticPr fontId="11" type="noConversion"/>
  </si>
  <si>
    <t>页面</t>
    <rPh sb="0" eb="1">
      <t>ye'mian</t>
    </rPh>
    <phoneticPr fontId="11" type="noConversion"/>
  </si>
  <si>
    <t>小时</t>
    <rPh sb="0" eb="1">
      <t>xiao'shi</t>
    </rPh>
    <phoneticPr fontId="11" type="noConversion"/>
  </si>
  <si>
    <t xml:space="preserve"> </t>
    <phoneticPr fontId="11" type="noConversion"/>
  </si>
  <si>
    <t>难度</t>
    <rPh sb="0" eb="1">
      <t>nan'du</t>
    </rPh>
    <phoneticPr fontId="11" type="noConversion"/>
  </si>
  <si>
    <t>人天</t>
    <rPh sb="0" eb="1">
      <t>ren</t>
    </rPh>
    <rPh sb="1" eb="2">
      <t>tian</t>
    </rPh>
    <phoneticPr fontId="11" type="noConversion"/>
  </si>
  <si>
    <t>首页</t>
    <rPh sb="0" eb="1">
      <t>shou'ye</t>
    </rPh>
    <phoneticPr fontId="11" type="noConversion"/>
  </si>
  <si>
    <t>预计
工时</t>
    <phoneticPr fontId="11" type="noConversion"/>
  </si>
  <si>
    <t>实际
工时</t>
    <rPh sb="0" eb="1">
      <t>shi'ji</t>
    </rPh>
    <rPh sb="3" eb="4">
      <t>gong'shi</t>
    </rPh>
    <phoneticPr fontId="11" type="noConversion"/>
  </si>
  <si>
    <t>参与人员成本统计</t>
    <phoneticPr fontId="11" type="noConversion"/>
  </si>
  <si>
    <t>填写说明：P计划时间，X里程碑，C正常状态，D延期状态    8工时=1天</t>
    <rPh sb="32" eb="33">
      <t>gong'shi</t>
    </rPh>
    <rPh sb="36" eb="37">
      <t>tian</t>
    </rPh>
    <phoneticPr fontId="11" type="noConversion"/>
  </si>
  <si>
    <t>功能点</t>
    <phoneticPr fontId="11" type="noConversion"/>
  </si>
  <si>
    <t>一级模块</t>
    <rPh sb="0" eb="1">
      <t>yi'ji</t>
    </rPh>
    <rPh sb="2" eb="3">
      <t>mo'kuai</t>
    </rPh>
    <phoneticPr fontId="11" type="noConversion"/>
  </si>
  <si>
    <t>子模块</t>
    <rPh sb="0" eb="1">
      <t>zi'mo'kuai</t>
    </rPh>
    <phoneticPr fontId="11" type="noConversion"/>
  </si>
  <si>
    <t>首页</t>
    <rPh sb="0" eb="1">
      <t>sho'ye</t>
    </rPh>
    <phoneticPr fontId="11" type="noConversion"/>
  </si>
  <si>
    <t>网站顶部  登录  注册  找回密码</t>
    <rPh sb="0" eb="1">
      <t>wang'zhan</t>
    </rPh>
    <rPh sb="2" eb="3">
      <t>ding'bu</t>
    </rPh>
    <rPh sb="6" eb="7">
      <t>deng'lu</t>
    </rPh>
    <rPh sb="10" eb="11">
      <t>zhu'ce</t>
    </rPh>
    <rPh sb="14" eb="15">
      <t>zhao'hui'mi'ma</t>
    </rPh>
    <phoneticPr fontId="11" type="noConversion"/>
  </si>
  <si>
    <t>发布房源</t>
    <rPh sb="0" eb="1">
      <t>fa'bu'fang'yuan</t>
    </rPh>
    <phoneticPr fontId="11" type="noConversion"/>
  </si>
  <si>
    <t>认证  认证审核中  审核未通过</t>
    <rPh sb="0" eb="1">
      <t>ren'zheng</t>
    </rPh>
    <rPh sb="4" eb="5">
      <t>ren'zheng</t>
    </rPh>
    <rPh sb="6" eb="7">
      <t>shen'he'zhong</t>
    </rPh>
    <rPh sb="11" eb="12">
      <t>shen'he'wei'tong'guo</t>
    </rPh>
    <phoneticPr fontId="11" type="noConversion"/>
  </si>
  <si>
    <t>房东中心</t>
    <rPh sb="0" eb="1">
      <t>fang'dong'zhong'xin</t>
    </rPh>
    <phoneticPr fontId="11" type="noConversion"/>
  </si>
  <si>
    <t>民宿管理</t>
    <rPh sb="0" eb="1">
      <t>min'su'guan'li</t>
    </rPh>
    <phoneticPr fontId="11" type="noConversion"/>
  </si>
  <si>
    <t>房源管理</t>
    <rPh sb="0" eb="1">
      <t>fang'yuan'guan'li</t>
    </rPh>
    <phoneticPr fontId="11" type="noConversion"/>
  </si>
  <si>
    <t>没有房源友好页</t>
    <rPh sb="0" eb="1">
      <t>m'y</t>
    </rPh>
    <rPh sb="2" eb="3">
      <t>fang'yuan</t>
    </rPh>
    <rPh sb="4" eb="5">
      <t>you'hao'ye</t>
    </rPh>
    <phoneticPr fontId="11" type="noConversion"/>
  </si>
  <si>
    <t>房源列表页</t>
    <rPh sb="0" eb="1">
      <t>fang'yuan'guan'li</t>
    </rPh>
    <rPh sb="2" eb="3">
      <t>lie'biao</t>
    </rPh>
    <rPh sb="4" eb="5">
      <t>ye</t>
    </rPh>
    <phoneticPr fontId="11" type="noConversion"/>
  </si>
  <si>
    <t>房源列表  发布房源  编辑房源</t>
    <rPh sb="0" eb="1">
      <t>fang'yuan</t>
    </rPh>
    <rPh sb="2" eb="3">
      <t>lie'biao</t>
    </rPh>
    <rPh sb="6" eb="7">
      <t>fa'bu</t>
    </rPh>
    <rPh sb="8" eb="9">
      <t>fang'yuan</t>
    </rPh>
    <rPh sb="12" eb="13">
      <t>bian'ji'fang'yuan</t>
    </rPh>
    <phoneticPr fontId="11" type="noConversion"/>
  </si>
  <si>
    <t>房型管理</t>
    <rPh sb="0" eb="1">
      <t>fang'xing</t>
    </rPh>
    <phoneticPr fontId="11" type="noConversion"/>
  </si>
  <si>
    <t>房型列表  新增房型  价格日历  修改价格</t>
    <rPh sb="0" eb="1">
      <t>fang'xing</t>
    </rPh>
    <rPh sb="2" eb="3">
      <t>lie'biao</t>
    </rPh>
    <rPh sb="6" eb="7">
      <t>xin'zeng'fang'xing</t>
    </rPh>
    <rPh sb="12" eb="13">
      <t>jia'ge</t>
    </rPh>
    <rPh sb="14" eb="15">
      <t>ri'li</t>
    </rPh>
    <rPh sb="18" eb="19">
      <t>xiu'gai</t>
    </rPh>
    <rPh sb="20" eb="21">
      <t>jia'ge</t>
    </rPh>
    <phoneticPr fontId="11" type="noConversion"/>
  </si>
  <si>
    <t>订单管理</t>
    <rPh sb="0" eb="1">
      <t>ding'dan'guan'li</t>
    </rPh>
    <phoneticPr fontId="11" type="noConversion"/>
  </si>
  <si>
    <t>订单管理</t>
    <rPh sb="0" eb="1">
      <t>ding'dan</t>
    </rPh>
    <rPh sb="2" eb="3">
      <t>guan'li</t>
    </rPh>
    <phoneticPr fontId="11" type="noConversion"/>
  </si>
  <si>
    <t>订单列表  确认预定  取消订单  确认入住  确认离店</t>
    <rPh sb="0" eb="1">
      <t>ding'dan</t>
    </rPh>
    <rPh sb="2" eb="3">
      <t>lie'biao</t>
    </rPh>
    <rPh sb="6" eb="7">
      <t>que'ren</t>
    </rPh>
    <rPh sb="8" eb="9">
      <t>yu'ding</t>
    </rPh>
    <rPh sb="12" eb="13">
      <t>qu'xiao'ding'dan</t>
    </rPh>
    <rPh sb="18" eb="19">
      <t>que'ren'ru'zhu</t>
    </rPh>
    <rPh sb="24" eb="25">
      <t>que'ren'li'dian</t>
    </rPh>
    <phoneticPr fontId="11" type="noConversion"/>
  </si>
  <si>
    <t>消息通知</t>
    <rPh sb="0" eb="1">
      <t>xiao'xi'tong'zhi</t>
    </rPh>
    <phoneticPr fontId="11" type="noConversion"/>
  </si>
  <si>
    <t>消息</t>
    <rPh sb="0" eb="1">
      <t>xiao'xi</t>
    </rPh>
    <phoneticPr fontId="11" type="noConversion"/>
  </si>
  <si>
    <t>消息列表</t>
    <rPh sb="0" eb="1">
      <t>xiao'xi'lie'biao</t>
    </rPh>
    <phoneticPr fontId="11" type="noConversion"/>
  </si>
  <si>
    <t>我的设置</t>
    <rPh sb="0" eb="1">
      <t>wo'de</t>
    </rPh>
    <rPh sb="2" eb="3">
      <t>she'zhi</t>
    </rPh>
    <phoneticPr fontId="11" type="noConversion"/>
  </si>
  <si>
    <t>个人资料</t>
    <rPh sb="0" eb="1">
      <t>ge'ren'z'il'iq'o</t>
    </rPh>
    <rPh sb="2" eb="3">
      <t>zi'liao</t>
    </rPh>
    <phoneticPr fontId="11" type="noConversion"/>
  </si>
  <si>
    <t>修改密码</t>
    <rPh sb="0" eb="1">
      <t>xiu'gai'mi'ma</t>
    </rPh>
    <phoneticPr fontId="11" type="noConversion"/>
  </si>
  <si>
    <t>个人资料</t>
    <phoneticPr fontId="11" type="noConversion"/>
  </si>
  <si>
    <t>修改密码</t>
    <phoneticPr fontId="11" type="noConversion"/>
  </si>
  <si>
    <t>房客中心</t>
    <rPh sb="0" eb="1">
      <t>fang'ke'zhong'xin</t>
    </rPh>
    <phoneticPr fontId="11" type="noConversion"/>
  </si>
  <si>
    <t>简单</t>
  </si>
  <si>
    <t>弹窗</t>
  </si>
  <si>
    <t>一般</t>
  </si>
  <si>
    <t>P</t>
  </si>
  <si>
    <t>《民宿加》V1.1_前端 _项目统计</t>
    <rPh sb="1" eb="2">
      <t>min'su'jia</t>
    </rPh>
    <rPh sb="14" eb="15">
      <t>xiang'mu</t>
    </rPh>
    <phoneticPr fontId="11" type="noConversion"/>
  </si>
  <si>
    <t>陈航</t>
  </si>
  <si>
    <t>前端工程师</t>
    <phoneticPr fontId="11" type="noConversion"/>
  </si>
  <si>
    <t>前端负责人</t>
    <phoneticPr fontId="11" type="noConversion"/>
  </si>
  <si>
    <t>陈航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</si>
</sst>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yyyy&quot;年&quot;m&quot;月&quot;;@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family val="3"/>
      <charset val="134"/>
    </font>
    <font>
      <sz val="18"/>
      <color theme="1"/>
      <name val="微软雅黑"/>
      <family val="3"/>
      <charset val="134"/>
    </font>
    <font>
      <sz val="12"/>
      <name val="微软雅黑"/>
      <family val="3"/>
      <charset val="134"/>
    </font>
    <font>
      <sz val="14"/>
      <color theme="0"/>
      <name val="微软雅黑"/>
      <family val="3"/>
      <charset val="134"/>
    </font>
    <font>
      <sz val="11"/>
      <color theme="0"/>
      <name val="微软雅黑"/>
      <family val="3"/>
      <charset val="134"/>
    </font>
    <font>
      <sz val="10"/>
      <color theme="0"/>
      <name val="微软雅黑"/>
      <family val="3"/>
      <charset val="134"/>
    </font>
    <font>
      <sz val="9"/>
      <color theme="0"/>
      <name val="微软雅黑"/>
      <family val="3"/>
      <charset val="134"/>
    </font>
    <font>
      <sz val="10"/>
      <color rgb="FFFF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12"/>
      <color theme="1"/>
      <name val="微软雅黑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微软雅黑"/>
      <family val="3"/>
      <charset val="134"/>
    </font>
    <font>
      <sz val="11"/>
      <color theme="1"/>
      <name val="微软雅黑"/>
      <family val="3"/>
      <charset val="134"/>
    </font>
    <font>
      <sz val="10"/>
      <color theme="1" tint="4.9989318521683403E-2"/>
      <name val="微软雅黑"/>
      <family val="3"/>
      <charset val="134"/>
    </font>
    <font>
      <sz val="12"/>
      <color theme="1" tint="4.9989318521683403E-2"/>
      <name val="微软雅黑"/>
      <family val="3"/>
      <charset val="134"/>
    </font>
    <font>
      <sz val="10"/>
      <name val="微软雅黑"/>
      <family val="3"/>
      <charset val="134"/>
    </font>
    <font>
      <sz val="12"/>
      <name val="宋体"/>
      <family val="3"/>
      <charset val="134"/>
    </font>
    <font>
      <sz val="10"/>
      <color indexed="10"/>
      <name val="Webdings"/>
      <family val="1"/>
      <charset val="2"/>
    </font>
    <font>
      <sz val="8"/>
      <color theme="1"/>
      <name val="微软雅黑"/>
      <family val="3"/>
      <charset val="134"/>
    </font>
    <font>
      <sz val="10"/>
      <color theme="0" tint="-0.499984740745262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1"/>
      <color rgb="FFFF0000"/>
      <name val="微软雅黑"/>
      <family val="3"/>
      <charset val="134"/>
    </font>
    <font>
      <sz val="8"/>
      <color theme="0"/>
      <name val="微软雅黑"/>
      <family val="3"/>
      <charset val="134"/>
    </font>
    <font>
      <sz val="8"/>
      <color theme="1" tint="0.499984740745262"/>
      <name val="微软雅黑"/>
      <family val="3"/>
      <charset val="134"/>
    </font>
    <font>
      <sz val="9"/>
      <color theme="1"/>
      <name val="微软雅黑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lightUp">
        <fgColor theme="0" tint="-0.14996795556505021"/>
        <bgColor theme="0" tint="-4.9989318521683403E-2"/>
      </patternFill>
    </fill>
  </fills>
  <borders count="55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/>
      <diagonal/>
    </border>
    <border>
      <left style="thin">
        <color theme="0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24994659260841701"/>
      </right>
      <top/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0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1" tint="0.24994659260841701"/>
      </left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14996795556505021"/>
      </right>
      <top/>
      <bottom style="thin">
        <color theme="1" tint="0.24994659260841701"/>
      </bottom>
      <diagonal/>
    </border>
    <border>
      <left/>
      <right/>
      <top style="thin">
        <color theme="0" tint="-0.14996795556505021"/>
      </top>
      <bottom style="thin">
        <color theme="1" tint="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1" tint="0.24994659260841701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4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0" xfId="0" applyNumberFormat="1" applyFont="1" applyFill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>
      <alignment vertical="center"/>
    </xf>
    <xf numFmtId="0" fontId="1" fillId="0" borderId="3" xfId="0" applyNumberFormat="1" applyFont="1" applyBorder="1">
      <alignment vertical="center"/>
    </xf>
    <xf numFmtId="0" fontId="1" fillId="0" borderId="0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1" xfId="0" applyNumberFormat="1" applyFont="1" applyFill="1" applyBorder="1">
      <alignment vertical="center"/>
    </xf>
    <xf numFmtId="0" fontId="14" fillId="0" borderId="6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19" fillId="0" borderId="0" xfId="0" applyNumberFormat="1" applyFont="1" applyBorder="1" applyAlignment="1">
      <alignment horizontal="right" vertical="center"/>
    </xf>
    <xf numFmtId="176" fontId="1" fillId="0" borderId="8" xfId="0" applyNumberFormat="1" applyFont="1" applyBorder="1">
      <alignment vertical="center"/>
    </xf>
    <xf numFmtId="0" fontId="1" fillId="0" borderId="8" xfId="0" applyNumberFormat="1" applyFont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8" fillId="0" borderId="17" xfId="0" applyNumberFormat="1" applyFont="1" applyBorder="1" applyAlignment="1">
      <alignment horizontal="right" vertical="center"/>
    </xf>
    <xf numFmtId="0" fontId="8" fillId="0" borderId="19" xfId="0" applyNumberFormat="1" applyFont="1" applyBorder="1" applyAlignment="1">
      <alignment horizontal="right" vertical="center"/>
    </xf>
    <xf numFmtId="0" fontId="18" fillId="0" borderId="18" xfId="1" applyFont="1" applyFill="1" applyBorder="1" applyAlignment="1">
      <alignment horizontal="center" vertical="center"/>
    </xf>
    <xf numFmtId="0" fontId="18" fillId="0" borderId="20" xfId="1" applyFont="1" applyFill="1" applyBorder="1" applyAlignment="1">
      <alignment horizontal="center" vertical="center"/>
    </xf>
    <xf numFmtId="0" fontId="18" fillId="0" borderId="21" xfId="1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8" fillId="0" borderId="22" xfId="0" applyNumberFormat="1" applyFont="1" applyBorder="1" applyAlignment="1">
      <alignment horizontal="right" vertical="center"/>
    </xf>
    <xf numFmtId="176" fontId="1" fillId="0" borderId="16" xfId="0" applyNumberFormat="1" applyFont="1" applyBorder="1">
      <alignment vertical="center"/>
    </xf>
    <xf numFmtId="176" fontId="1" fillId="0" borderId="18" xfId="0" applyNumberFormat="1" applyFont="1" applyBorder="1">
      <alignment vertical="center"/>
    </xf>
    <xf numFmtId="176" fontId="1" fillId="0" borderId="20" xfId="0" applyNumberFormat="1" applyFont="1" applyBorder="1">
      <alignment vertical="center"/>
    </xf>
    <xf numFmtId="176" fontId="1" fillId="0" borderId="21" xfId="0" applyNumberFormat="1" applyFont="1" applyBorder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4" fillId="4" borderId="6" xfId="0" applyNumberFormat="1" applyFont="1" applyFill="1" applyBorder="1" applyAlignment="1">
      <alignment horizontal="center" vertical="center"/>
    </xf>
    <xf numFmtId="0" fontId="15" fillId="0" borderId="29" xfId="0" applyNumberFormat="1" applyFont="1" applyFill="1" applyBorder="1" applyAlignment="1">
      <alignment horizontal="right" vertical="center"/>
    </xf>
    <xf numFmtId="0" fontId="14" fillId="0" borderId="30" xfId="0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left" vertical="center"/>
    </xf>
    <xf numFmtId="0" fontId="20" fillId="0" borderId="8" xfId="0" applyNumberFormat="1" applyFont="1" applyBorder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18" fillId="0" borderId="40" xfId="1" applyFont="1" applyFill="1" applyBorder="1" applyAlignment="1">
      <alignment horizontal="center" vertical="center"/>
    </xf>
    <xf numFmtId="0" fontId="18" fillId="0" borderId="43" xfId="1" applyFont="1" applyFill="1" applyBorder="1" applyAlignment="1">
      <alignment horizontal="center" vertical="center"/>
    </xf>
    <xf numFmtId="0" fontId="22" fillId="0" borderId="17" xfId="0" applyNumberFormat="1" applyFont="1" applyBorder="1" applyAlignment="1">
      <alignment horizontal="right" vertical="center"/>
    </xf>
    <xf numFmtId="0" fontId="22" fillId="0" borderId="19" xfId="0" applyNumberFormat="1" applyFont="1" applyBorder="1" applyAlignment="1">
      <alignment horizontal="right" vertical="center"/>
    </xf>
    <xf numFmtId="0" fontId="22" fillId="0" borderId="22" xfId="0" applyNumberFormat="1" applyFont="1" applyBorder="1" applyAlignment="1">
      <alignment horizontal="right" vertical="center"/>
    </xf>
    <xf numFmtId="0" fontId="18" fillId="6" borderId="9" xfId="1" applyFont="1" applyFill="1" applyBorder="1" applyAlignment="1">
      <alignment horizontal="center" vertical="center"/>
    </xf>
    <xf numFmtId="0" fontId="18" fillId="6" borderId="21" xfId="1" applyFont="1" applyFill="1" applyBorder="1" applyAlignment="1">
      <alignment horizontal="center" vertical="center"/>
    </xf>
    <xf numFmtId="0" fontId="24" fillId="0" borderId="9" xfId="0" applyNumberFormat="1" applyFont="1" applyBorder="1" applyAlignment="1">
      <alignment horizontal="left" vertical="center" wrapText="1"/>
    </xf>
    <xf numFmtId="0" fontId="24" fillId="0" borderId="21" xfId="0" applyNumberFormat="1" applyFont="1" applyBorder="1" applyAlignment="1">
      <alignment horizontal="left" vertical="center" wrapText="1"/>
    </xf>
    <xf numFmtId="0" fontId="23" fillId="2" borderId="28" xfId="0" applyNumberFormat="1" applyFont="1" applyFill="1" applyBorder="1" applyAlignment="1">
      <alignment horizontal="center" vertical="center" wrapText="1"/>
    </xf>
    <xf numFmtId="0" fontId="23" fillId="2" borderId="4" xfId="0" applyNumberFormat="1" applyFont="1" applyFill="1" applyBorder="1" applyAlignment="1">
      <alignment horizontal="center" vertical="center" wrapText="1"/>
    </xf>
    <xf numFmtId="0" fontId="23" fillId="3" borderId="4" xfId="0" applyNumberFormat="1" applyFont="1" applyFill="1" applyBorder="1" applyAlignment="1">
      <alignment horizontal="center" vertical="center" wrapText="1"/>
    </xf>
    <xf numFmtId="0" fontId="23" fillId="2" borderId="46" xfId="0" applyNumberFormat="1" applyFont="1" applyFill="1" applyBorder="1" applyAlignment="1">
      <alignment horizontal="center" vertical="center"/>
    </xf>
    <xf numFmtId="0" fontId="23" fillId="2" borderId="47" xfId="0" applyNumberFormat="1" applyFont="1" applyFill="1" applyBorder="1" applyAlignment="1">
      <alignment horizontal="center" vertical="center"/>
    </xf>
    <xf numFmtId="0" fontId="23" fillId="3" borderId="47" xfId="0" applyNumberFormat="1" applyFont="1" applyFill="1" applyBorder="1" applyAlignment="1">
      <alignment horizontal="center" vertical="center"/>
    </xf>
    <xf numFmtId="0" fontId="23" fillId="5" borderId="47" xfId="0" applyNumberFormat="1" applyFont="1" applyFill="1" applyBorder="1" applyAlignment="1">
      <alignment horizontal="center" vertical="center"/>
    </xf>
    <xf numFmtId="0" fontId="24" fillId="0" borderId="8" xfId="0" applyNumberFormat="1" applyFont="1" applyBorder="1" applyAlignment="1">
      <alignment horizontal="left" vertical="center" wrapText="1"/>
    </xf>
    <xf numFmtId="0" fontId="14" fillId="0" borderId="48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vertical="center"/>
    </xf>
    <xf numFmtId="0" fontId="13" fillId="0" borderId="16" xfId="0" applyNumberFormat="1" applyFont="1" applyBorder="1" applyAlignment="1">
      <alignment vertical="center"/>
    </xf>
    <xf numFmtId="0" fontId="13" fillId="0" borderId="18" xfId="0" applyNumberFormat="1" applyFont="1" applyBorder="1" applyAlignment="1">
      <alignment vertical="center"/>
    </xf>
    <xf numFmtId="0" fontId="25" fillId="0" borderId="49" xfId="0" applyNumberFormat="1" applyFont="1" applyBorder="1" applyAlignment="1">
      <alignment horizontal="left" vertical="center"/>
    </xf>
    <xf numFmtId="0" fontId="25" fillId="0" borderId="43" xfId="0" applyNumberFormat="1" applyFont="1" applyBorder="1" applyAlignment="1">
      <alignment horizontal="left" vertical="center"/>
    </xf>
    <xf numFmtId="0" fontId="23" fillId="2" borderId="53" xfId="0" applyNumberFormat="1" applyFont="1" applyFill="1" applyBorder="1" applyAlignment="1">
      <alignment horizontal="center" vertical="center"/>
    </xf>
    <xf numFmtId="0" fontId="23" fillId="5" borderId="4" xfId="0" applyNumberFormat="1" applyFont="1" applyFill="1" applyBorder="1" applyAlignment="1">
      <alignment horizontal="center" vertical="center" wrapText="1"/>
    </xf>
    <xf numFmtId="0" fontId="14" fillId="4" borderId="6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1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5" fillId="2" borderId="23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2" borderId="24" xfId="0" applyNumberFormat="1" applyFont="1" applyFill="1" applyBorder="1" applyAlignment="1">
      <alignment horizontal="center" vertical="center" wrapText="1"/>
    </xf>
    <xf numFmtId="0" fontId="5" fillId="2" borderId="23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24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4" fillId="4" borderId="6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  <xf numFmtId="0" fontId="6" fillId="2" borderId="1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 wrapText="1"/>
    </xf>
    <xf numFmtId="0" fontId="25" fillId="0" borderId="32" xfId="0" applyNumberFormat="1" applyFont="1" applyBorder="1" applyAlignment="1">
      <alignment horizontal="left" vertical="center"/>
    </xf>
    <xf numFmtId="0" fontId="25" fillId="0" borderId="40" xfId="0" applyNumberFormat="1" applyFont="1" applyBorder="1" applyAlignment="1">
      <alignment horizontal="left" vertical="center"/>
    </xf>
    <xf numFmtId="0" fontId="6" fillId="2" borderId="15" xfId="0" applyNumberFormat="1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27" xfId="0" applyNumberFormat="1" applyFont="1" applyFill="1" applyBorder="1" applyAlignment="1">
      <alignment horizontal="center" vertical="center"/>
    </xf>
    <xf numFmtId="0" fontId="5" fillId="2" borderId="28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13" fillId="0" borderId="25" xfId="0" applyNumberFormat="1" applyFont="1" applyBorder="1" applyAlignment="1">
      <alignment horizontal="left" vertical="center"/>
    </xf>
    <xf numFmtId="0" fontId="13" fillId="0" borderId="26" xfId="0" applyNumberFormat="1" applyFont="1" applyBorder="1" applyAlignment="1">
      <alignment horizontal="left" vertical="center"/>
    </xf>
    <xf numFmtId="0" fontId="13" fillId="0" borderId="16" xfId="0" applyNumberFormat="1" applyFont="1" applyBorder="1" applyAlignment="1">
      <alignment horizontal="left" vertical="center"/>
    </xf>
    <xf numFmtId="0" fontId="13" fillId="0" borderId="50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" fillId="0" borderId="40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 wrapText="1"/>
    </xf>
    <xf numFmtId="0" fontId="5" fillId="2" borderId="45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177" fontId="6" fillId="2" borderId="54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6" fillId="2" borderId="44" xfId="0" applyNumberFormat="1" applyFont="1" applyFill="1" applyBorder="1" applyAlignment="1">
      <alignment horizontal="center" vertical="center" wrapText="1"/>
    </xf>
    <xf numFmtId="177" fontId="6" fillId="2" borderId="52" xfId="0" applyNumberFormat="1" applyFont="1" applyFill="1" applyBorder="1" applyAlignment="1">
      <alignment horizontal="center" vertical="center" wrapText="1"/>
    </xf>
    <xf numFmtId="0" fontId="1" fillId="0" borderId="31" xfId="0" applyNumberFormat="1" applyFont="1" applyBorder="1" applyAlignment="1">
      <alignment horizontal="center" vertical="center"/>
    </xf>
    <xf numFmtId="0" fontId="1" fillId="0" borderId="37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/>
    </xf>
    <xf numFmtId="0" fontId="25" fillId="0" borderId="31" xfId="0" applyNumberFormat="1" applyFont="1" applyBorder="1" applyAlignment="1">
      <alignment horizontal="left" vertical="center"/>
    </xf>
    <xf numFmtId="0" fontId="25" fillId="0" borderId="38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39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5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41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42" xfId="0" applyNumberFormat="1" applyFont="1" applyBorder="1" applyAlignment="1">
      <alignment horizontal="left" vertical="center"/>
    </xf>
    <xf numFmtId="0" fontId="1" fillId="0" borderId="31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1" fillId="0" borderId="49" xfId="0" applyNumberFormat="1" applyFont="1" applyBorder="1" applyAlignment="1">
      <alignment horizontal="left" vertical="center"/>
    </xf>
    <xf numFmtId="0" fontId="1" fillId="0" borderId="51" xfId="0" applyNumberFormat="1" applyFont="1" applyBorder="1" applyAlignment="1">
      <alignment horizontal="left" vertical="center"/>
    </xf>
    <xf numFmtId="0" fontId="1" fillId="0" borderId="43" xfId="0" applyNumberFormat="1" applyFont="1" applyBorder="1" applyAlignment="1">
      <alignment horizontal="left" vertical="center"/>
    </xf>
  </cellXfs>
  <cellStyles count="2">
    <cellStyle name="常规" xfId="0" builtinId="0"/>
    <cellStyle name="常规_天津 万科·魅力之城_20080414" xfId="1"/>
  </cellStyles>
  <dxfs count="4">
    <dxf>
      <font>
        <color rgb="FFF75107"/>
      </font>
      <fill>
        <patternFill>
          <bgColor rgb="FFF75107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7"/>
  <colors>
    <mruColors>
      <color rgb="FFF75107"/>
      <color rgb="FFFF0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/>
                    </a:solidFill>
                    <a:latin typeface="Microsoft YaHei" charset="-122"/>
                    <a:ea typeface="Microsoft YaHei" charset="-122"/>
                    <a:cs typeface="Microsoft YaHei" charset="-122"/>
                  </a:defRPr>
                </a:pPr>
                <a:endParaRPr lang="zh-CN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Sheet1!$H$5</c:f>
              <c:strCache>
                <c:ptCount val="1"/>
                <c:pt idx="0">
                  <c:v>陈航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zh-CN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85542034916522558"/>
        </c:manualLayout>
      </c:layout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Microsoft YaHei" charset="-122"/>
                    <a:ea typeface="Microsoft YaHei" charset="-122"/>
                    <a:cs typeface="Microsoft YaHei" charset="-122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Sheet1!$B$5:$B$7</c:f>
              <c:strCache>
                <c:ptCount val="3"/>
                <c:pt idx="0">
                  <c:v>预计成本</c:v>
                </c:pt>
                <c:pt idx="1">
                  <c:v>实际成本</c:v>
                </c:pt>
                <c:pt idx="2">
                  <c:v>修改成本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60"/>
        <c:axId val="48467968"/>
        <c:axId val="48469504"/>
      </c:barChart>
      <c:catAx>
        <c:axId val="48467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defRPr>
            </a:pPr>
            <a:endParaRPr lang="zh-CN"/>
          </a:p>
        </c:txPr>
        <c:crossAx val="48469504"/>
        <c:crosses val="autoZero"/>
        <c:auto val="1"/>
        <c:lblAlgn val="ctr"/>
        <c:lblOffset val="100"/>
      </c:catAx>
      <c:valAx>
        <c:axId val="48469504"/>
        <c:scaling>
          <c:orientation val="minMax"/>
        </c:scaling>
        <c:delete val="1"/>
        <c:axPos val="l"/>
        <c:numFmt formatCode="General" sourceLinked="0"/>
        <c:majorTickMark val="none"/>
        <c:tickLblPos val="nextTo"/>
        <c:crossAx val="484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icrosoft YaHei" charset="-122"/>
          <a:ea typeface="Microsoft YaHei" charset="-122"/>
          <a:cs typeface="Microsoft YaHei" charset="-122"/>
        </a:defRPr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103910</xdr:rowOff>
    </xdr:from>
    <xdr:to>
      <xdr:col>27</xdr:col>
      <xdr:colOff>80818</xdr:colOff>
      <xdr:row>7</xdr:row>
      <xdr:rowOff>219364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294411</xdr:colOff>
      <xdr:row>1</xdr:row>
      <xdr:rowOff>177800</xdr:rowOff>
    </xdr:from>
    <xdr:to>
      <xdr:col>22</xdr:col>
      <xdr:colOff>38100</xdr:colOff>
      <xdr:row>7</xdr:row>
      <xdr:rowOff>57727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139700</xdr:colOff>
      <xdr:row>2</xdr:row>
      <xdr:rowOff>3175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90500"/>
          <a:ext cx="1689100" cy="511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 fitToPage="1"/>
  </sheetPr>
  <dimension ref="B1:AM27"/>
  <sheetViews>
    <sheetView tabSelected="1" defaultGridColor="0" colorId="9" zoomScale="115" zoomScaleNormal="115" workbookViewId="0">
      <selection activeCell="W21" sqref="W21"/>
    </sheetView>
  </sheetViews>
  <sheetFormatPr defaultColWidth="9" defaultRowHeight="16.5"/>
  <cols>
    <col min="1" max="1" width="2.625" style="2" customWidth="1"/>
    <col min="2" max="2" width="9.625" style="2" customWidth="1"/>
    <col min="3" max="3" width="6.625" style="2" customWidth="1"/>
    <col min="4" max="4" width="4" style="2" customWidth="1"/>
    <col min="5" max="5" width="7.375" style="2" customWidth="1"/>
    <col min="6" max="6" width="4" style="2" customWidth="1"/>
    <col min="7" max="7" width="2.875" style="2" customWidth="1"/>
    <col min="8" max="8" width="9" style="2" customWidth="1"/>
    <col min="9" max="9" width="8.125" style="2" customWidth="1"/>
    <col min="10" max="10" width="41" style="2" customWidth="1"/>
    <col min="11" max="11" width="6.625" style="2" customWidth="1"/>
    <col min="12" max="12" width="5" style="2" customWidth="1"/>
    <col min="13" max="13" width="1.625" style="2" customWidth="1"/>
    <col min="14" max="27" width="2.5" style="2" customWidth="1"/>
    <col min="28" max="28" width="7" style="2" customWidth="1"/>
    <col min="29" max="29" width="5" style="2" customWidth="1"/>
    <col min="30" max="30" width="1.625" style="2" customWidth="1"/>
    <col min="31" max="32" width="6" style="2" customWidth="1"/>
    <col min="33" max="33" width="6.625" style="2" customWidth="1"/>
    <col min="34" max="34" width="5" style="2" customWidth="1"/>
    <col min="35" max="35" width="1.625" style="2" customWidth="1"/>
    <col min="36" max="37" width="6" style="2" customWidth="1"/>
    <col min="38" max="38" width="6.625" style="2" customWidth="1"/>
    <col min="39" max="39" width="5" style="2" customWidth="1"/>
    <col min="40" max="16384" width="9" style="2"/>
  </cols>
  <sheetData>
    <row r="1" spans="2:39" ht="15" customHeight="1"/>
    <row r="2" spans="2:39" ht="39.950000000000003" customHeight="1">
      <c r="B2" s="84"/>
      <c r="C2" s="84"/>
      <c r="D2" s="49"/>
      <c r="E2" s="49"/>
      <c r="F2" s="49"/>
      <c r="G2" s="21"/>
      <c r="H2" s="88" t="s">
        <v>60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</row>
    <row r="3" spans="2:39" ht="20.100000000000001" customHeight="1">
      <c r="B3" s="3"/>
      <c r="C3" s="3"/>
      <c r="D3" s="49"/>
      <c r="E3" s="49"/>
      <c r="F3" s="49"/>
      <c r="G3" s="21"/>
      <c r="H3" s="21"/>
      <c r="I3" s="2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39" ht="24" customHeight="1">
      <c r="B4" s="82" t="s">
        <v>63</v>
      </c>
      <c r="C4" s="85" t="s">
        <v>64</v>
      </c>
      <c r="D4" s="85"/>
      <c r="E4" s="85"/>
      <c r="F4" s="85"/>
      <c r="G4" s="30"/>
      <c r="H4" s="96" t="s">
        <v>27</v>
      </c>
      <c r="I4" s="96"/>
      <c r="J4" s="5"/>
      <c r="K4" s="32"/>
      <c r="L4" s="32"/>
      <c r="M4" s="32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26"/>
      <c r="AA4" s="26"/>
      <c r="AB4" s="121"/>
      <c r="AC4" s="121"/>
      <c r="AD4" s="24"/>
      <c r="AE4" s="27"/>
      <c r="AF4" s="121"/>
      <c r="AG4" s="121"/>
      <c r="AH4" s="121"/>
      <c r="AI4" s="15"/>
      <c r="AJ4" s="15"/>
      <c r="AK4" s="15"/>
      <c r="AL4" s="15"/>
      <c r="AM4" s="15"/>
    </row>
    <row r="5" spans="2:39" ht="24" customHeight="1">
      <c r="B5" s="50" t="s">
        <v>13</v>
      </c>
      <c r="C5" s="51">
        <f>SUM(L13:L23)</f>
        <v>42</v>
      </c>
      <c r="D5" s="52" t="s">
        <v>20</v>
      </c>
      <c r="E5" s="51">
        <f>C5/8</f>
        <v>5.25</v>
      </c>
      <c r="F5" s="52" t="s">
        <v>23</v>
      </c>
      <c r="G5" s="31"/>
      <c r="H5" s="83" t="s">
        <v>61</v>
      </c>
      <c r="I5" s="25">
        <f>SUMIF(AB13:AB23,H5,AC13:AC23)+SUMIF(AG13:AG23,H5,AH13:AH23)+SUMIF(AL13:AL23,H5,AM13:AM23)</f>
        <v>0</v>
      </c>
      <c r="J5" s="53">
        <f>SUMIF(AB13:AB23,H5,L13:L23)</f>
        <v>42</v>
      </c>
      <c r="K5" s="32"/>
      <c r="L5" s="32"/>
      <c r="M5" s="32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28"/>
      <c r="AA5" s="28"/>
      <c r="AB5" s="29"/>
      <c r="AC5" s="29"/>
      <c r="AD5" s="20"/>
      <c r="AE5" s="6"/>
      <c r="AF5" s="29"/>
      <c r="AG5" s="29"/>
      <c r="AH5" s="29"/>
      <c r="AI5" s="22"/>
      <c r="AJ5" s="22"/>
      <c r="AK5" s="22"/>
      <c r="AL5" s="22"/>
      <c r="AM5" s="22"/>
    </row>
    <row r="6" spans="2:39" ht="24" customHeight="1">
      <c r="B6" s="50" t="s">
        <v>14</v>
      </c>
      <c r="C6" s="51">
        <f>SUM(AC13:AC23)</f>
        <v>0</v>
      </c>
      <c r="D6" s="52" t="s">
        <v>20</v>
      </c>
      <c r="E6" s="51">
        <f t="shared" ref="E6:E7" si="0">C6/8</f>
        <v>0</v>
      </c>
      <c r="F6" s="52" t="s">
        <v>23</v>
      </c>
      <c r="G6" s="31"/>
      <c r="H6" s="74"/>
      <c r="I6" s="74"/>
      <c r="J6" s="53"/>
      <c r="K6" s="32"/>
      <c r="L6" s="32"/>
      <c r="M6" s="32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28"/>
      <c r="AA6" s="28"/>
      <c r="AB6" s="29"/>
      <c r="AC6" s="29" t="s">
        <v>21</v>
      </c>
      <c r="AD6" s="20"/>
      <c r="AE6" s="6"/>
      <c r="AF6" s="29"/>
      <c r="AG6" s="29"/>
      <c r="AH6" s="29"/>
      <c r="AI6" s="22"/>
      <c r="AJ6" s="22"/>
      <c r="AK6" s="22"/>
      <c r="AL6" s="22"/>
      <c r="AM6" s="33"/>
    </row>
    <row r="7" spans="2:39" ht="24" customHeight="1">
      <c r="B7" s="50" t="s">
        <v>15</v>
      </c>
      <c r="C7" s="51">
        <f>SUM(AH13:AH23)+SUM(AM13:AM23)</f>
        <v>0</v>
      </c>
      <c r="D7" s="52" t="s">
        <v>20</v>
      </c>
      <c r="E7" s="51">
        <f t="shared" si="0"/>
        <v>0</v>
      </c>
      <c r="F7" s="52" t="s">
        <v>23</v>
      </c>
      <c r="G7" s="31"/>
      <c r="H7" s="30"/>
      <c r="I7" s="30"/>
      <c r="J7" s="53"/>
      <c r="K7" s="32"/>
      <c r="L7" s="32"/>
      <c r="M7" s="32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28"/>
      <c r="AA7" s="28"/>
      <c r="AB7" s="29"/>
      <c r="AC7" s="29"/>
      <c r="AD7" s="20"/>
      <c r="AE7" s="6"/>
      <c r="AF7" s="29"/>
      <c r="AG7" s="29"/>
      <c r="AH7" s="29"/>
      <c r="AI7" s="22"/>
      <c r="AJ7" s="22"/>
      <c r="AK7" s="22"/>
      <c r="AL7" s="22"/>
      <c r="AM7" s="33"/>
    </row>
    <row r="8" spans="2:39" s="1" customFormat="1" ht="39.950000000000003" customHeight="1">
      <c r="B8" s="48" t="s">
        <v>28</v>
      </c>
      <c r="C8" s="6"/>
      <c r="D8" s="6"/>
      <c r="E8" s="6"/>
      <c r="F8" s="6"/>
      <c r="G8" s="6"/>
      <c r="H8" s="6"/>
      <c r="I8" s="6"/>
      <c r="J8" s="7"/>
      <c r="K8" s="8"/>
      <c r="L8" s="8"/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8"/>
      <c r="AD8" s="16"/>
      <c r="AE8" s="17"/>
      <c r="AF8" s="8"/>
      <c r="AG8" s="8"/>
      <c r="AH8" s="8"/>
      <c r="AI8" s="16"/>
      <c r="AJ8" s="20"/>
      <c r="AK8" s="20"/>
      <c r="AL8" s="20"/>
      <c r="AM8" s="20"/>
    </row>
    <row r="9" spans="2:39" ht="15.95" customHeight="1">
      <c r="B9" s="108" t="s">
        <v>0</v>
      </c>
      <c r="C9" s="109"/>
      <c r="D9" s="109"/>
      <c r="E9" s="109"/>
      <c r="F9" s="109"/>
      <c r="G9" s="109"/>
      <c r="H9" s="109"/>
      <c r="I9" s="109"/>
      <c r="J9" s="109"/>
      <c r="K9" s="97" t="s">
        <v>22</v>
      </c>
      <c r="L9" s="123" t="s">
        <v>25</v>
      </c>
      <c r="M9" s="11"/>
      <c r="N9" s="89" t="s">
        <v>5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1"/>
      <c r="AD9" s="18"/>
      <c r="AE9" s="92" t="s">
        <v>1</v>
      </c>
      <c r="AF9" s="93"/>
      <c r="AG9" s="93"/>
      <c r="AH9" s="94"/>
      <c r="AI9" s="18"/>
      <c r="AJ9" s="92" t="s">
        <v>2</v>
      </c>
      <c r="AK9" s="93"/>
      <c r="AL9" s="93"/>
      <c r="AM9" s="94"/>
    </row>
    <row r="10" spans="2:39" ht="15.95" customHeight="1">
      <c r="B10" s="110"/>
      <c r="C10" s="111"/>
      <c r="D10" s="111"/>
      <c r="E10" s="111"/>
      <c r="F10" s="111"/>
      <c r="G10" s="111"/>
      <c r="H10" s="111"/>
      <c r="I10" s="111"/>
      <c r="J10" s="111"/>
      <c r="K10" s="98"/>
      <c r="L10" s="124"/>
      <c r="M10" s="11"/>
      <c r="N10" s="125">
        <v>42795</v>
      </c>
      <c r="O10" s="126"/>
      <c r="P10" s="126"/>
      <c r="Q10" s="126"/>
      <c r="R10" s="126"/>
      <c r="S10" s="127">
        <v>42826</v>
      </c>
      <c r="T10" s="126"/>
      <c r="U10" s="126"/>
      <c r="V10" s="126"/>
      <c r="W10" s="126"/>
      <c r="X10" s="126"/>
      <c r="Y10" s="126"/>
      <c r="Z10" s="126"/>
      <c r="AA10" s="128"/>
      <c r="AB10" s="122" t="s">
        <v>62</v>
      </c>
      <c r="AC10" s="86" t="s">
        <v>26</v>
      </c>
      <c r="AD10" s="22"/>
      <c r="AE10" s="106" t="s">
        <v>16</v>
      </c>
      <c r="AF10" s="103" t="s">
        <v>17</v>
      </c>
      <c r="AG10" s="99" t="s">
        <v>4</v>
      </c>
      <c r="AH10" s="101" t="s">
        <v>3</v>
      </c>
      <c r="AI10" s="22"/>
      <c r="AJ10" s="106" t="s">
        <v>16</v>
      </c>
      <c r="AK10" s="103" t="s">
        <v>17</v>
      </c>
      <c r="AL10" s="99" t="s">
        <v>4</v>
      </c>
      <c r="AM10" s="101" t="s">
        <v>3</v>
      </c>
    </row>
    <row r="11" spans="2:39" ht="15" customHeight="1">
      <c r="B11" s="110" t="s">
        <v>18</v>
      </c>
      <c r="C11" s="111"/>
      <c r="D11" s="111"/>
      <c r="E11" s="111"/>
      <c r="F11" s="111"/>
      <c r="G11" s="111"/>
      <c r="H11" s="111"/>
      <c r="I11" s="111"/>
      <c r="J11" s="112" t="s">
        <v>29</v>
      </c>
      <c r="K11" s="98"/>
      <c r="L11" s="124"/>
      <c r="M11" s="11"/>
      <c r="N11" s="66" t="s">
        <v>8</v>
      </c>
      <c r="O11" s="67" t="s">
        <v>9</v>
      </c>
      <c r="P11" s="67" t="s">
        <v>10</v>
      </c>
      <c r="Q11" s="67" t="s">
        <v>11</v>
      </c>
      <c r="R11" s="67" t="s">
        <v>12</v>
      </c>
      <c r="S11" s="67" t="s">
        <v>6</v>
      </c>
      <c r="T11" s="68" t="s">
        <v>7</v>
      </c>
      <c r="U11" s="68" t="s">
        <v>8</v>
      </c>
      <c r="V11" s="81" t="s">
        <v>9</v>
      </c>
      <c r="W11" s="67" t="s">
        <v>10</v>
      </c>
      <c r="X11" s="67" t="s">
        <v>11</v>
      </c>
      <c r="Y11" s="67" t="s">
        <v>12</v>
      </c>
      <c r="Z11" s="68" t="s">
        <v>6</v>
      </c>
      <c r="AA11" s="68" t="s">
        <v>7</v>
      </c>
      <c r="AB11" s="103"/>
      <c r="AC11" s="87"/>
      <c r="AD11" s="22"/>
      <c r="AE11" s="107"/>
      <c r="AF11" s="100"/>
      <c r="AG11" s="100"/>
      <c r="AH11" s="102"/>
      <c r="AI11" s="22"/>
      <c r="AJ11" s="107"/>
      <c r="AK11" s="100"/>
      <c r="AL11" s="100"/>
      <c r="AM11" s="102"/>
    </row>
    <row r="12" spans="2:39" ht="15" customHeight="1">
      <c r="B12" s="75" t="s">
        <v>30</v>
      </c>
      <c r="C12" s="113" t="s">
        <v>31</v>
      </c>
      <c r="D12" s="113"/>
      <c r="E12" s="113"/>
      <c r="F12" s="113"/>
      <c r="G12" s="113"/>
      <c r="H12" s="113" t="s">
        <v>19</v>
      </c>
      <c r="I12" s="113"/>
      <c r="J12" s="99"/>
      <c r="K12" s="98"/>
      <c r="L12" s="124"/>
      <c r="M12" s="12" t="s">
        <v>21</v>
      </c>
      <c r="N12" s="69">
        <v>27</v>
      </c>
      <c r="O12" s="80">
        <v>28</v>
      </c>
      <c r="P12" s="80">
        <v>29</v>
      </c>
      <c r="Q12" s="80">
        <v>30</v>
      </c>
      <c r="R12" s="80">
        <v>31</v>
      </c>
      <c r="S12" s="70">
        <v>1</v>
      </c>
      <c r="T12" s="71">
        <v>2</v>
      </c>
      <c r="U12" s="71">
        <v>3</v>
      </c>
      <c r="V12" s="72">
        <v>4</v>
      </c>
      <c r="W12" s="70">
        <v>5</v>
      </c>
      <c r="X12" s="70">
        <v>6</v>
      </c>
      <c r="Y12" s="70">
        <v>7</v>
      </c>
      <c r="Z12" s="71">
        <v>9</v>
      </c>
      <c r="AA12" s="71">
        <v>10</v>
      </c>
      <c r="AB12" s="122"/>
      <c r="AC12" s="87"/>
      <c r="AD12" s="19"/>
      <c r="AE12" s="107"/>
      <c r="AF12" s="100"/>
      <c r="AG12" s="100"/>
      <c r="AH12" s="102"/>
      <c r="AI12" s="19"/>
      <c r="AJ12" s="107"/>
      <c r="AK12" s="100"/>
      <c r="AL12" s="100"/>
      <c r="AM12" s="102"/>
    </row>
    <row r="13" spans="2:39" ht="15.95" customHeight="1">
      <c r="B13" s="76" t="s">
        <v>24</v>
      </c>
      <c r="C13" s="129"/>
      <c r="D13" s="130"/>
      <c r="E13" s="130"/>
      <c r="F13" s="130"/>
      <c r="G13" s="131"/>
      <c r="H13" s="132" t="s">
        <v>32</v>
      </c>
      <c r="I13" s="133"/>
      <c r="J13" s="73" t="s">
        <v>33</v>
      </c>
      <c r="K13" s="54" t="s">
        <v>57</v>
      </c>
      <c r="L13" s="59">
        <v>8</v>
      </c>
      <c r="M13" s="23"/>
      <c r="N13" s="39"/>
      <c r="O13" s="57"/>
      <c r="P13" s="57"/>
      <c r="Q13" s="57" t="s">
        <v>59</v>
      </c>
      <c r="R13" s="57"/>
      <c r="S13" s="57"/>
      <c r="T13" s="62"/>
      <c r="U13" s="62"/>
      <c r="V13" s="62"/>
      <c r="W13" s="36"/>
      <c r="X13" s="36"/>
      <c r="Y13" s="36"/>
      <c r="Z13" s="62"/>
      <c r="AA13" s="62"/>
      <c r="AB13" s="83" t="s">
        <v>61</v>
      </c>
      <c r="AC13" s="59"/>
      <c r="AD13" s="22"/>
      <c r="AE13" s="44"/>
      <c r="AF13" s="34"/>
      <c r="AG13" s="35"/>
      <c r="AH13" s="37"/>
      <c r="AJ13" s="44"/>
      <c r="AK13" s="34"/>
      <c r="AL13" s="35"/>
      <c r="AM13" s="37"/>
    </row>
    <row r="14" spans="2:39" ht="15.95" customHeight="1">
      <c r="B14" s="77" t="s">
        <v>34</v>
      </c>
      <c r="C14" s="134"/>
      <c r="D14" s="135"/>
      <c r="E14" s="135"/>
      <c r="F14" s="135"/>
      <c r="G14" s="136"/>
      <c r="H14" s="104" t="s">
        <v>34</v>
      </c>
      <c r="I14" s="105"/>
      <c r="J14" s="73" t="s">
        <v>35</v>
      </c>
      <c r="K14" s="54" t="s">
        <v>56</v>
      </c>
      <c r="L14" s="59">
        <v>4</v>
      </c>
      <c r="M14" s="23"/>
      <c r="N14" s="39"/>
      <c r="O14" s="57"/>
      <c r="P14" s="57"/>
      <c r="Q14" s="57"/>
      <c r="R14" s="57" t="s">
        <v>59</v>
      </c>
      <c r="S14" s="57"/>
      <c r="T14" s="62"/>
      <c r="U14" s="62"/>
      <c r="V14" s="62"/>
      <c r="W14" s="36"/>
      <c r="X14" s="36"/>
      <c r="Y14" s="36"/>
      <c r="Z14" s="62"/>
      <c r="AA14" s="62"/>
      <c r="AB14" s="83" t="s">
        <v>61</v>
      </c>
      <c r="AC14" s="59"/>
      <c r="AD14" s="22"/>
      <c r="AE14" s="45"/>
      <c r="AF14" s="34"/>
      <c r="AG14" s="35"/>
      <c r="AH14" s="38"/>
      <c r="AJ14" s="45"/>
      <c r="AK14" s="34"/>
      <c r="AL14" s="35"/>
      <c r="AM14" s="38"/>
    </row>
    <row r="15" spans="2:39" ht="15.95" customHeight="1">
      <c r="B15" s="114" t="s">
        <v>36</v>
      </c>
      <c r="C15" s="137" t="s">
        <v>37</v>
      </c>
      <c r="D15" s="139"/>
      <c r="E15" s="137" t="s">
        <v>38</v>
      </c>
      <c r="F15" s="138"/>
      <c r="G15" s="139"/>
      <c r="H15" s="104" t="s">
        <v>39</v>
      </c>
      <c r="I15" s="105"/>
      <c r="J15" s="73"/>
      <c r="K15" s="54" t="s">
        <v>58</v>
      </c>
      <c r="L15" s="59">
        <v>4</v>
      </c>
      <c r="M15" s="23"/>
      <c r="N15" s="39"/>
      <c r="O15" s="57"/>
      <c r="P15" s="57"/>
      <c r="Q15" s="57"/>
      <c r="R15" s="57" t="s">
        <v>59</v>
      </c>
      <c r="S15" s="57"/>
      <c r="T15" s="62"/>
      <c r="U15" s="62"/>
      <c r="V15" s="62"/>
      <c r="W15" s="36"/>
      <c r="X15" s="36"/>
      <c r="Y15" s="36"/>
      <c r="Z15" s="62"/>
      <c r="AA15" s="62"/>
      <c r="AB15" s="83" t="s">
        <v>61</v>
      </c>
      <c r="AC15" s="59"/>
      <c r="AD15" s="22"/>
      <c r="AE15" s="45"/>
      <c r="AF15" s="34"/>
      <c r="AG15" s="35"/>
      <c r="AH15" s="38"/>
      <c r="AJ15" s="45"/>
      <c r="AK15" s="34"/>
      <c r="AL15" s="35"/>
      <c r="AM15" s="38"/>
    </row>
    <row r="16" spans="2:39" ht="15.95" customHeight="1">
      <c r="B16" s="115"/>
      <c r="C16" s="140"/>
      <c r="D16" s="142"/>
      <c r="E16" s="140"/>
      <c r="F16" s="141"/>
      <c r="G16" s="142"/>
      <c r="H16" s="104" t="s">
        <v>40</v>
      </c>
      <c r="I16" s="105"/>
      <c r="J16" s="73" t="s">
        <v>41</v>
      </c>
      <c r="K16" s="54" t="s">
        <v>58</v>
      </c>
      <c r="L16" s="59">
        <v>4</v>
      </c>
      <c r="M16" s="23"/>
      <c r="N16" s="39"/>
      <c r="O16" s="57"/>
      <c r="P16" s="57"/>
      <c r="Q16" s="57"/>
      <c r="R16" s="57"/>
      <c r="S16" s="57" t="s">
        <v>59</v>
      </c>
      <c r="T16" s="62"/>
      <c r="U16" s="62"/>
      <c r="V16" s="62"/>
      <c r="W16" s="36"/>
      <c r="X16" s="36"/>
      <c r="Y16" s="36"/>
      <c r="Z16" s="62"/>
      <c r="AA16" s="62"/>
      <c r="AB16" s="83" t="s">
        <v>61</v>
      </c>
      <c r="AC16" s="59"/>
      <c r="AD16" s="22"/>
      <c r="AE16" s="45"/>
      <c r="AF16" s="34"/>
      <c r="AG16" s="35"/>
      <c r="AH16" s="38"/>
      <c r="AJ16" s="45"/>
      <c r="AK16" s="34"/>
      <c r="AL16" s="35"/>
      <c r="AM16" s="38"/>
    </row>
    <row r="17" spans="2:39" ht="15.95" customHeight="1">
      <c r="B17" s="115"/>
      <c r="C17" s="140"/>
      <c r="D17" s="142"/>
      <c r="E17" s="143"/>
      <c r="F17" s="144"/>
      <c r="G17" s="145"/>
      <c r="H17" s="104" t="s">
        <v>42</v>
      </c>
      <c r="I17" s="105"/>
      <c r="J17" s="64" t="s">
        <v>43</v>
      </c>
      <c r="K17" s="55" t="s">
        <v>58</v>
      </c>
      <c r="L17" s="60">
        <v>4</v>
      </c>
      <c r="M17" s="23"/>
      <c r="N17" s="39"/>
      <c r="O17" s="57"/>
      <c r="P17" s="57"/>
      <c r="Q17" s="57"/>
      <c r="R17" s="57"/>
      <c r="S17" s="57" t="s">
        <v>59</v>
      </c>
      <c r="T17" s="62"/>
      <c r="U17" s="62"/>
      <c r="V17" s="62"/>
      <c r="W17" s="36"/>
      <c r="X17" s="36"/>
      <c r="Y17" s="36"/>
      <c r="Z17" s="62"/>
      <c r="AA17" s="62"/>
      <c r="AB17" s="83" t="s">
        <v>61</v>
      </c>
      <c r="AC17" s="59"/>
      <c r="AD17" s="22"/>
      <c r="AE17" s="45"/>
      <c r="AF17" s="34"/>
      <c r="AG17" s="35"/>
      <c r="AH17" s="38"/>
      <c r="AJ17" s="45"/>
      <c r="AK17" s="34"/>
      <c r="AL17" s="35"/>
      <c r="AM17" s="38"/>
    </row>
    <row r="18" spans="2:39" ht="15.95" customHeight="1">
      <c r="B18" s="115"/>
      <c r="C18" s="143"/>
      <c r="D18" s="145"/>
      <c r="E18" s="118" t="s">
        <v>44</v>
      </c>
      <c r="F18" s="119"/>
      <c r="G18" s="120"/>
      <c r="H18" s="104" t="s">
        <v>45</v>
      </c>
      <c r="I18" s="105"/>
      <c r="J18" s="64" t="s">
        <v>46</v>
      </c>
      <c r="K18" s="55" t="s">
        <v>57</v>
      </c>
      <c r="L18" s="60">
        <v>4</v>
      </c>
      <c r="M18" s="23"/>
      <c r="N18" s="39"/>
      <c r="O18" s="57"/>
      <c r="P18" s="57"/>
      <c r="Q18" s="57"/>
      <c r="R18" s="57"/>
      <c r="S18" s="57"/>
      <c r="T18" s="62"/>
      <c r="U18" s="62"/>
      <c r="V18" s="62"/>
      <c r="W18" s="36" t="s">
        <v>59</v>
      </c>
      <c r="X18" s="36"/>
      <c r="Y18" s="36"/>
      <c r="Z18" s="62"/>
      <c r="AA18" s="62"/>
      <c r="AB18" s="83" t="s">
        <v>61</v>
      </c>
      <c r="AC18" s="59"/>
      <c r="AD18" s="22"/>
      <c r="AE18" s="45"/>
      <c r="AF18" s="34"/>
      <c r="AG18" s="35"/>
      <c r="AH18" s="38"/>
      <c r="AJ18" s="45"/>
      <c r="AK18" s="34"/>
      <c r="AL18" s="35"/>
      <c r="AM18" s="38"/>
    </row>
    <row r="19" spans="2:39" ht="15.95" customHeight="1">
      <c r="B19" s="115"/>
      <c r="C19" s="118" t="s">
        <v>47</v>
      </c>
      <c r="D19" s="120"/>
      <c r="E19" s="118" t="s">
        <v>48</v>
      </c>
      <c r="F19" s="119"/>
      <c r="G19" s="120"/>
      <c r="H19" s="104" t="s">
        <v>49</v>
      </c>
      <c r="I19" s="105"/>
      <c r="J19" s="64"/>
      <c r="K19" s="55" t="s">
        <v>58</v>
      </c>
      <c r="L19" s="60">
        <v>4</v>
      </c>
      <c r="M19" s="23"/>
      <c r="N19" s="39"/>
      <c r="O19" s="57"/>
      <c r="P19" s="57"/>
      <c r="Q19" s="57"/>
      <c r="R19" s="57"/>
      <c r="S19" s="57"/>
      <c r="T19" s="62"/>
      <c r="U19" s="62"/>
      <c r="V19" s="62"/>
      <c r="W19" s="36" t="s">
        <v>59</v>
      </c>
      <c r="X19" s="36"/>
      <c r="Y19" s="36"/>
      <c r="Z19" s="62"/>
      <c r="AA19" s="62"/>
      <c r="AB19" s="83" t="s">
        <v>61</v>
      </c>
      <c r="AC19" s="59"/>
      <c r="AD19" s="22"/>
      <c r="AE19" s="45"/>
      <c r="AF19" s="34"/>
      <c r="AG19" s="35"/>
      <c r="AH19" s="38"/>
      <c r="AJ19" s="45"/>
      <c r="AK19" s="34"/>
      <c r="AL19" s="35"/>
      <c r="AM19" s="38"/>
    </row>
    <row r="20" spans="2:39" ht="15.95" customHeight="1">
      <c r="B20" s="115"/>
      <c r="C20" s="137" t="s">
        <v>50</v>
      </c>
      <c r="D20" s="139"/>
      <c r="E20" s="118" t="s">
        <v>51</v>
      </c>
      <c r="F20" s="119"/>
      <c r="G20" s="120"/>
      <c r="H20" s="104" t="s">
        <v>53</v>
      </c>
      <c r="I20" s="105"/>
      <c r="J20" s="64"/>
      <c r="K20" s="55" t="s">
        <v>58</v>
      </c>
      <c r="L20" s="60">
        <v>3</v>
      </c>
      <c r="M20" s="23"/>
      <c r="N20" s="39"/>
      <c r="O20" s="57"/>
      <c r="P20" s="57"/>
      <c r="Q20" s="57"/>
      <c r="R20" s="57"/>
      <c r="S20" s="57"/>
      <c r="T20" s="62"/>
      <c r="U20" s="62"/>
      <c r="V20" s="62"/>
      <c r="W20" s="36"/>
      <c r="X20" s="36" t="s">
        <v>59</v>
      </c>
      <c r="Y20" s="36"/>
      <c r="Z20" s="62"/>
      <c r="AA20" s="62"/>
      <c r="AB20" s="83" t="s">
        <v>61</v>
      </c>
      <c r="AC20" s="59"/>
      <c r="AD20" s="22"/>
      <c r="AE20" s="45"/>
      <c r="AF20" s="34"/>
      <c r="AG20" s="35"/>
      <c r="AH20" s="38"/>
      <c r="AJ20" s="45"/>
      <c r="AK20" s="34"/>
      <c r="AL20" s="35"/>
      <c r="AM20" s="38"/>
    </row>
    <row r="21" spans="2:39" ht="15.95" customHeight="1">
      <c r="B21" s="116"/>
      <c r="C21" s="143"/>
      <c r="D21" s="145"/>
      <c r="E21" s="118" t="s">
        <v>52</v>
      </c>
      <c r="F21" s="119"/>
      <c r="G21" s="120"/>
      <c r="H21" s="104" t="s">
        <v>54</v>
      </c>
      <c r="I21" s="105"/>
      <c r="J21" s="64"/>
      <c r="K21" s="55" t="s">
        <v>58</v>
      </c>
      <c r="L21" s="60">
        <v>3</v>
      </c>
      <c r="M21" s="23"/>
      <c r="N21" s="39"/>
      <c r="O21" s="57"/>
      <c r="P21" s="57"/>
      <c r="Q21" s="57"/>
      <c r="R21" s="57"/>
      <c r="S21" s="57"/>
      <c r="T21" s="62"/>
      <c r="U21" s="62"/>
      <c r="V21" s="62"/>
      <c r="W21" s="36"/>
      <c r="X21" s="36" t="s">
        <v>59</v>
      </c>
      <c r="Y21" s="36"/>
      <c r="Z21" s="62"/>
      <c r="AA21" s="62"/>
      <c r="AB21" s="83" t="s">
        <v>61</v>
      </c>
      <c r="AC21" s="59"/>
      <c r="AD21" s="22"/>
      <c r="AE21" s="45"/>
      <c r="AF21" s="34"/>
      <c r="AG21" s="35"/>
      <c r="AH21" s="38"/>
      <c r="AJ21" s="45"/>
      <c r="AK21" s="34"/>
      <c r="AL21" s="35"/>
      <c r="AM21" s="38"/>
    </row>
    <row r="22" spans="2:39" ht="15.95" customHeight="1">
      <c r="B22" s="114" t="s">
        <v>55</v>
      </c>
      <c r="C22" s="118" t="s">
        <v>53</v>
      </c>
      <c r="D22" s="119"/>
      <c r="E22" s="119"/>
      <c r="F22" s="119"/>
      <c r="G22" s="120"/>
      <c r="H22" s="104"/>
      <c r="I22" s="105"/>
      <c r="J22" s="64"/>
      <c r="K22" s="55" t="s">
        <v>56</v>
      </c>
      <c r="L22" s="60">
        <v>2</v>
      </c>
      <c r="M22" s="23"/>
      <c r="N22" s="39"/>
      <c r="O22" s="57"/>
      <c r="P22" s="57"/>
      <c r="Q22" s="57"/>
      <c r="R22" s="57"/>
      <c r="S22" s="57"/>
      <c r="T22" s="62"/>
      <c r="U22" s="62"/>
      <c r="V22" s="62"/>
      <c r="W22" s="36"/>
      <c r="X22" s="36" t="s">
        <v>59</v>
      </c>
      <c r="Y22" s="36"/>
      <c r="Z22" s="62"/>
      <c r="AA22" s="62"/>
      <c r="AB22" s="83" t="s">
        <v>61</v>
      </c>
      <c r="AC22" s="59"/>
      <c r="AD22" s="22"/>
      <c r="AE22" s="45"/>
      <c r="AF22" s="34"/>
      <c r="AG22" s="35"/>
      <c r="AH22" s="38"/>
      <c r="AJ22" s="45"/>
      <c r="AK22" s="34"/>
      <c r="AL22" s="35"/>
      <c r="AM22" s="38"/>
    </row>
    <row r="23" spans="2:39" ht="15.95" customHeight="1">
      <c r="B23" s="117"/>
      <c r="C23" s="146" t="s">
        <v>54</v>
      </c>
      <c r="D23" s="147"/>
      <c r="E23" s="147"/>
      <c r="F23" s="147"/>
      <c r="G23" s="148"/>
      <c r="H23" s="78"/>
      <c r="I23" s="79"/>
      <c r="J23" s="65"/>
      <c r="K23" s="56" t="s">
        <v>56</v>
      </c>
      <c r="L23" s="61">
        <v>2</v>
      </c>
      <c r="M23" s="13"/>
      <c r="N23" s="40"/>
      <c r="O23" s="58"/>
      <c r="P23" s="58"/>
      <c r="Q23" s="58"/>
      <c r="R23" s="58"/>
      <c r="S23" s="58"/>
      <c r="T23" s="63"/>
      <c r="U23" s="63"/>
      <c r="V23" s="63"/>
      <c r="W23" s="41"/>
      <c r="X23" s="41" t="s">
        <v>59</v>
      </c>
      <c r="Y23" s="41"/>
      <c r="Z23" s="63"/>
      <c r="AA23" s="63"/>
      <c r="AB23" s="83" t="s">
        <v>61</v>
      </c>
      <c r="AC23" s="61"/>
      <c r="AD23" s="22"/>
      <c r="AE23" s="46"/>
      <c r="AF23" s="47"/>
      <c r="AG23" s="42"/>
      <c r="AH23" s="43"/>
      <c r="AJ23" s="46"/>
      <c r="AK23" s="47"/>
      <c r="AL23" s="42"/>
      <c r="AM23" s="43"/>
    </row>
    <row r="25" spans="2:39" ht="17.25">
      <c r="B25" s="13"/>
      <c r="C25" s="14"/>
      <c r="D25" s="14"/>
      <c r="E25" s="14"/>
      <c r="F25" s="14"/>
      <c r="G25" s="14"/>
      <c r="H25" s="14"/>
      <c r="I25" s="14"/>
    </row>
    <row r="26" spans="2:39" ht="17.25">
      <c r="B26" s="13"/>
      <c r="C26" s="14"/>
      <c r="D26" s="14"/>
      <c r="E26" s="14"/>
      <c r="F26" s="14"/>
      <c r="G26" s="14"/>
      <c r="H26" s="14"/>
      <c r="I26" s="14"/>
    </row>
    <row r="27" spans="2:39" ht="17.25">
      <c r="B27" s="13"/>
      <c r="C27" s="14"/>
      <c r="D27" s="14"/>
      <c r="E27" s="14"/>
      <c r="F27" s="14"/>
      <c r="G27" s="14"/>
      <c r="H27" s="14"/>
      <c r="I27" s="14"/>
    </row>
  </sheetData>
  <mergeCells count="60">
    <mergeCell ref="C23:G23"/>
    <mergeCell ref="E18:G18"/>
    <mergeCell ref="C19:D19"/>
    <mergeCell ref="E19:G19"/>
    <mergeCell ref="E20:G20"/>
    <mergeCell ref="E21:G21"/>
    <mergeCell ref="H20:I20"/>
    <mergeCell ref="H21:I21"/>
    <mergeCell ref="C13:G13"/>
    <mergeCell ref="H13:I13"/>
    <mergeCell ref="H15:I15"/>
    <mergeCell ref="H16:I16"/>
    <mergeCell ref="H17:I17"/>
    <mergeCell ref="C14:G14"/>
    <mergeCell ref="E15:G17"/>
    <mergeCell ref="C15:D18"/>
    <mergeCell ref="H14:I14"/>
    <mergeCell ref="C20:D21"/>
    <mergeCell ref="AB4:AC4"/>
    <mergeCell ref="AF4:AH4"/>
    <mergeCell ref="AB10:AB12"/>
    <mergeCell ref="L9:L12"/>
    <mergeCell ref="AE10:AE12"/>
    <mergeCell ref="AF10:AF12"/>
    <mergeCell ref="AG10:AG12"/>
    <mergeCell ref="AH10:AH12"/>
    <mergeCell ref="N10:R10"/>
    <mergeCell ref="S10:AA10"/>
    <mergeCell ref="K9:K12"/>
    <mergeCell ref="AL10:AL12"/>
    <mergeCell ref="AM10:AM12"/>
    <mergeCell ref="AK10:AK12"/>
    <mergeCell ref="H22:I22"/>
    <mergeCell ref="H18:I18"/>
    <mergeCell ref="AJ10:AJ12"/>
    <mergeCell ref="H19:I19"/>
    <mergeCell ref="B9:J10"/>
    <mergeCell ref="B11:I11"/>
    <mergeCell ref="J11:J12"/>
    <mergeCell ref="C12:G12"/>
    <mergeCell ref="H12:I12"/>
    <mergeCell ref="B15:B21"/>
    <mergeCell ref="B22:B23"/>
    <mergeCell ref="C22:G22"/>
    <mergeCell ref="B2:C2"/>
    <mergeCell ref="C4:F4"/>
    <mergeCell ref="AC10:AC12"/>
    <mergeCell ref="H2:AM2"/>
    <mergeCell ref="N9:AC9"/>
    <mergeCell ref="AE9:AH9"/>
    <mergeCell ref="AJ9:AM9"/>
    <mergeCell ref="N4:V4"/>
    <mergeCell ref="N5:V5"/>
    <mergeCell ref="N6:V6"/>
    <mergeCell ref="N7:V7"/>
    <mergeCell ref="W4:Y4"/>
    <mergeCell ref="W5:Y5"/>
    <mergeCell ref="W6:Y6"/>
    <mergeCell ref="W7:Y7"/>
    <mergeCell ref="H4:I4"/>
  </mergeCells>
  <phoneticPr fontId="11" type="noConversion"/>
  <conditionalFormatting sqref="C6">
    <cfRule type="cellIs" dxfId="3" priority="5" operator="greaterThan">
      <formula>$C$5</formula>
    </cfRule>
  </conditionalFormatting>
  <conditionalFormatting sqref="N13:AA23">
    <cfRule type="cellIs" dxfId="2" priority="1" stopIfTrue="1" operator="equal">
      <formula>"P"</formula>
    </cfRule>
    <cfRule type="cellIs" dxfId="1" priority="2" stopIfTrue="1" operator="equal">
      <formula>"C"</formula>
    </cfRule>
  </conditionalFormatting>
  <conditionalFormatting sqref="N13:AA23">
    <cfRule type="cellIs" dxfId="0" priority="3" stopIfTrue="1" operator="equal">
      <formula>"D"</formula>
    </cfRule>
  </conditionalFormatting>
  <dataValidations count="6">
    <dataValidation type="list" allowBlank="1" showInputMessage="1" showErrorMessage="1" sqref="B25:B27">
      <formula1>"魏清源,张珊,杨坤,张辉"</formula1>
    </dataValidation>
    <dataValidation type="list" allowBlank="1" showInputMessage="1" showErrorMessage="1" sqref="N4:V7">
      <formula1>"魏清源,张珊"</formula1>
    </dataValidation>
    <dataValidation type="list" allowBlank="1" showInputMessage="1" showErrorMessage="1" sqref="H5 AB13:AB23">
      <formula1>"陈航"</formula1>
    </dataValidation>
    <dataValidation type="list" allowBlank="1" showInputMessage="1" showErrorMessage="1" sqref="K13:K23">
      <formula1>"风格页,复杂,一般,简单,弹窗"</formula1>
    </dataValidation>
    <dataValidation type="list" allowBlank="1" showInputMessage="1" showErrorMessage="1" sqref="AL13:AL23 AG13:AG23">
      <formula1>"曾妮,张梦君,魏清源"</formula1>
    </dataValidation>
    <dataValidation type="list" allowBlank="1" showInputMessage="1" showErrorMessage="1" sqref="N13:AA23">
      <formula1>"P,X,C,D"</formula1>
    </dataValidation>
  </dataValidations>
  <pageMargins left="0.25" right="0.25" top="0.75" bottom="0.75" header="0.3" footer="0.3"/>
  <pageSetup scale="73" orientation="landscape" horizontalDpi="4294967293" verticalDpi="4294967293" copies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2016-12-26T01:09:04Z</cp:lastPrinted>
  <dcterms:created xsi:type="dcterms:W3CDTF">2016-10-31T09:01:00Z</dcterms:created>
  <dcterms:modified xsi:type="dcterms:W3CDTF">2017-03-29T03:18:43Z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