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44C9C0E-8A1C-42FC-81ED-3C05B67990C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带公式" sheetId="1" r:id="rId1"/>
    <sheet name="Sheet2 纯数值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20" i="1" s="1"/>
  <c r="K15" i="1"/>
  <c r="K16" i="1"/>
  <c r="K17" i="1"/>
  <c r="K18" i="1"/>
  <c r="K19" i="1"/>
  <c r="K21" i="1"/>
  <c r="K22" i="1"/>
  <c r="K23" i="1"/>
  <c r="K24" i="1"/>
  <c r="K25" i="1"/>
  <c r="K26" i="1"/>
  <c r="K27" i="1"/>
  <c r="C51" i="1"/>
  <c r="C50" i="1"/>
  <c r="C52" i="1" s="1"/>
  <c r="C44" i="1"/>
  <c r="C49" i="1" s="1"/>
  <c r="C45" i="1"/>
  <c r="C46" i="1"/>
  <c r="C47" i="1"/>
  <c r="C48" i="1"/>
  <c r="C43" i="1"/>
  <c r="C41" i="1"/>
  <c r="C40" i="1"/>
  <c r="C42" i="1" s="1"/>
  <c r="C34" i="1"/>
  <c r="C35" i="1"/>
  <c r="C36" i="1"/>
  <c r="C37" i="1"/>
  <c r="C38" i="1"/>
  <c r="C33" i="1"/>
  <c r="C31" i="1"/>
  <c r="C30" i="1"/>
  <c r="C32" i="1" s="1"/>
  <c r="C24" i="1"/>
  <c r="C25" i="1"/>
  <c r="C26" i="1"/>
  <c r="C27" i="1"/>
  <c r="C28" i="1"/>
  <c r="C23" i="1"/>
  <c r="C21" i="1"/>
  <c r="C20" i="1"/>
  <c r="C22" i="1" s="1"/>
  <c r="C14" i="1"/>
  <c r="C15" i="1"/>
  <c r="C16" i="1"/>
  <c r="C17" i="1"/>
  <c r="C18" i="1"/>
  <c r="C13" i="1"/>
  <c r="C19" i="1" s="1"/>
  <c r="C12" i="1"/>
  <c r="C11" i="1"/>
  <c r="C10" i="1"/>
  <c r="C5" i="1"/>
  <c r="C6" i="1"/>
  <c r="C7" i="1"/>
  <c r="C8" i="1"/>
  <c r="C4" i="1"/>
  <c r="C3" i="1"/>
  <c r="C9" i="1" s="1"/>
  <c r="C29" i="1" l="1"/>
  <c r="C39" i="1"/>
</calcChain>
</file>

<file path=xl/sharedStrings.xml><?xml version="1.0" encoding="utf-8"?>
<sst xmlns="http://schemas.openxmlformats.org/spreadsheetml/2006/main" count="278" uniqueCount="76">
  <si>
    <t xml:space="preserve">Table3. The coefficient of variation of the expression level values for collagen IV genes within species and within different groups in all the five tissues. </t>
    <phoneticPr fontId="3" type="noConversion"/>
  </si>
  <si>
    <t>Tissue</t>
    <phoneticPr fontId="3" type="noConversion"/>
  </si>
  <si>
    <t>Group/Species name</t>
    <phoneticPr fontId="3" type="noConversion"/>
  </si>
  <si>
    <t>CV value</t>
    <phoneticPr fontId="3" type="noConversion"/>
  </si>
  <si>
    <t>Brain</t>
    <phoneticPr fontId="3" type="noConversion"/>
  </si>
  <si>
    <t>Orthologous1</t>
    <phoneticPr fontId="2" type="noConversion"/>
  </si>
  <si>
    <t>Orthologous2</t>
  </si>
  <si>
    <t>Orthologous3</t>
  </si>
  <si>
    <t>Orthologous4</t>
  </si>
  <si>
    <t>Orthologous5</t>
  </si>
  <si>
    <t>Orthologous6</t>
  </si>
  <si>
    <t>Brain_within_groups</t>
    <phoneticPr fontId="3" type="noConversion"/>
  </si>
  <si>
    <t>Average</t>
    <phoneticPr fontId="3" type="noConversion"/>
  </si>
  <si>
    <t>Average</t>
    <phoneticPr fontId="2" type="noConversion"/>
  </si>
  <si>
    <t>human</t>
    <phoneticPr fontId="2" type="noConversion"/>
  </si>
  <si>
    <t>chimpanzee</t>
    <phoneticPr fontId="2" type="noConversion"/>
  </si>
  <si>
    <t>Brain_within_species</t>
    <phoneticPr fontId="2" type="noConversion"/>
  </si>
  <si>
    <t>Heart</t>
    <phoneticPr fontId="3" type="noConversion"/>
  </si>
  <si>
    <t>Heart</t>
    <phoneticPr fontId="2" type="noConversion"/>
  </si>
  <si>
    <t>Heart_within_groups</t>
    <phoneticPr fontId="2" type="noConversion"/>
  </si>
  <si>
    <t>Heart_within_species</t>
    <phoneticPr fontId="2" type="noConversion"/>
  </si>
  <si>
    <t>Kidney</t>
    <phoneticPr fontId="3" type="noConversion"/>
  </si>
  <si>
    <t>Kidney</t>
    <phoneticPr fontId="2" type="noConversion"/>
  </si>
  <si>
    <t>Kidney_within_groups</t>
    <phoneticPr fontId="2" type="noConversion"/>
  </si>
  <si>
    <t>Kidney_within_species</t>
    <phoneticPr fontId="2" type="noConversion"/>
  </si>
  <si>
    <t>Liver</t>
    <phoneticPr fontId="3" type="noConversion"/>
  </si>
  <si>
    <t>Liver</t>
    <phoneticPr fontId="2" type="noConversion"/>
  </si>
  <si>
    <t>Liver_within_groups</t>
    <phoneticPr fontId="2" type="noConversion"/>
  </si>
  <si>
    <t>Liver_within_species</t>
    <phoneticPr fontId="2" type="noConversion"/>
  </si>
  <si>
    <t>Testis</t>
    <phoneticPr fontId="3" type="noConversion"/>
  </si>
  <si>
    <t>Testis</t>
    <phoneticPr fontId="2" type="noConversion"/>
  </si>
  <si>
    <t>Testis_within_groups</t>
    <phoneticPr fontId="2" type="noConversion"/>
  </si>
  <si>
    <t>Testis_within_species</t>
    <phoneticPr fontId="2" type="noConversion"/>
  </si>
  <si>
    <t>因为只研究人和黑猩猩的基因表达水平，所以此表Orthologous1只包括人和黑猩猩的COL4A1，其它组同理。</t>
    <phoneticPr fontId="2" type="noConversion"/>
  </si>
  <si>
    <t xml:space="preserve">Table3. The coefficient of variation of the expression level values for collagen IV genes within species and within different groups in all the five tissues. </t>
  </si>
  <si>
    <t>Species</t>
    <phoneticPr fontId="3" type="noConversion"/>
  </si>
  <si>
    <t>Gene name</t>
    <phoneticPr fontId="3" type="noConversion"/>
  </si>
  <si>
    <t>CV</t>
    <phoneticPr fontId="3" type="noConversion"/>
  </si>
  <si>
    <t>Human</t>
    <phoneticPr fontId="3" type="noConversion"/>
  </si>
  <si>
    <t>COL4A1</t>
    <phoneticPr fontId="3" type="noConversion"/>
  </si>
  <si>
    <t>COL4A2</t>
  </si>
  <si>
    <t>COL4A3</t>
  </si>
  <si>
    <t>COL4A4</t>
  </si>
  <si>
    <t>COL4A5</t>
  </si>
  <si>
    <t>COL4A6</t>
  </si>
  <si>
    <t>Chimpanzee</t>
    <phoneticPr fontId="3" type="noConversion"/>
  </si>
  <si>
    <t>Tissue</t>
  </si>
  <si>
    <t>Group/Species name</t>
  </si>
  <si>
    <t>CV value</t>
  </si>
  <si>
    <t>Brain</t>
  </si>
  <si>
    <t>Orthologous1</t>
  </si>
  <si>
    <t>Brain_within_groups</t>
  </si>
  <si>
    <t>Average</t>
  </si>
  <si>
    <t>human</t>
  </si>
  <si>
    <t>chimpanzee</t>
  </si>
  <si>
    <t>Brain_within_species</t>
  </si>
  <si>
    <t>Heart</t>
  </si>
  <si>
    <t>Heart_within_groups</t>
  </si>
  <si>
    <t>Heart_within_species</t>
  </si>
  <si>
    <t>Kidney</t>
  </si>
  <si>
    <t>Kidney_within_groups</t>
  </si>
  <si>
    <t>Kidney_within_species</t>
  </si>
  <si>
    <t>Liver</t>
  </si>
  <si>
    <t>Liver_within_groups</t>
  </si>
  <si>
    <t>Liver_within_species</t>
  </si>
  <si>
    <t>Testis</t>
  </si>
  <si>
    <t>Testis_within_groups</t>
  </si>
  <si>
    <t>Testis_within_species</t>
  </si>
  <si>
    <t>within_groups</t>
    <phoneticPr fontId="2" type="noConversion"/>
  </si>
  <si>
    <t>within_species</t>
    <phoneticPr fontId="2" type="noConversion"/>
  </si>
  <si>
    <t>Brain</t>
    <phoneticPr fontId="2" type="noConversion"/>
  </si>
  <si>
    <t>Cultivar</t>
    <phoneticPr fontId="2" type="noConversion"/>
  </si>
  <si>
    <t>Tissues</t>
    <phoneticPr fontId="2" type="noConversion"/>
  </si>
  <si>
    <t>Average_CV_of_expression_levels</t>
    <phoneticPr fontId="2" type="noConversion"/>
  </si>
  <si>
    <t>下方为用于作图的数据</t>
    <phoneticPr fontId="2" type="noConversion"/>
  </si>
  <si>
    <t>因为只研究人和黑猩猩的基因表达水平，所以此表Orthologous1只包括人和黑猩猩的COL4A1，其它组同理。上方是将Sheet1的数据以纯数值格式粘贴过来的。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</si>
</sst>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00_ "/>
    <numFmt numFmtId="178" formatCode="0.00_ "/>
  </numFmts>
  <fonts count="4" x14ac:knownFonts="1">
    <font>
      <sz val="11"/>
      <color theme="1"/>
      <name val="等线"/>
      <family val="2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justify"/>
    </xf>
    <xf numFmtId="176" fontId="1" fillId="0" borderId="0" xfId="0" applyNumberFormat="1" applyFont="1" applyAlignment="1">
      <alignment horizontal="left" vertical="distributed"/>
    </xf>
    <xf numFmtId="0" fontId="1" fillId="0" borderId="1" xfId="0" applyFont="1" applyBorder="1" applyAlignment="1">
      <alignment horizontal="left" vertical="justify"/>
    </xf>
    <xf numFmtId="176" fontId="1" fillId="0" borderId="1" xfId="0" applyNumberFormat="1" applyFont="1" applyBorder="1" applyAlignment="1">
      <alignment horizontal="left" vertical="distributed"/>
    </xf>
    <xf numFmtId="0" fontId="1" fillId="0" borderId="1" xfId="0" applyFont="1" applyBorder="1" applyAlignment="1">
      <alignment horizontal="justify" vertical="center"/>
    </xf>
    <xf numFmtId="177" fontId="1" fillId="0" borderId="1" xfId="0" applyNumberFormat="1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177" fontId="1" fillId="0" borderId="0" xfId="0" applyNumberFormat="1" applyFont="1" applyAlignment="1">
      <alignment horizontal="justify" vertical="center"/>
    </xf>
    <xf numFmtId="0" fontId="1" fillId="0" borderId="0" xfId="0" applyFont="1" applyFill="1" applyAlignment="1">
      <alignment horizontal="justify" vertical="center"/>
    </xf>
    <xf numFmtId="178" fontId="1" fillId="0" borderId="0" xfId="0" applyNumberFormat="1" applyFont="1" applyFill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0" xfId="0" applyFont="1" applyFill="1" applyBorder="1" applyAlignment="1">
      <alignment horizontal="justify" vertical="center"/>
    </xf>
    <xf numFmtId="177" fontId="1" fillId="0" borderId="0" xfId="0" applyNumberFormat="1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2" xfId="0" applyFont="1" applyFill="1" applyBorder="1" applyAlignment="1">
      <alignment horizontal="justify" vertical="center"/>
    </xf>
    <xf numFmtId="177" fontId="1" fillId="0" borderId="2" xfId="0" applyNumberFormat="1" applyFont="1" applyFill="1" applyBorder="1" applyAlignment="1">
      <alignment horizontal="justify" vertical="center"/>
    </xf>
    <xf numFmtId="176" fontId="0" fillId="0" borderId="0" xfId="0" applyNumberFormat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C9" sqref="C9"/>
    </sheetView>
  </sheetViews>
  <sheetFormatPr defaultRowHeight="14.25" x14ac:dyDescent="0.2"/>
  <cols>
    <col min="1" max="1" width="21" customWidth="1"/>
    <col min="2" max="2" width="20.25" customWidth="1"/>
  </cols>
  <sheetData>
    <row r="1" spans="1:11" ht="16.5" thickBot="1" x14ac:dyDescent="0.3">
      <c r="A1" s="1" t="s">
        <v>0</v>
      </c>
      <c r="B1" s="2"/>
      <c r="C1" s="3"/>
    </row>
    <row r="2" spans="1:11" ht="15.75" x14ac:dyDescent="0.2">
      <c r="A2" s="4" t="s">
        <v>1</v>
      </c>
      <c r="B2" s="4" t="s">
        <v>2</v>
      </c>
      <c r="C2" s="5" t="s">
        <v>3</v>
      </c>
    </row>
    <row r="3" spans="1:11" ht="15.75" x14ac:dyDescent="0.2">
      <c r="A3" s="2" t="s">
        <v>4</v>
      </c>
      <c r="B3" s="2" t="s">
        <v>5</v>
      </c>
      <c r="C3" s="3">
        <f>STDEV(F14,F21)/AVERAGE(F14,F21)</f>
        <v>1.5458193701645107E-2</v>
      </c>
    </row>
    <row r="4" spans="1:11" ht="15.75" x14ac:dyDescent="0.2">
      <c r="A4" s="2" t="s">
        <v>4</v>
      </c>
      <c r="B4" s="2" t="s">
        <v>6</v>
      </c>
      <c r="C4" s="3">
        <f>STDEV(F15,F22)/AVERAGE(F15,F22)</f>
        <v>4.2784787134904988E-2</v>
      </c>
    </row>
    <row r="5" spans="1:11" ht="15.75" x14ac:dyDescent="0.2">
      <c r="A5" s="2" t="s">
        <v>4</v>
      </c>
      <c r="B5" s="2" t="s">
        <v>7</v>
      </c>
      <c r="C5" s="3">
        <f t="shared" ref="C5:C8" si="0">STDEV(F16,F23)/AVERAGE(F16,F23)</f>
        <v>1.0221353636149266E-2</v>
      </c>
    </row>
    <row r="6" spans="1:11" ht="15.75" x14ac:dyDescent="0.2">
      <c r="A6" s="2" t="s">
        <v>4</v>
      </c>
      <c r="B6" s="2" t="s">
        <v>8</v>
      </c>
      <c r="C6" s="3">
        <f t="shared" si="0"/>
        <v>1.0660465957852722E-2</v>
      </c>
    </row>
    <row r="7" spans="1:11" ht="15.75" x14ac:dyDescent="0.2">
      <c r="A7" s="2" t="s">
        <v>4</v>
      </c>
      <c r="B7" s="2" t="s">
        <v>9</v>
      </c>
      <c r="C7" s="3">
        <f t="shared" si="0"/>
        <v>3.4399317449107174E-2</v>
      </c>
    </row>
    <row r="8" spans="1:11" ht="15.75" x14ac:dyDescent="0.2">
      <c r="A8" s="2" t="s">
        <v>4</v>
      </c>
      <c r="B8" s="2" t="s">
        <v>10</v>
      </c>
      <c r="C8" s="3">
        <f t="shared" si="0"/>
        <v>2.1963039734262967E-2</v>
      </c>
    </row>
    <row r="9" spans="1:11" ht="15.75" x14ac:dyDescent="0.2">
      <c r="A9" s="2" t="s">
        <v>11</v>
      </c>
      <c r="B9" s="2" t="s">
        <v>13</v>
      </c>
      <c r="C9" s="19">
        <f>AVERAGE(C3:C8)</f>
        <v>2.2581192935653704E-2</v>
      </c>
    </row>
    <row r="10" spans="1:11" ht="15.75" x14ac:dyDescent="0.2">
      <c r="A10" s="2" t="s">
        <v>4</v>
      </c>
      <c r="B10" t="s">
        <v>14</v>
      </c>
      <c r="C10" s="3">
        <f>STDEV(F14:F19)/AVERAGE(F14:F19)</f>
        <v>0.12122387814629848</v>
      </c>
    </row>
    <row r="11" spans="1:11" ht="15.75" x14ac:dyDescent="0.2">
      <c r="A11" s="2" t="s">
        <v>4</v>
      </c>
      <c r="B11" s="2" t="s">
        <v>15</v>
      </c>
      <c r="C11" s="3">
        <f>STDEV(F21:F26)/AVERAGE(F21:F26)</f>
        <v>0.13289436677912322</v>
      </c>
    </row>
    <row r="12" spans="1:11" ht="16.5" thickBot="1" x14ac:dyDescent="0.25">
      <c r="A12" s="2" t="s">
        <v>16</v>
      </c>
      <c r="B12" s="2" t="s">
        <v>13</v>
      </c>
      <c r="C12" s="19">
        <f>AVERAGE(C10:C11)</f>
        <v>0.12705912246271084</v>
      </c>
    </row>
    <row r="13" spans="1:11" ht="31.5" x14ac:dyDescent="0.2">
      <c r="A13" s="2" t="s">
        <v>18</v>
      </c>
      <c r="B13" s="2" t="s">
        <v>5</v>
      </c>
      <c r="C13">
        <f>STDEV(G14,G21)/AVERAGE(G14,G21)</f>
        <v>1.3831298338303443E-2</v>
      </c>
      <c r="D13" s="6" t="s">
        <v>35</v>
      </c>
      <c r="E13" s="6" t="s">
        <v>36</v>
      </c>
      <c r="F13" s="6" t="s">
        <v>4</v>
      </c>
      <c r="G13" s="6" t="s">
        <v>17</v>
      </c>
      <c r="H13" s="6" t="s">
        <v>21</v>
      </c>
      <c r="I13" s="6" t="s">
        <v>25</v>
      </c>
      <c r="J13" s="6" t="s">
        <v>29</v>
      </c>
      <c r="K13" s="7" t="s">
        <v>37</v>
      </c>
    </row>
    <row r="14" spans="1:11" ht="15.75" x14ac:dyDescent="0.2">
      <c r="A14" s="2" t="s">
        <v>18</v>
      </c>
      <c r="B14" s="2" t="s">
        <v>6</v>
      </c>
      <c r="C14">
        <f t="shared" ref="C14:C18" si="1">STDEV(G15,G22)/AVERAGE(G15,G22)</f>
        <v>1.0596050893013E-2</v>
      </c>
      <c r="D14" s="8" t="s">
        <v>38</v>
      </c>
      <c r="E14" s="9" t="s">
        <v>39</v>
      </c>
      <c r="F14">
        <v>8.0193861333444669</v>
      </c>
      <c r="G14">
        <v>11.004683670357524</v>
      </c>
      <c r="H14">
        <v>10.917187655377566</v>
      </c>
      <c r="I14">
        <v>9.4784319082830013</v>
      </c>
      <c r="J14">
        <v>8.8766032587800545</v>
      </c>
      <c r="K14" s="10">
        <f t="shared" ref="K14:K19" si="2">STDEV(F14:J14)/AVERAGE(F14:J14)</f>
        <v>0.13425683227691151</v>
      </c>
    </row>
    <row r="15" spans="1:11" ht="15.75" x14ac:dyDescent="0.2">
      <c r="A15" s="2" t="s">
        <v>18</v>
      </c>
      <c r="B15" s="2" t="s">
        <v>7</v>
      </c>
      <c r="C15">
        <f t="shared" si="1"/>
        <v>1.3224365454243761E-2</v>
      </c>
      <c r="D15" s="8"/>
      <c r="E15" s="9" t="s">
        <v>40</v>
      </c>
      <c r="F15">
        <v>7.7585466232237605</v>
      </c>
      <c r="G15">
        <v>10.86763858120778</v>
      </c>
      <c r="H15">
        <v>10.88145306126053</v>
      </c>
      <c r="I15">
        <v>8.9025211984549575</v>
      </c>
      <c r="J15">
        <v>9.1285019293045995</v>
      </c>
      <c r="K15" s="10">
        <f t="shared" si="2"/>
        <v>0.14214737803515087</v>
      </c>
    </row>
    <row r="16" spans="1:11" ht="15.75" x14ac:dyDescent="0.2">
      <c r="A16" s="2" t="s">
        <v>18</v>
      </c>
      <c r="B16" s="2" t="s">
        <v>8</v>
      </c>
      <c r="C16">
        <f t="shared" si="1"/>
        <v>2.6211646169778311E-2</v>
      </c>
      <c r="D16" s="8"/>
      <c r="E16" s="9" t="s">
        <v>41</v>
      </c>
      <c r="F16">
        <v>5.9931207692202557</v>
      </c>
      <c r="G16">
        <v>6.0413503907827915</v>
      </c>
      <c r="H16">
        <v>7.2064021223129968</v>
      </c>
      <c r="I16">
        <v>6.0382649506358756</v>
      </c>
      <c r="J16">
        <v>6.0714249003676644</v>
      </c>
      <c r="K16" s="10">
        <f t="shared" si="2"/>
        <v>8.359468294709442E-2</v>
      </c>
    </row>
    <row r="17" spans="1:11" ht="15.75" x14ac:dyDescent="0.2">
      <c r="A17" s="2" t="s">
        <v>18</v>
      </c>
      <c r="B17" s="2" t="s">
        <v>9</v>
      </c>
      <c r="C17">
        <f t="shared" si="1"/>
        <v>1.5107526138739932E-2</v>
      </c>
      <c r="D17" s="8"/>
      <c r="E17" s="9" t="s">
        <v>42</v>
      </c>
      <c r="F17">
        <v>6.4658182256696541</v>
      </c>
      <c r="G17">
        <v>7.2856333673041087</v>
      </c>
      <c r="H17">
        <v>8.2568656714673132</v>
      </c>
      <c r="I17">
        <v>6.6030825310114665</v>
      </c>
      <c r="J17">
        <v>6.6997801383242361</v>
      </c>
      <c r="K17" s="10">
        <f t="shared" si="2"/>
        <v>0.10441264369402466</v>
      </c>
    </row>
    <row r="18" spans="1:11" ht="15.75" x14ac:dyDescent="0.2">
      <c r="A18" s="2" t="s">
        <v>18</v>
      </c>
      <c r="B18" s="2" t="s">
        <v>10</v>
      </c>
      <c r="C18">
        <f t="shared" si="1"/>
        <v>3.8473311857999883E-2</v>
      </c>
      <c r="D18" s="8"/>
      <c r="E18" s="9" t="s">
        <v>43</v>
      </c>
      <c r="F18">
        <v>7.1446418945478172</v>
      </c>
      <c r="G18">
        <v>6.7701313094470246</v>
      </c>
      <c r="H18">
        <v>7.6180510353211481</v>
      </c>
      <c r="I18">
        <v>6.1043968779324871</v>
      </c>
      <c r="J18">
        <v>7.2446093173800739</v>
      </c>
      <c r="K18" s="10">
        <f t="shared" si="2"/>
        <v>8.2183775133525053E-2</v>
      </c>
    </row>
    <row r="19" spans="1:11" ht="15.75" x14ac:dyDescent="0.2">
      <c r="A19" s="2" t="s">
        <v>19</v>
      </c>
      <c r="B19" s="2" t="s">
        <v>13</v>
      </c>
      <c r="C19">
        <f>AVERAGE(C13:C18)</f>
        <v>1.9574033142013055E-2</v>
      </c>
      <c r="D19" s="8"/>
      <c r="E19" s="9" t="s">
        <v>44</v>
      </c>
      <c r="F19">
        <v>6.2101668494950486</v>
      </c>
      <c r="G19">
        <v>6.9507458038596237</v>
      </c>
      <c r="H19">
        <v>6.5532858487918775</v>
      </c>
      <c r="I19">
        <v>6.0011799448025798</v>
      </c>
      <c r="J19">
        <v>6.3460054323394406</v>
      </c>
      <c r="K19" s="10">
        <f t="shared" si="2"/>
        <v>5.64486800213016E-2</v>
      </c>
    </row>
    <row r="20" spans="1:11" ht="15.75" x14ac:dyDescent="0.2">
      <c r="A20" s="2" t="s">
        <v>18</v>
      </c>
      <c r="B20" t="s">
        <v>14</v>
      </c>
      <c r="C20">
        <f>STDEV(G14:G19)/AVERAGE(G14:G19)</f>
        <v>0.26910430988518497</v>
      </c>
      <c r="D20" s="9"/>
      <c r="E20" s="11" t="s">
        <v>12</v>
      </c>
      <c r="F20" s="12"/>
      <c r="G20" s="12"/>
      <c r="H20" s="12"/>
      <c r="I20" s="12"/>
      <c r="J20" s="12"/>
      <c r="K20" s="10">
        <f>AVERAGE(K14:K19)</f>
        <v>0.10050733201800137</v>
      </c>
    </row>
    <row r="21" spans="1:11" ht="15.75" customHeight="1" x14ac:dyDescent="0.2">
      <c r="A21" s="2" t="s">
        <v>18</v>
      </c>
      <c r="B21" s="2" t="s">
        <v>15</v>
      </c>
      <c r="C21">
        <f>STDEV(G21:G26)/AVERAGE(G21:G26)</f>
        <v>0.27653877350345363</v>
      </c>
      <c r="D21" s="13" t="s">
        <v>45</v>
      </c>
      <c r="E21" s="14" t="s">
        <v>39</v>
      </c>
      <c r="F21">
        <v>8.1966368906877882</v>
      </c>
      <c r="G21">
        <v>11.222065833603187</v>
      </c>
      <c r="H21">
        <v>10.793468381309278</v>
      </c>
      <c r="I21">
        <v>8.9953732087582665</v>
      </c>
      <c r="J21">
        <v>9.7680752552231489</v>
      </c>
      <c r="K21" s="15">
        <f t="shared" ref="K21:K26" si="3">STDEV(F21:J21)/AVERAGE(F21:J21)</f>
        <v>0.12739328085198981</v>
      </c>
    </row>
    <row r="22" spans="1:11" ht="15.75" x14ac:dyDescent="0.2">
      <c r="A22" s="2" t="s">
        <v>20</v>
      </c>
      <c r="B22" s="2" t="s">
        <v>13</v>
      </c>
      <c r="C22">
        <f>AVERAGE(C20:C21)</f>
        <v>0.27282154169431927</v>
      </c>
      <c r="D22" s="13"/>
      <c r="E22" s="14" t="s">
        <v>40</v>
      </c>
      <c r="F22">
        <v>8.2426370430025226</v>
      </c>
      <c r="G22">
        <v>11.031720392030904</v>
      </c>
      <c r="H22">
        <v>10.917488780396706</v>
      </c>
      <c r="I22">
        <v>9.0508023024730875</v>
      </c>
      <c r="J22">
        <v>8.3025890389871382</v>
      </c>
      <c r="K22" s="15">
        <f t="shared" si="3"/>
        <v>0.14468577490728779</v>
      </c>
    </row>
    <row r="23" spans="1:11" ht="15.75" x14ac:dyDescent="0.2">
      <c r="A23" s="2" t="s">
        <v>22</v>
      </c>
      <c r="B23" s="2" t="s">
        <v>5</v>
      </c>
      <c r="C23">
        <f>STDEV(H14,H21)/AVERAGE(H14,H21)</f>
        <v>8.058967680141407E-3</v>
      </c>
      <c r="D23" s="13"/>
      <c r="E23" s="14" t="s">
        <v>41</v>
      </c>
      <c r="F23">
        <v>6.080383086468383</v>
      </c>
      <c r="G23">
        <v>6.1554026983673982</v>
      </c>
      <c r="H23">
        <v>6.265183495264611</v>
      </c>
      <c r="I23">
        <v>6.064092928062184</v>
      </c>
      <c r="J23">
        <v>6.0068303887697523</v>
      </c>
      <c r="K23" s="15">
        <f t="shared" si="3"/>
        <v>1.6288531157111676E-2</v>
      </c>
    </row>
    <row r="24" spans="1:11" ht="15.75" x14ac:dyDescent="0.2">
      <c r="A24" s="2" t="s">
        <v>22</v>
      </c>
      <c r="B24" s="2" t="s">
        <v>6</v>
      </c>
      <c r="C24">
        <f t="shared" ref="C24:C28" si="4">STDEV(H15,H22)/AVERAGE(H15,H22)</f>
        <v>2.3378291984274611E-3</v>
      </c>
      <c r="D24" s="13"/>
      <c r="E24" s="14" t="s">
        <v>42</v>
      </c>
      <c r="F24">
        <v>6.5640384287534745</v>
      </c>
      <c r="G24">
        <v>7.5608036559285985</v>
      </c>
      <c r="H24">
        <v>8.0883983329436635</v>
      </c>
      <c r="I24">
        <v>6.8472863927863594</v>
      </c>
      <c r="J24">
        <v>6.8304553326102146</v>
      </c>
      <c r="K24" s="15">
        <f t="shared" si="3"/>
        <v>8.7623897946220344E-2</v>
      </c>
    </row>
    <row r="25" spans="1:11" ht="15.75" x14ac:dyDescent="0.2">
      <c r="A25" s="2" t="s">
        <v>22</v>
      </c>
      <c r="B25" s="2" t="s">
        <v>7</v>
      </c>
      <c r="C25">
        <f t="shared" si="4"/>
        <v>9.8806791220865955E-2</v>
      </c>
      <c r="D25" s="13"/>
      <c r="E25" s="14" t="s">
        <v>43</v>
      </c>
      <c r="F25">
        <v>6.8053230771962747</v>
      </c>
      <c r="G25">
        <v>6.9163388635155574</v>
      </c>
      <c r="H25">
        <v>7.2999954864872594</v>
      </c>
      <c r="I25">
        <v>6.3061455249037071</v>
      </c>
      <c r="J25">
        <v>6.1834044809053186</v>
      </c>
      <c r="K25" s="15">
        <f t="shared" si="3"/>
        <v>6.8367965472247882E-2</v>
      </c>
    </row>
    <row r="26" spans="1:11" ht="15.75" x14ac:dyDescent="0.2">
      <c r="A26" s="2" t="s">
        <v>22</v>
      </c>
      <c r="B26" s="2" t="s">
        <v>8</v>
      </c>
      <c r="C26">
        <f t="shared" si="4"/>
        <v>1.4576013877337821E-2</v>
      </c>
      <c r="D26" s="13"/>
      <c r="E26" s="14" t="s">
        <v>44</v>
      </c>
      <c r="F26">
        <v>6.4061001805357076</v>
      </c>
      <c r="G26">
        <v>6.5825753251401551</v>
      </c>
      <c r="H26">
        <v>6.5721083997540797</v>
      </c>
      <c r="I26">
        <v>6.1415529323718321</v>
      </c>
      <c r="J26">
        <v>6.1932344346843822</v>
      </c>
      <c r="K26" s="15">
        <f t="shared" si="3"/>
        <v>3.2351244195381428E-2</v>
      </c>
    </row>
    <row r="27" spans="1:11" ht="16.5" thickBot="1" x14ac:dyDescent="0.25">
      <c r="A27" s="2" t="s">
        <v>22</v>
      </c>
      <c r="B27" s="2" t="s">
        <v>9</v>
      </c>
      <c r="C27">
        <f t="shared" si="4"/>
        <v>3.0151298301111473E-2</v>
      </c>
      <c r="D27" s="16"/>
      <c r="E27" s="17" t="s">
        <v>12</v>
      </c>
      <c r="F27" s="17"/>
      <c r="G27" s="17"/>
      <c r="H27" s="17"/>
      <c r="I27" s="17"/>
      <c r="J27" s="17"/>
      <c r="K27" s="18">
        <f>AVERAGE(K21:K26)</f>
        <v>7.9451782421706488E-2</v>
      </c>
    </row>
    <row r="28" spans="1:11" ht="15.75" x14ac:dyDescent="0.2">
      <c r="A28" s="2" t="s">
        <v>22</v>
      </c>
      <c r="B28" s="2" t="s">
        <v>10</v>
      </c>
      <c r="C28">
        <f t="shared" si="4"/>
        <v>2.0280615077260624E-3</v>
      </c>
    </row>
    <row r="29" spans="1:11" ht="15.75" x14ac:dyDescent="0.2">
      <c r="A29" s="2" t="s">
        <v>23</v>
      </c>
      <c r="B29" s="2" t="s">
        <v>13</v>
      </c>
      <c r="C29">
        <f>AVERAGE(C23:C28)</f>
        <v>2.5993160297601695E-2</v>
      </c>
    </row>
    <row r="30" spans="1:11" ht="15.75" x14ac:dyDescent="0.2">
      <c r="A30" s="2" t="s">
        <v>22</v>
      </c>
      <c r="B30" t="s">
        <v>14</v>
      </c>
      <c r="C30">
        <f>STDEV(H14:H19)/AVERAGE(H14:H19)</f>
        <v>0.22000029249561703</v>
      </c>
    </row>
    <row r="31" spans="1:11" ht="15.75" x14ac:dyDescent="0.2">
      <c r="A31" s="2" t="s">
        <v>22</v>
      </c>
      <c r="B31" s="2" t="s">
        <v>15</v>
      </c>
      <c r="C31">
        <f>STDEV(H21:H26)/AVERAGE(H21:H26)</f>
        <v>0.24762088610958971</v>
      </c>
    </row>
    <row r="32" spans="1:11" ht="15.75" x14ac:dyDescent="0.2">
      <c r="A32" s="2" t="s">
        <v>24</v>
      </c>
      <c r="B32" s="2" t="s">
        <v>13</v>
      </c>
      <c r="C32">
        <f>AVERAGE(C30:C31)</f>
        <v>0.23381058930260337</v>
      </c>
    </row>
    <row r="33" spans="1:3" ht="15.75" x14ac:dyDescent="0.2">
      <c r="A33" t="s">
        <v>26</v>
      </c>
      <c r="B33" s="2" t="s">
        <v>5</v>
      </c>
      <c r="C33">
        <f>STDEV(I14,I21)/AVERAGE(I14,I21)</f>
        <v>3.6979288238783894E-2</v>
      </c>
    </row>
    <row r="34" spans="1:3" ht="15.75" x14ac:dyDescent="0.2">
      <c r="A34" t="s">
        <v>26</v>
      </c>
      <c r="B34" s="2" t="s">
        <v>6</v>
      </c>
      <c r="C34">
        <f t="shared" ref="C34:C38" si="5">STDEV(I15,I22)/AVERAGE(I15,I22)</f>
        <v>1.1680352572895776E-2</v>
      </c>
    </row>
    <row r="35" spans="1:3" ht="15.75" x14ac:dyDescent="0.2">
      <c r="A35" t="s">
        <v>26</v>
      </c>
      <c r="B35" s="2" t="s">
        <v>7</v>
      </c>
      <c r="C35">
        <f t="shared" si="5"/>
        <v>3.0181123654625273E-3</v>
      </c>
    </row>
    <row r="36" spans="1:3" ht="15.75" x14ac:dyDescent="0.2">
      <c r="A36" t="s">
        <v>26</v>
      </c>
      <c r="B36" s="2" t="s">
        <v>8</v>
      </c>
      <c r="C36">
        <f t="shared" si="5"/>
        <v>2.567635246754436E-2</v>
      </c>
    </row>
    <row r="37" spans="1:3" ht="15.75" x14ac:dyDescent="0.2">
      <c r="A37" t="s">
        <v>26</v>
      </c>
      <c r="B37" s="2" t="s">
        <v>9</v>
      </c>
      <c r="C37">
        <f t="shared" si="5"/>
        <v>2.2989782676373392E-2</v>
      </c>
    </row>
    <row r="38" spans="1:3" ht="15.75" x14ac:dyDescent="0.2">
      <c r="A38" t="s">
        <v>26</v>
      </c>
      <c r="B38" s="2" t="s">
        <v>10</v>
      </c>
      <c r="C38">
        <f t="shared" si="5"/>
        <v>1.6348657655512973E-2</v>
      </c>
    </row>
    <row r="39" spans="1:3" ht="15.75" x14ac:dyDescent="0.2">
      <c r="A39" t="s">
        <v>27</v>
      </c>
      <c r="B39" s="2" t="s">
        <v>13</v>
      </c>
      <c r="C39">
        <f>AVERAGE(C33:C38)</f>
        <v>1.9448757662762151E-2</v>
      </c>
    </row>
    <row r="40" spans="1:3" x14ac:dyDescent="0.2">
      <c r="A40" t="s">
        <v>26</v>
      </c>
      <c r="B40" t="s">
        <v>14</v>
      </c>
      <c r="C40">
        <f>STDEV(I14:I19)/AVERAGE(I14:I19)</f>
        <v>0.2193744095655932</v>
      </c>
    </row>
    <row r="41" spans="1:3" ht="15.75" x14ac:dyDescent="0.2">
      <c r="A41" t="s">
        <v>26</v>
      </c>
      <c r="B41" s="2" t="s">
        <v>15</v>
      </c>
      <c r="C41">
        <f>STDEV(I21:I26)/AVERAGE(I21:I26)</f>
        <v>0.19525295332552267</v>
      </c>
    </row>
    <row r="42" spans="1:3" ht="15.75" x14ac:dyDescent="0.2">
      <c r="A42" t="s">
        <v>28</v>
      </c>
      <c r="B42" s="2" t="s">
        <v>13</v>
      </c>
      <c r="C42">
        <f>AVERAGE(C40:C41)</f>
        <v>0.20731368144555795</v>
      </c>
    </row>
    <row r="43" spans="1:3" ht="15.75" x14ac:dyDescent="0.2">
      <c r="A43" t="s">
        <v>30</v>
      </c>
      <c r="B43" s="2" t="s">
        <v>5</v>
      </c>
      <c r="C43">
        <f>STDEV(J14,J21)/AVERAGE(J14,J21)</f>
        <v>6.7618853653001479E-2</v>
      </c>
    </row>
    <row r="44" spans="1:3" ht="15.75" x14ac:dyDescent="0.2">
      <c r="A44" t="s">
        <v>30</v>
      </c>
      <c r="B44" s="2" t="s">
        <v>6</v>
      </c>
      <c r="C44">
        <f t="shared" ref="C44:C48" si="6">STDEV(J15,J22)/AVERAGE(J15,J22)</f>
        <v>6.7007694065185808E-2</v>
      </c>
    </row>
    <row r="45" spans="1:3" ht="15.75" x14ac:dyDescent="0.2">
      <c r="A45" t="s">
        <v>30</v>
      </c>
      <c r="B45" s="2" t="s">
        <v>7</v>
      </c>
      <c r="C45">
        <f t="shared" si="6"/>
        <v>7.5632144022315445E-3</v>
      </c>
    </row>
    <row r="46" spans="1:3" ht="15.75" x14ac:dyDescent="0.2">
      <c r="A46" t="s">
        <v>30</v>
      </c>
      <c r="B46" s="2" t="s">
        <v>8</v>
      </c>
      <c r="C46">
        <f t="shared" si="6"/>
        <v>1.3658493410699439E-2</v>
      </c>
    </row>
    <row r="47" spans="1:3" ht="15.75" x14ac:dyDescent="0.2">
      <c r="A47" t="s">
        <v>30</v>
      </c>
      <c r="B47" s="2" t="s">
        <v>9</v>
      </c>
      <c r="C47">
        <f t="shared" si="6"/>
        <v>0.11176412943440328</v>
      </c>
    </row>
    <row r="48" spans="1:3" ht="15.75" x14ac:dyDescent="0.2">
      <c r="A48" t="s">
        <v>30</v>
      </c>
      <c r="B48" s="2" t="s">
        <v>10</v>
      </c>
      <c r="C48">
        <f t="shared" si="6"/>
        <v>1.7229977184600374E-2</v>
      </c>
    </row>
    <row r="49" spans="1:3" ht="15.75" x14ac:dyDescent="0.2">
      <c r="A49" t="s">
        <v>31</v>
      </c>
      <c r="B49" s="2" t="s">
        <v>13</v>
      </c>
      <c r="C49">
        <f>AVERAGE(C43:C48)</f>
        <v>4.7473727025020319E-2</v>
      </c>
    </row>
    <row r="50" spans="1:3" x14ac:dyDescent="0.2">
      <c r="A50" t="s">
        <v>30</v>
      </c>
      <c r="B50" t="s">
        <v>14</v>
      </c>
      <c r="C50">
        <f>STDEV(J14:J19)/AVERAGE(J14:J19)</f>
        <v>0.17693033585269</v>
      </c>
    </row>
    <row r="51" spans="1:3" ht="15.75" x14ac:dyDescent="0.2">
      <c r="A51" t="s">
        <v>30</v>
      </c>
      <c r="B51" s="2" t="s">
        <v>15</v>
      </c>
      <c r="C51">
        <f>STDEV(J21:J26)/AVERAGE(J21:J26)</f>
        <v>0.20946177715448369</v>
      </c>
    </row>
    <row r="52" spans="1:3" ht="15.75" x14ac:dyDescent="0.2">
      <c r="A52" t="s">
        <v>32</v>
      </c>
      <c r="B52" s="2" t="s">
        <v>13</v>
      </c>
      <c r="C52">
        <f>AVERAGE(C50:C51)</f>
        <v>0.19319605650358684</v>
      </c>
    </row>
    <row r="54" spans="1:3" x14ac:dyDescent="0.2">
      <c r="A54" t="s">
        <v>33</v>
      </c>
    </row>
  </sheetData>
  <mergeCells count="2">
    <mergeCell ref="D14:D19"/>
    <mergeCell ref="D21:D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629F-6174-4027-A047-E651A096397D}">
  <dimension ref="A1:C78"/>
  <sheetViews>
    <sheetView tabSelected="1" topLeftCell="A25" workbookViewId="0">
      <selection activeCell="F59" sqref="F59"/>
    </sheetView>
  </sheetViews>
  <sheetFormatPr defaultRowHeight="14.25" x14ac:dyDescent="0.2"/>
  <cols>
    <col min="1" max="1" width="31" customWidth="1"/>
  </cols>
  <sheetData>
    <row r="1" spans="1:3" x14ac:dyDescent="0.2">
      <c r="A1" t="s">
        <v>34</v>
      </c>
    </row>
    <row r="2" spans="1:3" x14ac:dyDescent="0.2">
      <c r="A2" t="s">
        <v>46</v>
      </c>
      <c r="B2" t="s">
        <v>47</v>
      </c>
      <c r="C2" t="s">
        <v>48</v>
      </c>
    </row>
    <row r="3" spans="1:3" x14ac:dyDescent="0.2">
      <c r="A3" t="s">
        <v>49</v>
      </c>
      <c r="B3" t="s">
        <v>50</v>
      </c>
      <c r="C3">
        <v>1.5458193701645107E-2</v>
      </c>
    </row>
    <row r="4" spans="1:3" x14ac:dyDescent="0.2">
      <c r="A4" t="s">
        <v>49</v>
      </c>
      <c r="B4" t="s">
        <v>6</v>
      </c>
      <c r="C4">
        <v>4.2784787134904988E-2</v>
      </c>
    </row>
    <row r="5" spans="1:3" x14ac:dyDescent="0.2">
      <c r="A5" t="s">
        <v>49</v>
      </c>
      <c r="B5" t="s">
        <v>7</v>
      </c>
      <c r="C5">
        <v>1.0221353636149266E-2</v>
      </c>
    </row>
    <row r="6" spans="1:3" x14ac:dyDescent="0.2">
      <c r="A6" t="s">
        <v>49</v>
      </c>
      <c r="B6" t="s">
        <v>8</v>
      </c>
      <c r="C6">
        <v>1.0660465957852722E-2</v>
      </c>
    </row>
    <row r="7" spans="1:3" x14ac:dyDescent="0.2">
      <c r="A7" t="s">
        <v>49</v>
      </c>
      <c r="B7" t="s">
        <v>9</v>
      </c>
      <c r="C7">
        <v>3.4399317449107174E-2</v>
      </c>
    </row>
    <row r="8" spans="1:3" x14ac:dyDescent="0.2">
      <c r="A8" t="s">
        <v>49</v>
      </c>
      <c r="B8" t="s">
        <v>10</v>
      </c>
      <c r="C8">
        <v>2.1963039734262967E-2</v>
      </c>
    </row>
    <row r="9" spans="1:3" x14ac:dyDescent="0.2">
      <c r="A9" t="s">
        <v>51</v>
      </c>
      <c r="B9" t="s">
        <v>52</v>
      </c>
      <c r="C9">
        <v>2.2581192935653704E-2</v>
      </c>
    </row>
    <row r="10" spans="1:3" x14ac:dyDescent="0.2">
      <c r="A10" t="s">
        <v>49</v>
      </c>
      <c r="B10" t="s">
        <v>53</v>
      </c>
      <c r="C10">
        <v>0.12122387814629848</v>
      </c>
    </row>
    <row r="11" spans="1:3" x14ac:dyDescent="0.2">
      <c r="A11" t="s">
        <v>49</v>
      </c>
      <c r="B11" t="s">
        <v>54</v>
      </c>
      <c r="C11">
        <v>0.13289436677912322</v>
      </c>
    </row>
    <row r="12" spans="1:3" x14ac:dyDescent="0.2">
      <c r="A12" t="s">
        <v>55</v>
      </c>
      <c r="B12" t="s">
        <v>52</v>
      </c>
      <c r="C12">
        <v>0.12705912246271084</v>
      </c>
    </row>
    <row r="13" spans="1:3" x14ac:dyDescent="0.2">
      <c r="A13" t="s">
        <v>56</v>
      </c>
      <c r="B13" t="s">
        <v>50</v>
      </c>
      <c r="C13">
        <v>1.3831298338303443E-2</v>
      </c>
    </row>
    <row r="14" spans="1:3" x14ac:dyDescent="0.2">
      <c r="A14" t="s">
        <v>56</v>
      </c>
      <c r="B14" t="s">
        <v>6</v>
      </c>
      <c r="C14">
        <v>1.0596050893013E-2</v>
      </c>
    </row>
    <row r="15" spans="1:3" x14ac:dyDescent="0.2">
      <c r="A15" t="s">
        <v>56</v>
      </c>
      <c r="B15" t="s">
        <v>7</v>
      </c>
      <c r="C15">
        <v>1.3224365454243761E-2</v>
      </c>
    </row>
    <row r="16" spans="1:3" x14ac:dyDescent="0.2">
      <c r="A16" t="s">
        <v>56</v>
      </c>
      <c r="B16" t="s">
        <v>8</v>
      </c>
      <c r="C16">
        <v>2.6211646169778311E-2</v>
      </c>
    </row>
    <row r="17" spans="1:3" x14ac:dyDescent="0.2">
      <c r="A17" t="s">
        <v>56</v>
      </c>
      <c r="B17" t="s">
        <v>9</v>
      </c>
      <c r="C17">
        <v>1.5107526138739932E-2</v>
      </c>
    </row>
    <row r="18" spans="1:3" x14ac:dyDescent="0.2">
      <c r="A18" t="s">
        <v>56</v>
      </c>
      <c r="B18" t="s">
        <v>10</v>
      </c>
      <c r="C18">
        <v>3.8473311857999883E-2</v>
      </c>
    </row>
    <row r="19" spans="1:3" x14ac:dyDescent="0.2">
      <c r="A19" t="s">
        <v>57</v>
      </c>
      <c r="B19" t="s">
        <v>52</v>
      </c>
      <c r="C19">
        <v>1.9574033142013055E-2</v>
      </c>
    </row>
    <row r="20" spans="1:3" x14ac:dyDescent="0.2">
      <c r="A20" t="s">
        <v>56</v>
      </c>
      <c r="B20" t="s">
        <v>53</v>
      </c>
      <c r="C20">
        <v>0.26910430988518497</v>
      </c>
    </row>
    <row r="21" spans="1:3" x14ac:dyDescent="0.2">
      <c r="A21" t="s">
        <v>56</v>
      </c>
      <c r="B21" t="s">
        <v>54</v>
      </c>
      <c r="C21">
        <v>0.27653877350345363</v>
      </c>
    </row>
    <row r="22" spans="1:3" x14ac:dyDescent="0.2">
      <c r="A22" t="s">
        <v>58</v>
      </c>
      <c r="B22" t="s">
        <v>52</v>
      </c>
      <c r="C22">
        <v>0.27282154169431927</v>
      </c>
    </row>
    <row r="23" spans="1:3" x14ac:dyDescent="0.2">
      <c r="A23" t="s">
        <v>59</v>
      </c>
      <c r="B23" t="s">
        <v>50</v>
      </c>
      <c r="C23">
        <v>8.058967680141407E-3</v>
      </c>
    </row>
    <row r="24" spans="1:3" x14ac:dyDescent="0.2">
      <c r="A24" t="s">
        <v>59</v>
      </c>
      <c r="B24" t="s">
        <v>6</v>
      </c>
      <c r="C24">
        <v>2.3378291984274611E-3</v>
      </c>
    </row>
    <row r="25" spans="1:3" x14ac:dyDescent="0.2">
      <c r="A25" t="s">
        <v>59</v>
      </c>
      <c r="B25" t="s">
        <v>7</v>
      </c>
      <c r="C25">
        <v>9.8806791220865955E-2</v>
      </c>
    </row>
    <row r="26" spans="1:3" x14ac:dyDescent="0.2">
      <c r="A26" t="s">
        <v>59</v>
      </c>
      <c r="B26" t="s">
        <v>8</v>
      </c>
      <c r="C26">
        <v>1.4576013877337821E-2</v>
      </c>
    </row>
    <row r="27" spans="1:3" x14ac:dyDescent="0.2">
      <c r="A27" t="s">
        <v>59</v>
      </c>
      <c r="B27" t="s">
        <v>9</v>
      </c>
      <c r="C27">
        <v>3.0151298301111473E-2</v>
      </c>
    </row>
    <row r="28" spans="1:3" x14ac:dyDescent="0.2">
      <c r="A28" t="s">
        <v>59</v>
      </c>
      <c r="B28" t="s">
        <v>10</v>
      </c>
      <c r="C28">
        <v>2.0280615077260624E-3</v>
      </c>
    </row>
    <row r="29" spans="1:3" x14ac:dyDescent="0.2">
      <c r="A29" t="s">
        <v>60</v>
      </c>
      <c r="B29" t="s">
        <v>52</v>
      </c>
      <c r="C29">
        <v>2.5993160297601695E-2</v>
      </c>
    </row>
    <row r="30" spans="1:3" x14ac:dyDescent="0.2">
      <c r="A30" t="s">
        <v>59</v>
      </c>
      <c r="B30" t="s">
        <v>53</v>
      </c>
      <c r="C30">
        <v>0.22000029249561703</v>
      </c>
    </row>
    <row r="31" spans="1:3" x14ac:dyDescent="0.2">
      <c r="A31" t="s">
        <v>59</v>
      </c>
      <c r="B31" t="s">
        <v>54</v>
      </c>
      <c r="C31">
        <v>0.24762088610958971</v>
      </c>
    </row>
    <row r="32" spans="1:3" x14ac:dyDescent="0.2">
      <c r="A32" t="s">
        <v>61</v>
      </c>
      <c r="B32" t="s">
        <v>52</v>
      </c>
      <c r="C32">
        <v>0.23381058930260337</v>
      </c>
    </row>
    <row r="33" spans="1:3" x14ac:dyDescent="0.2">
      <c r="A33" t="s">
        <v>62</v>
      </c>
      <c r="B33" t="s">
        <v>50</v>
      </c>
      <c r="C33">
        <v>3.6979288238783894E-2</v>
      </c>
    </row>
    <row r="34" spans="1:3" x14ac:dyDescent="0.2">
      <c r="A34" t="s">
        <v>62</v>
      </c>
      <c r="B34" t="s">
        <v>6</v>
      </c>
      <c r="C34">
        <v>1.1680352572895776E-2</v>
      </c>
    </row>
    <row r="35" spans="1:3" x14ac:dyDescent="0.2">
      <c r="A35" t="s">
        <v>62</v>
      </c>
      <c r="B35" t="s">
        <v>7</v>
      </c>
      <c r="C35">
        <v>3.0181123654625273E-3</v>
      </c>
    </row>
    <row r="36" spans="1:3" x14ac:dyDescent="0.2">
      <c r="A36" t="s">
        <v>62</v>
      </c>
      <c r="B36" t="s">
        <v>8</v>
      </c>
      <c r="C36">
        <v>2.567635246754436E-2</v>
      </c>
    </row>
    <row r="37" spans="1:3" x14ac:dyDescent="0.2">
      <c r="A37" t="s">
        <v>62</v>
      </c>
      <c r="B37" t="s">
        <v>9</v>
      </c>
      <c r="C37">
        <v>2.2989782676373392E-2</v>
      </c>
    </row>
    <row r="38" spans="1:3" x14ac:dyDescent="0.2">
      <c r="A38" t="s">
        <v>62</v>
      </c>
      <c r="B38" t="s">
        <v>10</v>
      </c>
      <c r="C38">
        <v>1.6348657655512973E-2</v>
      </c>
    </row>
    <row r="39" spans="1:3" x14ac:dyDescent="0.2">
      <c r="A39" t="s">
        <v>63</v>
      </c>
      <c r="B39" t="s">
        <v>52</v>
      </c>
      <c r="C39">
        <v>1.9448757662762151E-2</v>
      </c>
    </row>
    <row r="40" spans="1:3" x14ac:dyDescent="0.2">
      <c r="A40" t="s">
        <v>62</v>
      </c>
      <c r="B40" t="s">
        <v>53</v>
      </c>
      <c r="C40">
        <v>0.2193744095655932</v>
      </c>
    </row>
    <row r="41" spans="1:3" x14ac:dyDescent="0.2">
      <c r="A41" t="s">
        <v>62</v>
      </c>
      <c r="B41" t="s">
        <v>54</v>
      </c>
      <c r="C41">
        <v>0.19525295332552267</v>
      </c>
    </row>
    <row r="42" spans="1:3" x14ac:dyDescent="0.2">
      <c r="A42" t="s">
        <v>64</v>
      </c>
      <c r="B42" t="s">
        <v>52</v>
      </c>
      <c r="C42">
        <v>0.20731368144555795</v>
      </c>
    </row>
    <row r="43" spans="1:3" x14ac:dyDescent="0.2">
      <c r="A43" t="s">
        <v>65</v>
      </c>
      <c r="B43" t="s">
        <v>50</v>
      </c>
      <c r="C43">
        <v>6.7618853653001479E-2</v>
      </c>
    </row>
    <row r="44" spans="1:3" x14ac:dyDescent="0.2">
      <c r="A44" t="s">
        <v>65</v>
      </c>
      <c r="B44" t="s">
        <v>6</v>
      </c>
      <c r="C44">
        <v>6.7007694065185808E-2</v>
      </c>
    </row>
    <row r="45" spans="1:3" x14ac:dyDescent="0.2">
      <c r="A45" t="s">
        <v>65</v>
      </c>
      <c r="B45" t="s">
        <v>7</v>
      </c>
      <c r="C45">
        <v>7.5632144022315445E-3</v>
      </c>
    </row>
    <row r="46" spans="1:3" x14ac:dyDescent="0.2">
      <c r="A46" t="s">
        <v>65</v>
      </c>
      <c r="B46" t="s">
        <v>8</v>
      </c>
      <c r="C46">
        <v>1.3658493410699439E-2</v>
      </c>
    </row>
    <row r="47" spans="1:3" x14ac:dyDescent="0.2">
      <c r="A47" t="s">
        <v>65</v>
      </c>
      <c r="B47" t="s">
        <v>9</v>
      </c>
      <c r="C47">
        <v>0.11176412943440328</v>
      </c>
    </row>
    <row r="48" spans="1:3" x14ac:dyDescent="0.2">
      <c r="A48" t="s">
        <v>65</v>
      </c>
      <c r="B48" t="s">
        <v>10</v>
      </c>
      <c r="C48">
        <v>1.7229977184600374E-2</v>
      </c>
    </row>
    <row r="49" spans="1:3" x14ac:dyDescent="0.2">
      <c r="A49" t="s">
        <v>66</v>
      </c>
      <c r="B49" t="s">
        <v>52</v>
      </c>
      <c r="C49">
        <v>4.7473727025020319E-2</v>
      </c>
    </row>
    <row r="50" spans="1:3" x14ac:dyDescent="0.2">
      <c r="A50" t="s">
        <v>65</v>
      </c>
      <c r="B50" t="s">
        <v>53</v>
      </c>
      <c r="C50">
        <v>0.17693033585269</v>
      </c>
    </row>
    <row r="51" spans="1:3" x14ac:dyDescent="0.2">
      <c r="A51" t="s">
        <v>65</v>
      </c>
      <c r="B51" t="s">
        <v>54</v>
      </c>
      <c r="C51">
        <v>0.20946177715448369</v>
      </c>
    </row>
    <row r="52" spans="1:3" x14ac:dyDescent="0.2">
      <c r="A52" t="s">
        <v>67</v>
      </c>
      <c r="B52" t="s">
        <v>52</v>
      </c>
      <c r="C52">
        <v>0.19319605650358684</v>
      </c>
    </row>
    <row r="54" spans="1:3" x14ac:dyDescent="0.2">
      <c r="A54" t="s">
        <v>75</v>
      </c>
    </row>
    <row r="56" spans="1:3" x14ac:dyDescent="0.2">
      <c r="A56" t="s">
        <v>51</v>
      </c>
      <c r="B56" t="s">
        <v>52</v>
      </c>
      <c r="C56">
        <v>2.2581192935653704E-2</v>
      </c>
    </row>
    <row r="57" spans="1:3" x14ac:dyDescent="0.2">
      <c r="A57" t="s">
        <v>55</v>
      </c>
      <c r="B57" t="s">
        <v>52</v>
      </c>
      <c r="C57">
        <v>0.12705912246271084</v>
      </c>
    </row>
    <row r="58" spans="1:3" x14ac:dyDescent="0.2">
      <c r="A58" t="s">
        <v>57</v>
      </c>
      <c r="B58" t="s">
        <v>52</v>
      </c>
      <c r="C58">
        <v>1.9574033142013055E-2</v>
      </c>
    </row>
    <row r="59" spans="1:3" x14ac:dyDescent="0.2">
      <c r="A59" t="s">
        <v>58</v>
      </c>
      <c r="B59" t="s">
        <v>52</v>
      </c>
      <c r="C59">
        <v>0.27282154169431927</v>
      </c>
    </row>
    <row r="60" spans="1:3" x14ac:dyDescent="0.2">
      <c r="A60" t="s">
        <v>60</v>
      </c>
      <c r="B60" t="s">
        <v>52</v>
      </c>
      <c r="C60">
        <v>2.5993160297601695E-2</v>
      </c>
    </row>
    <row r="61" spans="1:3" x14ac:dyDescent="0.2">
      <c r="A61" t="s">
        <v>61</v>
      </c>
      <c r="B61" t="s">
        <v>52</v>
      </c>
      <c r="C61">
        <v>0.23381058930260337</v>
      </c>
    </row>
    <row r="62" spans="1:3" x14ac:dyDescent="0.2">
      <c r="A62" t="s">
        <v>63</v>
      </c>
      <c r="B62" t="s">
        <v>52</v>
      </c>
      <c r="C62">
        <v>1.9448757662762151E-2</v>
      </c>
    </row>
    <row r="63" spans="1:3" x14ac:dyDescent="0.2">
      <c r="A63" t="s">
        <v>64</v>
      </c>
      <c r="B63" t="s">
        <v>52</v>
      </c>
      <c r="C63">
        <v>0.20731368144555795</v>
      </c>
    </row>
    <row r="64" spans="1:3" x14ac:dyDescent="0.2">
      <c r="A64" t="s">
        <v>66</v>
      </c>
      <c r="B64" t="s">
        <v>52</v>
      </c>
      <c r="C64">
        <v>4.7473727025020319E-2</v>
      </c>
    </row>
    <row r="65" spans="1:3" x14ac:dyDescent="0.2">
      <c r="A65" t="s">
        <v>67</v>
      </c>
      <c r="B65" t="s">
        <v>52</v>
      </c>
      <c r="C65">
        <v>0.19319605650358684</v>
      </c>
    </row>
    <row r="67" spans="1:3" x14ac:dyDescent="0.2">
      <c r="A67" s="20" t="s">
        <v>74</v>
      </c>
      <c r="B67" s="20"/>
      <c r="C67" s="20"/>
    </row>
    <row r="68" spans="1:3" x14ac:dyDescent="0.2">
      <c r="A68" t="s">
        <v>71</v>
      </c>
      <c r="B68" t="s">
        <v>72</v>
      </c>
      <c r="C68" t="s">
        <v>73</v>
      </c>
    </row>
    <row r="69" spans="1:3" x14ac:dyDescent="0.2">
      <c r="A69" t="s">
        <v>68</v>
      </c>
      <c r="B69" t="s">
        <v>70</v>
      </c>
      <c r="C69">
        <v>2.2581192935653704E-2</v>
      </c>
    </row>
    <row r="70" spans="1:3" x14ac:dyDescent="0.2">
      <c r="A70" t="s">
        <v>68</v>
      </c>
      <c r="B70" t="s">
        <v>18</v>
      </c>
      <c r="C70">
        <v>1.9574033142013055E-2</v>
      </c>
    </row>
    <row r="71" spans="1:3" x14ac:dyDescent="0.2">
      <c r="A71" t="s">
        <v>68</v>
      </c>
      <c r="B71" t="s">
        <v>22</v>
      </c>
      <c r="C71">
        <v>2.5993160297601695E-2</v>
      </c>
    </row>
    <row r="72" spans="1:3" x14ac:dyDescent="0.2">
      <c r="A72" t="s">
        <v>68</v>
      </c>
      <c r="B72" t="s">
        <v>26</v>
      </c>
      <c r="C72">
        <v>1.9448757662762151E-2</v>
      </c>
    </row>
    <row r="73" spans="1:3" x14ac:dyDescent="0.2">
      <c r="A73" t="s">
        <v>68</v>
      </c>
      <c r="B73" t="s">
        <v>30</v>
      </c>
      <c r="C73">
        <v>4.7473727025020319E-2</v>
      </c>
    </row>
    <row r="74" spans="1:3" x14ac:dyDescent="0.2">
      <c r="A74" t="s">
        <v>69</v>
      </c>
      <c r="B74" t="s">
        <v>70</v>
      </c>
      <c r="C74">
        <v>0.12705912246271084</v>
      </c>
    </row>
    <row r="75" spans="1:3" x14ac:dyDescent="0.2">
      <c r="A75" t="s">
        <v>69</v>
      </c>
      <c r="B75" t="s">
        <v>18</v>
      </c>
      <c r="C75">
        <v>0.27282154169431927</v>
      </c>
    </row>
    <row r="76" spans="1:3" x14ac:dyDescent="0.2">
      <c r="A76" t="s">
        <v>69</v>
      </c>
      <c r="B76" t="s">
        <v>22</v>
      </c>
      <c r="C76">
        <v>0.23381058930260337</v>
      </c>
    </row>
    <row r="77" spans="1:3" x14ac:dyDescent="0.2">
      <c r="A77" t="s">
        <v>69</v>
      </c>
      <c r="B77" t="s">
        <v>26</v>
      </c>
      <c r="C77">
        <v>0.20731368144555795</v>
      </c>
    </row>
    <row r="78" spans="1:3" x14ac:dyDescent="0.2">
      <c r="A78" t="s">
        <v>69</v>
      </c>
      <c r="B78" t="s">
        <v>30</v>
      </c>
      <c r="C78">
        <v>0.19319605650358684</v>
      </c>
    </row>
  </sheetData>
  <mergeCells count="1">
    <mergeCell ref="A67:C6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Sheet1带公式</vt:lpstr>
      <vt:lpstr>Sheet2 纯数值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2022-07-27T03:04:15Z</dcterms:modified>
</cp:coreProperties>
</file>