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3E762668-FFB1-4D25-8076-6146A6FB02F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5" i="1" l="1"/>
  <c r="H14" i="1"/>
  <c r="H13" i="1"/>
  <c r="H12" i="1"/>
  <c r="H11" i="1"/>
  <c r="H10" i="1"/>
  <c r="H16" i="1" s="1"/>
  <c r="H8" i="1"/>
  <c r="H7" i="1"/>
  <c r="H6" i="1"/>
  <c r="H5" i="1"/>
  <c r="H9" i="1" s="1"/>
  <c r="H4" i="1"/>
  <c r="H3" i="1"/>
</calcChain>
</file>

<file path=xl/sharedStrings.xml><?xml version="1.0" encoding="utf-8"?>
<sst xmlns="http://schemas.openxmlformats.org/spreadsheetml/2006/main" count="25" uniqueCount="18">
  <si>
    <t>Table2.Average expression level of collagen IV genes from human and chimpanzee genomes in all the five tissues.</t>
    <phoneticPr fontId="2" type="noConversion"/>
  </si>
  <si>
    <t>Species</t>
    <phoneticPr fontId="2" type="noConversion"/>
  </si>
  <si>
    <t>Gene name</t>
    <phoneticPr fontId="2" type="noConversion"/>
  </si>
  <si>
    <t>Brain</t>
    <phoneticPr fontId="2" type="noConversion"/>
  </si>
  <si>
    <t>Heart</t>
    <phoneticPr fontId="2" type="noConversion"/>
  </si>
  <si>
    <t>Kidney</t>
    <phoneticPr fontId="2" type="noConversion"/>
  </si>
  <si>
    <t>Liver</t>
    <phoneticPr fontId="2" type="noConversion"/>
  </si>
  <si>
    <t>Testis</t>
    <phoneticPr fontId="2" type="noConversion"/>
  </si>
  <si>
    <t>CV</t>
    <phoneticPr fontId="2" type="noConversion"/>
  </si>
  <si>
    <t>Human</t>
    <phoneticPr fontId="2" type="noConversion"/>
  </si>
  <si>
    <t>COL4A1</t>
    <phoneticPr fontId="2" type="noConversion"/>
  </si>
  <si>
    <t>COL4A2</t>
  </si>
  <si>
    <t>COL4A3</t>
  </si>
  <si>
    <t>COL4A4</t>
  </si>
  <si>
    <t>COL4A5</t>
  </si>
  <si>
    <t>COL4A6</t>
  </si>
  <si>
    <t>Average</t>
    <phoneticPr fontId="2" type="noConversion"/>
  </si>
  <si>
    <t>Chimpanzee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</si>
</sst>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_ "/>
    <numFmt numFmtId="177" formatCode="0.00_ "/>
  </numFmts>
  <fonts count="3" x14ac:knownFonts="1">
    <font>
      <sz val="11"/>
      <color theme="1"/>
      <name val="等线"/>
      <family val="2"/>
      <scheme val="minor"/>
    </font>
    <font>
      <sz val="12"/>
      <name val="Times New Roman"/>
      <family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justify" vertical="center"/>
    </xf>
    <xf numFmtId="176" fontId="1" fillId="0" borderId="0" xfId="0" applyNumberFormat="1" applyFont="1" applyAlignment="1">
      <alignment horizontal="justify" vertical="center"/>
    </xf>
    <xf numFmtId="0" fontId="1" fillId="0" borderId="1" xfId="0" applyFont="1" applyBorder="1" applyAlignment="1">
      <alignment horizontal="justify" vertical="center"/>
    </xf>
    <xf numFmtId="176" fontId="1" fillId="0" borderId="1" xfId="0" applyNumberFormat="1" applyFont="1" applyBorder="1" applyAlignment="1">
      <alignment horizontal="justify" vertical="center"/>
    </xf>
    <xf numFmtId="0" fontId="1" fillId="0" borderId="0" xfId="0" applyFont="1" applyAlignment="1">
      <alignment horizontal="justify" vertical="center"/>
    </xf>
    <xf numFmtId="0" fontId="1" fillId="0" borderId="0" xfId="0" applyFont="1" applyFill="1" applyAlignment="1">
      <alignment horizontal="justify" vertical="center"/>
    </xf>
    <xf numFmtId="177" fontId="1" fillId="0" borderId="0" xfId="0" applyNumberFormat="1" applyFont="1" applyFill="1" applyAlignment="1">
      <alignment horizontal="justify" vertical="center"/>
    </xf>
    <xf numFmtId="0" fontId="1" fillId="0" borderId="0" xfId="0" applyFont="1" applyBorder="1" applyAlignment="1">
      <alignment horizontal="justify" vertical="center"/>
    </xf>
    <xf numFmtId="0" fontId="1" fillId="0" borderId="0" xfId="0" applyFont="1" applyFill="1" applyBorder="1" applyAlignment="1">
      <alignment horizontal="justify" vertical="center"/>
    </xf>
    <xf numFmtId="176" fontId="1" fillId="0" borderId="0" xfId="0" applyNumberFormat="1" applyFont="1" applyBorder="1" applyAlignment="1">
      <alignment horizontal="justify" vertical="center"/>
    </xf>
    <xf numFmtId="0" fontId="1" fillId="0" borderId="2" xfId="0" applyFont="1" applyBorder="1" applyAlignment="1">
      <alignment horizontal="justify" vertical="center"/>
    </xf>
    <xf numFmtId="0" fontId="1" fillId="0" borderId="2" xfId="0" applyFont="1" applyFill="1" applyBorder="1" applyAlignment="1">
      <alignment horizontal="justify" vertical="center"/>
    </xf>
    <xf numFmtId="176" fontId="1" fillId="0" borderId="2" xfId="0" applyNumberFormat="1" applyFont="1" applyFill="1" applyBorder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F12" sqref="F12"/>
    </sheetView>
  </sheetViews>
  <sheetFormatPr defaultRowHeight="14.25" x14ac:dyDescent="0.2"/>
  <sheetData>
    <row r="1" spans="1:8" ht="16.5" thickBot="1" x14ac:dyDescent="0.3">
      <c r="A1" s="1" t="s">
        <v>0</v>
      </c>
      <c r="B1" s="2"/>
      <c r="C1" s="2"/>
      <c r="D1" s="2"/>
      <c r="E1" s="2"/>
      <c r="F1" s="2"/>
      <c r="G1" s="2"/>
      <c r="H1" s="3"/>
    </row>
    <row r="2" spans="1:8" ht="31.5" x14ac:dyDescent="0.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5" t="s">
        <v>8</v>
      </c>
    </row>
    <row r="3" spans="1:8" ht="15.75" x14ac:dyDescent="0.2">
      <c r="A3" s="6" t="s">
        <v>9</v>
      </c>
      <c r="B3" s="2" t="s">
        <v>10</v>
      </c>
      <c r="C3">
        <v>8.0193861333444669</v>
      </c>
      <c r="D3">
        <v>11.004683670357524</v>
      </c>
      <c r="E3">
        <v>10.917187655377566</v>
      </c>
      <c r="F3">
        <v>9.4784319082830013</v>
      </c>
      <c r="G3">
        <v>8.8766032587800545</v>
      </c>
      <c r="H3" s="3">
        <f>STDEV(C3:G3)/AVERAGE(C3:G3)</f>
        <v>0.13425683227691151</v>
      </c>
    </row>
    <row r="4" spans="1:8" ht="15.75" x14ac:dyDescent="0.2">
      <c r="A4" s="6"/>
      <c r="B4" s="2" t="s">
        <v>11</v>
      </c>
      <c r="C4">
        <v>7.7585466232237605</v>
      </c>
      <c r="D4">
        <v>10.86763858120778</v>
      </c>
      <c r="E4">
        <v>10.88145306126053</v>
      </c>
      <c r="F4">
        <v>8.9025211984549575</v>
      </c>
      <c r="G4">
        <v>9.1285019293045995</v>
      </c>
      <c r="H4" s="3">
        <f>STDEV(C4:G4)/AVERAGE(C4:G4)</f>
        <v>0.14214737803515087</v>
      </c>
    </row>
    <row r="5" spans="1:8" ht="15.75" x14ac:dyDescent="0.2">
      <c r="A5" s="6"/>
      <c r="B5" s="2" t="s">
        <v>12</v>
      </c>
      <c r="C5">
        <v>5.9931207692202557</v>
      </c>
      <c r="D5">
        <v>6.0413503907827915</v>
      </c>
      <c r="E5">
        <v>7.2064021223129968</v>
      </c>
      <c r="F5">
        <v>6.0382649506358756</v>
      </c>
      <c r="G5">
        <v>6.0714249003676644</v>
      </c>
      <c r="H5" s="3">
        <f>STDEV(C5:G5)/AVERAGE(C5:G5)</f>
        <v>8.359468294709442E-2</v>
      </c>
    </row>
    <row r="6" spans="1:8" ht="15.75" x14ac:dyDescent="0.2">
      <c r="A6" s="6"/>
      <c r="B6" s="2" t="s">
        <v>13</v>
      </c>
      <c r="C6">
        <v>6.4658182256696541</v>
      </c>
      <c r="D6">
        <v>7.2856333673041087</v>
      </c>
      <c r="E6">
        <v>8.2568656714673132</v>
      </c>
      <c r="F6">
        <v>6.6030825310114665</v>
      </c>
      <c r="G6">
        <v>6.6997801383242361</v>
      </c>
      <c r="H6" s="3">
        <f>STDEV(C6:G6)/AVERAGE(C6:G6)</f>
        <v>0.10441264369402466</v>
      </c>
    </row>
    <row r="7" spans="1:8" ht="15.75" x14ac:dyDescent="0.2">
      <c r="A7" s="6"/>
      <c r="B7" s="2" t="s">
        <v>14</v>
      </c>
      <c r="C7">
        <v>7.1446418945478172</v>
      </c>
      <c r="D7">
        <v>6.7701313094470246</v>
      </c>
      <c r="E7">
        <v>7.6180510353211481</v>
      </c>
      <c r="F7">
        <v>6.1043968779324871</v>
      </c>
      <c r="G7">
        <v>7.2446093173800739</v>
      </c>
      <c r="H7" s="3">
        <f>STDEV(C7:G7)/AVERAGE(C7:G7)</f>
        <v>8.2183775133525053E-2</v>
      </c>
    </row>
    <row r="8" spans="1:8" ht="15.75" x14ac:dyDescent="0.2">
      <c r="A8" s="6"/>
      <c r="B8" s="2" t="s">
        <v>15</v>
      </c>
      <c r="C8">
        <v>6.2101668494950486</v>
      </c>
      <c r="D8">
        <v>6.9507458038596237</v>
      </c>
      <c r="E8">
        <v>6.5532858487918775</v>
      </c>
      <c r="F8">
        <v>6.0011799448025798</v>
      </c>
      <c r="G8">
        <v>6.3460054323394406</v>
      </c>
      <c r="H8" s="3">
        <f>STDEV(C8:G8)/AVERAGE(C8:G8)</f>
        <v>5.64486800213016E-2</v>
      </c>
    </row>
    <row r="9" spans="1:8" ht="15.75" x14ac:dyDescent="0.2">
      <c r="A9" s="2"/>
      <c r="B9" s="7" t="s">
        <v>16</v>
      </c>
      <c r="C9" s="8"/>
      <c r="D9" s="8"/>
      <c r="E9" s="8"/>
      <c r="F9" s="8"/>
      <c r="G9" s="8"/>
      <c r="H9" s="3">
        <f>AVERAGE(H3:H8)</f>
        <v>0.10050733201800137</v>
      </c>
    </row>
    <row r="10" spans="1:8" ht="15.75" x14ac:dyDescent="0.2">
      <c r="A10" s="9" t="s">
        <v>17</v>
      </c>
      <c r="B10" s="10" t="s">
        <v>10</v>
      </c>
      <c r="C10">
        <v>8.1966368906877882</v>
      </c>
      <c r="D10">
        <v>11.222065833603187</v>
      </c>
      <c r="E10">
        <v>10.793468381309278</v>
      </c>
      <c r="F10">
        <v>8.9953732087582665</v>
      </c>
      <c r="G10">
        <v>9.7680752552231489</v>
      </c>
      <c r="H10" s="11">
        <f>STDEV(C10:G10)/AVERAGE(C10:G10)</f>
        <v>0.12739328085198981</v>
      </c>
    </row>
    <row r="11" spans="1:8" ht="15.75" x14ac:dyDescent="0.2">
      <c r="A11" s="9"/>
      <c r="B11" s="10" t="s">
        <v>11</v>
      </c>
      <c r="C11">
        <v>8.2426370430025226</v>
      </c>
      <c r="D11">
        <v>11.031720392030904</v>
      </c>
      <c r="E11">
        <v>10.917488780396706</v>
      </c>
      <c r="F11">
        <v>9.0508023024730875</v>
      </c>
      <c r="G11">
        <v>8.3025890389871382</v>
      </c>
      <c r="H11" s="11">
        <f>STDEV(C11:G11)/AVERAGE(C11:G11)</f>
        <v>0.14468577490728779</v>
      </c>
    </row>
    <row r="12" spans="1:8" ht="15.75" x14ac:dyDescent="0.2">
      <c r="A12" s="9"/>
      <c r="B12" s="10" t="s">
        <v>12</v>
      </c>
      <c r="C12">
        <v>6.080383086468383</v>
      </c>
      <c r="D12">
        <v>6.1554026983673982</v>
      </c>
      <c r="E12">
        <v>6.265183495264611</v>
      </c>
      <c r="F12">
        <v>6.064092928062184</v>
      </c>
      <c r="G12">
        <v>6.0068303887697523</v>
      </c>
      <c r="H12" s="11">
        <f>STDEV(C12:G12)/AVERAGE(C12:G12)</f>
        <v>1.6288531157111676E-2</v>
      </c>
    </row>
    <row r="13" spans="1:8" ht="15.75" x14ac:dyDescent="0.2">
      <c r="A13" s="9"/>
      <c r="B13" s="10" t="s">
        <v>13</v>
      </c>
      <c r="C13">
        <v>6.5640384287534745</v>
      </c>
      <c r="D13">
        <v>7.5608036559285985</v>
      </c>
      <c r="E13">
        <v>8.0883983329436635</v>
      </c>
      <c r="F13">
        <v>6.8472863927863594</v>
      </c>
      <c r="G13">
        <v>6.8304553326102146</v>
      </c>
      <c r="H13" s="11">
        <f>STDEV(C13:G13)/AVERAGE(C13:G13)</f>
        <v>8.7623897946220344E-2</v>
      </c>
    </row>
    <row r="14" spans="1:8" ht="15.75" x14ac:dyDescent="0.2">
      <c r="A14" s="9"/>
      <c r="B14" s="10" t="s">
        <v>14</v>
      </c>
      <c r="C14">
        <v>6.8053230771962747</v>
      </c>
      <c r="D14">
        <v>6.9163388635155574</v>
      </c>
      <c r="E14">
        <v>7.2999954864872594</v>
      </c>
      <c r="F14">
        <v>6.3061455249037071</v>
      </c>
      <c r="G14">
        <v>6.1834044809053186</v>
      </c>
      <c r="H14" s="11">
        <f>STDEV(C14:G14)/AVERAGE(C14:G14)</f>
        <v>6.8367965472247882E-2</v>
      </c>
    </row>
    <row r="15" spans="1:8" ht="15.75" x14ac:dyDescent="0.2">
      <c r="A15" s="9"/>
      <c r="B15" s="10" t="s">
        <v>15</v>
      </c>
      <c r="C15">
        <v>6.4061001805357076</v>
      </c>
      <c r="D15">
        <v>6.5825753251401551</v>
      </c>
      <c r="E15">
        <v>6.5721083997540797</v>
      </c>
      <c r="F15">
        <v>6.1415529323718321</v>
      </c>
      <c r="G15">
        <v>6.1932344346843822</v>
      </c>
      <c r="H15" s="11">
        <f>STDEV(C15:G15)/AVERAGE(C15:G15)</f>
        <v>3.2351244195381428E-2</v>
      </c>
    </row>
    <row r="16" spans="1:8" ht="16.5" thickBot="1" x14ac:dyDescent="0.25">
      <c r="A16" s="12"/>
      <c r="B16" s="13" t="s">
        <v>16</v>
      </c>
      <c r="C16" s="13"/>
      <c r="D16" s="13"/>
      <c r="E16" s="13"/>
      <c r="F16" s="13"/>
      <c r="G16" s="13"/>
      <c r="H16" s="14">
        <f>AVERAGE(H10:H15)</f>
        <v>7.9451782421706488E-2</v>
      </c>
    </row>
  </sheetData>
  <mergeCells count="2">
    <mergeCell ref="A3:A8"/>
    <mergeCell ref="A10:A1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2022-07-26T15:01:50Z</dcterms:modified>
</cp:coreProperties>
</file>