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 activeTab="1"/>
  </bookViews>
  <sheets>
    <sheet name="S-4-2 P1671TT" sheetId="2" r:id="rId1"/>
    <sheet name="P1671TT S-4-1" sheetId="1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" i="2"/>
  <c r="N32" s="1"/>
  <c r="M30"/>
  <c r="O29"/>
  <c r="N29"/>
  <c r="M32" s="1"/>
  <c r="M29"/>
  <c r="P32" i="1"/>
  <c r="R30"/>
  <c r="Q30"/>
  <c r="P30"/>
  <c r="O30"/>
  <c r="Q32" s="1"/>
  <c r="N30"/>
  <c r="M30"/>
  <c r="O32" s="1"/>
  <c r="M29"/>
  <c r="M22"/>
  <c r="O32" i="2" l="1"/>
  <c r="O34" s="1"/>
  <c r="N32" i="1"/>
</calcChain>
</file>

<file path=xl/sharedStrings.xml><?xml version="1.0" encoding="utf-8"?>
<sst xmlns="http://schemas.openxmlformats.org/spreadsheetml/2006/main" count="197" uniqueCount="138">
  <si>
    <t>Lot :21T</t>
  </si>
  <si>
    <t>23F10T</t>
  </si>
  <si>
    <t>Date</t>
  </si>
  <si>
    <t>Issued by</t>
  </si>
  <si>
    <t xml:space="preserve">Approved by </t>
  </si>
  <si>
    <t>S - 4 UP Twister (Twist product condition)ใบแสดงสภาวะการตีเกลียว</t>
  </si>
  <si>
    <t>User  ( ลูกค้า )</t>
  </si>
  <si>
    <t>KOSEN</t>
  </si>
  <si>
    <t>Use  ( ผลิตภัณฑ์ )   Brake hose</t>
  </si>
  <si>
    <t>Raw yarn  ( ด้าย ),(SC)</t>
  </si>
  <si>
    <r>
      <t>1670</t>
    </r>
    <r>
      <rPr>
        <b/>
        <vertAlign val="superscript"/>
        <sz val="16"/>
        <rFont val="Cordia New"/>
        <family val="2"/>
      </rPr>
      <t>T</t>
    </r>
    <r>
      <rPr>
        <b/>
        <sz val="16"/>
        <rFont val="Cordia New"/>
        <family val="2"/>
      </rPr>
      <t xml:space="preserve"> -360</t>
    </r>
    <r>
      <rPr>
        <b/>
        <vertAlign val="superscript"/>
        <sz val="16"/>
        <rFont val="Cordia New"/>
        <family val="2"/>
      </rPr>
      <t>F</t>
    </r>
    <r>
      <rPr>
        <b/>
        <sz val="16"/>
        <rFont val="Cordia New"/>
        <family val="2"/>
      </rPr>
      <t xml:space="preserve">  - 705M  ( JAPAN )                       รหัสผลิตภัณฑ์ ( P 1671TT  )</t>
    </r>
  </si>
  <si>
    <t>Cord structure(โครงสร้างเชือก)</t>
  </si>
  <si>
    <t xml:space="preserve">P 1670T/1 </t>
  </si>
  <si>
    <t>Twist spec (sc)
( จำนวนเกลียวที่กำหนด )</t>
  </si>
  <si>
    <r>
      <t>80.0</t>
    </r>
    <r>
      <rPr>
        <b/>
        <u/>
        <sz val="14"/>
        <rFont val="Cordia New"/>
        <family val="2"/>
      </rPr>
      <t>+</t>
    </r>
    <r>
      <rPr>
        <b/>
        <sz val="14"/>
        <rFont val="Cordia New"/>
        <family val="2"/>
      </rPr>
      <t xml:space="preserve"> 10.0  ( S ) T/M</t>
    </r>
  </si>
  <si>
    <t>Treat route  ( กระบวนการ )</t>
  </si>
  <si>
    <t xml:space="preserve">S - 4                      S - 5                            S - 13                             S - 8                            S - 24  </t>
  </si>
  <si>
    <t>No</t>
  </si>
  <si>
    <t>S - 4 - 1</t>
  </si>
  <si>
    <t>Class</t>
  </si>
  <si>
    <t>Condition  ( สภาวะที่ใช้ )</t>
  </si>
  <si>
    <t xml:space="preserve"> </t>
  </si>
  <si>
    <t>Standard (มาตรฐานที่ใช้ )</t>
  </si>
  <si>
    <t>Actual ( ค่าที่ใช้จริง )</t>
  </si>
  <si>
    <t xml:space="preserve">  Twist change gear </t>
  </si>
  <si>
    <t>E x F</t>
  </si>
  <si>
    <t>SC</t>
  </si>
  <si>
    <t>68 x 32</t>
  </si>
  <si>
    <t xml:space="preserve">  ( การเปลี่ยนเกียร์ )</t>
  </si>
  <si>
    <t>G x H</t>
  </si>
  <si>
    <t>50 x 80</t>
  </si>
  <si>
    <t xml:space="preserve">  Motor pulley dia  ( เส้นผ่าศูนย์กลางมอเตอร์พูเล่ )</t>
  </si>
  <si>
    <t>mm ( มม. )</t>
  </si>
  <si>
    <t xml:space="preserve">  Driving pulley dia  ( เส้นผ่าศูนย์กลางไดรฟ์วิ่งพูเล่ )</t>
  </si>
  <si>
    <t xml:space="preserve">  Over feed</t>
  </si>
  <si>
    <t>rate อัตรา ( % )</t>
  </si>
  <si>
    <t xml:space="preserve">  ( โอเวอร์ฟิด )</t>
  </si>
  <si>
    <t>gear  ( เกียร์ )</t>
  </si>
  <si>
    <t xml:space="preserve">  Wind Angle</t>
  </si>
  <si>
    <t>Angle  ( มุม )</t>
  </si>
  <si>
    <t>deg ( องศา )</t>
  </si>
  <si>
    <t xml:space="preserve">  ( มุมในการกรอ )</t>
  </si>
  <si>
    <t>Gear ( เฟือง )</t>
  </si>
  <si>
    <t>A x B</t>
  </si>
  <si>
    <t>62  x  80</t>
  </si>
  <si>
    <t xml:space="preserve">  Tensor Dial set  ( หน้าปัดตั้งความตึง )</t>
  </si>
  <si>
    <t xml:space="preserve">  Number of loop ( จำนวนลูป )</t>
  </si>
  <si>
    <r>
      <t xml:space="preserve">1.0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0.5</t>
    </r>
  </si>
  <si>
    <t xml:space="preserve">  Method of knot  ( วิธีในการต่อด้าย )</t>
  </si>
  <si>
    <t>NO KNOT</t>
  </si>
  <si>
    <t xml:space="preserve">  Wind quantity  ( ปริมาณที่กรอ )</t>
  </si>
  <si>
    <t>Kg.  ( กก. )</t>
  </si>
  <si>
    <r>
      <t xml:space="preserve">5.1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0.2</t>
    </r>
  </si>
  <si>
    <t xml:space="preserve">  Length  ( ความยาว )</t>
  </si>
  <si>
    <t>m ( เมตร )</t>
  </si>
  <si>
    <r>
      <t xml:space="preserve">30,070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100</t>
    </r>
  </si>
  <si>
    <t xml:space="preserve">  Doff time  ( ระยะเวลาที่ใช้ )</t>
  </si>
  <si>
    <t>Hr.  ( ชั่วโมง )</t>
  </si>
  <si>
    <r>
      <t xml:space="preserve">5 Hr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0.5</t>
    </r>
  </si>
  <si>
    <t xml:space="preserve">  Product quantity  ( ปริมาณผลิตภัณฑ์ )</t>
  </si>
  <si>
    <t>Kg. / day  ( กก./ วัน )</t>
  </si>
  <si>
    <t>-</t>
  </si>
  <si>
    <t xml:space="preserve">  Remark  ( หมายเหตุ )</t>
  </si>
  <si>
    <t>ต้องการพันหางที่ก้นหลอด</t>
  </si>
  <si>
    <t>Actual Value  ( ค่าที่ตรวจสอบได้จริง )</t>
  </si>
  <si>
    <t>Standard ( ค่ามาตรฐาน )</t>
  </si>
  <si>
    <t>ACTUAL(ค่าที่ได้จริง )</t>
  </si>
  <si>
    <t>Calculated twisting number ( t/m)</t>
  </si>
  <si>
    <r>
      <t>80.0( S )</t>
    </r>
    <r>
      <rPr>
        <u/>
        <sz val="14"/>
        <rFont val="CordiaUPC"/>
        <family val="2"/>
      </rPr>
      <t>+</t>
    </r>
    <r>
      <rPr>
        <sz val="14"/>
        <rFont val="CordiaUPC"/>
        <family val="2"/>
      </rPr>
      <t>10</t>
    </r>
  </si>
  <si>
    <t>จำนวนการตีเกลียวที่คำนวณ (เกลียว/เมตร)</t>
  </si>
  <si>
    <t>Number of spindle rotation (rpm)</t>
  </si>
  <si>
    <r>
      <t xml:space="preserve">4150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100</t>
    </r>
  </si>
  <si>
    <t>จำนวนรอบหมุนของสปินเดิล (รอบ / นาที)</t>
  </si>
  <si>
    <t>Yarn speed ( m / min )</t>
  </si>
  <si>
    <r>
      <t xml:space="preserve">122.58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15.71</t>
    </r>
  </si>
  <si>
    <t>คำนวนโดย ข้อ 11 ตั้ง หารด้วย ข้อ 10 X 2</t>
  </si>
  <si>
    <t>ความเร็วของด้าย (เมตร / นาที)</t>
  </si>
  <si>
    <t xml:space="preserve">Special mention </t>
  </si>
  <si>
    <t>ไม่มีรอยต่อ</t>
  </si>
  <si>
    <t>หมายเหตุ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</si>
  <si>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</si>
  <si>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</si>
  <si>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</si>
  <si>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</si>
  <si>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</si>
  <si>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 xml:space="preserve"> 1) No. 1,2,3,4,5,11  Maintenance is responsible for checking</t>
  </si>
  <si>
    <t>Maintenance</t>
  </si>
  <si>
    <t xml:space="preserve">(หัวข้อที่    1,2,3,4,5,11 Maintenance เป็นผู้รับผิดชอบในการตรวจสอบ)   </t>
  </si>
  <si>
    <t xml:space="preserve"> 2) No.6,7,8,9,10,12,13 Production site is responsible for checking</t>
  </si>
  <si>
    <t>Maintenance Leader</t>
  </si>
  <si>
    <t>(หัวข้อที่   6,7,8,9,10,12,13 ฝ่ายผลิตเป็นผู้รับผิดชอบในการตรวจสอบ)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</si>
  <si>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</si>
  <si>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</si>
  <si>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>(หัวหน้ากะ, รองหัวหน้ากะ,พนักงานประจำเครื่อง)</t>
  </si>
  <si>
    <t>Shift Leader</t>
  </si>
  <si>
    <t>Production Sect. Mgr.</t>
  </si>
  <si>
    <t>RF- TW-13 -05      Effective date : 15/Feb/16     Approved by : PD</t>
  </si>
  <si>
    <t>Retention : 15 year</t>
  </si>
  <si>
    <t>Lot : 23F10T</t>
  </si>
  <si>
    <t>S - 4 UP Twister ( Twist product condition )ใบแสดงสภาวะการตีเกลียว</t>
  </si>
  <si>
    <t xml:space="preserve">      Use  ( ผลิตภัณฑ์ )     Brake hose</t>
  </si>
  <si>
    <t>Raw yarn (ด้าย),(SC)</t>
  </si>
  <si>
    <r>
      <t>1670</t>
    </r>
    <r>
      <rPr>
        <b/>
        <vertAlign val="superscript"/>
        <sz val="16"/>
        <rFont val="Cordia New"/>
        <family val="2"/>
      </rPr>
      <t>T</t>
    </r>
    <r>
      <rPr>
        <b/>
        <sz val="16"/>
        <rFont val="Cordia New"/>
        <family val="2"/>
      </rPr>
      <t xml:space="preserve"> -360</t>
    </r>
    <r>
      <rPr>
        <b/>
        <vertAlign val="superscript"/>
        <sz val="16"/>
        <rFont val="Cordia New"/>
        <family val="2"/>
      </rPr>
      <t>F</t>
    </r>
    <r>
      <rPr>
        <b/>
        <sz val="16"/>
        <rFont val="Cordia New"/>
        <family val="2"/>
      </rPr>
      <t xml:space="preserve">  - 705M  ( JAPAN )      รหัสผลิตภัณฑ์ ( P 1671TT  )</t>
    </r>
  </si>
  <si>
    <t>Cord structure ( โครงสร้างเชือก )</t>
  </si>
  <si>
    <t>Twist spec (SC)
( จำนวนเกลียวที่กำหนด )</t>
  </si>
  <si>
    <t xml:space="preserve">S - 4                                        S - 5                                   S - 8                                  S - 22  </t>
  </si>
  <si>
    <t>S-24</t>
  </si>
  <si>
    <t>S - 4 - 2</t>
  </si>
  <si>
    <t xml:space="preserve">  Full package mode </t>
  </si>
  <si>
    <t>Full package</t>
  </si>
  <si>
    <t xml:space="preserve">  Counter  ( ความยาว )</t>
  </si>
  <si>
    <r>
      <t xml:space="preserve">30,150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100</t>
    </r>
  </si>
  <si>
    <t xml:space="preserve">  Wind Angle shift function</t>
  </si>
  <si>
    <t>Linear</t>
  </si>
  <si>
    <t xml:space="preserve">  Amount of disturb (%)</t>
  </si>
  <si>
    <r>
      <t>+</t>
    </r>
    <r>
      <rPr>
        <sz val="14"/>
        <rFont val="Cordia New"/>
        <family val="2"/>
      </rPr>
      <t xml:space="preserve"> 5%</t>
    </r>
  </si>
  <si>
    <t>( มุม )</t>
  </si>
  <si>
    <t>20.0 deg.</t>
  </si>
  <si>
    <t xml:space="preserve"> Distueb acceleration time</t>
  </si>
  <si>
    <t>7.5 S</t>
  </si>
  <si>
    <t xml:space="preserve">  Distueb dcceleration time</t>
  </si>
  <si>
    <t xml:space="preserve">  Tensor Setting (No.)</t>
  </si>
  <si>
    <t>No.3</t>
  </si>
  <si>
    <t>Feed roller setting</t>
  </si>
  <si>
    <t>No.6</t>
  </si>
  <si>
    <t xml:space="preserve"> Bollon Setting</t>
  </si>
  <si>
    <t>No.8</t>
  </si>
  <si>
    <t>T/M  ( เกลียว / เมตร )</t>
  </si>
  <si>
    <t>rpm ( รอบ / นาที )</t>
  </si>
  <si>
    <r>
      <t>4200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100</t>
    </r>
  </si>
  <si>
    <t>m / min ( เมตร / นาที )</t>
  </si>
  <si>
    <r>
      <t xml:space="preserve">105 </t>
    </r>
    <r>
      <rPr>
        <u/>
        <sz val="14"/>
        <rFont val="Cordia New"/>
        <family val="2"/>
      </rPr>
      <t>+</t>
    </r>
    <r>
      <rPr>
        <sz val="14"/>
        <rFont val="Cordia New"/>
        <family val="2"/>
      </rPr>
      <t xml:space="preserve"> 15.87</t>
    </r>
  </si>
  <si>
    <t>คำนวนโดย ข้อ 16 ตั้ง หารด้วย ข้อ 15 X 2</t>
  </si>
  <si>
    <t xml:space="preserve"> 1) No. 1,2,3,4,5,6,7,8,910,16  Maintenance is responsible for checking</t>
  </si>
  <si>
    <t xml:space="preserve">(หัวข้อที่   1,2,3,4,5,6,7,8,910,16 Maintenance เป็นผู้รับผิดชอบในการตรวจสอบ)   </t>
  </si>
  <si>
    <t xml:space="preserve"> 2) No. 11,12,13,14,15,17,18 Production site is responsible for checking</t>
  </si>
  <si>
    <t>(หัวข้อที่   11,12,13,14,15,17,18ฝ่ายผลิตเป็นผู้รับผิดชอบในการตรวจสอบ)</t>
  </si>
  <si>
    <t>RF-TW-13-05      Effective date : 15/Feb/16     Approved by : PD</t>
  </si>
</sst>
</file>

<file path=xl/styles.xml><?xml version="1.0" encoding="utf-8"?>
<styleSheet xmlns="http://schemas.openxmlformats.org/spreadsheetml/2006/main">
  <numFmts count="1">
    <numFmt numFmtId="164" formatCode="0.0"/>
  </numFmts>
  <fonts count="25">
    <font>
      <sz val="14"/>
      <name val="CordiaUPC"/>
    </font>
    <font>
      <b/>
      <sz val="18"/>
      <name val="Cordia New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7"/>
      <name val="Cordia New"/>
      <family val="2"/>
    </font>
    <font>
      <b/>
      <sz val="16"/>
      <name val="Cordia New"/>
      <family val="2"/>
    </font>
    <font>
      <b/>
      <vertAlign val="superscript"/>
      <sz val="16"/>
      <name val="Cordia New"/>
      <family val="2"/>
    </font>
    <font>
      <b/>
      <u/>
      <sz val="14"/>
      <name val="Cordia New"/>
      <family val="2"/>
    </font>
    <font>
      <b/>
      <sz val="13"/>
      <name val="Cordia New"/>
      <family val="2"/>
    </font>
    <font>
      <sz val="16"/>
      <name val="Cordia New"/>
      <family val="2"/>
    </font>
    <font>
      <sz val="10"/>
      <name val="Arial"/>
      <family val="2"/>
    </font>
    <font>
      <u/>
      <sz val="14"/>
      <name val="Cordia New"/>
      <family val="2"/>
    </font>
    <font>
      <b/>
      <sz val="11"/>
      <name val="Cordia New"/>
      <family val="2"/>
    </font>
    <font>
      <sz val="13"/>
      <name val="CordiaUPC"/>
      <family val="2"/>
    </font>
    <font>
      <sz val="13"/>
      <name val="Cordia New"/>
      <family val="2"/>
    </font>
    <font>
      <sz val="13"/>
      <name val="CordiaUPC"/>
      <family val="2"/>
      <charset val="222"/>
    </font>
    <font>
      <sz val="14"/>
      <name val="CordiaUPC"/>
      <family val="2"/>
    </font>
    <font>
      <u/>
      <sz val="14"/>
      <name val="CordiaUPC"/>
      <family val="2"/>
    </font>
    <font>
      <sz val="9"/>
      <name val="Cordia New"/>
      <family val="2"/>
    </font>
    <font>
      <sz val="14"/>
      <name val="CordiaUPC"/>
      <family val="2"/>
      <charset val="222"/>
    </font>
    <font>
      <sz val="14"/>
      <color rgb="FFFF0000"/>
      <name val="Cordia New"/>
      <family val="2"/>
    </font>
    <font>
      <sz val="8"/>
      <name val="Cordia New"/>
      <family val="2"/>
    </font>
    <font>
      <b/>
      <sz val="18"/>
      <color rgb="FFFF0000"/>
      <name val="Cordia New"/>
      <family val="2"/>
    </font>
    <font>
      <b/>
      <sz val="17"/>
      <color rgb="FFFF0000"/>
      <name val="Cordia New"/>
      <family val="2"/>
    </font>
    <font>
      <b/>
      <sz val="16"/>
      <color rgb="FFFF0000"/>
      <name val="Cordia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6" fillId="0" borderId="0"/>
  </cellStyleXfs>
  <cellXfs count="35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Continuous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4" fontId="2" fillId="0" borderId="3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Continuous" vertical="center" wrapText="1"/>
    </xf>
    <xf numFmtId="0" fontId="2" fillId="0" borderId="5" xfId="0" applyFont="1" applyBorder="1" applyAlignment="1">
      <alignment horizontal="centerContinuous" vertical="center"/>
    </xf>
    <xf numFmtId="0" fontId="3" fillId="0" borderId="4" xfId="0" applyFont="1" applyBorder="1" applyAlignment="1">
      <alignment horizontal="centerContinuous" vertical="center"/>
    </xf>
    <xf numFmtId="0" fontId="8" fillId="0" borderId="4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Continuous" vertical="center"/>
    </xf>
    <xf numFmtId="0" fontId="3" fillId="0" borderId="13" xfId="0" applyFont="1" applyBorder="1" applyAlignment="1">
      <alignment horizontal="centerContinuous" vertical="center"/>
    </xf>
    <xf numFmtId="0" fontId="9" fillId="0" borderId="0" xfId="0" applyFont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8" fillId="0" borderId="16" xfId="0" applyFont="1" applyBorder="1" applyAlignment="1">
      <alignment horizontal="centerContinuous" vertical="center"/>
    </xf>
    <xf numFmtId="0" fontId="8" fillId="0" borderId="17" xfId="0" applyFont="1" applyBorder="1" applyAlignment="1">
      <alignment horizontal="centerContinuous" vertical="center"/>
    </xf>
    <xf numFmtId="0" fontId="8" fillId="0" borderId="19" xfId="0" applyFont="1" applyBorder="1" applyAlignment="1">
      <alignment horizontal="centerContinuous" vertical="center"/>
    </xf>
    <xf numFmtId="0" fontId="9" fillId="0" borderId="0" xfId="0" applyFont="1" applyAlignment="1">
      <alignment horizontal="left" vertical="center"/>
    </xf>
    <xf numFmtId="0" fontId="8" fillId="0" borderId="2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2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left" vertical="center"/>
    </xf>
    <xf numFmtId="0" fontId="8" fillId="0" borderId="15" xfId="0" applyFont="1" applyBorder="1" applyAlignment="1">
      <alignment vertical="center"/>
    </xf>
    <xf numFmtId="164" fontId="2" fillId="0" borderId="16" xfId="0" quotePrefix="1" applyNumberFormat="1" applyFont="1" applyBorder="1" applyAlignment="1">
      <alignment horizontal="centerContinuous" vertical="center"/>
    </xf>
    <xf numFmtId="0" fontId="2" fillId="0" borderId="17" xfId="0" quotePrefix="1" applyFont="1" applyBorder="1" applyAlignment="1">
      <alignment horizontal="centerContinuous" vertical="center"/>
    </xf>
    <xf numFmtId="0" fontId="2" fillId="0" borderId="19" xfId="0" quotePrefix="1" applyFont="1" applyBorder="1" applyAlignment="1">
      <alignment horizontal="left" vertical="center"/>
    </xf>
    <xf numFmtId="164" fontId="2" fillId="0" borderId="16" xfId="0" applyNumberFormat="1" applyFont="1" applyBorder="1" applyAlignment="1">
      <alignment horizontal="centerContinuous" vertical="center"/>
    </xf>
    <xf numFmtId="3" fontId="2" fillId="0" borderId="16" xfId="0" applyNumberFormat="1" applyFont="1" applyBorder="1" applyAlignment="1">
      <alignment horizontal="centerContinuous" vertical="center"/>
    </xf>
    <xf numFmtId="3" fontId="2" fillId="0" borderId="17" xfId="0" applyNumberFormat="1" applyFont="1" applyBorder="1" applyAlignment="1">
      <alignment horizontal="centerContinuous" vertical="center"/>
    </xf>
    <xf numFmtId="3" fontId="2" fillId="0" borderId="19" xfId="0" applyNumberFormat="1" applyFont="1" applyBorder="1" applyAlignment="1">
      <alignment horizontal="left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2" fillId="0" borderId="29" xfId="0" applyFont="1" applyBorder="1" applyAlignment="1">
      <alignment horizontal="centerContinuous" vertical="center"/>
    </xf>
    <xf numFmtId="0" fontId="3" fillId="0" borderId="29" xfId="0" applyFont="1" applyBorder="1" applyAlignment="1">
      <alignment horizontal="centerContinuous" vertical="center"/>
    </xf>
    <xf numFmtId="0" fontId="3" fillId="0" borderId="32" xfId="0" applyFont="1" applyBorder="1" applyAlignment="1">
      <alignment horizontal="centerContinuous" vertical="center"/>
    </xf>
    <xf numFmtId="0" fontId="13" fillId="0" borderId="33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0" xfId="0" applyFont="1"/>
    <xf numFmtId="0" fontId="14" fillId="0" borderId="0" xfId="0" applyFont="1"/>
    <xf numFmtId="0" fontId="14" fillId="0" borderId="39" xfId="0" applyFont="1" applyBorder="1"/>
    <xf numFmtId="0" fontId="14" fillId="0" borderId="40" xfId="0" applyFont="1" applyBorder="1"/>
    <xf numFmtId="0" fontId="8" fillId="0" borderId="41" xfId="0" applyFont="1" applyBorder="1" applyAlignment="1">
      <alignment vertical="top"/>
    </xf>
    <xf numFmtId="0" fontId="8" fillId="0" borderId="40" xfId="0" applyFont="1" applyBorder="1" applyAlignment="1">
      <alignment vertical="top"/>
    </xf>
    <xf numFmtId="0" fontId="14" fillId="0" borderId="43" xfId="0" applyFont="1" applyBorder="1" applyAlignment="1">
      <alignment wrapText="1"/>
    </xf>
    <xf numFmtId="0" fontId="14" fillId="0" borderId="15" xfId="0" applyFont="1" applyBorder="1"/>
    <xf numFmtId="0" fontId="14" fillId="0" borderId="16" xfId="0" applyFont="1" applyBorder="1"/>
    <xf numFmtId="0" fontId="8" fillId="0" borderId="17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14" fillId="0" borderId="45" xfId="0" applyFont="1" applyBorder="1"/>
    <xf numFmtId="0" fontId="8" fillId="0" borderId="41" xfId="0" applyFont="1" applyBorder="1" applyAlignment="1">
      <alignment vertical="center"/>
    </xf>
    <xf numFmtId="0" fontId="14" fillId="0" borderId="47" xfId="0" applyFont="1" applyBorder="1" applyAlignment="1">
      <alignment wrapText="1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0" borderId="40" xfId="0" applyFont="1" applyBorder="1"/>
    <xf numFmtId="164" fontId="14" fillId="0" borderId="17" xfId="0" applyNumberFormat="1" applyFont="1" applyBorder="1" applyAlignment="1">
      <alignment vertical="center"/>
    </xf>
    <xf numFmtId="164" fontId="14" fillId="0" borderId="16" xfId="0" applyNumberFormat="1" applyFont="1" applyBorder="1" applyAlignment="1">
      <alignment vertical="center"/>
    </xf>
    <xf numFmtId="0" fontId="15" fillId="0" borderId="39" xfId="0" applyFont="1" applyBorder="1"/>
    <xf numFmtId="0" fontId="15" fillId="0" borderId="40" xfId="0" applyFont="1" applyBorder="1"/>
    <xf numFmtId="0" fontId="15" fillId="0" borderId="41" xfId="0" applyFont="1" applyBorder="1"/>
    <xf numFmtId="0" fontId="15" fillId="0" borderId="47" xfId="0" applyFont="1" applyBorder="1"/>
    <xf numFmtId="0" fontId="15" fillId="0" borderId="0" xfId="0" applyFont="1"/>
    <xf numFmtId="0" fontId="15" fillId="0" borderId="2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30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49" xfId="0" applyFont="1" applyBorder="1" applyAlignment="1">
      <alignment vertical="center"/>
    </xf>
    <xf numFmtId="0" fontId="3" fillId="0" borderId="50" xfId="0" applyFont="1" applyBorder="1" applyAlignment="1">
      <alignment vertical="center"/>
    </xf>
    <xf numFmtId="0" fontId="2" fillId="0" borderId="50" xfId="1" applyFont="1" applyBorder="1" applyAlignment="1">
      <alignment vertical="center"/>
    </xf>
    <xf numFmtId="0" fontId="2" fillId="0" borderId="50" xfId="0" applyFont="1" applyBorder="1"/>
    <xf numFmtId="0" fontId="2" fillId="0" borderId="51" xfId="0" applyFont="1" applyBorder="1"/>
    <xf numFmtId="0" fontId="2" fillId="0" borderId="0" xfId="0" applyFont="1"/>
    <xf numFmtId="0" fontId="3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8" fillId="0" borderId="4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18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/>
    <xf numFmtId="0" fontId="2" fillId="0" borderId="45" xfId="0" applyFont="1" applyBorder="1"/>
    <xf numFmtId="0" fontId="2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3" fillId="0" borderId="0" xfId="0" applyFont="1"/>
    <xf numFmtId="0" fontId="2" fillId="0" borderId="0" xfId="2" applyFont="1" applyAlignment="1">
      <alignment horizontal="left" vertical="center"/>
    </xf>
    <xf numFmtId="0" fontId="2" fillId="0" borderId="3" xfId="2" applyFont="1" applyBorder="1" applyAlignment="1">
      <alignment horizontal="centerContinuous" vertical="center"/>
    </xf>
    <xf numFmtId="0" fontId="3" fillId="0" borderId="3" xfId="2" applyFont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2" fillId="0" borderId="0" xfId="2" applyFont="1" applyAlignment="1">
      <alignment vertical="center"/>
    </xf>
    <xf numFmtId="14" fontId="2" fillId="0" borderId="3" xfId="2" applyNumberFormat="1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2" fillId="0" borderId="4" xfId="2" applyFont="1" applyBorder="1" applyAlignment="1">
      <alignment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vertical="center"/>
    </xf>
    <xf numFmtId="0" fontId="2" fillId="0" borderId="0" xfId="2" applyFont="1" applyAlignment="1">
      <alignment horizontal="centerContinuous" vertical="center" wrapText="1"/>
    </xf>
    <xf numFmtId="0" fontId="2" fillId="0" borderId="0" xfId="2" applyFont="1" applyAlignment="1">
      <alignment horizontal="centerContinuous" vertical="center"/>
    </xf>
    <xf numFmtId="0" fontId="3" fillId="0" borderId="4" xfId="2" applyFont="1" applyBorder="1" applyAlignment="1">
      <alignment horizontal="centerContinuous" vertical="center"/>
    </xf>
    <xf numFmtId="0" fontId="8" fillId="0" borderId="4" xfId="2" applyFont="1" applyBorder="1" applyAlignment="1">
      <alignment horizontal="centerContinuous" vertical="center"/>
    </xf>
    <xf numFmtId="0" fontId="2" fillId="0" borderId="4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vertical="center"/>
    </xf>
    <xf numFmtId="0" fontId="3" fillId="0" borderId="12" xfId="2" applyFont="1" applyBorder="1" applyAlignment="1">
      <alignment horizontal="centerContinuous" vertical="center"/>
    </xf>
    <xf numFmtId="0" fontId="3" fillId="0" borderId="13" xfId="2" applyFont="1" applyBorder="1" applyAlignment="1">
      <alignment horizontal="centerContinuous" vertical="center"/>
    </xf>
    <xf numFmtId="0" fontId="9" fillId="0" borderId="0" xfId="2" applyFont="1" applyAlignment="1">
      <alignment vertical="center"/>
    </xf>
    <xf numFmtId="0" fontId="9" fillId="0" borderId="15" xfId="2" applyFont="1" applyBorder="1" applyAlignment="1">
      <alignment vertical="center"/>
    </xf>
    <xf numFmtId="0" fontId="9" fillId="0" borderId="16" xfId="2" applyFont="1" applyBorder="1" applyAlignment="1">
      <alignment vertical="center"/>
    </xf>
    <xf numFmtId="0" fontId="9" fillId="0" borderId="17" xfId="2" applyFont="1" applyBorder="1" applyAlignment="1">
      <alignment vertical="center"/>
    </xf>
    <xf numFmtId="0" fontId="8" fillId="0" borderId="16" xfId="2" applyFont="1" applyBorder="1" applyAlignment="1">
      <alignment horizontal="centerContinuous" vertical="center"/>
    </xf>
    <xf numFmtId="0" fontId="8" fillId="0" borderId="17" xfId="2" applyFont="1" applyBorder="1" applyAlignment="1">
      <alignment horizontal="centerContinuous" vertical="center"/>
    </xf>
    <xf numFmtId="0" fontId="8" fillId="0" borderId="19" xfId="2" applyFont="1" applyBorder="1" applyAlignment="1">
      <alignment horizontal="centerContinuous" vertical="center"/>
    </xf>
    <xf numFmtId="0" fontId="9" fillId="0" borderId="0" xfId="2" applyFont="1" applyAlignment="1">
      <alignment horizontal="left" vertical="center"/>
    </xf>
    <xf numFmtId="0" fontId="2" fillId="0" borderId="20" xfId="2" applyFont="1" applyBorder="1" applyAlignment="1">
      <alignment horizontal="center" vertical="center"/>
    </xf>
    <xf numFmtId="0" fontId="8" fillId="0" borderId="57" xfId="2" applyFont="1" applyBorder="1" applyAlignment="1">
      <alignment vertical="center"/>
    </xf>
    <xf numFmtId="0" fontId="8" fillId="0" borderId="58" xfId="2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8" fillId="0" borderId="23" xfId="2" applyFont="1" applyBorder="1" applyAlignment="1">
      <alignment vertical="center"/>
    </xf>
    <xf numFmtId="0" fontId="2" fillId="0" borderId="58" xfId="2" applyFont="1" applyBorder="1" applyAlignment="1">
      <alignment horizontal="centerContinuous" vertical="center"/>
    </xf>
    <xf numFmtId="0" fontId="2" fillId="0" borderId="2" xfId="2" applyFont="1" applyBorder="1" applyAlignment="1">
      <alignment horizontal="centerContinuous" vertical="center"/>
    </xf>
    <xf numFmtId="0" fontId="2" fillId="0" borderId="59" xfId="2" applyFont="1" applyBorder="1" applyAlignment="1">
      <alignment horizontal="left" vertical="center"/>
    </xf>
    <xf numFmtId="0" fontId="8" fillId="0" borderId="18" xfId="2" applyFont="1" applyBorder="1" applyAlignment="1">
      <alignment vertical="center"/>
    </xf>
    <xf numFmtId="3" fontId="2" fillId="0" borderId="58" xfId="2" applyNumberFormat="1" applyFont="1" applyBorder="1" applyAlignment="1">
      <alignment horizontal="centerContinuous" vertical="center"/>
    </xf>
    <xf numFmtId="3" fontId="2" fillId="0" borderId="2" xfId="2" applyNumberFormat="1" applyFont="1" applyBorder="1" applyAlignment="1">
      <alignment horizontal="centerContinuous" vertical="center"/>
    </xf>
    <xf numFmtId="3" fontId="2" fillId="0" borderId="59" xfId="2" applyNumberFormat="1" applyFont="1" applyBorder="1" applyAlignment="1">
      <alignment horizontal="left" vertical="center"/>
    </xf>
    <xf numFmtId="0" fontId="11" fillId="0" borderId="58" xfId="2" quotePrefix="1" applyFont="1" applyBorder="1" applyAlignment="1">
      <alignment horizontal="centerContinuous" vertical="center"/>
    </xf>
    <xf numFmtId="164" fontId="2" fillId="0" borderId="58" xfId="2" applyNumberFormat="1" applyFont="1" applyBorder="1" applyAlignment="1">
      <alignment horizontal="centerContinuous" vertical="center"/>
    </xf>
    <xf numFmtId="0" fontId="2" fillId="0" borderId="2" xfId="2" quotePrefix="1" applyFont="1" applyBorder="1" applyAlignment="1">
      <alignment horizontal="centerContinuous" vertical="center"/>
    </xf>
    <xf numFmtId="0" fontId="2" fillId="0" borderId="59" xfId="2" quotePrefix="1" applyFont="1" applyBorder="1" applyAlignment="1">
      <alignment horizontal="left" vertical="center"/>
    </xf>
    <xf numFmtId="0" fontId="13" fillId="0" borderId="33" xfId="2" applyFont="1" applyBorder="1" applyAlignment="1">
      <alignment horizontal="center" vertical="center"/>
    </xf>
    <xf numFmtId="0" fontId="8" fillId="0" borderId="36" xfId="2" applyFont="1" applyBorder="1"/>
    <xf numFmtId="0" fontId="8" fillId="0" borderId="38" xfId="2" applyFont="1" applyBorder="1" applyAlignment="1">
      <alignment horizontal="center"/>
    </xf>
    <xf numFmtId="0" fontId="8" fillId="0" borderId="0" xfId="2" applyFont="1"/>
    <xf numFmtId="0" fontId="14" fillId="0" borderId="0" xfId="2" applyFont="1"/>
    <xf numFmtId="0" fontId="8" fillId="0" borderId="42" xfId="2" applyFont="1" applyBorder="1" applyAlignment="1">
      <alignment vertical="top"/>
    </xf>
    <xf numFmtId="0" fontId="8" fillId="0" borderId="41" xfId="2" applyFont="1" applyBorder="1" applyAlignment="1">
      <alignment vertical="top"/>
    </xf>
    <xf numFmtId="0" fontId="14" fillId="0" borderId="43" xfId="2" applyFont="1" applyBorder="1" applyAlignment="1">
      <alignment wrapText="1"/>
    </xf>
    <xf numFmtId="0" fontId="8" fillId="0" borderId="44" xfId="2" applyFont="1" applyBorder="1" applyAlignment="1">
      <alignment vertical="top"/>
    </xf>
    <xf numFmtId="0" fontId="8" fillId="0" borderId="17" xfId="2" applyFont="1" applyBorder="1" applyAlignment="1">
      <alignment vertical="top"/>
    </xf>
    <xf numFmtId="0" fontId="14" fillId="0" borderId="45" xfId="2" applyFont="1" applyBorder="1"/>
    <xf numFmtId="0" fontId="8" fillId="0" borderId="42" xfId="2" applyFont="1" applyBorder="1" applyAlignment="1">
      <alignment vertical="center"/>
    </xf>
    <xf numFmtId="0" fontId="13" fillId="0" borderId="41" xfId="2" applyFont="1" applyBorder="1" applyAlignment="1">
      <alignment vertical="center"/>
    </xf>
    <xf numFmtId="0" fontId="14" fillId="0" borderId="46" xfId="2" applyFont="1" applyBorder="1"/>
    <xf numFmtId="0" fontId="14" fillId="0" borderId="47" xfId="2" applyFont="1" applyBorder="1" applyAlignment="1">
      <alignment wrapText="1"/>
    </xf>
    <xf numFmtId="0" fontId="13" fillId="0" borderId="44" xfId="2" applyFont="1" applyBorder="1" applyAlignment="1">
      <alignment vertical="center"/>
    </xf>
    <xf numFmtId="0" fontId="13" fillId="0" borderId="17" xfId="2" applyFont="1" applyBorder="1" applyAlignment="1">
      <alignment vertical="center"/>
    </xf>
    <xf numFmtId="0" fontId="14" fillId="0" borderId="44" xfId="2" applyFont="1" applyBorder="1"/>
    <xf numFmtId="164" fontId="14" fillId="0" borderId="41" xfId="2" applyNumberFormat="1" applyFont="1" applyBorder="1" applyAlignment="1">
      <alignment vertical="center"/>
    </xf>
    <xf numFmtId="2" fontId="14" fillId="0" borderId="0" xfId="2" applyNumberFormat="1" applyFont="1"/>
    <xf numFmtId="164" fontId="14" fillId="0" borderId="44" xfId="2" applyNumberFormat="1" applyFont="1" applyBorder="1" applyAlignment="1">
      <alignment vertical="center"/>
    </xf>
    <xf numFmtId="164" fontId="14" fillId="0" borderId="17" xfId="2" applyNumberFormat="1" applyFont="1" applyBorder="1" applyAlignment="1">
      <alignment vertical="center"/>
    </xf>
    <xf numFmtId="0" fontId="15" fillId="0" borderId="42" xfId="2" applyFont="1" applyBorder="1"/>
    <xf numFmtId="0" fontId="15" fillId="0" borderId="41" xfId="2" applyFont="1" applyBorder="1"/>
    <xf numFmtId="0" fontId="15" fillId="0" borderId="47" xfId="2" applyFont="1" applyBorder="1"/>
    <xf numFmtId="0" fontId="15" fillId="0" borderId="0" xfId="2" applyFont="1"/>
    <xf numFmtId="0" fontId="15" fillId="0" borderId="0" xfId="2" applyFont="1" applyAlignment="1">
      <alignment horizontal="center"/>
    </xf>
    <xf numFmtId="0" fontId="15" fillId="0" borderId="46" xfId="2" applyFont="1" applyBorder="1"/>
    <xf numFmtId="2" fontId="15" fillId="0" borderId="0" xfId="2" applyNumberFormat="1" applyFont="1"/>
    <xf numFmtId="0" fontId="3" fillId="0" borderId="49" xfId="2" applyFont="1" applyBorder="1" applyAlignment="1">
      <alignment vertical="center"/>
    </xf>
    <xf numFmtId="0" fontId="3" fillId="0" borderId="50" xfId="2" applyFont="1" applyBorder="1" applyAlignment="1">
      <alignment vertical="center"/>
    </xf>
    <xf numFmtId="0" fontId="2" fillId="0" borderId="50" xfId="1" applyFont="1" applyBorder="1" applyAlignment="1">
      <alignment horizontal="centerContinuous" vertical="center"/>
    </xf>
    <xf numFmtId="0" fontId="2" fillId="0" borderId="50" xfId="2" applyFont="1" applyBorder="1"/>
    <xf numFmtId="0" fontId="2" fillId="0" borderId="51" xfId="2" applyFont="1" applyBorder="1"/>
    <xf numFmtId="0" fontId="2" fillId="0" borderId="0" xfId="2" applyFont="1"/>
    <xf numFmtId="0" fontId="3" fillId="0" borderId="21" xfId="2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18" xfId="2" applyFont="1" applyBorder="1" applyAlignment="1">
      <alignment horizontal="center" vertical="center"/>
    </xf>
    <xf numFmtId="0" fontId="3" fillId="0" borderId="45" xfId="2" applyFont="1" applyBorder="1" applyAlignment="1">
      <alignment horizontal="center" vertical="center"/>
    </xf>
    <xf numFmtId="0" fontId="2" fillId="0" borderId="21" xfId="2" applyFont="1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23" xfId="2" applyFont="1" applyBorder="1" applyAlignment="1">
      <alignment vertical="center"/>
    </xf>
    <xf numFmtId="0" fontId="8" fillId="0" borderId="48" xfId="2" applyFont="1" applyBorder="1" applyAlignment="1">
      <alignment horizontal="center"/>
    </xf>
    <xf numFmtId="0" fontId="2" fillId="0" borderId="0" xfId="2" applyFont="1" applyAlignment="1">
      <alignment horizontal="center" vertical="center"/>
    </xf>
    <xf numFmtId="0" fontId="2" fillId="0" borderId="18" xfId="2" applyFont="1" applyBorder="1" applyAlignment="1">
      <alignment vertical="center"/>
    </xf>
    <xf numFmtId="0" fontId="2" fillId="0" borderId="45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52" xfId="2" applyFont="1" applyBorder="1" applyAlignment="1">
      <alignment horizontal="center" vertical="center"/>
    </xf>
    <xf numFmtId="0" fontId="2" fillId="0" borderId="53" xfId="2" applyFont="1" applyBorder="1"/>
    <xf numFmtId="0" fontId="2" fillId="0" borderId="45" xfId="2" applyFont="1" applyBorder="1"/>
    <xf numFmtId="0" fontId="2" fillId="0" borderId="28" xfId="2" applyFont="1" applyBorder="1" applyAlignment="1">
      <alignment vertical="center"/>
    </xf>
    <xf numFmtId="0" fontId="3" fillId="0" borderId="29" xfId="2" applyFont="1" applyBorder="1" applyAlignment="1">
      <alignment vertical="center"/>
    </xf>
    <xf numFmtId="0" fontId="2" fillId="0" borderId="29" xfId="2" applyFont="1" applyBorder="1" applyAlignment="1">
      <alignment vertical="center"/>
    </xf>
    <xf numFmtId="0" fontId="2" fillId="0" borderId="29" xfId="2" applyFont="1" applyBorder="1"/>
    <xf numFmtId="0" fontId="2" fillId="0" borderId="30" xfId="2" applyFont="1" applyBorder="1"/>
    <xf numFmtId="0" fontId="2" fillId="0" borderId="54" xfId="2" applyFont="1" applyBorder="1" applyAlignment="1">
      <alignment horizontal="center" vertical="center"/>
    </xf>
    <xf numFmtId="0" fontId="2" fillId="0" borderId="56" xfId="2" applyFont="1" applyBorder="1" applyAlignment="1">
      <alignment vertical="center"/>
    </xf>
    <xf numFmtId="0" fontId="3" fillId="0" borderId="0" xfId="2" applyFont="1"/>
    <xf numFmtId="0" fontId="3" fillId="0" borderId="44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42" xfId="2" applyFont="1" applyBorder="1" applyAlignment="1">
      <alignment horizontal="center" vertical="center" wrapText="1"/>
    </xf>
    <xf numFmtId="0" fontId="16" fillId="0" borderId="41" xfId="2" applyBorder="1"/>
    <xf numFmtId="0" fontId="16" fillId="0" borderId="44" xfId="2" applyBorder="1"/>
    <xf numFmtId="0" fontId="16" fillId="0" borderId="17" xfId="2" applyBorder="1"/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3" fillId="0" borderId="46" xfId="2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2" fillId="0" borderId="54" xfId="2" applyFont="1" applyBorder="1" applyAlignment="1">
      <alignment horizontal="center" vertical="center"/>
    </xf>
    <xf numFmtId="0" fontId="2" fillId="0" borderId="55" xfId="2" applyFont="1" applyBorder="1" applyAlignment="1">
      <alignment horizontal="center" vertical="center"/>
    </xf>
    <xf numFmtId="0" fontId="3" fillId="0" borderId="49" xfId="2" applyFont="1" applyBorder="1" applyAlignment="1">
      <alignment horizontal="center"/>
    </xf>
    <xf numFmtId="0" fontId="3" fillId="0" borderId="51" xfId="2" applyFont="1" applyBorder="1" applyAlignment="1">
      <alignment horizontal="center"/>
    </xf>
    <xf numFmtId="0" fontId="13" fillId="0" borderId="14" xfId="2" applyFont="1" applyBorder="1" applyAlignment="1">
      <alignment horizontal="center" vertical="center"/>
    </xf>
    <xf numFmtId="0" fontId="14" fillId="0" borderId="39" xfId="2" applyFont="1" applyBorder="1" applyAlignment="1">
      <alignment horizontal="left"/>
    </xf>
    <xf numFmtId="0" fontId="13" fillId="0" borderId="40" xfId="2" applyFont="1" applyBorder="1" applyAlignment="1">
      <alignment horizontal="left"/>
    </xf>
    <xf numFmtId="0" fontId="13" fillId="0" borderId="41" xfId="2" applyFont="1" applyBorder="1" applyAlignment="1">
      <alignment horizontal="left"/>
    </xf>
    <xf numFmtId="0" fontId="2" fillId="0" borderId="42" xfId="2" applyFont="1" applyBorder="1" applyAlignment="1">
      <alignment horizontal="center" vertical="center"/>
    </xf>
    <xf numFmtId="0" fontId="2" fillId="0" borderId="41" xfId="2" applyFont="1" applyBorder="1" applyAlignment="1">
      <alignment horizontal="center" vertical="center"/>
    </xf>
    <xf numFmtId="0" fontId="2" fillId="0" borderId="44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top" wrapText="1"/>
    </xf>
    <xf numFmtId="0" fontId="21" fillId="0" borderId="45" xfId="0" applyFont="1" applyBorder="1" applyAlignment="1">
      <alignment horizontal="center" vertical="top" wrapText="1"/>
    </xf>
    <xf numFmtId="0" fontId="14" fillId="0" borderId="21" xfId="2" applyFont="1" applyBorder="1" applyAlignment="1">
      <alignment horizontal="left"/>
    </xf>
    <xf numFmtId="0" fontId="14" fillId="0" borderId="0" xfId="2" applyFont="1" applyAlignment="1">
      <alignment horizontal="left"/>
    </xf>
    <xf numFmtId="0" fontId="14" fillId="0" borderId="22" xfId="2" applyFont="1" applyBorder="1" applyAlignment="1">
      <alignment horizontal="left"/>
    </xf>
    <xf numFmtId="0" fontId="13" fillId="0" borderId="24" xfId="2" applyFont="1" applyBorder="1" applyAlignment="1">
      <alignment horizontal="center" vertical="center"/>
    </xf>
    <xf numFmtId="0" fontId="13" fillId="0" borderId="26" xfId="2" applyFont="1" applyBorder="1" applyAlignment="1">
      <alignment horizontal="center" vertical="center"/>
    </xf>
    <xf numFmtId="0" fontId="15" fillId="0" borderId="39" xfId="2" applyFont="1" applyBorder="1" applyAlignment="1">
      <alignment horizontal="left"/>
    </xf>
    <xf numFmtId="0" fontId="15" fillId="0" borderId="40" xfId="2" applyFont="1" applyBorder="1" applyAlignment="1">
      <alignment horizontal="left"/>
    </xf>
    <xf numFmtId="0" fontId="15" fillId="0" borderId="41" xfId="2" applyFont="1" applyBorder="1" applyAlignment="1">
      <alignment horizontal="left"/>
    </xf>
    <xf numFmtId="0" fontId="19" fillId="0" borderId="42" xfId="2" applyFont="1" applyBorder="1" applyAlignment="1">
      <alignment horizontal="center" vertical="center"/>
    </xf>
    <xf numFmtId="0" fontId="19" fillId="0" borderId="41" xfId="2" applyFont="1" applyBorder="1" applyAlignment="1">
      <alignment horizontal="center" vertical="center"/>
    </xf>
    <xf numFmtId="0" fontId="19" fillId="0" borderId="46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5" fillId="0" borderId="21" xfId="2" applyFont="1" applyBorder="1" applyAlignment="1">
      <alignment horizontal="left"/>
    </xf>
    <xf numFmtId="0" fontId="15" fillId="0" borderId="0" xfId="2" applyFont="1" applyAlignment="1">
      <alignment horizontal="left"/>
    </xf>
    <xf numFmtId="0" fontId="15" fillId="0" borderId="22" xfId="2" applyFont="1" applyBorder="1" applyAlignment="1">
      <alignment horizontal="left"/>
    </xf>
    <xf numFmtId="0" fontId="13" fillId="0" borderId="25" xfId="2" applyFont="1" applyBorder="1" applyAlignment="1">
      <alignment horizontal="center" vertical="center"/>
    </xf>
    <xf numFmtId="0" fontId="14" fillId="0" borderId="39" xfId="2" applyFont="1" applyBorder="1"/>
    <xf numFmtId="0" fontId="14" fillId="0" borderId="40" xfId="2" applyFont="1" applyBorder="1"/>
    <xf numFmtId="0" fontId="14" fillId="0" borderId="41" xfId="2" applyFont="1" applyBorder="1"/>
    <xf numFmtId="0" fontId="15" fillId="0" borderId="23" xfId="2" applyFont="1" applyBorder="1" applyAlignment="1">
      <alignment horizontal="center" vertical="center"/>
    </xf>
    <xf numFmtId="0" fontId="15" fillId="0" borderId="18" xfId="2" applyFont="1" applyBorder="1" applyAlignment="1">
      <alignment horizontal="center" vertical="center"/>
    </xf>
    <xf numFmtId="0" fontId="16" fillId="0" borderId="42" xfId="2" applyBorder="1" applyAlignment="1">
      <alignment horizontal="center" vertical="center"/>
    </xf>
    <xf numFmtId="0" fontId="16" fillId="0" borderId="41" xfId="2" applyBorder="1" applyAlignment="1">
      <alignment horizontal="center" vertical="center"/>
    </xf>
    <xf numFmtId="0" fontId="16" fillId="0" borderId="44" xfId="2" applyBorder="1" applyAlignment="1">
      <alignment horizontal="center" vertical="center"/>
    </xf>
    <xf numFmtId="0" fontId="16" fillId="0" borderId="17" xfId="2" applyBorder="1" applyAlignment="1">
      <alignment horizontal="center" vertical="center"/>
    </xf>
    <xf numFmtId="0" fontId="14" fillId="0" borderId="40" xfId="2" applyFont="1" applyBorder="1" applyAlignment="1">
      <alignment horizontal="left"/>
    </xf>
    <xf numFmtId="0" fontId="14" fillId="0" borderId="41" xfId="2" applyFont="1" applyBorder="1" applyAlignment="1">
      <alignment horizontal="left"/>
    </xf>
    <xf numFmtId="0" fontId="14" fillId="0" borderId="34" xfId="2" applyFont="1" applyBorder="1" applyAlignment="1">
      <alignment horizontal="center"/>
    </xf>
    <xf numFmtId="0" fontId="14" fillId="0" borderId="12" xfId="2" applyFont="1" applyBorder="1" applyAlignment="1">
      <alignment horizontal="center"/>
    </xf>
    <xf numFmtId="0" fontId="14" fillId="0" borderId="35" xfId="2" applyFont="1" applyBorder="1" applyAlignment="1">
      <alignment horizontal="center"/>
    </xf>
    <xf numFmtId="0" fontId="8" fillId="0" borderId="37" xfId="2" applyFont="1" applyBorder="1" applyAlignment="1">
      <alignment horizontal="center"/>
    </xf>
    <xf numFmtId="0" fontId="8" fillId="0" borderId="12" xfId="2" applyFont="1" applyBorder="1" applyAlignment="1">
      <alignment horizontal="center"/>
    </xf>
    <xf numFmtId="0" fontId="2" fillId="2" borderId="1" xfId="2" applyFont="1" applyFill="1" applyBorder="1" applyAlignment="1">
      <alignment horizontal="left" vertical="center"/>
    </xf>
    <xf numFmtId="0" fontId="2" fillId="2" borderId="2" xfId="2" applyFont="1" applyFill="1" applyBorder="1" applyAlignment="1">
      <alignment horizontal="left" vertical="center"/>
    </xf>
    <xf numFmtId="0" fontId="20" fillId="0" borderId="0" xfId="2" applyFont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7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3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/>
    </xf>
    <xf numFmtId="0" fontId="10" fillId="0" borderId="11" xfId="2" applyFont="1" applyBorder="1" applyAlignment="1">
      <alignment horizontal="center" textRotation="90"/>
    </xf>
    <xf numFmtId="0" fontId="10" fillId="0" borderId="18" xfId="2" applyFont="1" applyBorder="1" applyAlignment="1">
      <alignment horizontal="center" textRotation="90"/>
    </xf>
    <xf numFmtId="0" fontId="3" fillId="0" borderId="4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0" fillId="0" borderId="41" xfId="0" applyBorder="1"/>
    <xf numFmtId="0" fontId="0" fillId="0" borderId="44" xfId="0" applyBorder="1"/>
    <xf numFmtId="0" fontId="0" fillId="0" borderId="17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top" wrapText="1"/>
    </xf>
    <xf numFmtId="0" fontId="18" fillId="0" borderId="45" xfId="0" applyFont="1" applyBorder="1" applyAlignment="1">
      <alignment horizontal="center" vertical="top" wrapText="1"/>
    </xf>
    <xf numFmtId="0" fontId="13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3" fillId="0" borderId="25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4" borderId="4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10" fillId="4" borderId="11" xfId="0" applyFont="1" applyFill="1" applyBorder="1" applyAlignment="1">
      <alignment horizontal="center" textRotation="90"/>
    </xf>
    <xf numFmtId="0" fontId="10" fillId="4" borderId="18" xfId="0" applyFont="1" applyFill="1" applyBorder="1" applyAlignment="1">
      <alignment horizontal="center" textRotation="90"/>
    </xf>
    <xf numFmtId="0" fontId="8" fillId="4" borderId="2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vertical="center"/>
    </xf>
    <xf numFmtId="0" fontId="8" fillId="4" borderId="31" xfId="0" applyFont="1" applyFill="1" applyBorder="1" applyAlignment="1">
      <alignment vertical="center"/>
    </xf>
    <xf numFmtId="0" fontId="8" fillId="4" borderId="36" xfId="0" applyFont="1" applyFill="1" applyBorder="1"/>
    <xf numFmtId="0" fontId="15" fillId="4" borderId="23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4" fillId="4" borderId="46" xfId="0" applyFont="1" applyFill="1" applyBorder="1"/>
    <xf numFmtId="0" fontId="14" fillId="4" borderId="44" xfId="0" applyFont="1" applyFill="1" applyBorder="1"/>
    <xf numFmtId="0" fontId="15" fillId="4" borderId="42" xfId="0" applyFont="1" applyFill="1" applyBorder="1"/>
    <xf numFmtId="0" fontId="15" fillId="4" borderId="46" xfId="0" applyFont="1" applyFill="1" applyBorder="1"/>
    <xf numFmtId="0" fontId="22" fillId="4" borderId="9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0" fontId="24" fillId="4" borderId="4" xfId="0" applyFont="1" applyFill="1" applyBorder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Continuous" vertical="center"/>
    </xf>
    <xf numFmtId="0" fontId="2" fillId="4" borderId="17" xfId="0" applyFont="1" applyFill="1" applyBorder="1" applyAlignment="1">
      <alignment horizontal="centerContinuous" vertical="center"/>
    </xf>
    <xf numFmtId="0" fontId="2" fillId="4" borderId="58" xfId="2" applyFont="1" applyFill="1" applyBorder="1" applyAlignment="1">
      <alignment horizontal="centerContinuous" vertical="center"/>
    </xf>
    <xf numFmtId="0" fontId="2" fillId="4" borderId="2" xfId="2" applyFont="1" applyFill="1" applyBorder="1" applyAlignment="1">
      <alignment horizontal="centerContinuous" vertical="center"/>
    </xf>
  </cellXfs>
  <cellStyles count="3">
    <cellStyle name="Normal 3" xfId="2"/>
    <cellStyle name="ปกติ" xfId="0" builtinId="0"/>
    <cellStyle name="ปกติ_Origin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158750</xdr:colOff>
      <xdr:row>5</xdr:row>
      <xdr:rowOff>171450</xdr:rowOff>
    </xdr:from>
    <xdr:to>
      <xdr:col>4</xdr:col>
      <xdr:colOff>311150</xdr:colOff>
      <xdr:row>5</xdr:row>
      <xdr:rowOff>171450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7FEE3E5A-5B22-488A-ADC1-5C0FC56A438B}"/>
            </a:ext>
          </a:extLst>
        </xdr:cNvPr>
        <xdr:cNvSpPr>
          <a:spLocks noChangeShapeType="1"/>
        </xdr:cNvSpPr>
      </xdr:nvSpPr>
      <xdr:spPr bwMode="auto">
        <a:xfrm>
          <a:off x="2470150" y="19177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9</xdr:col>
      <xdr:colOff>57150</xdr:colOff>
      <xdr:row>5</xdr:row>
      <xdr:rowOff>171450</xdr:rowOff>
    </xdr:from>
    <xdr:to>
      <xdr:col>9</xdr:col>
      <xdr:colOff>304800</xdr:colOff>
      <xdr:row>5</xdr:row>
      <xdr:rowOff>171450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xmlns="" id="{8E249CEC-410B-4699-9EAE-A8AC198A3803}"/>
            </a:ext>
          </a:extLst>
        </xdr:cNvPr>
        <xdr:cNvSpPr>
          <a:spLocks noChangeShapeType="1"/>
        </xdr:cNvSpPr>
      </xdr:nvSpPr>
      <xdr:spPr bwMode="auto">
        <a:xfrm>
          <a:off x="5137150" y="19177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158750</xdr:colOff>
      <xdr:row>5</xdr:row>
      <xdr:rowOff>171450</xdr:rowOff>
    </xdr:from>
    <xdr:to>
      <xdr:col>4</xdr:col>
      <xdr:colOff>311150</xdr:colOff>
      <xdr:row>5</xdr:row>
      <xdr:rowOff>171450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7BE1E78E-7B5F-4794-ACA9-0BCCB40C7E32}"/>
            </a:ext>
          </a:extLst>
        </xdr:cNvPr>
        <xdr:cNvSpPr>
          <a:spLocks noChangeShapeType="1"/>
        </xdr:cNvSpPr>
      </xdr:nvSpPr>
      <xdr:spPr bwMode="auto">
        <a:xfrm>
          <a:off x="2470150" y="191770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1117600</xdr:colOff>
      <xdr:row>5</xdr:row>
      <xdr:rowOff>152400</xdr:rowOff>
    </xdr:from>
    <xdr:to>
      <xdr:col>6</xdr:col>
      <xdr:colOff>88900</xdr:colOff>
      <xdr:row>5</xdr:row>
      <xdr:rowOff>152400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xmlns="" id="{C68F2AD6-6FBE-4422-A9EF-6C0BAFB35ACE}"/>
            </a:ext>
          </a:extLst>
        </xdr:cNvPr>
        <xdr:cNvSpPr>
          <a:spLocks noChangeShapeType="1"/>
        </xdr:cNvSpPr>
      </xdr:nvSpPr>
      <xdr:spPr bwMode="auto">
        <a:xfrm>
          <a:off x="3740150" y="1898650"/>
          <a:ext cx="171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5</xdr:row>
      <xdr:rowOff>171450</xdr:rowOff>
    </xdr:from>
    <xdr:to>
      <xdr:col>6</xdr:col>
      <xdr:colOff>622300</xdr:colOff>
      <xdr:row>5</xdr:row>
      <xdr:rowOff>171450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xmlns="" id="{C367E13E-BBDF-4F4D-9380-4836E5D84B6E}"/>
            </a:ext>
          </a:extLst>
        </xdr:cNvPr>
        <xdr:cNvSpPr>
          <a:spLocks noChangeShapeType="1"/>
        </xdr:cNvSpPr>
      </xdr:nvSpPr>
      <xdr:spPr bwMode="auto">
        <a:xfrm>
          <a:off x="3803650" y="19177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596900</xdr:colOff>
      <xdr:row>5</xdr:row>
      <xdr:rowOff>152400</xdr:rowOff>
    </xdr:from>
    <xdr:to>
      <xdr:col>4</xdr:col>
      <xdr:colOff>95250</xdr:colOff>
      <xdr:row>5</xdr:row>
      <xdr:rowOff>152400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xmlns="" id="{724F14A7-E08C-4800-886F-F50C3663259B}"/>
            </a:ext>
          </a:extLst>
        </xdr:cNvPr>
        <xdr:cNvSpPr>
          <a:spLocks noChangeShapeType="1"/>
        </xdr:cNvSpPr>
      </xdr:nvSpPr>
      <xdr:spPr bwMode="auto">
        <a:xfrm>
          <a:off x="2724150" y="1898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5</xdr:row>
      <xdr:rowOff>158750</xdr:rowOff>
    </xdr:from>
    <xdr:to>
      <xdr:col>8</xdr:col>
      <xdr:colOff>457200</xdr:colOff>
      <xdr:row>5</xdr:row>
      <xdr:rowOff>158750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xmlns="" id="{2C3E9FA7-674C-401F-AF02-119E853BAFB4}"/>
            </a:ext>
          </a:extLst>
        </xdr:cNvPr>
        <xdr:cNvSpPr>
          <a:spLocks noChangeShapeType="1"/>
        </xdr:cNvSpPr>
      </xdr:nvSpPr>
      <xdr:spPr bwMode="auto">
        <a:xfrm>
          <a:off x="4629150" y="1905000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5</xdr:row>
      <xdr:rowOff>152400</xdr:rowOff>
    </xdr:from>
    <xdr:to>
      <xdr:col>5</xdr:col>
      <xdr:colOff>0</xdr:colOff>
      <xdr:row>5</xdr:row>
      <xdr:rowOff>152400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xmlns="" id="{4A2E4903-5D14-4BBF-8FDE-19588582EE98}"/>
            </a:ext>
          </a:extLst>
        </xdr:cNvPr>
        <xdr:cNvSpPr>
          <a:spLocks noChangeShapeType="1"/>
        </xdr:cNvSpPr>
      </xdr:nvSpPr>
      <xdr:spPr bwMode="auto">
        <a:xfrm>
          <a:off x="2724150" y="1898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920750</xdr:colOff>
      <xdr:row>5</xdr:row>
      <xdr:rowOff>158750</xdr:rowOff>
    </xdr:from>
    <xdr:to>
      <xdr:col>5</xdr:col>
      <xdr:colOff>704850</xdr:colOff>
      <xdr:row>5</xdr:row>
      <xdr:rowOff>158750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xmlns="" id="{AB595F0B-B5DE-4299-8044-E08476EEDCCE}"/>
            </a:ext>
          </a:extLst>
        </xdr:cNvPr>
        <xdr:cNvSpPr>
          <a:spLocks noChangeShapeType="1"/>
        </xdr:cNvSpPr>
      </xdr:nvSpPr>
      <xdr:spPr bwMode="auto">
        <a:xfrm>
          <a:off x="3429000" y="190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133350</xdr:colOff>
      <xdr:row>5</xdr:row>
      <xdr:rowOff>158750</xdr:rowOff>
    </xdr:from>
    <xdr:to>
      <xdr:col>5</xdr:col>
      <xdr:colOff>349250</xdr:colOff>
      <xdr:row>5</xdr:row>
      <xdr:rowOff>158750</xdr:rowOff>
    </xdr:to>
    <xdr:sp macro="" textlink="">
      <xdr:nvSpPr>
        <xdr:cNvPr id="7" name="Line 2">
          <a:extLst>
            <a:ext uri="{FF2B5EF4-FFF2-40B4-BE49-F238E27FC236}">
              <a16:creationId xmlns:a16="http://schemas.microsoft.com/office/drawing/2014/main" xmlns="" id="{86BB1B1B-6339-4C03-AC3E-1EBF671DDEA3}"/>
            </a:ext>
          </a:extLst>
        </xdr:cNvPr>
        <xdr:cNvSpPr>
          <a:spLocks noChangeShapeType="1"/>
        </xdr:cNvSpPr>
      </xdr:nvSpPr>
      <xdr:spPr bwMode="auto">
        <a:xfrm flipV="1">
          <a:off x="2857500" y="1905000"/>
          <a:ext cx="215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5</xdr:col>
      <xdr:colOff>1073150</xdr:colOff>
      <xdr:row>5</xdr:row>
      <xdr:rowOff>152400</xdr:rowOff>
    </xdr:from>
    <xdr:to>
      <xdr:col>5</xdr:col>
      <xdr:colOff>704850</xdr:colOff>
      <xdr:row>5</xdr:row>
      <xdr:rowOff>152400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xmlns="" id="{6BA32EDF-04FC-4F55-B2A5-8D1277D18E30}"/>
            </a:ext>
          </a:extLst>
        </xdr:cNvPr>
        <xdr:cNvSpPr>
          <a:spLocks noChangeShapeType="1"/>
        </xdr:cNvSpPr>
      </xdr:nvSpPr>
      <xdr:spPr bwMode="auto">
        <a:xfrm flipV="1">
          <a:off x="3429000" y="1898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9</xdr:col>
      <xdr:colOff>628650</xdr:colOff>
      <xdr:row>5</xdr:row>
      <xdr:rowOff>158750</xdr:rowOff>
    </xdr:from>
    <xdr:to>
      <xdr:col>10</xdr:col>
      <xdr:colOff>152400</xdr:colOff>
      <xdr:row>5</xdr:row>
      <xdr:rowOff>158750</xdr:rowOff>
    </xdr:to>
    <xdr:sp macro="" textlink="">
      <xdr:nvSpPr>
        <xdr:cNvPr id="9" name="Line 3">
          <a:extLst>
            <a:ext uri="{FF2B5EF4-FFF2-40B4-BE49-F238E27FC236}">
              <a16:creationId xmlns:a16="http://schemas.microsoft.com/office/drawing/2014/main" xmlns="" id="{74B71FEB-7240-424F-A692-3588E780EF4C}"/>
            </a:ext>
          </a:extLst>
        </xdr:cNvPr>
        <xdr:cNvSpPr>
          <a:spLocks noChangeShapeType="1"/>
        </xdr:cNvSpPr>
      </xdr:nvSpPr>
      <xdr:spPr bwMode="auto">
        <a:xfrm>
          <a:off x="5740400" y="1905000"/>
          <a:ext cx="241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44"/>
  <sheetViews>
    <sheetView topLeftCell="A7" workbookViewId="0">
      <selection activeCell="B20" sqref="B20"/>
    </sheetView>
  </sheetViews>
  <sheetFormatPr defaultColWidth="7.125" defaultRowHeight="21"/>
  <cols>
    <col min="1" max="1" width="4.75" style="116" customWidth="1"/>
    <col min="2" max="2" width="16.75" style="116" customWidth="1"/>
    <col min="3" max="3" width="7.625" style="116" customWidth="1"/>
    <col min="4" max="4" width="7.375" style="116" customWidth="1"/>
    <col min="5" max="5" width="4.875" style="116" customWidth="1"/>
    <col min="6" max="6" width="18.875" style="116" customWidth="1"/>
    <col min="7" max="7" width="4.625" style="116" customWidth="1"/>
    <col min="8" max="8" width="5.125" style="116" customWidth="1"/>
    <col min="9" max="9" width="10.125" style="116" customWidth="1"/>
    <col min="10" max="10" width="10" style="116" customWidth="1"/>
    <col min="11" max="11" width="18.875" style="116" customWidth="1"/>
    <col min="12" max="256" width="7.125" style="116"/>
    <col min="257" max="257" width="4.75" style="116" customWidth="1"/>
    <col min="258" max="258" width="16.75" style="116" customWidth="1"/>
    <col min="259" max="259" width="7.625" style="116" customWidth="1"/>
    <col min="260" max="260" width="7.375" style="116" customWidth="1"/>
    <col min="261" max="261" width="4.875" style="116" customWidth="1"/>
    <col min="262" max="262" width="18.875" style="116" customWidth="1"/>
    <col min="263" max="263" width="4.625" style="116" customWidth="1"/>
    <col min="264" max="264" width="5.125" style="116" customWidth="1"/>
    <col min="265" max="265" width="10.125" style="116" customWidth="1"/>
    <col min="266" max="266" width="10" style="116" customWidth="1"/>
    <col min="267" max="267" width="18.875" style="116" customWidth="1"/>
    <col min="268" max="512" width="7.125" style="116"/>
    <col min="513" max="513" width="4.75" style="116" customWidth="1"/>
    <col min="514" max="514" width="16.75" style="116" customWidth="1"/>
    <col min="515" max="515" width="7.625" style="116" customWidth="1"/>
    <col min="516" max="516" width="7.375" style="116" customWidth="1"/>
    <col min="517" max="517" width="4.875" style="116" customWidth="1"/>
    <col min="518" max="518" width="18.875" style="116" customWidth="1"/>
    <col min="519" max="519" width="4.625" style="116" customWidth="1"/>
    <col min="520" max="520" width="5.125" style="116" customWidth="1"/>
    <col min="521" max="521" width="10.125" style="116" customWidth="1"/>
    <col min="522" max="522" width="10" style="116" customWidth="1"/>
    <col min="523" max="523" width="18.875" style="116" customWidth="1"/>
    <col min="524" max="768" width="7.125" style="116"/>
    <col min="769" max="769" width="4.75" style="116" customWidth="1"/>
    <col min="770" max="770" width="16.75" style="116" customWidth="1"/>
    <col min="771" max="771" width="7.625" style="116" customWidth="1"/>
    <col min="772" max="772" width="7.375" style="116" customWidth="1"/>
    <col min="773" max="773" width="4.875" style="116" customWidth="1"/>
    <col min="774" max="774" width="18.875" style="116" customWidth="1"/>
    <col min="775" max="775" width="4.625" style="116" customWidth="1"/>
    <col min="776" max="776" width="5.125" style="116" customWidth="1"/>
    <col min="777" max="777" width="10.125" style="116" customWidth="1"/>
    <col min="778" max="778" width="10" style="116" customWidth="1"/>
    <col min="779" max="779" width="18.875" style="116" customWidth="1"/>
    <col min="780" max="1024" width="7.125" style="116"/>
    <col min="1025" max="1025" width="4.75" style="116" customWidth="1"/>
    <col min="1026" max="1026" width="16.75" style="116" customWidth="1"/>
    <col min="1027" max="1027" width="7.625" style="116" customWidth="1"/>
    <col min="1028" max="1028" width="7.375" style="116" customWidth="1"/>
    <col min="1029" max="1029" width="4.875" style="116" customWidth="1"/>
    <col min="1030" max="1030" width="18.875" style="116" customWidth="1"/>
    <col min="1031" max="1031" width="4.625" style="116" customWidth="1"/>
    <col min="1032" max="1032" width="5.125" style="116" customWidth="1"/>
    <col min="1033" max="1033" width="10.125" style="116" customWidth="1"/>
    <col min="1034" max="1034" width="10" style="116" customWidth="1"/>
    <col min="1035" max="1035" width="18.875" style="116" customWidth="1"/>
    <col min="1036" max="1280" width="7.125" style="116"/>
    <col min="1281" max="1281" width="4.75" style="116" customWidth="1"/>
    <col min="1282" max="1282" width="16.75" style="116" customWidth="1"/>
    <col min="1283" max="1283" width="7.625" style="116" customWidth="1"/>
    <col min="1284" max="1284" width="7.375" style="116" customWidth="1"/>
    <col min="1285" max="1285" width="4.875" style="116" customWidth="1"/>
    <col min="1286" max="1286" width="18.875" style="116" customWidth="1"/>
    <col min="1287" max="1287" width="4.625" style="116" customWidth="1"/>
    <col min="1288" max="1288" width="5.125" style="116" customWidth="1"/>
    <col min="1289" max="1289" width="10.125" style="116" customWidth="1"/>
    <col min="1290" max="1290" width="10" style="116" customWidth="1"/>
    <col min="1291" max="1291" width="18.875" style="116" customWidth="1"/>
    <col min="1292" max="1536" width="7.125" style="116"/>
    <col min="1537" max="1537" width="4.75" style="116" customWidth="1"/>
    <col min="1538" max="1538" width="16.75" style="116" customWidth="1"/>
    <col min="1539" max="1539" width="7.625" style="116" customWidth="1"/>
    <col min="1540" max="1540" width="7.375" style="116" customWidth="1"/>
    <col min="1541" max="1541" width="4.875" style="116" customWidth="1"/>
    <col min="1542" max="1542" width="18.875" style="116" customWidth="1"/>
    <col min="1543" max="1543" width="4.625" style="116" customWidth="1"/>
    <col min="1544" max="1544" width="5.125" style="116" customWidth="1"/>
    <col min="1545" max="1545" width="10.125" style="116" customWidth="1"/>
    <col min="1546" max="1546" width="10" style="116" customWidth="1"/>
    <col min="1547" max="1547" width="18.875" style="116" customWidth="1"/>
    <col min="1548" max="1792" width="7.125" style="116"/>
    <col min="1793" max="1793" width="4.75" style="116" customWidth="1"/>
    <col min="1794" max="1794" width="16.75" style="116" customWidth="1"/>
    <col min="1795" max="1795" width="7.625" style="116" customWidth="1"/>
    <col min="1796" max="1796" width="7.375" style="116" customWidth="1"/>
    <col min="1797" max="1797" width="4.875" style="116" customWidth="1"/>
    <col min="1798" max="1798" width="18.875" style="116" customWidth="1"/>
    <col min="1799" max="1799" width="4.625" style="116" customWidth="1"/>
    <col min="1800" max="1800" width="5.125" style="116" customWidth="1"/>
    <col min="1801" max="1801" width="10.125" style="116" customWidth="1"/>
    <col min="1802" max="1802" width="10" style="116" customWidth="1"/>
    <col min="1803" max="1803" width="18.875" style="116" customWidth="1"/>
    <col min="1804" max="2048" width="7.125" style="116"/>
    <col min="2049" max="2049" width="4.75" style="116" customWidth="1"/>
    <col min="2050" max="2050" width="16.75" style="116" customWidth="1"/>
    <col min="2051" max="2051" width="7.625" style="116" customWidth="1"/>
    <col min="2052" max="2052" width="7.375" style="116" customWidth="1"/>
    <col min="2053" max="2053" width="4.875" style="116" customWidth="1"/>
    <col min="2054" max="2054" width="18.875" style="116" customWidth="1"/>
    <col min="2055" max="2055" width="4.625" style="116" customWidth="1"/>
    <col min="2056" max="2056" width="5.125" style="116" customWidth="1"/>
    <col min="2057" max="2057" width="10.125" style="116" customWidth="1"/>
    <col min="2058" max="2058" width="10" style="116" customWidth="1"/>
    <col min="2059" max="2059" width="18.875" style="116" customWidth="1"/>
    <col min="2060" max="2304" width="7.125" style="116"/>
    <col min="2305" max="2305" width="4.75" style="116" customWidth="1"/>
    <col min="2306" max="2306" width="16.75" style="116" customWidth="1"/>
    <col min="2307" max="2307" width="7.625" style="116" customWidth="1"/>
    <col min="2308" max="2308" width="7.375" style="116" customWidth="1"/>
    <col min="2309" max="2309" width="4.875" style="116" customWidth="1"/>
    <col min="2310" max="2310" width="18.875" style="116" customWidth="1"/>
    <col min="2311" max="2311" width="4.625" style="116" customWidth="1"/>
    <col min="2312" max="2312" width="5.125" style="116" customWidth="1"/>
    <col min="2313" max="2313" width="10.125" style="116" customWidth="1"/>
    <col min="2314" max="2314" width="10" style="116" customWidth="1"/>
    <col min="2315" max="2315" width="18.875" style="116" customWidth="1"/>
    <col min="2316" max="2560" width="7.125" style="116"/>
    <col min="2561" max="2561" width="4.75" style="116" customWidth="1"/>
    <col min="2562" max="2562" width="16.75" style="116" customWidth="1"/>
    <col min="2563" max="2563" width="7.625" style="116" customWidth="1"/>
    <col min="2564" max="2564" width="7.375" style="116" customWidth="1"/>
    <col min="2565" max="2565" width="4.875" style="116" customWidth="1"/>
    <col min="2566" max="2566" width="18.875" style="116" customWidth="1"/>
    <col min="2567" max="2567" width="4.625" style="116" customWidth="1"/>
    <col min="2568" max="2568" width="5.125" style="116" customWidth="1"/>
    <col min="2569" max="2569" width="10.125" style="116" customWidth="1"/>
    <col min="2570" max="2570" width="10" style="116" customWidth="1"/>
    <col min="2571" max="2571" width="18.875" style="116" customWidth="1"/>
    <col min="2572" max="2816" width="7.125" style="116"/>
    <col min="2817" max="2817" width="4.75" style="116" customWidth="1"/>
    <col min="2818" max="2818" width="16.75" style="116" customWidth="1"/>
    <col min="2819" max="2819" width="7.625" style="116" customWidth="1"/>
    <col min="2820" max="2820" width="7.375" style="116" customWidth="1"/>
    <col min="2821" max="2821" width="4.875" style="116" customWidth="1"/>
    <col min="2822" max="2822" width="18.875" style="116" customWidth="1"/>
    <col min="2823" max="2823" width="4.625" style="116" customWidth="1"/>
    <col min="2824" max="2824" width="5.125" style="116" customWidth="1"/>
    <col min="2825" max="2825" width="10.125" style="116" customWidth="1"/>
    <col min="2826" max="2826" width="10" style="116" customWidth="1"/>
    <col min="2827" max="2827" width="18.875" style="116" customWidth="1"/>
    <col min="2828" max="3072" width="7.125" style="116"/>
    <col min="3073" max="3073" width="4.75" style="116" customWidth="1"/>
    <col min="3074" max="3074" width="16.75" style="116" customWidth="1"/>
    <col min="3075" max="3075" width="7.625" style="116" customWidth="1"/>
    <col min="3076" max="3076" width="7.375" style="116" customWidth="1"/>
    <col min="3077" max="3077" width="4.875" style="116" customWidth="1"/>
    <col min="3078" max="3078" width="18.875" style="116" customWidth="1"/>
    <col min="3079" max="3079" width="4.625" style="116" customWidth="1"/>
    <col min="3080" max="3080" width="5.125" style="116" customWidth="1"/>
    <col min="3081" max="3081" width="10.125" style="116" customWidth="1"/>
    <col min="3082" max="3082" width="10" style="116" customWidth="1"/>
    <col min="3083" max="3083" width="18.875" style="116" customWidth="1"/>
    <col min="3084" max="3328" width="7.125" style="116"/>
    <col min="3329" max="3329" width="4.75" style="116" customWidth="1"/>
    <col min="3330" max="3330" width="16.75" style="116" customWidth="1"/>
    <col min="3331" max="3331" width="7.625" style="116" customWidth="1"/>
    <col min="3332" max="3332" width="7.375" style="116" customWidth="1"/>
    <col min="3333" max="3333" width="4.875" style="116" customWidth="1"/>
    <col min="3334" max="3334" width="18.875" style="116" customWidth="1"/>
    <col min="3335" max="3335" width="4.625" style="116" customWidth="1"/>
    <col min="3336" max="3336" width="5.125" style="116" customWidth="1"/>
    <col min="3337" max="3337" width="10.125" style="116" customWidth="1"/>
    <col min="3338" max="3338" width="10" style="116" customWidth="1"/>
    <col min="3339" max="3339" width="18.875" style="116" customWidth="1"/>
    <col min="3340" max="3584" width="7.125" style="116"/>
    <col min="3585" max="3585" width="4.75" style="116" customWidth="1"/>
    <col min="3586" max="3586" width="16.75" style="116" customWidth="1"/>
    <col min="3587" max="3587" width="7.625" style="116" customWidth="1"/>
    <col min="3588" max="3588" width="7.375" style="116" customWidth="1"/>
    <col min="3589" max="3589" width="4.875" style="116" customWidth="1"/>
    <col min="3590" max="3590" width="18.875" style="116" customWidth="1"/>
    <col min="3591" max="3591" width="4.625" style="116" customWidth="1"/>
    <col min="3592" max="3592" width="5.125" style="116" customWidth="1"/>
    <col min="3593" max="3593" width="10.125" style="116" customWidth="1"/>
    <col min="3594" max="3594" width="10" style="116" customWidth="1"/>
    <col min="3595" max="3595" width="18.875" style="116" customWidth="1"/>
    <col min="3596" max="3840" width="7.125" style="116"/>
    <col min="3841" max="3841" width="4.75" style="116" customWidth="1"/>
    <col min="3842" max="3842" width="16.75" style="116" customWidth="1"/>
    <col min="3843" max="3843" width="7.625" style="116" customWidth="1"/>
    <col min="3844" max="3844" width="7.375" style="116" customWidth="1"/>
    <col min="3845" max="3845" width="4.875" style="116" customWidth="1"/>
    <col min="3846" max="3846" width="18.875" style="116" customWidth="1"/>
    <col min="3847" max="3847" width="4.625" style="116" customWidth="1"/>
    <col min="3848" max="3848" width="5.125" style="116" customWidth="1"/>
    <col min="3849" max="3849" width="10.125" style="116" customWidth="1"/>
    <col min="3850" max="3850" width="10" style="116" customWidth="1"/>
    <col min="3851" max="3851" width="18.875" style="116" customWidth="1"/>
    <col min="3852" max="4096" width="7.125" style="116"/>
    <col min="4097" max="4097" width="4.75" style="116" customWidth="1"/>
    <col min="4098" max="4098" width="16.75" style="116" customWidth="1"/>
    <col min="4099" max="4099" width="7.625" style="116" customWidth="1"/>
    <col min="4100" max="4100" width="7.375" style="116" customWidth="1"/>
    <col min="4101" max="4101" width="4.875" style="116" customWidth="1"/>
    <col min="4102" max="4102" width="18.875" style="116" customWidth="1"/>
    <col min="4103" max="4103" width="4.625" style="116" customWidth="1"/>
    <col min="4104" max="4104" width="5.125" style="116" customWidth="1"/>
    <col min="4105" max="4105" width="10.125" style="116" customWidth="1"/>
    <col min="4106" max="4106" width="10" style="116" customWidth="1"/>
    <col min="4107" max="4107" width="18.875" style="116" customWidth="1"/>
    <col min="4108" max="4352" width="7.125" style="116"/>
    <col min="4353" max="4353" width="4.75" style="116" customWidth="1"/>
    <col min="4354" max="4354" width="16.75" style="116" customWidth="1"/>
    <col min="4355" max="4355" width="7.625" style="116" customWidth="1"/>
    <col min="4356" max="4356" width="7.375" style="116" customWidth="1"/>
    <col min="4357" max="4357" width="4.875" style="116" customWidth="1"/>
    <col min="4358" max="4358" width="18.875" style="116" customWidth="1"/>
    <col min="4359" max="4359" width="4.625" style="116" customWidth="1"/>
    <col min="4360" max="4360" width="5.125" style="116" customWidth="1"/>
    <col min="4361" max="4361" width="10.125" style="116" customWidth="1"/>
    <col min="4362" max="4362" width="10" style="116" customWidth="1"/>
    <col min="4363" max="4363" width="18.875" style="116" customWidth="1"/>
    <col min="4364" max="4608" width="7.125" style="116"/>
    <col min="4609" max="4609" width="4.75" style="116" customWidth="1"/>
    <col min="4610" max="4610" width="16.75" style="116" customWidth="1"/>
    <col min="4611" max="4611" width="7.625" style="116" customWidth="1"/>
    <col min="4612" max="4612" width="7.375" style="116" customWidth="1"/>
    <col min="4613" max="4613" width="4.875" style="116" customWidth="1"/>
    <col min="4614" max="4614" width="18.875" style="116" customWidth="1"/>
    <col min="4615" max="4615" width="4.625" style="116" customWidth="1"/>
    <col min="4616" max="4616" width="5.125" style="116" customWidth="1"/>
    <col min="4617" max="4617" width="10.125" style="116" customWidth="1"/>
    <col min="4618" max="4618" width="10" style="116" customWidth="1"/>
    <col min="4619" max="4619" width="18.875" style="116" customWidth="1"/>
    <col min="4620" max="4864" width="7.125" style="116"/>
    <col min="4865" max="4865" width="4.75" style="116" customWidth="1"/>
    <col min="4866" max="4866" width="16.75" style="116" customWidth="1"/>
    <col min="4867" max="4867" width="7.625" style="116" customWidth="1"/>
    <col min="4868" max="4868" width="7.375" style="116" customWidth="1"/>
    <col min="4869" max="4869" width="4.875" style="116" customWidth="1"/>
    <col min="4870" max="4870" width="18.875" style="116" customWidth="1"/>
    <col min="4871" max="4871" width="4.625" style="116" customWidth="1"/>
    <col min="4872" max="4872" width="5.125" style="116" customWidth="1"/>
    <col min="4873" max="4873" width="10.125" style="116" customWidth="1"/>
    <col min="4874" max="4874" width="10" style="116" customWidth="1"/>
    <col min="4875" max="4875" width="18.875" style="116" customWidth="1"/>
    <col min="4876" max="5120" width="7.125" style="116"/>
    <col min="5121" max="5121" width="4.75" style="116" customWidth="1"/>
    <col min="5122" max="5122" width="16.75" style="116" customWidth="1"/>
    <col min="5123" max="5123" width="7.625" style="116" customWidth="1"/>
    <col min="5124" max="5124" width="7.375" style="116" customWidth="1"/>
    <col min="5125" max="5125" width="4.875" style="116" customWidth="1"/>
    <col min="5126" max="5126" width="18.875" style="116" customWidth="1"/>
    <col min="5127" max="5127" width="4.625" style="116" customWidth="1"/>
    <col min="5128" max="5128" width="5.125" style="116" customWidth="1"/>
    <col min="5129" max="5129" width="10.125" style="116" customWidth="1"/>
    <col min="5130" max="5130" width="10" style="116" customWidth="1"/>
    <col min="5131" max="5131" width="18.875" style="116" customWidth="1"/>
    <col min="5132" max="5376" width="7.125" style="116"/>
    <col min="5377" max="5377" width="4.75" style="116" customWidth="1"/>
    <col min="5378" max="5378" width="16.75" style="116" customWidth="1"/>
    <col min="5379" max="5379" width="7.625" style="116" customWidth="1"/>
    <col min="5380" max="5380" width="7.375" style="116" customWidth="1"/>
    <col min="5381" max="5381" width="4.875" style="116" customWidth="1"/>
    <col min="5382" max="5382" width="18.875" style="116" customWidth="1"/>
    <col min="5383" max="5383" width="4.625" style="116" customWidth="1"/>
    <col min="5384" max="5384" width="5.125" style="116" customWidth="1"/>
    <col min="5385" max="5385" width="10.125" style="116" customWidth="1"/>
    <col min="5386" max="5386" width="10" style="116" customWidth="1"/>
    <col min="5387" max="5387" width="18.875" style="116" customWidth="1"/>
    <col min="5388" max="5632" width="7.125" style="116"/>
    <col min="5633" max="5633" width="4.75" style="116" customWidth="1"/>
    <col min="5634" max="5634" width="16.75" style="116" customWidth="1"/>
    <col min="5635" max="5635" width="7.625" style="116" customWidth="1"/>
    <col min="5636" max="5636" width="7.375" style="116" customWidth="1"/>
    <col min="5637" max="5637" width="4.875" style="116" customWidth="1"/>
    <col min="5638" max="5638" width="18.875" style="116" customWidth="1"/>
    <col min="5639" max="5639" width="4.625" style="116" customWidth="1"/>
    <col min="5640" max="5640" width="5.125" style="116" customWidth="1"/>
    <col min="5641" max="5641" width="10.125" style="116" customWidth="1"/>
    <col min="5642" max="5642" width="10" style="116" customWidth="1"/>
    <col min="5643" max="5643" width="18.875" style="116" customWidth="1"/>
    <col min="5644" max="5888" width="7.125" style="116"/>
    <col min="5889" max="5889" width="4.75" style="116" customWidth="1"/>
    <col min="5890" max="5890" width="16.75" style="116" customWidth="1"/>
    <col min="5891" max="5891" width="7.625" style="116" customWidth="1"/>
    <col min="5892" max="5892" width="7.375" style="116" customWidth="1"/>
    <col min="5893" max="5893" width="4.875" style="116" customWidth="1"/>
    <col min="5894" max="5894" width="18.875" style="116" customWidth="1"/>
    <col min="5895" max="5895" width="4.625" style="116" customWidth="1"/>
    <col min="5896" max="5896" width="5.125" style="116" customWidth="1"/>
    <col min="5897" max="5897" width="10.125" style="116" customWidth="1"/>
    <col min="5898" max="5898" width="10" style="116" customWidth="1"/>
    <col min="5899" max="5899" width="18.875" style="116" customWidth="1"/>
    <col min="5900" max="6144" width="7.125" style="116"/>
    <col min="6145" max="6145" width="4.75" style="116" customWidth="1"/>
    <col min="6146" max="6146" width="16.75" style="116" customWidth="1"/>
    <col min="6147" max="6147" width="7.625" style="116" customWidth="1"/>
    <col min="6148" max="6148" width="7.375" style="116" customWidth="1"/>
    <col min="6149" max="6149" width="4.875" style="116" customWidth="1"/>
    <col min="6150" max="6150" width="18.875" style="116" customWidth="1"/>
    <col min="6151" max="6151" width="4.625" style="116" customWidth="1"/>
    <col min="6152" max="6152" width="5.125" style="116" customWidth="1"/>
    <col min="6153" max="6153" width="10.125" style="116" customWidth="1"/>
    <col min="6154" max="6154" width="10" style="116" customWidth="1"/>
    <col min="6155" max="6155" width="18.875" style="116" customWidth="1"/>
    <col min="6156" max="6400" width="7.125" style="116"/>
    <col min="6401" max="6401" width="4.75" style="116" customWidth="1"/>
    <col min="6402" max="6402" width="16.75" style="116" customWidth="1"/>
    <col min="6403" max="6403" width="7.625" style="116" customWidth="1"/>
    <col min="6404" max="6404" width="7.375" style="116" customWidth="1"/>
    <col min="6405" max="6405" width="4.875" style="116" customWidth="1"/>
    <col min="6406" max="6406" width="18.875" style="116" customWidth="1"/>
    <col min="6407" max="6407" width="4.625" style="116" customWidth="1"/>
    <col min="6408" max="6408" width="5.125" style="116" customWidth="1"/>
    <col min="6409" max="6409" width="10.125" style="116" customWidth="1"/>
    <col min="6410" max="6410" width="10" style="116" customWidth="1"/>
    <col min="6411" max="6411" width="18.875" style="116" customWidth="1"/>
    <col min="6412" max="6656" width="7.125" style="116"/>
    <col min="6657" max="6657" width="4.75" style="116" customWidth="1"/>
    <col min="6658" max="6658" width="16.75" style="116" customWidth="1"/>
    <col min="6659" max="6659" width="7.625" style="116" customWidth="1"/>
    <col min="6660" max="6660" width="7.375" style="116" customWidth="1"/>
    <col min="6661" max="6661" width="4.875" style="116" customWidth="1"/>
    <col min="6662" max="6662" width="18.875" style="116" customWidth="1"/>
    <col min="6663" max="6663" width="4.625" style="116" customWidth="1"/>
    <col min="6664" max="6664" width="5.125" style="116" customWidth="1"/>
    <col min="6665" max="6665" width="10.125" style="116" customWidth="1"/>
    <col min="6666" max="6666" width="10" style="116" customWidth="1"/>
    <col min="6667" max="6667" width="18.875" style="116" customWidth="1"/>
    <col min="6668" max="6912" width="7.125" style="116"/>
    <col min="6913" max="6913" width="4.75" style="116" customWidth="1"/>
    <col min="6914" max="6914" width="16.75" style="116" customWidth="1"/>
    <col min="6915" max="6915" width="7.625" style="116" customWidth="1"/>
    <col min="6916" max="6916" width="7.375" style="116" customWidth="1"/>
    <col min="6917" max="6917" width="4.875" style="116" customWidth="1"/>
    <col min="6918" max="6918" width="18.875" style="116" customWidth="1"/>
    <col min="6919" max="6919" width="4.625" style="116" customWidth="1"/>
    <col min="6920" max="6920" width="5.125" style="116" customWidth="1"/>
    <col min="6921" max="6921" width="10.125" style="116" customWidth="1"/>
    <col min="6922" max="6922" width="10" style="116" customWidth="1"/>
    <col min="6923" max="6923" width="18.875" style="116" customWidth="1"/>
    <col min="6924" max="7168" width="7.125" style="116"/>
    <col min="7169" max="7169" width="4.75" style="116" customWidth="1"/>
    <col min="7170" max="7170" width="16.75" style="116" customWidth="1"/>
    <col min="7171" max="7171" width="7.625" style="116" customWidth="1"/>
    <col min="7172" max="7172" width="7.375" style="116" customWidth="1"/>
    <col min="7173" max="7173" width="4.875" style="116" customWidth="1"/>
    <col min="7174" max="7174" width="18.875" style="116" customWidth="1"/>
    <col min="7175" max="7175" width="4.625" style="116" customWidth="1"/>
    <col min="7176" max="7176" width="5.125" style="116" customWidth="1"/>
    <col min="7177" max="7177" width="10.125" style="116" customWidth="1"/>
    <col min="7178" max="7178" width="10" style="116" customWidth="1"/>
    <col min="7179" max="7179" width="18.875" style="116" customWidth="1"/>
    <col min="7180" max="7424" width="7.125" style="116"/>
    <col min="7425" max="7425" width="4.75" style="116" customWidth="1"/>
    <col min="7426" max="7426" width="16.75" style="116" customWidth="1"/>
    <col min="7427" max="7427" width="7.625" style="116" customWidth="1"/>
    <col min="7428" max="7428" width="7.375" style="116" customWidth="1"/>
    <col min="7429" max="7429" width="4.875" style="116" customWidth="1"/>
    <col min="7430" max="7430" width="18.875" style="116" customWidth="1"/>
    <col min="7431" max="7431" width="4.625" style="116" customWidth="1"/>
    <col min="7432" max="7432" width="5.125" style="116" customWidth="1"/>
    <col min="7433" max="7433" width="10.125" style="116" customWidth="1"/>
    <col min="7434" max="7434" width="10" style="116" customWidth="1"/>
    <col min="7435" max="7435" width="18.875" style="116" customWidth="1"/>
    <col min="7436" max="7680" width="7.125" style="116"/>
    <col min="7681" max="7681" width="4.75" style="116" customWidth="1"/>
    <col min="7682" max="7682" width="16.75" style="116" customWidth="1"/>
    <col min="7683" max="7683" width="7.625" style="116" customWidth="1"/>
    <col min="7684" max="7684" width="7.375" style="116" customWidth="1"/>
    <col min="7685" max="7685" width="4.875" style="116" customWidth="1"/>
    <col min="7686" max="7686" width="18.875" style="116" customWidth="1"/>
    <col min="7687" max="7687" width="4.625" style="116" customWidth="1"/>
    <col min="7688" max="7688" width="5.125" style="116" customWidth="1"/>
    <col min="7689" max="7689" width="10.125" style="116" customWidth="1"/>
    <col min="7690" max="7690" width="10" style="116" customWidth="1"/>
    <col min="7691" max="7691" width="18.875" style="116" customWidth="1"/>
    <col min="7692" max="7936" width="7.125" style="116"/>
    <col min="7937" max="7937" width="4.75" style="116" customWidth="1"/>
    <col min="7938" max="7938" width="16.75" style="116" customWidth="1"/>
    <col min="7939" max="7939" width="7.625" style="116" customWidth="1"/>
    <col min="7940" max="7940" width="7.375" style="116" customWidth="1"/>
    <col min="7941" max="7941" width="4.875" style="116" customWidth="1"/>
    <col min="7942" max="7942" width="18.875" style="116" customWidth="1"/>
    <col min="7943" max="7943" width="4.625" style="116" customWidth="1"/>
    <col min="7944" max="7944" width="5.125" style="116" customWidth="1"/>
    <col min="7945" max="7945" width="10.125" style="116" customWidth="1"/>
    <col min="7946" max="7946" width="10" style="116" customWidth="1"/>
    <col min="7947" max="7947" width="18.875" style="116" customWidth="1"/>
    <col min="7948" max="8192" width="7.125" style="116"/>
    <col min="8193" max="8193" width="4.75" style="116" customWidth="1"/>
    <col min="8194" max="8194" width="16.75" style="116" customWidth="1"/>
    <col min="8195" max="8195" width="7.625" style="116" customWidth="1"/>
    <col min="8196" max="8196" width="7.375" style="116" customWidth="1"/>
    <col min="8197" max="8197" width="4.875" style="116" customWidth="1"/>
    <col min="8198" max="8198" width="18.875" style="116" customWidth="1"/>
    <col min="8199" max="8199" width="4.625" style="116" customWidth="1"/>
    <col min="8200" max="8200" width="5.125" style="116" customWidth="1"/>
    <col min="8201" max="8201" width="10.125" style="116" customWidth="1"/>
    <col min="8202" max="8202" width="10" style="116" customWidth="1"/>
    <col min="8203" max="8203" width="18.875" style="116" customWidth="1"/>
    <col min="8204" max="8448" width="7.125" style="116"/>
    <col min="8449" max="8449" width="4.75" style="116" customWidth="1"/>
    <col min="8450" max="8450" width="16.75" style="116" customWidth="1"/>
    <col min="8451" max="8451" width="7.625" style="116" customWidth="1"/>
    <col min="8452" max="8452" width="7.375" style="116" customWidth="1"/>
    <col min="8453" max="8453" width="4.875" style="116" customWidth="1"/>
    <col min="8454" max="8454" width="18.875" style="116" customWidth="1"/>
    <col min="8455" max="8455" width="4.625" style="116" customWidth="1"/>
    <col min="8456" max="8456" width="5.125" style="116" customWidth="1"/>
    <col min="8457" max="8457" width="10.125" style="116" customWidth="1"/>
    <col min="8458" max="8458" width="10" style="116" customWidth="1"/>
    <col min="8459" max="8459" width="18.875" style="116" customWidth="1"/>
    <col min="8460" max="8704" width="7.125" style="116"/>
    <col min="8705" max="8705" width="4.75" style="116" customWidth="1"/>
    <col min="8706" max="8706" width="16.75" style="116" customWidth="1"/>
    <col min="8707" max="8707" width="7.625" style="116" customWidth="1"/>
    <col min="8708" max="8708" width="7.375" style="116" customWidth="1"/>
    <col min="8709" max="8709" width="4.875" style="116" customWidth="1"/>
    <col min="8710" max="8710" width="18.875" style="116" customWidth="1"/>
    <col min="8711" max="8711" width="4.625" style="116" customWidth="1"/>
    <col min="8712" max="8712" width="5.125" style="116" customWidth="1"/>
    <col min="8713" max="8713" width="10.125" style="116" customWidth="1"/>
    <col min="8714" max="8714" width="10" style="116" customWidth="1"/>
    <col min="8715" max="8715" width="18.875" style="116" customWidth="1"/>
    <col min="8716" max="8960" width="7.125" style="116"/>
    <col min="8961" max="8961" width="4.75" style="116" customWidth="1"/>
    <col min="8962" max="8962" width="16.75" style="116" customWidth="1"/>
    <col min="8963" max="8963" width="7.625" style="116" customWidth="1"/>
    <col min="8964" max="8964" width="7.375" style="116" customWidth="1"/>
    <col min="8965" max="8965" width="4.875" style="116" customWidth="1"/>
    <col min="8966" max="8966" width="18.875" style="116" customWidth="1"/>
    <col min="8967" max="8967" width="4.625" style="116" customWidth="1"/>
    <col min="8968" max="8968" width="5.125" style="116" customWidth="1"/>
    <col min="8969" max="8969" width="10.125" style="116" customWidth="1"/>
    <col min="8970" max="8970" width="10" style="116" customWidth="1"/>
    <col min="8971" max="8971" width="18.875" style="116" customWidth="1"/>
    <col min="8972" max="9216" width="7.125" style="116"/>
    <col min="9217" max="9217" width="4.75" style="116" customWidth="1"/>
    <col min="9218" max="9218" width="16.75" style="116" customWidth="1"/>
    <col min="9219" max="9219" width="7.625" style="116" customWidth="1"/>
    <col min="9220" max="9220" width="7.375" style="116" customWidth="1"/>
    <col min="9221" max="9221" width="4.875" style="116" customWidth="1"/>
    <col min="9222" max="9222" width="18.875" style="116" customWidth="1"/>
    <col min="9223" max="9223" width="4.625" style="116" customWidth="1"/>
    <col min="9224" max="9224" width="5.125" style="116" customWidth="1"/>
    <col min="9225" max="9225" width="10.125" style="116" customWidth="1"/>
    <col min="9226" max="9226" width="10" style="116" customWidth="1"/>
    <col min="9227" max="9227" width="18.875" style="116" customWidth="1"/>
    <col min="9228" max="9472" width="7.125" style="116"/>
    <col min="9473" max="9473" width="4.75" style="116" customWidth="1"/>
    <col min="9474" max="9474" width="16.75" style="116" customWidth="1"/>
    <col min="9475" max="9475" width="7.625" style="116" customWidth="1"/>
    <col min="9476" max="9476" width="7.375" style="116" customWidth="1"/>
    <col min="9477" max="9477" width="4.875" style="116" customWidth="1"/>
    <col min="9478" max="9478" width="18.875" style="116" customWidth="1"/>
    <col min="9479" max="9479" width="4.625" style="116" customWidth="1"/>
    <col min="9480" max="9480" width="5.125" style="116" customWidth="1"/>
    <col min="9481" max="9481" width="10.125" style="116" customWidth="1"/>
    <col min="9482" max="9482" width="10" style="116" customWidth="1"/>
    <col min="9483" max="9483" width="18.875" style="116" customWidth="1"/>
    <col min="9484" max="9728" width="7.125" style="116"/>
    <col min="9729" max="9729" width="4.75" style="116" customWidth="1"/>
    <col min="9730" max="9730" width="16.75" style="116" customWidth="1"/>
    <col min="9731" max="9731" width="7.625" style="116" customWidth="1"/>
    <col min="9732" max="9732" width="7.375" style="116" customWidth="1"/>
    <col min="9733" max="9733" width="4.875" style="116" customWidth="1"/>
    <col min="9734" max="9734" width="18.875" style="116" customWidth="1"/>
    <col min="9735" max="9735" width="4.625" style="116" customWidth="1"/>
    <col min="9736" max="9736" width="5.125" style="116" customWidth="1"/>
    <col min="9737" max="9737" width="10.125" style="116" customWidth="1"/>
    <col min="9738" max="9738" width="10" style="116" customWidth="1"/>
    <col min="9739" max="9739" width="18.875" style="116" customWidth="1"/>
    <col min="9740" max="9984" width="7.125" style="116"/>
    <col min="9985" max="9985" width="4.75" style="116" customWidth="1"/>
    <col min="9986" max="9986" width="16.75" style="116" customWidth="1"/>
    <col min="9987" max="9987" width="7.625" style="116" customWidth="1"/>
    <col min="9988" max="9988" width="7.375" style="116" customWidth="1"/>
    <col min="9989" max="9989" width="4.875" style="116" customWidth="1"/>
    <col min="9990" max="9990" width="18.875" style="116" customWidth="1"/>
    <col min="9991" max="9991" width="4.625" style="116" customWidth="1"/>
    <col min="9992" max="9992" width="5.125" style="116" customWidth="1"/>
    <col min="9993" max="9993" width="10.125" style="116" customWidth="1"/>
    <col min="9994" max="9994" width="10" style="116" customWidth="1"/>
    <col min="9995" max="9995" width="18.875" style="116" customWidth="1"/>
    <col min="9996" max="10240" width="7.125" style="116"/>
    <col min="10241" max="10241" width="4.75" style="116" customWidth="1"/>
    <col min="10242" max="10242" width="16.75" style="116" customWidth="1"/>
    <col min="10243" max="10243" width="7.625" style="116" customWidth="1"/>
    <col min="10244" max="10244" width="7.375" style="116" customWidth="1"/>
    <col min="10245" max="10245" width="4.875" style="116" customWidth="1"/>
    <col min="10246" max="10246" width="18.875" style="116" customWidth="1"/>
    <col min="10247" max="10247" width="4.625" style="116" customWidth="1"/>
    <col min="10248" max="10248" width="5.125" style="116" customWidth="1"/>
    <col min="10249" max="10249" width="10.125" style="116" customWidth="1"/>
    <col min="10250" max="10250" width="10" style="116" customWidth="1"/>
    <col min="10251" max="10251" width="18.875" style="116" customWidth="1"/>
    <col min="10252" max="10496" width="7.125" style="116"/>
    <col min="10497" max="10497" width="4.75" style="116" customWidth="1"/>
    <col min="10498" max="10498" width="16.75" style="116" customWidth="1"/>
    <col min="10499" max="10499" width="7.625" style="116" customWidth="1"/>
    <col min="10500" max="10500" width="7.375" style="116" customWidth="1"/>
    <col min="10501" max="10501" width="4.875" style="116" customWidth="1"/>
    <col min="10502" max="10502" width="18.875" style="116" customWidth="1"/>
    <col min="10503" max="10503" width="4.625" style="116" customWidth="1"/>
    <col min="10504" max="10504" width="5.125" style="116" customWidth="1"/>
    <col min="10505" max="10505" width="10.125" style="116" customWidth="1"/>
    <col min="10506" max="10506" width="10" style="116" customWidth="1"/>
    <col min="10507" max="10507" width="18.875" style="116" customWidth="1"/>
    <col min="10508" max="10752" width="7.125" style="116"/>
    <col min="10753" max="10753" width="4.75" style="116" customWidth="1"/>
    <col min="10754" max="10754" width="16.75" style="116" customWidth="1"/>
    <col min="10755" max="10755" width="7.625" style="116" customWidth="1"/>
    <col min="10756" max="10756" width="7.375" style="116" customWidth="1"/>
    <col min="10757" max="10757" width="4.875" style="116" customWidth="1"/>
    <col min="10758" max="10758" width="18.875" style="116" customWidth="1"/>
    <col min="10759" max="10759" width="4.625" style="116" customWidth="1"/>
    <col min="10760" max="10760" width="5.125" style="116" customWidth="1"/>
    <col min="10761" max="10761" width="10.125" style="116" customWidth="1"/>
    <col min="10762" max="10762" width="10" style="116" customWidth="1"/>
    <col min="10763" max="10763" width="18.875" style="116" customWidth="1"/>
    <col min="10764" max="11008" width="7.125" style="116"/>
    <col min="11009" max="11009" width="4.75" style="116" customWidth="1"/>
    <col min="11010" max="11010" width="16.75" style="116" customWidth="1"/>
    <col min="11011" max="11011" width="7.625" style="116" customWidth="1"/>
    <col min="11012" max="11012" width="7.375" style="116" customWidth="1"/>
    <col min="11013" max="11013" width="4.875" style="116" customWidth="1"/>
    <col min="11014" max="11014" width="18.875" style="116" customWidth="1"/>
    <col min="11015" max="11015" width="4.625" style="116" customWidth="1"/>
    <col min="11016" max="11016" width="5.125" style="116" customWidth="1"/>
    <col min="11017" max="11017" width="10.125" style="116" customWidth="1"/>
    <col min="11018" max="11018" width="10" style="116" customWidth="1"/>
    <col min="11019" max="11019" width="18.875" style="116" customWidth="1"/>
    <col min="11020" max="11264" width="7.125" style="116"/>
    <col min="11265" max="11265" width="4.75" style="116" customWidth="1"/>
    <col min="11266" max="11266" width="16.75" style="116" customWidth="1"/>
    <col min="11267" max="11267" width="7.625" style="116" customWidth="1"/>
    <col min="11268" max="11268" width="7.375" style="116" customWidth="1"/>
    <col min="11269" max="11269" width="4.875" style="116" customWidth="1"/>
    <col min="11270" max="11270" width="18.875" style="116" customWidth="1"/>
    <col min="11271" max="11271" width="4.625" style="116" customWidth="1"/>
    <col min="11272" max="11272" width="5.125" style="116" customWidth="1"/>
    <col min="11273" max="11273" width="10.125" style="116" customWidth="1"/>
    <col min="11274" max="11274" width="10" style="116" customWidth="1"/>
    <col min="11275" max="11275" width="18.875" style="116" customWidth="1"/>
    <col min="11276" max="11520" width="7.125" style="116"/>
    <col min="11521" max="11521" width="4.75" style="116" customWidth="1"/>
    <col min="11522" max="11522" width="16.75" style="116" customWidth="1"/>
    <col min="11523" max="11523" width="7.625" style="116" customWidth="1"/>
    <col min="11524" max="11524" width="7.375" style="116" customWidth="1"/>
    <col min="11525" max="11525" width="4.875" style="116" customWidth="1"/>
    <col min="11526" max="11526" width="18.875" style="116" customWidth="1"/>
    <col min="11527" max="11527" width="4.625" style="116" customWidth="1"/>
    <col min="11528" max="11528" width="5.125" style="116" customWidth="1"/>
    <col min="11529" max="11529" width="10.125" style="116" customWidth="1"/>
    <col min="11530" max="11530" width="10" style="116" customWidth="1"/>
    <col min="11531" max="11531" width="18.875" style="116" customWidth="1"/>
    <col min="11532" max="11776" width="7.125" style="116"/>
    <col min="11777" max="11777" width="4.75" style="116" customWidth="1"/>
    <col min="11778" max="11778" width="16.75" style="116" customWidth="1"/>
    <col min="11779" max="11779" width="7.625" style="116" customWidth="1"/>
    <col min="11780" max="11780" width="7.375" style="116" customWidth="1"/>
    <col min="11781" max="11781" width="4.875" style="116" customWidth="1"/>
    <col min="11782" max="11782" width="18.875" style="116" customWidth="1"/>
    <col min="11783" max="11783" width="4.625" style="116" customWidth="1"/>
    <col min="11784" max="11784" width="5.125" style="116" customWidth="1"/>
    <col min="11785" max="11785" width="10.125" style="116" customWidth="1"/>
    <col min="11786" max="11786" width="10" style="116" customWidth="1"/>
    <col min="11787" max="11787" width="18.875" style="116" customWidth="1"/>
    <col min="11788" max="12032" width="7.125" style="116"/>
    <col min="12033" max="12033" width="4.75" style="116" customWidth="1"/>
    <col min="12034" max="12034" width="16.75" style="116" customWidth="1"/>
    <col min="12035" max="12035" width="7.625" style="116" customWidth="1"/>
    <col min="12036" max="12036" width="7.375" style="116" customWidth="1"/>
    <col min="12037" max="12037" width="4.875" style="116" customWidth="1"/>
    <col min="12038" max="12038" width="18.875" style="116" customWidth="1"/>
    <col min="12039" max="12039" width="4.625" style="116" customWidth="1"/>
    <col min="12040" max="12040" width="5.125" style="116" customWidth="1"/>
    <col min="12041" max="12041" width="10.125" style="116" customWidth="1"/>
    <col min="12042" max="12042" width="10" style="116" customWidth="1"/>
    <col min="12043" max="12043" width="18.875" style="116" customWidth="1"/>
    <col min="12044" max="12288" width="7.125" style="116"/>
    <col min="12289" max="12289" width="4.75" style="116" customWidth="1"/>
    <col min="12290" max="12290" width="16.75" style="116" customWidth="1"/>
    <col min="12291" max="12291" width="7.625" style="116" customWidth="1"/>
    <col min="12292" max="12292" width="7.375" style="116" customWidth="1"/>
    <col min="12293" max="12293" width="4.875" style="116" customWidth="1"/>
    <col min="12294" max="12294" width="18.875" style="116" customWidth="1"/>
    <col min="12295" max="12295" width="4.625" style="116" customWidth="1"/>
    <col min="12296" max="12296" width="5.125" style="116" customWidth="1"/>
    <col min="12297" max="12297" width="10.125" style="116" customWidth="1"/>
    <col min="12298" max="12298" width="10" style="116" customWidth="1"/>
    <col min="12299" max="12299" width="18.875" style="116" customWidth="1"/>
    <col min="12300" max="12544" width="7.125" style="116"/>
    <col min="12545" max="12545" width="4.75" style="116" customWidth="1"/>
    <col min="12546" max="12546" width="16.75" style="116" customWidth="1"/>
    <col min="12547" max="12547" width="7.625" style="116" customWidth="1"/>
    <col min="12548" max="12548" width="7.375" style="116" customWidth="1"/>
    <col min="12549" max="12549" width="4.875" style="116" customWidth="1"/>
    <col min="12550" max="12550" width="18.875" style="116" customWidth="1"/>
    <col min="12551" max="12551" width="4.625" style="116" customWidth="1"/>
    <col min="12552" max="12552" width="5.125" style="116" customWidth="1"/>
    <col min="12553" max="12553" width="10.125" style="116" customWidth="1"/>
    <col min="12554" max="12554" width="10" style="116" customWidth="1"/>
    <col min="12555" max="12555" width="18.875" style="116" customWidth="1"/>
    <col min="12556" max="12800" width="7.125" style="116"/>
    <col min="12801" max="12801" width="4.75" style="116" customWidth="1"/>
    <col min="12802" max="12802" width="16.75" style="116" customWidth="1"/>
    <col min="12803" max="12803" width="7.625" style="116" customWidth="1"/>
    <col min="12804" max="12804" width="7.375" style="116" customWidth="1"/>
    <col min="12805" max="12805" width="4.875" style="116" customWidth="1"/>
    <col min="12806" max="12806" width="18.875" style="116" customWidth="1"/>
    <col min="12807" max="12807" width="4.625" style="116" customWidth="1"/>
    <col min="12808" max="12808" width="5.125" style="116" customWidth="1"/>
    <col min="12809" max="12809" width="10.125" style="116" customWidth="1"/>
    <col min="12810" max="12810" width="10" style="116" customWidth="1"/>
    <col min="12811" max="12811" width="18.875" style="116" customWidth="1"/>
    <col min="12812" max="13056" width="7.125" style="116"/>
    <col min="13057" max="13057" width="4.75" style="116" customWidth="1"/>
    <col min="13058" max="13058" width="16.75" style="116" customWidth="1"/>
    <col min="13059" max="13059" width="7.625" style="116" customWidth="1"/>
    <col min="13060" max="13060" width="7.375" style="116" customWidth="1"/>
    <col min="13061" max="13061" width="4.875" style="116" customWidth="1"/>
    <col min="13062" max="13062" width="18.875" style="116" customWidth="1"/>
    <col min="13063" max="13063" width="4.625" style="116" customWidth="1"/>
    <col min="13064" max="13064" width="5.125" style="116" customWidth="1"/>
    <col min="13065" max="13065" width="10.125" style="116" customWidth="1"/>
    <col min="13066" max="13066" width="10" style="116" customWidth="1"/>
    <col min="13067" max="13067" width="18.875" style="116" customWidth="1"/>
    <col min="13068" max="13312" width="7.125" style="116"/>
    <col min="13313" max="13313" width="4.75" style="116" customWidth="1"/>
    <col min="13314" max="13314" width="16.75" style="116" customWidth="1"/>
    <col min="13315" max="13315" width="7.625" style="116" customWidth="1"/>
    <col min="13316" max="13316" width="7.375" style="116" customWidth="1"/>
    <col min="13317" max="13317" width="4.875" style="116" customWidth="1"/>
    <col min="13318" max="13318" width="18.875" style="116" customWidth="1"/>
    <col min="13319" max="13319" width="4.625" style="116" customWidth="1"/>
    <col min="13320" max="13320" width="5.125" style="116" customWidth="1"/>
    <col min="13321" max="13321" width="10.125" style="116" customWidth="1"/>
    <col min="13322" max="13322" width="10" style="116" customWidth="1"/>
    <col min="13323" max="13323" width="18.875" style="116" customWidth="1"/>
    <col min="13324" max="13568" width="7.125" style="116"/>
    <col min="13569" max="13569" width="4.75" style="116" customWidth="1"/>
    <col min="13570" max="13570" width="16.75" style="116" customWidth="1"/>
    <col min="13571" max="13571" width="7.625" style="116" customWidth="1"/>
    <col min="13572" max="13572" width="7.375" style="116" customWidth="1"/>
    <col min="13573" max="13573" width="4.875" style="116" customWidth="1"/>
    <col min="13574" max="13574" width="18.875" style="116" customWidth="1"/>
    <col min="13575" max="13575" width="4.625" style="116" customWidth="1"/>
    <col min="13576" max="13576" width="5.125" style="116" customWidth="1"/>
    <col min="13577" max="13577" width="10.125" style="116" customWidth="1"/>
    <col min="13578" max="13578" width="10" style="116" customWidth="1"/>
    <col min="13579" max="13579" width="18.875" style="116" customWidth="1"/>
    <col min="13580" max="13824" width="7.125" style="116"/>
    <col min="13825" max="13825" width="4.75" style="116" customWidth="1"/>
    <col min="13826" max="13826" width="16.75" style="116" customWidth="1"/>
    <col min="13827" max="13827" width="7.625" style="116" customWidth="1"/>
    <col min="13828" max="13828" width="7.375" style="116" customWidth="1"/>
    <col min="13829" max="13829" width="4.875" style="116" customWidth="1"/>
    <col min="13830" max="13830" width="18.875" style="116" customWidth="1"/>
    <col min="13831" max="13831" width="4.625" style="116" customWidth="1"/>
    <col min="13832" max="13832" width="5.125" style="116" customWidth="1"/>
    <col min="13833" max="13833" width="10.125" style="116" customWidth="1"/>
    <col min="13834" max="13834" width="10" style="116" customWidth="1"/>
    <col min="13835" max="13835" width="18.875" style="116" customWidth="1"/>
    <col min="13836" max="14080" width="7.125" style="116"/>
    <col min="14081" max="14081" width="4.75" style="116" customWidth="1"/>
    <col min="14082" max="14082" width="16.75" style="116" customWidth="1"/>
    <col min="14083" max="14083" width="7.625" style="116" customWidth="1"/>
    <col min="14084" max="14084" width="7.375" style="116" customWidth="1"/>
    <col min="14085" max="14085" width="4.875" style="116" customWidth="1"/>
    <col min="14086" max="14086" width="18.875" style="116" customWidth="1"/>
    <col min="14087" max="14087" width="4.625" style="116" customWidth="1"/>
    <col min="14088" max="14088" width="5.125" style="116" customWidth="1"/>
    <col min="14089" max="14089" width="10.125" style="116" customWidth="1"/>
    <col min="14090" max="14090" width="10" style="116" customWidth="1"/>
    <col min="14091" max="14091" width="18.875" style="116" customWidth="1"/>
    <col min="14092" max="14336" width="7.125" style="116"/>
    <col min="14337" max="14337" width="4.75" style="116" customWidth="1"/>
    <col min="14338" max="14338" width="16.75" style="116" customWidth="1"/>
    <col min="14339" max="14339" width="7.625" style="116" customWidth="1"/>
    <col min="14340" max="14340" width="7.375" style="116" customWidth="1"/>
    <col min="14341" max="14341" width="4.875" style="116" customWidth="1"/>
    <col min="14342" max="14342" width="18.875" style="116" customWidth="1"/>
    <col min="14343" max="14343" width="4.625" style="116" customWidth="1"/>
    <col min="14344" max="14344" width="5.125" style="116" customWidth="1"/>
    <col min="14345" max="14345" width="10.125" style="116" customWidth="1"/>
    <col min="14346" max="14346" width="10" style="116" customWidth="1"/>
    <col min="14347" max="14347" width="18.875" style="116" customWidth="1"/>
    <col min="14348" max="14592" width="7.125" style="116"/>
    <col min="14593" max="14593" width="4.75" style="116" customWidth="1"/>
    <col min="14594" max="14594" width="16.75" style="116" customWidth="1"/>
    <col min="14595" max="14595" width="7.625" style="116" customWidth="1"/>
    <col min="14596" max="14596" width="7.375" style="116" customWidth="1"/>
    <col min="14597" max="14597" width="4.875" style="116" customWidth="1"/>
    <col min="14598" max="14598" width="18.875" style="116" customWidth="1"/>
    <col min="14599" max="14599" width="4.625" style="116" customWidth="1"/>
    <col min="14600" max="14600" width="5.125" style="116" customWidth="1"/>
    <col min="14601" max="14601" width="10.125" style="116" customWidth="1"/>
    <col min="14602" max="14602" width="10" style="116" customWidth="1"/>
    <col min="14603" max="14603" width="18.875" style="116" customWidth="1"/>
    <col min="14604" max="14848" width="7.125" style="116"/>
    <col min="14849" max="14849" width="4.75" style="116" customWidth="1"/>
    <col min="14850" max="14850" width="16.75" style="116" customWidth="1"/>
    <col min="14851" max="14851" width="7.625" style="116" customWidth="1"/>
    <col min="14852" max="14852" width="7.375" style="116" customWidth="1"/>
    <col min="14853" max="14853" width="4.875" style="116" customWidth="1"/>
    <col min="14854" max="14854" width="18.875" style="116" customWidth="1"/>
    <col min="14855" max="14855" width="4.625" style="116" customWidth="1"/>
    <col min="14856" max="14856" width="5.125" style="116" customWidth="1"/>
    <col min="14857" max="14857" width="10.125" style="116" customWidth="1"/>
    <col min="14858" max="14858" width="10" style="116" customWidth="1"/>
    <col min="14859" max="14859" width="18.875" style="116" customWidth="1"/>
    <col min="14860" max="15104" width="7.125" style="116"/>
    <col min="15105" max="15105" width="4.75" style="116" customWidth="1"/>
    <col min="15106" max="15106" width="16.75" style="116" customWidth="1"/>
    <col min="15107" max="15107" width="7.625" style="116" customWidth="1"/>
    <col min="15108" max="15108" width="7.375" style="116" customWidth="1"/>
    <col min="15109" max="15109" width="4.875" style="116" customWidth="1"/>
    <col min="15110" max="15110" width="18.875" style="116" customWidth="1"/>
    <col min="15111" max="15111" width="4.625" style="116" customWidth="1"/>
    <col min="15112" max="15112" width="5.125" style="116" customWidth="1"/>
    <col min="15113" max="15113" width="10.125" style="116" customWidth="1"/>
    <col min="15114" max="15114" width="10" style="116" customWidth="1"/>
    <col min="15115" max="15115" width="18.875" style="116" customWidth="1"/>
    <col min="15116" max="15360" width="7.125" style="116"/>
    <col min="15361" max="15361" width="4.75" style="116" customWidth="1"/>
    <col min="15362" max="15362" width="16.75" style="116" customWidth="1"/>
    <col min="15363" max="15363" width="7.625" style="116" customWidth="1"/>
    <col min="15364" max="15364" width="7.375" style="116" customWidth="1"/>
    <col min="15365" max="15365" width="4.875" style="116" customWidth="1"/>
    <col min="15366" max="15366" width="18.875" style="116" customWidth="1"/>
    <col min="15367" max="15367" width="4.625" style="116" customWidth="1"/>
    <col min="15368" max="15368" width="5.125" style="116" customWidth="1"/>
    <col min="15369" max="15369" width="10.125" style="116" customWidth="1"/>
    <col min="15370" max="15370" width="10" style="116" customWidth="1"/>
    <col min="15371" max="15371" width="18.875" style="116" customWidth="1"/>
    <col min="15372" max="15616" width="7.125" style="116"/>
    <col min="15617" max="15617" width="4.75" style="116" customWidth="1"/>
    <col min="15618" max="15618" width="16.75" style="116" customWidth="1"/>
    <col min="15619" max="15619" width="7.625" style="116" customWidth="1"/>
    <col min="15620" max="15620" width="7.375" style="116" customWidth="1"/>
    <col min="15621" max="15621" width="4.875" style="116" customWidth="1"/>
    <col min="15622" max="15622" width="18.875" style="116" customWidth="1"/>
    <col min="15623" max="15623" width="4.625" style="116" customWidth="1"/>
    <col min="15624" max="15624" width="5.125" style="116" customWidth="1"/>
    <col min="15625" max="15625" width="10.125" style="116" customWidth="1"/>
    <col min="15626" max="15626" width="10" style="116" customWidth="1"/>
    <col min="15627" max="15627" width="18.875" style="116" customWidth="1"/>
    <col min="15628" max="15872" width="7.125" style="116"/>
    <col min="15873" max="15873" width="4.75" style="116" customWidth="1"/>
    <col min="15874" max="15874" width="16.75" style="116" customWidth="1"/>
    <col min="15875" max="15875" width="7.625" style="116" customWidth="1"/>
    <col min="15876" max="15876" width="7.375" style="116" customWidth="1"/>
    <col min="15877" max="15877" width="4.875" style="116" customWidth="1"/>
    <col min="15878" max="15878" width="18.875" style="116" customWidth="1"/>
    <col min="15879" max="15879" width="4.625" style="116" customWidth="1"/>
    <col min="15880" max="15880" width="5.125" style="116" customWidth="1"/>
    <col min="15881" max="15881" width="10.125" style="116" customWidth="1"/>
    <col min="15882" max="15882" width="10" style="116" customWidth="1"/>
    <col min="15883" max="15883" width="18.875" style="116" customWidth="1"/>
    <col min="15884" max="16128" width="7.125" style="116"/>
    <col min="16129" max="16129" width="4.75" style="116" customWidth="1"/>
    <col min="16130" max="16130" width="16.75" style="116" customWidth="1"/>
    <col min="16131" max="16131" width="7.625" style="116" customWidth="1"/>
    <col min="16132" max="16132" width="7.375" style="116" customWidth="1"/>
    <col min="16133" max="16133" width="4.875" style="116" customWidth="1"/>
    <col min="16134" max="16134" width="18.875" style="116" customWidth="1"/>
    <col min="16135" max="16135" width="4.625" style="116" customWidth="1"/>
    <col min="16136" max="16136" width="5.125" style="116" customWidth="1"/>
    <col min="16137" max="16137" width="10.125" style="116" customWidth="1"/>
    <col min="16138" max="16138" width="10" style="116" customWidth="1"/>
    <col min="16139" max="16139" width="18.875" style="116" customWidth="1"/>
    <col min="16140" max="16384" width="7.125" style="116"/>
  </cols>
  <sheetData>
    <row r="1" spans="1:21" s="112" customFormat="1" ht="19.5" customHeight="1">
      <c r="A1" s="270" t="s">
        <v>98</v>
      </c>
      <c r="B1" s="271"/>
      <c r="I1" s="113" t="s">
        <v>2</v>
      </c>
      <c r="J1" s="114" t="s">
        <v>3</v>
      </c>
      <c r="K1" s="114" t="s">
        <v>4</v>
      </c>
    </row>
    <row r="2" spans="1:21" ht="30" customHeight="1">
      <c r="A2" s="115" t="s">
        <v>99</v>
      </c>
      <c r="E2" s="112"/>
      <c r="I2" s="8">
        <v>45205</v>
      </c>
      <c r="J2" s="117"/>
      <c r="K2" s="118"/>
    </row>
    <row r="3" spans="1:21" ht="24.75" customHeight="1">
      <c r="A3" s="119" t="s">
        <v>6</v>
      </c>
      <c r="C3" s="120"/>
      <c r="D3" s="121" t="s">
        <v>7</v>
      </c>
      <c r="E3" s="120"/>
      <c r="F3" s="272" t="s">
        <v>100</v>
      </c>
      <c r="G3" s="272"/>
      <c r="H3" s="272"/>
      <c r="I3" s="272"/>
      <c r="J3" s="272"/>
      <c r="K3" s="272"/>
    </row>
    <row r="4" spans="1:21" ht="24.75" customHeight="1">
      <c r="A4" s="119" t="s">
        <v>101</v>
      </c>
      <c r="C4" s="273" t="s">
        <v>102</v>
      </c>
      <c r="D4" s="273"/>
      <c r="E4" s="273"/>
      <c r="F4" s="273"/>
      <c r="G4" s="273"/>
      <c r="H4" s="273"/>
      <c r="I4" s="273"/>
      <c r="J4" s="273"/>
      <c r="K4" s="273"/>
    </row>
    <row r="5" spans="1:21" ht="39" customHeight="1">
      <c r="A5" s="119" t="s">
        <v>103</v>
      </c>
      <c r="D5" s="120"/>
      <c r="E5" s="122" t="s">
        <v>12</v>
      </c>
      <c r="F5" s="120"/>
      <c r="G5" s="123" t="s">
        <v>104</v>
      </c>
      <c r="H5" s="123"/>
      <c r="I5" s="124"/>
      <c r="J5" s="125" t="s">
        <v>14</v>
      </c>
      <c r="K5" s="126"/>
    </row>
    <row r="6" spans="1:21" ht="26.25" customHeight="1">
      <c r="A6" s="119" t="s">
        <v>15</v>
      </c>
      <c r="D6" s="120" t="s">
        <v>105</v>
      </c>
      <c r="E6" s="120"/>
      <c r="F6" s="120"/>
      <c r="G6" s="120"/>
      <c r="H6" s="120"/>
      <c r="I6" s="120"/>
      <c r="J6" s="120"/>
      <c r="K6" s="127" t="s">
        <v>106</v>
      </c>
    </row>
    <row r="7" spans="1:21" ht="11.25" customHeight="1" thickBot="1"/>
    <row r="8" spans="1:21" s="132" customFormat="1" ht="23.25" customHeight="1" thickTop="1">
      <c r="A8" s="274" t="s">
        <v>17</v>
      </c>
      <c r="B8" s="128"/>
      <c r="C8" s="129"/>
      <c r="D8" s="129"/>
      <c r="E8" s="129"/>
      <c r="F8" s="276" t="s">
        <v>107</v>
      </c>
      <c r="G8" s="277"/>
      <c r="H8" s="278" t="s">
        <v>19</v>
      </c>
      <c r="I8" s="130" t="s">
        <v>20</v>
      </c>
      <c r="J8" s="130"/>
      <c r="K8" s="131"/>
    </row>
    <row r="9" spans="1:21" s="132" customFormat="1" ht="23.25" customHeight="1">
      <c r="A9" s="275"/>
      <c r="B9" s="133"/>
      <c r="C9" s="134"/>
      <c r="D9" s="134"/>
      <c r="E9" s="134"/>
      <c r="F9" s="134"/>
      <c r="G9" s="135"/>
      <c r="H9" s="279"/>
      <c r="I9" s="136" t="s">
        <v>22</v>
      </c>
      <c r="J9" s="137"/>
      <c r="K9" s="138" t="s">
        <v>23</v>
      </c>
      <c r="L9" s="139"/>
      <c r="M9" s="139"/>
      <c r="N9" s="139"/>
    </row>
    <row r="10" spans="1:21" ht="23.25" customHeight="1">
      <c r="A10" s="140">
        <v>1</v>
      </c>
      <c r="B10" s="141" t="s">
        <v>108</v>
      </c>
      <c r="C10" s="142"/>
      <c r="D10" s="142"/>
      <c r="E10" s="143"/>
      <c r="F10" s="142"/>
      <c r="G10" s="143"/>
      <c r="H10" s="144"/>
      <c r="I10" s="145" t="s">
        <v>109</v>
      </c>
      <c r="J10" s="146"/>
      <c r="K10" s="147"/>
    </row>
    <row r="11" spans="1:21" ht="23.25" customHeight="1">
      <c r="A11" s="140">
        <v>2</v>
      </c>
      <c r="B11" s="141" t="s">
        <v>110</v>
      </c>
      <c r="C11" s="142"/>
      <c r="D11" s="142"/>
      <c r="E11" s="143"/>
      <c r="F11" s="142" t="s">
        <v>54</v>
      </c>
      <c r="G11" s="143"/>
      <c r="H11" s="148"/>
      <c r="I11" s="149" t="s">
        <v>111</v>
      </c>
      <c r="J11" s="150"/>
      <c r="K11" s="151"/>
    </row>
    <row r="12" spans="1:21" ht="23.25" customHeight="1">
      <c r="A12" s="140">
        <v>3</v>
      </c>
      <c r="B12" s="141" t="s">
        <v>112</v>
      </c>
      <c r="C12" s="142"/>
      <c r="D12" s="142"/>
      <c r="E12" s="143"/>
      <c r="F12" s="142"/>
      <c r="G12" s="143"/>
      <c r="H12" s="148"/>
      <c r="I12" s="352" t="s">
        <v>113</v>
      </c>
      <c r="J12" s="353"/>
      <c r="K12" s="147"/>
      <c r="U12" s="116">
        <v>4</v>
      </c>
    </row>
    <row r="13" spans="1:21" ht="23.25" customHeight="1">
      <c r="A13" s="140">
        <v>4</v>
      </c>
      <c r="B13" s="141" t="s">
        <v>114</v>
      </c>
      <c r="C13" s="142"/>
      <c r="D13" s="142"/>
      <c r="E13" s="143"/>
      <c r="F13" s="142"/>
      <c r="G13" s="143"/>
      <c r="H13" s="148"/>
      <c r="I13" s="152" t="s">
        <v>115</v>
      </c>
      <c r="J13" s="146"/>
      <c r="K13" s="147"/>
    </row>
    <row r="14" spans="1:21" ht="23.25" customHeight="1">
      <c r="A14" s="140">
        <v>5</v>
      </c>
      <c r="B14" s="141" t="s">
        <v>38</v>
      </c>
      <c r="C14" s="142" t="s">
        <v>116</v>
      </c>
      <c r="D14" s="142"/>
      <c r="E14" s="143"/>
      <c r="F14" s="142" t="s">
        <v>40</v>
      </c>
      <c r="G14" s="143"/>
      <c r="H14" s="148"/>
      <c r="I14" s="153" t="s">
        <v>117</v>
      </c>
      <c r="J14" s="154"/>
      <c r="K14" s="155"/>
    </row>
    <row r="15" spans="1:21" ht="23.25" customHeight="1">
      <c r="A15" s="140">
        <v>6</v>
      </c>
      <c r="B15" s="141" t="s">
        <v>118</v>
      </c>
      <c r="C15" s="142"/>
      <c r="D15" s="142"/>
      <c r="E15" s="143"/>
      <c r="F15" s="142"/>
      <c r="G15" s="143"/>
      <c r="H15" s="148"/>
      <c r="I15" s="220" t="s">
        <v>119</v>
      </c>
      <c r="J15" s="221"/>
      <c r="K15" s="147"/>
    </row>
    <row r="16" spans="1:21" ht="23.25" customHeight="1">
      <c r="A16" s="140">
        <v>7</v>
      </c>
      <c r="B16" s="141" t="s">
        <v>120</v>
      </c>
      <c r="C16" s="142"/>
      <c r="D16" s="142"/>
      <c r="E16" s="143"/>
      <c r="F16" s="142"/>
      <c r="G16" s="143"/>
      <c r="H16" s="148"/>
      <c r="I16" s="220" t="s">
        <v>119</v>
      </c>
      <c r="J16" s="221"/>
      <c r="K16" s="147"/>
    </row>
    <row r="17" spans="1:15" ht="23.25" customHeight="1">
      <c r="A17" s="140">
        <v>8</v>
      </c>
      <c r="B17" s="141" t="s">
        <v>121</v>
      </c>
      <c r="C17" s="142"/>
      <c r="D17" s="142"/>
      <c r="E17" s="143"/>
      <c r="F17" s="142"/>
      <c r="G17" s="143"/>
      <c r="H17" s="148"/>
      <c r="I17" s="220" t="s">
        <v>122</v>
      </c>
      <c r="J17" s="221"/>
      <c r="K17" s="147"/>
    </row>
    <row r="18" spans="1:15" ht="23.25" customHeight="1">
      <c r="A18" s="140">
        <v>9</v>
      </c>
      <c r="B18" s="141" t="s">
        <v>123</v>
      </c>
      <c r="C18" s="142"/>
      <c r="D18" s="142"/>
      <c r="E18" s="143"/>
      <c r="F18" s="142"/>
      <c r="G18" s="143"/>
      <c r="H18" s="148"/>
      <c r="I18" s="220" t="s">
        <v>124</v>
      </c>
      <c r="J18" s="221"/>
      <c r="K18" s="147"/>
    </row>
    <row r="19" spans="1:15" ht="23.25" customHeight="1">
      <c r="A19" s="140">
        <v>10</v>
      </c>
      <c r="B19" s="141" t="s">
        <v>125</v>
      </c>
      <c r="C19" s="142"/>
      <c r="D19" s="142"/>
      <c r="E19" s="143"/>
      <c r="F19" s="142"/>
      <c r="G19" s="143"/>
      <c r="H19" s="148"/>
      <c r="I19" s="220" t="s">
        <v>126</v>
      </c>
      <c r="J19" s="221"/>
      <c r="K19" s="147"/>
    </row>
    <row r="20" spans="1:15" ht="23.25" customHeight="1">
      <c r="A20" s="140">
        <v>11</v>
      </c>
      <c r="B20" s="141" t="s">
        <v>48</v>
      </c>
      <c r="C20" s="142"/>
      <c r="D20" s="142"/>
      <c r="E20" s="143"/>
      <c r="F20" s="142"/>
      <c r="G20" s="143"/>
      <c r="H20" s="148"/>
      <c r="I20" s="352" t="s">
        <v>49</v>
      </c>
      <c r="J20" s="353"/>
      <c r="K20" s="147"/>
    </row>
    <row r="21" spans="1:15" ht="23.25" customHeight="1">
      <c r="A21" s="140">
        <v>12</v>
      </c>
      <c r="B21" s="141" t="s">
        <v>50</v>
      </c>
      <c r="C21" s="142"/>
      <c r="D21" s="142"/>
      <c r="E21" s="143"/>
      <c r="F21" s="142" t="s">
        <v>51</v>
      </c>
      <c r="G21" s="143"/>
      <c r="H21" s="148"/>
      <c r="I21" s="153" t="s">
        <v>52</v>
      </c>
      <c r="J21" s="154"/>
      <c r="K21" s="155"/>
    </row>
    <row r="22" spans="1:15" ht="23.25" customHeight="1">
      <c r="A22" s="140">
        <v>13</v>
      </c>
      <c r="B22" s="141" t="s">
        <v>56</v>
      </c>
      <c r="C22" s="142"/>
      <c r="D22" s="142"/>
      <c r="E22" s="143"/>
      <c r="F22" s="142" t="s">
        <v>57</v>
      </c>
      <c r="G22" s="143"/>
      <c r="H22" s="148"/>
      <c r="I22" s="145" t="s">
        <v>58</v>
      </c>
      <c r="J22" s="146"/>
      <c r="K22" s="147"/>
    </row>
    <row r="23" spans="1:15" ht="23.25" customHeight="1" thickBot="1">
      <c r="A23" s="140">
        <v>14</v>
      </c>
      <c r="B23" s="141" t="s">
        <v>59</v>
      </c>
      <c r="C23" s="142"/>
      <c r="D23" s="142"/>
      <c r="E23" s="143"/>
      <c r="F23" s="142" t="s">
        <v>60</v>
      </c>
      <c r="G23" s="143"/>
      <c r="H23" s="148"/>
      <c r="I23" s="145" t="s">
        <v>61</v>
      </c>
      <c r="J23" s="146"/>
      <c r="K23" s="147"/>
    </row>
    <row r="24" spans="1:15" s="160" customFormat="1" ht="19.5" customHeight="1" thickTop="1">
      <c r="A24" s="156"/>
      <c r="B24" s="265" t="s">
        <v>64</v>
      </c>
      <c r="C24" s="266"/>
      <c r="D24" s="266"/>
      <c r="E24" s="267"/>
      <c r="F24" s="268"/>
      <c r="G24" s="269"/>
      <c r="H24" s="157"/>
      <c r="I24" s="268" t="s">
        <v>65</v>
      </c>
      <c r="J24" s="269"/>
      <c r="K24" s="158" t="s">
        <v>66</v>
      </c>
      <c r="L24" s="159"/>
    </row>
    <row r="25" spans="1:15" s="160" customFormat="1" ht="16.5" customHeight="1">
      <c r="A25" s="242">
        <v>15</v>
      </c>
      <c r="B25" s="254" t="s">
        <v>67</v>
      </c>
      <c r="C25" s="255"/>
      <c r="D25" s="255"/>
      <c r="E25" s="256"/>
      <c r="F25" s="161" t="s">
        <v>127</v>
      </c>
      <c r="G25" s="162"/>
      <c r="H25" s="257" t="s">
        <v>26</v>
      </c>
      <c r="I25" s="259" t="s">
        <v>68</v>
      </c>
      <c r="J25" s="260"/>
      <c r="K25" s="163"/>
    </row>
    <row r="26" spans="1:15" s="160" customFormat="1" ht="16.5" customHeight="1">
      <c r="A26" s="253"/>
      <c r="B26" s="238" t="s">
        <v>69</v>
      </c>
      <c r="C26" s="239"/>
      <c r="D26" s="239"/>
      <c r="E26" s="240"/>
      <c r="F26" s="164"/>
      <c r="G26" s="165"/>
      <c r="H26" s="258"/>
      <c r="I26" s="261"/>
      <c r="J26" s="262"/>
      <c r="K26" s="166"/>
      <c r="M26" s="160">
        <v>70</v>
      </c>
      <c r="N26" s="160">
        <v>80</v>
      </c>
      <c r="O26" s="160">
        <v>90</v>
      </c>
    </row>
    <row r="27" spans="1:15" s="160" customFormat="1" ht="16.5" customHeight="1">
      <c r="A27" s="228">
        <v>16</v>
      </c>
      <c r="B27" s="229" t="s">
        <v>70</v>
      </c>
      <c r="C27" s="263"/>
      <c r="D27" s="263"/>
      <c r="E27" s="264"/>
      <c r="F27" s="167" t="s">
        <v>128</v>
      </c>
      <c r="G27" s="168"/>
      <c r="H27" s="169"/>
      <c r="I27" s="232" t="s">
        <v>129</v>
      </c>
      <c r="J27" s="233"/>
      <c r="K27" s="170"/>
      <c r="M27" s="160">
        <v>4100</v>
      </c>
      <c r="N27" s="160">
        <v>4200</v>
      </c>
      <c r="O27" s="160">
        <v>4300</v>
      </c>
    </row>
    <row r="28" spans="1:15" s="160" customFormat="1" ht="16.5" customHeight="1">
      <c r="A28" s="228"/>
      <c r="B28" s="238" t="s">
        <v>72</v>
      </c>
      <c r="C28" s="239"/>
      <c r="D28" s="239"/>
      <c r="E28" s="240"/>
      <c r="F28" s="171"/>
      <c r="G28" s="172"/>
      <c r="H28" s="173"/>
      <c r="I28" s="234"/>
      <c r="J28" s="235"/>
      <c r="K28" s="166"/>
    </row>
    <row r="29" spans="1:15" s="160" customFormat="1" ht="16.5" customHeight="1">
      <c r="A29" s="228">
        <v>17</v>
      </c>
      <c r="B29" s="229" t="s">
        <v>73</v>
      </c>
      <c r="C29" s="230"/>
      <c r="D29" s="230"/>
      <c r="E29" s="231"/>
      <c r="F29" s="167" t="s">
        <v>130</v>
      </c>
      <c r="G29" s="174"/>
      <c r="H29" s="169"/>
      <c r="I29" s="232" t="s">
        <v>131</v>
      </c>
      <c r="J29" s="233"/>
      <c r="K29" s="236" t="s">
        <v>132</v>
      </c>
      <c r="M29" s="160">
        <f>M27/M26*2</f>
        <v>117.14285714285714</v>
      </c>
      <c r="N29" s="175">
        <f>N27/N26*2</f>
        <v>105</v>
      </c>
      <c r="O29" s="160">
        <f>O27/O26*2</f>
        <v>95.555555555555557</v>
      </c>
    </row>
    <row r="30" spans="1:15" s="160" customFormat="1" ht="16.5" customHeight="1">
      <c r="A30" s="228"/>
      <c r="B30" s="238" t="s">
        <v>76</v>
      </c>
      <c r="C30" s="239"/>
      <c r="D30" s="239"/>
      <c r="E30" s="240"/>
      <c r="F30" s="176"/>
      <c r="G30" s="177"/>
      <c r="H30" s="173"/>
      <c r="I30" s="234"/>
      <c r="J30" s="235"/>
      <c r="K30" s="237"/>
      <c r="M30" s="160">
        <f>M27/O26*2</f>
        <v>91.111111111111114</v>
      </c>
      <c r="O30" s="160">
        <f>O27/M26*2</f>
        <v>122.85714285714286</v>
      </c>
    </row>
    <row r="31" spans="1:15" s="181" customFormat="1" ht="16.5" customHeight="1">
      <c r="A31" s="241">
        <v>18</v>
      </c>
      <c r="B31" s="243" t="s">
        <v>77</v>
      </c>
      <c r="C31" s="244"/>
      <c r="D31" s="244"/>
      <c r="E31" s="245"/>
      <c r="F31" s="178"/>
      <c r="G31" s="179"/>
      <c r="H31" s="178"/>
      <c r="I31" s="246" t="s">
        <v>78</v>
      </c>
      <c r="J31" s="247"/>
      <c r="K31" s="180"/>
    </row>
    <row r="32" spans="1:15" s="181" customFormat="1" ht="16.5" customHeight="1" thickBot="1">
      <c r="A32" s="242"/>
      <c r="B32" s="250" t="s">
        <v>79</v>
      </c>
      <c r="C32" s="251"/>
      <c r="D32" s="251"/>
      <c r="E32" s="252"/>
      <c r="F32" s="182"/>
      <c r="G32" s="182"/>
      <c r="H32" s="183"/>
      <c r="I32" s="248"/>
      <c r="J32" s="249"/>
      <c r="K32" s="180"/>
      <c r="M32" s="184">
        <f>N29-M30</f>
        <v>13.888888888888886</v>
      </c>
      <c r="N32" s="184">
        <f>O30-N29</f>
        <v>17.857142857142861</v>
      </c>
      <c r="O32" s="184">
        <f>M32+N32</f>
        <v>31.746031746031747</v>
      </c>
    </row>
    <row r="33" spans="1:15" s="190" customFormat="1" ht="17.25" customHeight="1" thickTop="1" thickBot="1">
      <c r="A33" s="185" t="s">
        <v>80</v>
      </c>
      <c r="B33" s="186"/>
      <c r="C33" s="88"/>
      <c r="D33" s="88"/>
      <c r="E33" s="88"/>
      <c r="F33" s="187"/>
      <c r="G33" s="188"/>
      <c r="H33" s="188"/>
      <c r="I33" s="188"/>
      <c r="J33" s="188"/>
      <c r="K33" s="189"/>
    </row>
    <row r="34" spans="1:15" s="190" customFormat="1" ht="18.75" customHeight="1" thickTop="1">
      <c r="A34" s="191" t="s">
        <v>81</v>
      </c>
      <c r="B34" s="192"/>
      <c r="C34" s="116"/>
      <c r="D34" s="192"/>
      <c r="E34" s="192"/>
      <c r="H34" s="214" t="s">
        <v>82</v>
      </c>
      <c r="I34" s="215"/>
      <c r="J34" s="193" t="s">
        <v>83</v>
      </c>
      <c r="K34" s="194" t="s">
        <v>84</v>
      </c>
      <c r="O34" s="190">
        <f>O32/2</f>
        <v>15.873015873015873</v>
      </c>
    </row>
    <row r="35" spans="1:15" s="196" customFormat="1" ht="18.75" customHeight="1">
      <c r="A35" s="195" t="s">
        <v>133</v>
      </c>
      <c r="B35" s="116"/>
      <c r="C35" s="116"/>
      <c r="D35" s="192"/>
      <c r="E35" s="192"/>
      <c r="G35" s="116"/>
      <c r="H35" s="216" t="s">
        <v>86</v>
      </c>
      <c r="I35" s="217"/>
      <c r="J35" s="197"/>
      <c r="K35" s="198"/>
    </row>
    <row r="36" spans="1:15" s="190" customFormat="1" ht="18.75" customHeight="1">
      <c r="A36" s="195" t="s">
        <v>134</v>
      </c>
      <c r="B36" s="116"/>
      <c r="C36" s="116"/>
      <c r="D36" s="192"/>
      <c r="E36" s="192"/>
      <c r="G36" s="199"/>
      <c r="H36" s="218"/>
      <c r="I36" s="219"/>
      <c r="J36" s="200"/>
      <c r="K36" s="201"/>
    </row>
    <row r="37" spans="1:15" s="190" customFormat="1" ht="18.75" customHeight="1">
      <c r="A37" s="195" t="s">
        <v>135</v>
      </c>
      <c r="B37" s="116"/>
      <c r="C37" s="116"/>
      <c r="D37" s="116"/>
      <c r="E37" s="192"/>
      <c r="G37" s="116"/>
      <c r="H37" s="220"/>
      <c r="I37" s="221"/>
      <c r="J37" s="202" t="s">
        <v>86</v>
      </c>
      <c r="K37" s="203" t="s">
        <v>89</v>
      </c>
    </row>
    <row r="38" spans="1:15" s="190" customFormat="1" ht="18.75" customHeight="1">
      <c r="A38" s="195" t="s">
        <v>136</v>
      </c>
      <c r="B38" s="116"/>
      <c r="C38" s="116"/>
      <c r="D38" s="116"/>
      <c r="E38" s="192"/>
      <c r="H38" s="222" t="s">
        <v>91</v>
      </c>
      <c r="I38" s="223"/>
      <c r="J38" s="197"/>
      <c r="K38" s="204"/>
    </row>
    <row r="39" spans="1:15" s="190" customFormat="1" ht="18.75" customHeight="1">
      <c r="A39" s="195" t="s">
        <v>92</v>
      </c>
      <c r="B39" s="116"/>
      <c r="C39" s="116"/>
      <c r="D39" s="116"/>
      <c r="E39" s="192"/>
      <c r="H39" s="222"/>
      <c r="I39" s="223"/>
      <c r="J39" s="200"/>
      <c r="K39" s="205"/>
    </row>
    <row r="40" spans="1:15" s="190" customFormat="1" ht="18.75" customHeight="1" thickBot="1">
      <c r="A40" s="206" t="s">
        <v>93</v>
      </c>
      <c r="B40" s="207"/>
      <c r="C40" s="208"/>
      <c r="D40" s="208"/>
      <c r="E40" s="208"/>
      <c r="F40" s="209"/>
      <c r="G40" s="210"/>
      <c r="H40" s="224"/>
      <c r="I40" s="225"/>
      <c r="J40" s="211" t="s">
        <v>94</v>
      </c>
      <c r="K40" s="212" t="s">
        <v>95</v>
      </c>
    </row>
    <row r="41" spans="1:15" s="190" customFormat="1" ht="20.25" customHeight="1" thickTop="1" thickBot="1">
      <c r="A41" s="213" t="s">
        <v>137</v>
      </c>
      <c r="J41" s="226" t="s">
        <v>97</v>
      </c>
      <c r="K41" s="227"/>
    </row>
    <row r="42" spans="1:15" ht="21.6" thickTop="1"/>
    <row r="44" spans="1:15">
      <c r="C44" s="190"/>
    </row>
  </sheetData>
  <mergeCells count="38">
    <mergeCell ref="A1:B1"/>
    <mergeCell ref="F3:K3"/>
    <mergeCell ref="C4:K4"/>
    <mergeCell ref="A8:A9"/>
    <mergeCell ref="F8:G8"/>
    <mergeCell ref="H8:H9"/>
    <mergeCell ref="A27:A28"/>
    <mergeCell ref="B27:E27"/>
    <mergeCell ref="I27:J28"/>
    <mergeCell ref="B28:E28"/>
    <mergeCell ref="I15:J15"/>
    <mergeCell ref="I16:J16"/>
    <mergeCell ref="I17:J17"/>
    <mergeCell ref="I18:J18"/>
    <mergeCell ref="I19:J19"/>
    <mergeCell ref="B24:E24"/>
    <mergeCell ref="F24:G24"/>
    <mergeCell ref="I24:J24"/>
    <mergeCell ref="A25:A26"/>
    <mergeCell ref="B25:E25"/>
    <mergeCell ref="H25:H26"/>
    <mergeCell ref="I25:J26"/>
    <mergeCell ref="B26:E26"/>
    <mergeCell ref="J41:K41"/>
    <mergeCell ref="A29:A30"/>
    <mergeCell ref="B29:E29"/>
    <mergeCell ref="I29:J30"/>
    <mergeCell ref="K29:K30"/>
    <mergeCell ref="B30:E30"/>
    <mergeCell ref="A31:A32"/>
    <mergeCell ref="B31:E31"/>
    <mergeCell ref="I31:J32"/>
    <mergeCell ref="B32:E32"/>
    <mergeCell ref="H34:I34"/>
    <mergeCell ref="H35:I36"/>
    <mergeCell ref="H37:I37"/>
    <mergeCell ref="H38:I39"/>
    <mergeCell ref="H40:I40"/>
  </mergeCells>
  <pageMargins left="0.24" right="0.14000000000000001" top="0.14000000000000001" bottom="0.19" header="0.12" footer="0.1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4"/>
  <sheetViews>
    <sheetView tabSelected="1" topLeftCell="A4" workbookViewId="0">
      <selection activeCell="I23" sqref="I23"/>
    </sheetView>
  </sheetViews>
  <sheetFormatPr defaultColWidth="7.125" defaultRowHeight="21"/>
  <cols>
    <col min="1" max="1" width="4.75" style="7" customWidth="1"/>
    <col min="2" max="2" width="18.375" style="7" customWidth="1"/>
    <col min="3" max="3" width="7.125" style="7" customWidth="1"/>
    <col min="4" max="4" width="5.375" style="7" customWidth="1"/>
    <col min="5" max="5" width="7.25" style="7" customWidth="1"/>
    <col min="6" max="6" width="11.125" style="7" customWidth="1"/>
    <col min="7" max="7" width="10.75" style="7" customWidth="1"/>
    <col min="8" max="8" width="4.875" style="7" customWidth="1"/>
    <col min="9" max="9" width="10.875" style="7" customWidth="1"/>
    <col min="10" max="10" width="11.25" style="7" customWidth="1"/>
    <col min="11" max="11" width="21.25" style="7" customWidth="1"/>
    <col min="12" max="12" width="3.625" style="7" customWidth="1"/>
    <col min="13" max="256" width="7.125" style="7"/>
    <col min="257" max="257" width="4.75" style="7" customWidth="1"/>
    <col min="258" max="258" width="18.375" style="7" customWidth="1"/>
    <col min="259" max="259" width="7.125" style="7"/>
    <col min="260" max="260" width="5.375" style="7" customWidth="1"/>
    <col min="261" max="261" width="7.25" style="7" customWidth="1"/>
    <col min="262" max="262" width="11.125" style="7" customWidth="1"/>
    <col min="263" max="263" width="10.75" style="7" customWidth="1"/>
    <col min="264" max="264" width="4.875" style="7" customWidth="1"/>
    <col min="265" max="265" width="10.875" style="7" customWidth="1"/>
    <col min="266" max="266" width="11.25" style="7" customWidth="1"/>
    <col min="267" max="267" width="21.25" style="7" customWidth="1"/>
    <col min="268" max="268" width="3.625" style="7" customWidth="1"/>
    <col min="269" max="512" width="7.125" style="7"/>
    <col min="513" max="513" width="4.75" style="7" customWidth="1"/>
    <col min="514" max="514" width="18.375" style="7" customWidth="1"/>
    <col min="515" max="515" width="7.125" style="7"/>
    <col min="516" max="516" width="5.375" style="7" customWidth="1"/>
    <col min="517" max="517" width="7.25" style="7" customWidth="1"/>
    <col min="518" max="518" width="11.125" style="7" customWidth="1"/>
    <col min="519" max="519" width="10.75" style="7" customWidth="1"/>
    <col min="520" max="520" width="4.875" style="7" customWidth="1"/>
    <col min="521" max="521" width="10.875" style="7" customWidth="1"/>
    <col min="522" max="522" width="11.25" style="7" customWidth="1"/>
    <col min="523" max="523" width="21.25" style="7" customWidth="1"/>
    <col min="524" max="524" width="3.625" style="7" customWidth="1"/>
    <col min="525" max="768" width="7.125" style="7"/>
    <col min="769" max="769" width="4.75" style="7" customWidth="1"/>
    <col min="770" max="770" width="18.375" style="7" customWidth="1"/>
    <col min="771" max="771" width="7.125" style="7"/>
    <col min="772" max="772" width="5.375" style="7" customWidth="1"/>
    <col min="773" max="773" width="7.25" style="7" customWidth="1"/>
    <col min="774" max="774" width="11.125" style="7" customWidth="1"/>
    <col min="775" max="775" width="10.75" style="7" customWidth="1"/>
    <col min="776" max="776" width="4.875" style="7" customWidth="1"/>
    <col min="777" max="777" width="10.875" style="7" customWidth="1"/>
    <col min="778" max="778" width="11.25" style="7" customWidth="1"/>
    <col min="779" max="779" width="21.25" style="7" customWidth="1"/>
    <col min="780" max="780" width="3.625" style="7" customWidth="1"/>
    <col min="781" max="1024" width="7.125" style="7"/>
    <col min="1025" max="1025" width="4.75" style="7" customWidth="1"/>
    <col min="1026" max="1026" width="18.375" style="7" customWidth="1"/>
    <col min="1027" max="1027" width="7.125" style="7"/>
    <col min="1028" max="1028" width="5.375" style="7" customWidth="1"/>
    <col min="1029" max="1029" width="7.25" style="7" customWidth="1"/>
    <col min="1030" max="1030" width="11.125" style="7" customWidth="1"/>
    <col min="1031" max="1031" width="10.75" style="7" customWidth="1"/>
    <col min="1032" max="1032" width="4.875" style="7" customWidth="1"/>
    <col min="1033" max="1033" width="10.875" style="7" customWidth="1"/>
    <col min="1034" max="1034" width="11.25" style="7" customWidth="1"/>
    <col min="1035" max="1035" width="21.25" style="7" customWidth="1"/>
    <col min="1036" max="1036" width="3.625" style="7" customWidth="1"/>
    <col min="1037" max="1280" width="7.125" style="7"/>
    <col min="1281" max="1281" width="4.75" style="7" customWidth="1"/>
    <col min="1282" max="1282" width="18.375" style="7" customWidth="1"/>
    <col min="1283" max="1283" width="7.125" style="7"/>
    <col min="1284" max="1284" width="5.375" style="7" customWidth="1"/>
    <col min="1285" max="1285" width="7.25" style="7" customWidth="1"/>
    <col min="1286" max="1286" width="11.125" style="7" customWidth="1"/>
    <col min="1287" max="1287" width="10.75" style="7" customWidth="1"/>
    <col min="1288" max="1288" width="4.875" style="7" customWidth="1"/>
    <col min="1289" max="1289" width="10.875" style="7" customWidth="1"/>
    <col min="1290" max="1290" width="11.25" style="7" customWidth="1"/>
    <col min="1291" max="1291" width="21.25" style="7" customWidth="1"/>
    <col min="1292" max="1292" width="3.625" style="7" customWidth="1"/>
    <col min="1293" max="1536" width="7.125" style="7"/>
    <col min="1537" max="1537" width="4.75" style="7" customWidth="1"/>
    <col min="1538" max="1538" width="18.375" style="7" customWidth="1"/>
    <col min="1539" max="1539" width="7.125" style="7"/>
    <col min="1540" max="1540" width="5.375" style="7" customWidth="1"/>
    <col min="1541" max="1541" width="7.25" style="7" customWidth="1"/>
    <col min="1542" max="1542" width="11.125" style="7" customWidth="1"/>
    <col min="1543" max="1543" width="10.75" style="7" customWidth="1"/>
    <col min="1544" max="1544" width="4.875" style="7" customWidth="1"/>
    <col min="1545" max="1545" width="10.875" style="7" customWidth="1"/>
    <col min="1546" max="1546" width="11.25" style="7" customWidth="1"/>
    <col min="1547" max="1547" width="21.25" style="7" customWidth="1"/>
    <col min="1548" max="1548" width="3.625" style="7" customWidth="1"/>
    <col min="1549" max="1792" width="7.125" style="7"/>
    <col min="1793" max="1793" width="4.75" style="7" customWidth="1"/>
    <col min="1794" max="1794" width="18.375" style="7" customWidth="1"/>
    <col min="1795" max="1795" width="7.125" style="7"/>
    <col min="1796" max="1796" width="5.375" style="7" customWidth="1"/>
    <col min="1797" max="1797" width="7.25" style="7" customWidth="1"/>
    <col min="1798" max="1798" width="11.125" style="7" customWidth="1"/>
    <col min="1799" max="1799" width="10.75" style="7" customWidth="1"/>
    <col min="1800" max="1800" width="4.875" style="7" customWidth="1"/>
    <col min="1801" max="1801" width="10.875" style="7" customWidth="1"/>
    <col min="1802" max="1802" width="11.25" style="7" customWidth="1"/>
    <col min="1803" max="1803" width="21.25" style="7" customWidth="1"/>
    <col min="1804" max="1804" width="3.625" style="7" customWidth="1"/>
    <col min="1805" max="2048" width="7.125" style="7"/>
    <col min="2049" max="2049" width="4.75" style="7" customWidth="1"/>
    <col min="2050" max="2050" width="18.375" style="7" customWidth="1"/>
    <col min="2051" max="2051" width="7.125" style="7"/>
    <col min="2052" max="2052" width="5.375" style="7" customWidth="1"/>
    <col min="2053" max="2053" width="7.25" style="7" customWidth="1"/>
    <col min="2054" max="2054" width="11.125" style="7" customWidth="1"/>
    <col min="2055" max="2055" width="10.75" style="7" customWidth="1"/>
    <col min="2056" max="2056" width="4.875" style="7" customWidth="1"/>
    <col min="2057" max="2057" width="10.875" style="7" customWidth="1"/>
    <col min="2058" max="2058" width="11.25" style="7" customWidth="1"/>
    <col min="2059" max="2059" width="21.25" style="7" customWidth="1"/>
    <col min="2060" max="2060" width="3.625" style="7" customWidth="1"/>
    <col min="2061" max="2304" width="7.125" style="7"/>
    <col min="2305" max="2305" width="4.75" style="7" customWidth="1"/>
    <col min="2306" max="2306" width="18.375" style="7" customWidth="1"/>
    <col min="2307" max="2307" width="7.125" style="7"/>
    <col min="2308" max="2308" width="5.375" style="7" customWidth="1"/>
    <col min="2309" max="2309" width="7.25" style="7" customWidth="1"/>
    <col min="2310" max="2310" width="11.125" style="7" customWidth="1"/>
    <col min="2311" max="2311" width="10.75" style="7" customWidth="1"/>
    <col min="2312" max="2312" width="4.875" style="7" customWidth="1"/>
    <col min="2313" max="2313" width="10.875" style="7" customWidth="1"/>
    <col min="2314" max="2314" width="11.25" style="7" customWidth="1"/>
    <col min="2315" max="2315" width="21.25" style="7" customWidth="1"/>
    <col min="2316" max="2316" width="3.625" style="7" customWidth="1"/>
    <col min="2317" max="2560" width="7.125" style="7"/>
    <col min="2561" max="2561" width="4.75" style="7" customWidth="1"/>
    <col min="2562" max="2562" width="18.375" style="7" customWidth="1"/>
    <col min="2563" max="2563" width="7.125" style="7"/>
    <col min="2564" max="2564" width="5.375" style="7" customWidth="1"/>
    <col min="2565" max="2565" width="7.25" style="7" customWidth="1"/>
    <col min="2566" max="2566" width="11.125" style="7" customWidth="1"/>
    <col min="2567" max="2567" width="10.75" style="7" customWidth="1"/>
    <col min="2568" max="2568" width="4.875" style="7" customWidth="1"/>
    <col min="2569" max="2569" width="10.875" style="7" customWidth="1"/>
    <col min="2570" max="2570" width="11.25" style="7" customWidth="1"/>
    <col min="2571" max="2571" width="21.25" style="7" customWidth="1"/>
    <col min="2572" max="2572" width="3.625" style="7" customWidth="1"/>
    <col min="2573" max="2816" width="7.125" style="7"/>
    <col min="2817" max="2817" width="4.75" style="7" customWidth="1"/>
    <col min="2818" max="2818" width="18.375" style="7" customWidth="1"/>
    <col min="2819" max="2819" width="7.125" style="7"/>
    <col min="2820" max="2820" width="5.375" style="7" customWidth="1"/>
    <col min="2821" max="2821" width="7.25" style="7" customWidth="1"/>
    <col min="2822" max="2822" width="11.125" style="7" customWidth="1"/>
    <col min="2823" max="2823" width="10.75" style="7" customWidth="1"/>
    <col min="2824" max="2824" width="4.875" style="7" customWidth="1"/>
    <col min="2825" max="2825" width="10.875" style="7" customWidth="1"/>
    <col min="2826" max="2826" width="11.25" style="7" customWidth="1"/>
    <col min="2827" max="2827" width="21.25" style="7" customWidth="1"/>
    <col min="2828" max="2828" width="3.625" style="7" customWidth="1"/>
    <col min="2829" max="3072" width="7.125" style="7"/>
    <col min="3073" max="3073" width="4.75" style="7" customWidth="1"/>
    <col min="3074" max="3074" width="18.375" style="7" customWidth="1"/>
    <col min="3075" max="3075" width="7.125" style="7"/>
    <col min="3076" max="3076" width="5.375" style="7" customWidth="1"/>
    <col min="3077" max="3077" width="7.25" style="7" customWidth="1"/>
    <col min="3078" max="3078" width="11.125" style="7" customWidth="1"/>
    <col min="3079" max="3079" width="10.75" style="7" customWidth="1"/>
    <col min="3080" max="3080" width="4.875" style="7" customWidth="1"/>
    <col min="3081" max="3081" width="10.875" style="7" customWidth="1"/>
    <col min="3082" max="3082" width="11.25" style="7" customWidth="1"/>
    <col min="3083" max="3083" width="21.25" style="7" customWidth="1"/>
    <col min="3084" max="3084" width="3.625" style="7" customWidth="1"/>
    <col min="3085" max="3328" width="7.125" style="7"/>
    <col min="3329" max="3329" width="4.75" style="7" customWidth="1"/>
    <col min="3330" max="3330" width="18.375" style="7" customWidth="1"/>
    <col min="3331" max="3331" width="7.125" style="7"/>
    <col min="3332" max="3332" width="5.375" style="7" customWidth="1"/>
    <col min="3333" max="3333" width="7.25" style="7" customWidth="1"/>
    <col min="3334" max="3334" width="11.125" style="7" customWidth="1"/>
    <col min="3335" max="3335" width="10.75" style="7" customWidth="1"/>
    <col min="3336" max="3336" width="4.875" style="7" customWidth="1"/>
    <col min="3337" max="3337" width="10.875" style="7" customWidth="1"/>
    <col min="3338" max="3338" width="11.25" style="7" customWidth="1"/>
    <col min="3339" max="3339" width="21.25" style="7" customWidth="1"/>
    <col min="3340" max="3340" width="3.625" style="7" customWidth="1"/>
    <col min="3341" max="3584" width="7.125" style="7"/>
    <col min="3585" max="3585" width="4.75" style="7" customWidth="1"/>
    <col min="3586" max="3586" width="18.375" style="7" customWidth="1"/>
    <col min="3587" max="3587" width="7.125" style="7"/>
    <col min="3588" max="3588" width="5.375" style="7" customWidth="1"/>
    <col min="3589" max="3589" width="7.25" style="7" customWidth="1"/>
    <col min="3590" max="3590" width="11.125" style="7" customWidth="1"/>
    <col min="3591" max="3591" width="10.75" style="7" customWidth="1"/>
    <col min="3592" max="3592" width="4.875" style="7" customWidth="1"/>
    <col min="3593" max="3593" width="10.875" style="7" customWidth="1"/>
    <col min="3594" max="3594" width="11.25" style="7" customWidth="1"/>
    <col min="3595" max="3595" width="21.25" style="7" customWidth="1"/>
    <col min="3596" max="3596" width="3.625" style="7" customWidth="1"/>
    <col min="3597" max="3840" width="7.125" style="7"/>
    <col min="3841" max="3841" width="4.75" style="7" customWidth="1"/>
    <col min="3842" max="3842" width="18.375" style="7" customWidth="1"/>
    <col min="3843" max="3843" width="7.125" style="7"/>
    <col min="3844" max="3844" width="5.375" style="7" customWidth="1"/>
    <col min="3845" max="3845" width="7.25" style="7" customWidth="1"/>
    <col min="3846" max="3846" width="11.125" style="7" customWidth="1"/>
    <col min="3847" max="3847" width="10.75" style="7" customWidth="1"/>
    <col min="3848" max="3848" width="4.875" style="7" customWidth="1"/>
    <col min="3849" max="3849" width="10.875" style="7" customWidth="1"/>
    <col min="3850" max="3850" width="11.25" style="7" customWidth="1"/>
    <col min="3851" max="3851" width="21.25" style="7" customWidth="1"/>
    <col min="3852" max="3852" width="3.625" style="7" customWidth="1"/>
    <col min="3853" max="4096" width="7.125" style="7"/>
    <col min="4097" max="4097" width="4.75" style="7" customWidth="1"/>
    <col min="4098" max="4098" width="18.375" style="7" customWidth="1"/>
    <col min="4099" max="4099" width="7.125" style="7"/>
    <col min="4100" max="4100" width="5.375" style="7" customWidth="1"/>
    <col min="4101" max="4101" width="7.25" style="7" customWidth="1"/>
    <col min="4102" max="4102" width="11.125" style="7" customWidth="1"/>
    <col min="4103" max="4103" width="10.75" style="7" customWidth="1"/>
    <col min="4104" max="4104" width="4.875" style="7" customWidth="1"/>
    <col min="4105" max="4105" width="10.875" style="7" customWidth="1"/>
    <col min="4106" max="4106" width="11.25" style="7" customWidth="1"/>
    <col min="4107" max="4107" width="21.25" style="7" customWidth="1"/>
    <col min="4108" max="4108" width="3.625" style="7" customWidth="1"/>
    <col min="4109" max="4352" width="7.125" style="7"/>
    <col min="4353" max="4353" width="4.75" style="7" customWidth="1"/>
    <col min="4354" max="4354" width="18.375" style="7" customWidth="1"/>
    <col min="4355" max="4355" width="7.125" style="7"/>
    <col min="4356" max="4356" width="5.375" style="7" customWidth="1"/>
    <col min="4357" max="4357" width="7.25" style="7" customWidth="1"/>
    <col min="4358" max="4358" width="11.125" style="7" customWidth="1"/>
    <col min="4359" max="4359" width="10.75" style="7" customWidth="1"/>
    <col min="4360" max="4360" width="4.875" style="7" customWidth="1"/>
    <col min="4361" max="4361" width="10.875" style="7" customWidth="1"/>
    <col min="4362" max="4362" width="11.25" style="7" customWidth="1"/>
    <col min="4363" max="4363" width="21.25" style="7" customWidth="1"/>
    <col min="4364" max="4364" width="3.625" style="7" customWidth="1"/>
    <col min="4365" max="4608" width="7.125" style="7"/>
    <col min="4609" max="4609" width="4.75" style="7" customWidth="1"/>
    <col min="4610" max="4610" width="18.375" style="7" customWidth="1"/>
    <col min="4611" max="4611" width="7.125" style="7"/>
    <col min="4612" max="4612" width="5.375" style="7" customWidth="1"/>
    <col min="4613" max="4613" width="7.25" style="7" customWidth="1"/>
    <col min="4614" max="4614" width="11.125" style="7" customWidth="1"/>
    <col min="4615" max="4615" width="10.75" style="7" customWidth="1"/>
    <col min="4616" max="4616" width="4.875" style="7" customWidth="1"/>
    <col min="4617" max="4617" width="10.875" style="7" customWidth="1"/>
    <col min="4618" max="4618" width="11.25" style="7" customWidth="1"/>
    <col min="4619" max="4619" width="21.25" style="7" customWidth="1"/>
    <col min="4620" max="4620" width="3.625" style="7" customWidth="1"/>
    <col min="4621" max="4864" width="7.125" style="7"/>
    <col min="4865" max="4865" width="4.75" style="7" customWidth="1"/>
    <col min="4866" max="4866" width="18.375" style="7" customWidth="1"/>
    <col min="4867" max="4867" width="7.125" style="7"/>
    <col min="4868" max="4868" width="5.375" style="7" customWidth="1"/>
    <col min="4869" max="4869" width="7.25" style="7" customWidth="1"/>
    <col min="4870" max="4870" width="11.125" style="7" customWidth="1"/>
    <col min="4871" max="4871" width="10.75" style="7" customWidth="1"/>
    <col min="4872" max="4872" width="4.875" style="7" customWidth="1"/>
    <col min="4873" max="4873" width="10.875" style="7" customWidth="1"/>
    <col min="4874" max="4874" width="11.25" style="7" customWidth="1"/>
    <col min="4875" max="4875" width="21.25" style="7" customWidth="1"/>
    <col min="4876" max="4876" width="3.625" style="7" customWidth="1"/>
    <col min="4877" max="5120" width="7.125" style="7"/>
    <col min="5121" max="5121" width="4.75" style="7" customWidth="1"/>
    <col min="5122" max="5122" width="18.375" style="7" customWidth="1"/>
    <col min="5123" max="5123" width="7.125" style="7"/>
    <col min="5124" max="5124" width="5.375" style="7" customWidth="1"/>
    <col min="5125" max="5125" width="7.25" style="7" customWidth="1"/>
    <col min="5126" max="5126" width="11.125" style="7" customWidth="1"/>
    <col min="5127" max="5127" width="10.75" style="7" customWidth="1"/>
    <col min="5128" max="5128" width="4.875" style="7" customWidth="1"/>
    <col min="5129" max="5129" width="10.875" style="7" customWidth="1"/>
    <col min="5130" max="5130" width="11.25" style="7" customWidth="1"/>
    <col min="5131" max="5131" width="21.25" style="7" customWidth="1"/>
    <col min="5132" max="5132" width="3.625" style="7" customWidth="1"/>
    <col min="5133" max="5376" width="7.125" style="7"/>
    <col min="5377" max="5377" width="4.75" style="7" customWidth="1"/>
    <col min="5378" max="5378" width="18.375" style="7" customWidth="1"/>
    <col min="5379" max="5379" width="7.125" style="7"/>
    <col min="5380" max="5380" width="5.375" style="7" customWidth="1"/>
    <col min="5381" max="5381" width="7.25" style="7" customWidth="1"/>
    <col min="5382" max="5382" width="11.125" style="7" customWidth="1"/>
    <col min="5383" max="5383" width="10.75" style="7" customWidth="1"/>
    <col min="5384" max="5384" width="4.875" style="7" customWidth="1"/>
    <col min="5385" max="5385" width="10.875" style="7" customWidth="1"/>
    <col min="5386" max="5386" width="11.25" style="7" customWidth="1"/>
    <col min="5387" max="5387" width="21.25" style="7" customWidth="1"/>
    <col min="5388" max="5388" width="3.625" style="7" customWidth="1"/>
    <col min="5389" max="5632" width="7.125" style="7"/>
    <col min="5633" max="5633" width="4.75" style="7" customWidth="1"/>
    <col min="5634" max="5634" width="18.375" style="7" customWidth="1"/>
    <col min="5635" max="5635" width="7.125" style="7"/>
    <col min="5636" max="5636" width="5.375" style="7" customWidth="1"/>
    <col min="5637" max="5637" width="7.25" style="7" customWidth="1"/>
    <col min="5638" max="5638" width="11.125" style="7" customWidth="1"/>
    <col min="5639" max="5639" width="10.75" style="7" customWidth="1"/>
    <col min="5640" max="5640" width="4.875" style="7" customWidth="1"/>
    <col min="5641" max="5641" width="10.875" style="7" customWidth="1"/>
    <col min="5642" max="5642" width="11.25" style="7" customWidth="1"/>
    <col min="5643" max="5643" width="21.25" style="7" customWidth="1"/>
    <col min="5644" max="5644" width="3.625" style="7" customWidth="1"/>
    <col min="5645" max="5888" width="7.125" style="7"/>
    <col min="5889" max="5889" width="4.75" style="7" customWidth="1"/>
    <col min="5890" max="5890" width="18.375" style="7" customWidth="1"/>
    <col min="5891" max="5891" width="7.125" style="7"/>
    <col min="5892" max="5892" width="5.375" style="7" customWidth="1"/>
    <col min="5893" max="5893" width="7.25" style="7" customWidth="1"/>
    <col min="5894" max="5894" width="11.125" style="7" customWidth="1"/>
    <col min="5895" max="5895" width="10.75" style="7" customWidth="1"/>
    <col min="5896" max="5896" width="4.875" style="7" customWidth="1"/>
    <col min="5897" max="5897" width="10.875" style="7" customWidth="1"/>
    <col min="5898" max="5898" width="11.25" style="7" customWidth="1"/>
    <col min="5899" max="5899" width="21.25" style="7" customWidth="1"/>
    <col min="5900" max="5900" width="3.625" style="7" customWidth="1"/>
    <col min="5901" max="6144" width="7.125" style="7"/>
    <col min="6145" max="6145" width="4.75" style="7" customWidth="1"/>
    <col min="6146" max="6146" width="18.375" style="7" customWidth="1"/>
    <col min="6147" max="6147" width="7.125" style="7"/>
    <col min="6148" max="6148" width="5.375" style="7" customWidth="1"/>
    <col min="6149" max="6149" width="7.25" style="7" customWidth="1"/>
    <col min="6150" max="6150" width="11.125" style="7" customWidth="1"/>
    <col min="6151" max="6151" width="10.75" style="7" customWidth="1"/>
    <col min="6152" max="6152" width="4.875" style="7" customWidth="1"/>
    <col min="6153" max="6153" width="10.875" style="7" customWidth="1"/>
    <col min="6154" max="6154" width="11.25" style="7" customWidth="1"/>
    <col min="6155" max="6155" width="21.25" style="7" customWidth="1"/>
    <col min="6156" max="6156" width="3.625" style="7" customWidth="1"/>
    <col min="6157" max="6400" width="7.125" style="7"/>
    <col min="6401" max="6401" width="4.75" style="7" customWidth="1"/>
    <col min="6402" max="6402" width="18.375" style="7" customWidth="1"/>
    <col min="6403" max="6403" width="7.125" style="7"/>
    <col min="6404" max="6404" width="5.375" style="7" customWidth="1"/>
    <col min="6405" max="6405" width="7.25" style="7" customWidth="1"/>
    <col min="6406" max="6406" width="11.125" style="7" customWidth="1"/>
    <col min="6407" max="6407" width="10.75" style="7" customWidth="1"/>
    <col min="6408" max="6408" width="4.875" style="7" customWidth="1"/>
    <col min="6409" max="6409" width="10.875" style="7" customWidth="1"/>
    <col min="6410" max="6410" width="11.25" style="7" customWidth="1"/>
    <col min="6411" max="6411" width="21.25" style="7" customWidth="1"/>
    <col min="6412" max="6412" width="3.625" style="7" customWidth="1"/>
    <col min="6413" max="6656" width="7.125" style="7"/>
    <col min="6657" max="6657" width="4.75" style="7" customWidth="1"/>
    <col min="6658" max="6658" width="18.375" style="7" customWidth="1"/>
    <col min="6659" max="6659" width="7.125" style="7"/>
    <col min="6660" max="6660" width="5.375" style="7" customWidth="1"/>
    <col min="6661" max="6661" width="7.25" style="7" customWidth="1"/>
    <col min="6662" max="6662" width="11.125" style="7" customWidth="1"/>
    <col min="6663" max="6663" width="10.75" style="7" customWidth="1"/>
    <col min="6664" max="6664" width="4.875" style="7" customWidth="1"/>
    <col min="6665" max="6665" width="10.875" style="7" customWidth="1"/>
    <col min="6666" max="6666" width="11.25" style="7" customWidth="1"/>
    <col min="6667" max="6667" width="21.25" style="7" customWidth="1"/>
    <col min="6668" max="6668" width="3.625" style="7" customWidth="1"/>
    <col min="6669" max="6912" width="7.125" style="7"/>
    <col min="6913" max="6913" width="4.75" style="7" customWidth="1"/>
    <col min="6914" max="6914" width="18.375" style="7" customWidth="1"/>
    <col min="6915" max="6915" width="7.125" style="7"/>
    <col min="6916" max="6916" width="5.375" style="7" customWidth="1"/>
    <col min="6917" max="6917" width="7.25" style="7" customWidth="1"/>
    <col min="6918" max="6918" width="11.125" style="7" customWidth="1"/>
    <col min="6919" max="6919" width="10.75" style="7" customWidth="1"/>
    <col min="6920" max="6920" width="4.875" style="7" customWidth="1"/>
    <col min="6921" max="6921" width="10.875" style="7" customWidth="1"/>
    <col min="6922" max="6922" width="11.25" style="7" customWidth="1"/>
    <col min="6923" max="6923" width="21.25" style="7" customWidth="1"/>
    <col min="6924" max="6924" width="3.625" style="7" customWidth="1"/>
    <col min="6925" max="7168" width="7.125" style="7"/>
    <col min="7169" max="7169" width="4.75" style="7" customWidth="1"/>
    <col min="7170" max="7170" width="18.375" style="7" customWidth="1"/>
    <col min="7171" max="7171" width="7.125" style="7"/>
    <col min="7172" max="7172" width="5.375" style="7" customWidth="1"/>
    <col min="7173" max="7173" width="7.25" style="7" customWidth="1"/>
    <col min="7174" max="7174" width="11.125" style="7" customWidth="1"/>
    <col min="7175" max="7175" width="10.75" style="7" customWidth="1"/>
    <col min="7176" max="7176" width="4.875" style="7" customWidth="1"/>
    <col min="7177" max="7177" width="10.875" style="7" customWidth="1"/>
    <col min="7178" max="7178" width="11.25" style="7" customWidth="1"/>
    <col min="7179" max="7179" width="21.25" style="7" customWidth="1"/>
    <col min="7180" max="7180" width="3.625" style="7" customWidth="1"/>
    <col min="7181" max="7424" width="7.125" style="7"/>
    <col min="7425" max="7425" width="4.75" style="7" customWidth="1"/>
    <col min="7426" max="7426" width="18.375" style="7" customWidth="1"/>
    <col min="7427" max="7427" width="7.125" style="7"/>
    <col min="7428" max="7428" width="5.375" style="7" customWidth="1"/>
    <col min="7429" max="7429" width="7.25" style="7" customWidth="1"/>
    <col min="7430" max="7430" width="11.125" style="7" customWidth="1"/>
    <col min="7431" max="7431" width="10.75" style="7" customWidth="1"/>
    <col min="7432" max="7432" width="4.875" style="7" customWidth="1"/>
    <col min="7433" max="7433" width="10.875" style="7" customWidth="1"/>
    <col min="7434" max="7434" width="11.25" style="7" customWidth="1"/>
    <col min="7435" max="7435" width="21.25" style="7" customWidth="1"/>
    <col min="7436" max="7436" width="3.625" style="7" customWidth="1"/>
    <col min="7437" max="7680" width="7.125" style="7"/>
    <col min="7681" max="7681" width="4.75" style="7" customWidth="1"/>
    <col min="7682" max="7682" width="18.375" style="7" customWidth="1"/>
    <col min="7683" max="7683" width="7.125" style="7"/>
    <col min="7684" max="7684" width="5.375" style="7" customWidth="1"/>
    <col min="7685" max="7685" width="7.25" style="7" customWidth="1"/>
    <col min="7686" max="7686" width="11.125" style="7" customWidth="1"/>
    <col min="7687" max="7687" width="10.75" style="7" customWidth="1"/>
    <col min="7688" max="7688" width="4.875" style="7" customWidth="1"/>
    <col min="7689" max="7689" width="10.875" style="7" customWidth="1"/>
    <col min="7690" max="7690" width="11.25" style="7" customWidth="1"/>
    <col min="7691" max="7691" width="21.25" style="7" customWidth="1"/>
    <col min="7692" max="7692" width="3.625" style="7" customWidth="1"/>
    <col min="7693" max="7936" width="7.125" style="7"/>
    <col min="7937" max="7937" width="4.75" style="7" customWidth="1"/>
    <col min="7938" max="7938" width="18.375" style="7" customWidth="1"/>
    <col min="7939" max="7939" width="7.125" style="7"/>
    <col min="7940" max="7940" width="5.375" style="7" customWidth="1"/>
    <col min="7941" max="7941" width="7.25" style="7" customWidth="1"/>
    <col min="7942" max="7942" width="11.125" style="7" customWidth="1"/>
    <col min="7943" max="7943" width="10.75" style="7" customWidth="1"/>
    <col min="7944" max="7944" width="4.875" style="7" customWidth="1"/>
    <col min="7945" max="7945" width="10.875" style="7" customWidth="1"/>
    <col min="7946" max="7946" width="11.25" style="7" customWidth="1"/>
    <col min="7947" max="7947" width="21.25" style="7" customWidth="1"/>
    <col min="7948" max="7948" width="3.625" style="7" customWidth="1"/>
    <col min="7949" max="8192" width="7.125" style="7"/>
    <col min="8193" max="8193" width="4.75" style="7" customWidth="1"/>
    <col min="8194" max="8194" width="18.375" style="7" customWidth="1"/>
    <col min="8195" max="8195" width="7.125" style="7"/>
    <col min="8196" max="8196" width="5.375" style="7" customWidth="1"/>
    <col min="8197" max="8197" width="7.25" style="7" customWidth="1"/>
    <col min="8198" max="8198" width="11.125" style="7" customWidth="1"/>
    <col min="8199" max="8199" width="10.75" style="7" customWidth="1"/>
    <col min="8200" max="8200" width="4.875" style="7" customWidth="1"/>
    <col min="8201" max="8201" width="10.875" style="7" customWidth="1"/>
    <col min="8202" max="8202" width="11.25" style="7" customWidth="1"/>
    <col min="8203" max="8203" width="21.25" style="7" customWidth="1"/>
    <col min="8204" max="8204" width="3.625" style="7" customWidth="1"/>
    <col min="8205" max="8448" width="7.125" style="7"/>
    <col min="8449" max="8449" width="4.75" style="7" customWidth="1"/>
    <col min="8450" max="8450" width="18.375" style="7" customWidth="1"/>
    <col min="8451" max="8451" width="7.125" style="7"/>
    <col min="8452" max="8452" width="5.375" style="7" customWidth="1"/>
    <col min="8453" max="8453" width="7.25" style="7" customWidth="1"/>
    <col min="8454" max="8454" width="11.125" style="7" customWidth="1"/>
    <col min="8455" max="8455" width="10.75" style="7" customWidth="1"/>
    <col min="8456" max="8456" width="4.875" style="7" customWidth="1"/>
    <col min="8457" max="8457" width="10.875" style="7" customWidth="1"/>
    <col min="8458" max="8458" width="11.25" style="7" customWidth="1"/>
    <col min="8459" max="8459" width="21.25" style="7" customWidth="1"/>
    <col min="8460" max="8460" width="3.625" style="7" customWidth="1"/>
    <col min="8461" max="8704" width="7.125" style="7"/>
    <col min="8705" max="8705" width="4.75" style="7" customWidth="1"/>
    <col min="8706" max="8706" width="18.375" style="7" customWidth="1"/>
    <col min="8707" max="8707" width="7.125" style="7"/>
    <col min="8708" max="8708" width="5.375" style="7" customWidth="1"/>
    <col min="8709" max="8709" width="7.25" style="7" customWidth="1"/>
    <col min="8710" max="8710" width="11.125" style="7" customWidth="1"/>
    <col min="8711" max="8711" width="10.75" style="7" customWidth="1"/>
    <col min="8712" max="8712" width="4.875" style="7" customWidth="1"/>
    <col min="8713" max="8713" width="10.875" style="7" customWidth="1"/>
    <col min="8714" max="8714" width="11.25" style="7" customWidth="1"/>
    <col min="8715" max="8715" width="21.25" style="7" customWidth="1"/>
    <col min="8716" max="8716" width="3.625" style="7" customWidth="1"/>
    <col min="8717" max="8960" width="7.125" style="7"/>
    <col min="8961" max="8961" width="4.75" style="7" customWidth="1"/>
    <col min="8962" max="8962" width="18.375" style="7" customWidth="1"/>
    <col min="8963" max="8963" width="7.125" style="7"/>
    <col min="8964" max="8964" width="5.375" style="7" customWidth="1"/>
    <col min="8965" max="8965" width="7.25" style="7" customWidth="1"/>
    <col min="8966" max="8966" width="11.125" style="7" customWidth="1"/>
    <col min="8967" max="8967" width="10.75" style="7" customWidth="1"/>
    <col min="8968" max="8968" width="4.875" style="7" customWidth="1"/>
    <col min="8969" max="8969" width="10.875" style="7" customWidth="1"/>
    <col min="8970" max="8970" width="11.25" style="7" customWidth="1"/>
    <col min="8971" max="8971" width="21.25" style="7" customWidth="1"/>
    <col min="8972" max="8972" width="3.625" style="7" customWidth="1"/>
    <col min="8973" max="9216" width="7.125" style="7"/>
    <col min="9217" max="9217" width="4.75" style="7" customWidth="1"/>
    <col min="9218" max="9218" width="18.375" style="7" customWidth="1"/>
    <col min="9219" max="9219" width="7.125" style="7"/>
    <col min="9220" max="9220" width="5.375" style="7" customWidth="1"/>
    <col min="9221" max="9221" width="7.25" style="7" customWidth="1"/>
    <col min="9222" max="9222" width="11.125" style="7" customWidth="1"/>
    <col min="9223" max="9223" width="10.75" style="7" customWidth="1"/>
    <col min="9224" max="9224" width="4.875" style="7" customWidth="1"/>
    <col min="9225" max="9225" width="10.875" style="7" customWidth="1"/>
    <col min="9226" max="9226" width="11.25" style="7" customWidth="1"/>
    <col min="9227" max="9227" width="21.25" style="7" customWidth="1"/>
    <col min="9228" max="9228" width="3.625" style="7" customWidth="1"/>
    <col min="9229" max="9472" width="7.125" style="7"/>
    <col min="9473" max="9473" width="4.75" style="7" customWidth="1"/>
    <col min="9474" max="9474" width="18.375" style="7" customWidth="1"/>
    <col min="9475" max="9475" width="7.125" style="7"/>
    <col min="9476" max="9476" width="5.375" style="7" customWidth="1"/>
    <col min="9477" max="9477" width="7.25" style="7" customWidth="1"/>
    <col min="9478" max="9478" width="11.125" style="7" customWidth="1"/>
    <col min="9479" max="9479" width="10.75" style="7" customWidth="1"/>
    <col min="9480" max="9480" width="4.875" style="7" customWidth="1"/>
    <col min="9481" max="9481" width="10.875" style="7" customWidth="1"/>
    <col min="9482" max="9482" width="11.25" style="7" customWidth="1"/>
    <col min="9483" max="9483" width="21.25" style="7" customWidth="1"/>
    <col min="9484" max="9484" width="3.625" style="7" customWidth="1"/>
    <col min="9485" max="9728" width="7.125" style="7"/>
    <col min="9729" max="9729" width="4.75" style="7" customWidth="1"/>
    <col min="9730" max="9730" width="18.375" style="7" customWidth="1"/>
    <col min="9731" max="9731" width="7.125" style="7"/>
    <col min="9732" max="9732" width="5.375" style="7" customWidth="1"/>
    <col min="9733" max="9733" width="7.25" style="7" customWidth="1"/>
    <col min="9734" max="9734" width="11.125" style="7" customWidth="1"/>
    <col min="9735" max="9735" width="10.75" style="7" customWidth="1"/>
    <col min="9736" max="9736" width="4.875" style="7" customWidth="1"/>
    <col min="9737" max="9737" width="10.875" style="7" customWidth="1"/>
    <col min="9738" max="9738" width="11.25" style="7" customWidth="1"/>
    <col min="9739" max="9739" width="21.25" style="7" customWidth="1"/>
    <col min="9740" max="9740" width="3.625" style="7" customWidth="1"/>
    <col min="9741" max="9984" width="7.125" style="7"/>
    <col min="9985" max="9985" width="4.75" style="7" customWidth="1"/>
    <col min="9986" max="9986" width="18.375" style="7" customWidth="1"/>
    <col min="9987" max="9987" width="7.125" style="7"/>
    <col min="9988" max="9988" width="5.375" style="7" customWidth="1"/>
    <col min="9989" max="9989" width="7.25" style="7" customWidth="1"/>
    <col min="9990" max="9990" width="11.125" style="7" customWidth="1"/>
    <col min="9991" max="9991" width="10.75" style="7" customWidth="1"/>
    <col min="9992" max="9992" width="4.875" style="7" customWidth="1"/>
    <col min="9993" max="9993" width="10.875" style="7" customWidth="1"/>
    <col min="9994" max="9994" width="11.25" style="7" customWidth="1"/>
    <col min="9995" max="9995" width="21.25" style="7" customWidth="1"/>
    <col min="9996" max="9996" width="3.625" style="7" customWidth="1"/>
    <col min="9997" max="10240" width="7.125" style="7"/>
    <col min="10241" max="10241" width="4.75" style="7" customWidth="1"/>
    <col min="10242" max="10242" width="18.375" style="7" customWidth="1"/>
    <col min="10243" max="10243" width="7.125" style="7"/>
    <col min="10244" max="10244" width="5.375" style="7" customWidth="1"/>
    <col min="10245" max="10245" width="7.25" style="7" customWidth="1"/>
    <col min="10246" max="10246" width="11.125" style="7" customWidth="1"/>
    <col min="10247" max="10247" width="10.75" style="7" customWidth="1"/>
    <col min="10248" max="10248" width="4.875" style="7" customWidth="1"/>
    <col min="10249" max="10249" width="10.875" style="7" customWidth="1"/>
    <col min="10250" max="10250" width="11.25" style="7" customWidth="1"/>
    <col min="10251" max="10251" width="21.25" style="7" customWidth="1"/>
    <col min="10252" max="10252" width="3.625" style="7" customWidth="1"/>
    <col min="10253" max="10496" width="7.125" style="7"/>
    <col min="10497" max="10497" width="4.75" style="7" customWidth="1"/>
    <col min="10498" max="10498" width="18.375" style="7" customWidth="1"/>
    <col min="10499" max="10499" width="7.125" style="7"/>
    <col min="10500" max="10500" width="5.375" style="7" customWidth="1"/>
    <col min="10501" max="10501" width="7.25" style="7" customWidth="1"/>
    <col min="10502" max="10502" width="11.125" style="7" customWidth="1"/>
    <col min="10503" max="10503" width="10.75" style="7" customWidth="1"/>
    <col min="10504" max="10504" width="4.875" style="7" customWidth="1"/>
    <col min="10505" max="10505" width="10.875" style="7" customWidth="1"/>
    <col min="10506" max="10506" width="11.25" style="7" customWidth="1"/>
    <col min="10507" max="10507" width="21.25" style="7" customWidth="1"/>
    <col min="10508" max="10508" width="3.625" style="7" customWidth="1"/>
    <col min="10509" max="10752" width="7.125" style="7"/>
    <col min="10753" max="10753" width="4.75" style="7" customWidth="1"/>
    <col min="10754" max="10754" width="18.375" style="7" customWidth="1"/>
    <col min="10755" max="10755" width="7.125" style="7"/>
    <col min="10756" max="10756" width="5.375" style="7" customWidth="1"/>
    <col min="10757" max="10757" width="7.25" style="7" customWidth="1"/>
    <col min="10758" max="10758" width="11.125" style="7" customWidth="1"/>
    <col min="10759" max="10759" width="10.75" style="7" customWidth="1"/>
    <col min="10760" max="10760" width="4.875" style="7" customWidth="1"/>
    <col min="10761" max="10761" width="10.875" style="7" customWidth="1"/>
    <col min="10762" max="10762" width="11.25" style="7" customWidth="1"/>
    <col min="10763" max="10763" width="21.25" style="7" customWidth="1"/>
    <col min="10764" max="10764" width="3.625" style="7" customWidth="1"/>
    <col min="10765" max="11008" width="7.125" style="7"/>
    <col min="11009" max="11009" width="4.75" style="7" customWidth="1"/>
    <col min="11010" max="11010" width="18.375" style="7" customWidth="1"/>
    <col min="11011" max="11011" width="7.125" style="7"/>
    <col min="11012" max="11012" width="5.375" style="7" customWidth="1"/>
    <col min="11013" max="11013" width="7.25" style="7" customWidth="1"/>
    <col min="11014" max="11014" width="11.125" style="7" customWidth="1"/>
    <col min="11015" max="11015" width="10.75" style="7" customWidth="1"/>
    <col min="11016" max="11016" width="4.875" style="7" customWidth="1"/>
    <col min="11017" max="11017" width="10.875" style="7" customWidth="1"/>
    <col min="11018" max="11018" width="11.25" style="7" customWidth="1"/>
    <col min="11019" max="11019" width="21.25" style="7" customWidth="1"/>
    <col min="11020" max="11020" width="3.625" style="7" customWidth="1"/>
    <col min="11021" max="11264" width="7.125" style="7"/>
    <col min="11265" max="11265" width="4.75" style="7" customWidth="1"/>
    <col min="11266" max="11266" width="18.375" style="7" customWidth="1"/>
    <col min="11267" max="11267" width="7.125" style="7"/>
    <col min="11268" max="11268" width="5.375" style="7" customWidth="1"/>
    <col min="11269" max="11269" width="7.25" style="7" customWidth="1"/>
    <col min="11270" max="11270" width="11.125" style="7" customWidth="1"/>
    <col min="11271" max="11271" width="10.75" style="7" customWidth="1"/>
    <col min="11272" max="11272" width="4.875" style="7" customWidth="1"/>
    <col min="11273" max="11273" width="10.875" style="7" customWidth="1"/>
    <col min="11274" max="11274" width="11.25" style="7" customWidth="1"/>
    <col min="11275" max="11275" width="21.25" style="7" customWidth="1"/>
    <col min="11276" max="11276" width="3.625" style="7" customWidth="1"/>
    <col min="11277" max="11520" width="7.125" style="7"/>
    <col min="11521" max="11521" width="4.75" style="7" customWidth="1"/>
    <col min="11522" max="11522" width="18.375" style="7" customWidth="1"/>
    <col min="11523" max="11523" width="7.125" style="7"/>
    <col min="11524" max="11524" width="5.375" style="7" customWidth="1"/>
    <col min="11525" max="11525" width="7.25" style="7" customWidth="1"/>
    <col min="11526" max="11526" width="11.125" style="7" customWidth="1"/>
    <col min="11527" max="11527" width="10.75" style="7" customWidth="1"/>
    <col min="11528" max="11528" width="4.875" style="7" customWidth="1"/>
    <col min="11529" max="11529" width="10.875" style="7" customWidth="1"/>
    <col min="11530" max="11530" width="11.25" style="7" customWidth="1"/>
    <col min="11531" max="11531" width="21.25" style="7" customWidth="1"/>
    <col min="11532" max="11532" width="3.625" style="7" customWidth="1"/>
    <col min="11533" max="11776" width="7.125" style="7"/>
    <col min="11777" max="11777" width="4.75" style="7" customWidth="1"/>
    <col min="11778" max="11778" width="18.375" style="7" customWidth="1"/>
    <col min="11779" max="11779" width="7.125" style="7"/>
    <col min="11780" max="11780" width="5.375" style="7" customWidth="1"/>
    <col min="11781" max="11781" width="7.25" style="7" customWidth="1"/>
    <col min="11782" max="11782" width="11.125" style="7" customWidth="1"/>
    <col min="11783" max="11783" width="10.75" style="7" customWidth="1"/>
    <col min="11784" max="11784" width="4.875" style="7" customWidth="1"/>
    <col min="11785" max="11785" width="10.875" style="7" customWidth="1"/>
    <col min="11786" max="11786" width="11.25" style="7" customWidth="1"/>
    <col min="11787" max="11787" width="21.25" style="7" customWidth="1"/>
    <col min="11788" max="11788" width="3.625" style="7" customWidth="1"/>
    <col min="11789" max="12032" width="7.125" style="7"/>
    <col min="12033" max="12033" width="4.75" style="7" customWidth="1"/>
    <col min="12034" max="12034" width="18.375" style="7" customWidth="1"/>
    <col min="12035" max="12035" width="7.125" style="7"/>
    <col min="12036" max="12036" width="5.375" style="7" customWidth="1"/>
    <col min="12037" max="12037" width="7.25" style="7" customWidth="1"/>
    <col min="12038" max="12038" width="11.125" style="7" customWidth="1"/>
    <col min="12039" max="12039" width="10.75" style="7" customWidth="1"/>
    <col min="12040" max="12040" width="4.875" style="7" customWidth="1"/>
    <col min="12041" max="12041" width="10.875" style="7" customWidth="1"/>
    <col min="12042" max="12042" width="11.25" style="7" customWidth="1"/>
    <col min="12043" max="12043" width="21.25" style="7" customWidth="1"/>
    <col min="12044" max="12044" width="3.625" style="7" customWidth="1"/>
    <col min="12045" max="12288" width="7.125" style="7"/>
    <col min="12289" max="12289" width="4.75" style="7" customWidth="1"/>
    <col min="12290" max="12290" width="18.375" style="7" customWidth="1"/>
    <col min="12291" max="12291" width="7.125" style="7"/>
    <col min="12292" max="12292" width="5.375" style="7" customWidth="1"/>
    <col min="12293" max="12293" width="7.25" style="7" customWidth="1"/>
    <col min="12294" max="12294" width="11.125" style="7" customWidth="1"/>
    <col min="12295" max="12295" width="10.75" style="7" customWidth="1"/>
    <col min="12296" max="12296" width="4.875" style="7" customWidth="1"/>
    <col min="12297" max="12297" width="10.875" style="7" customWidth="1"/>
    <col min="12298" max="12298" width="11.25" style="7" customWidth="1"/>
    <col min="12299" max="12299" width="21.25" style="7" customWidth="1"/>
    <col min="12300" max="12300" width="3.625" style="7" customWidth="1"/>
    <col min="12301" max="12544" width="7.125" style="7"/>
    <col min="12545" max="12545" width="4.75" style="7" customWidth="1"/>
    <col min="12546" max="12546" width="18.375" style="7" customWidth="1"/>
    <col min="12547" max="12547" width="7.125" style="7"/>
    <col min="12548" max="12548" width="5.375" style="7" customWidth="1"/>
    <col min="12549" max="12549" width="7.25" style="7" customWidth="1"/>
    <col min="12550" max="12550" width="11.125" style="7" customWidth="1"/>
    <col min="12551" max="12551" width="10.75" style="7" customWidth="1"/>
    <col min="12552" max="12552" width="4.875" style="7" customWidth="1"/>
    <col min="12553" max="12553" width="10.875" style="7" customWidth="1"/>
    <col min="12554" max="12554" width="11.25" style="7" customWidth="1"/>
    <col min="12555" max="12555" width="21.25" style="7" customWidth="1"/>
    <col min="12556" max="12556" width="3.625" style="7" customWidth="1"/>
    <col min="12557" max="12800" width="7.125" style="7"/>
    <col min="12801" max="12801" width="4.75" style="7" customWidth="1"/>
    <col min="12802" max="12802" width="18.375" style="7" customWidth="1"/>
    <col min="12803" max="12803" width="7.125" style="7"/>
    <col min="12804" max="12804" width="5.375" style="7" customWidth="1"/>
    <col min="12805" max="12805" width="7.25" style="7" customWidth="1"/>
    <col min="12806" max="12806" width="11.125" style="7" customWidth="1"/>
    <col min="12807" max="12807" width="10.75" style="7" customWidth="1"/>
    <col min="12808" max="12808" width="4.875" style="7" customWidth="1"/>
    <col min="12809" max="12809" width="10.875" style="7" customWidth="1"/>
    <col min="12810" max="12810" width="11.25" style="7" customWidth="1"/>
    <col min="12811" max="12811" width="21.25" style="7" customWidth="1"/>
    <col min="12812" max="12812" width="3.625" style="7" customWidth="1"/>
    <col min="12813" max="13056" width="7.125" style="7"/>
    <col min="13057" max="13057" width="4.75" style="7" customWidth="1"/>
    <col min="13058" max="13058" width="18.375" style="7" customWidth="1"/>
    <col min="13059" max="13059" width="7.125" style="7"/>
    <col min="13060" max="13060" width="5.375" style="7" customWidth="1"/>
    <col min="13061" max="13061" width="7.25" style="7" customWidth="1"/>
    <col min="13062" max="13062" width="11.125" style="7" customWidth="1"/>
    <col min="13063" max="13063" width="10.75" style="7" customWidth="1"/>
    <col min="13064" max="13064" width="4.875" style="7" customWidth="1"/>
    <col min="13065" max="13065" width="10.875" style="7" customWidth="1"/>
    <col min="13066" max="13066" width="11.25" style="7" customWidth="1"/>
    <col min="13067" max="13067" width="21.25" style="7" customWidth="1"/>
    <col min="13068" max="13068" width="3.625" style="7" customWidth="1"/>
    <col min="13069" max="13312" width="7.125" style="7"/>
    <col min="13313" max="13313" width="4.75" style="7" customWidth="1"/>
    <col min="13314" max="13314" width="18.375" style="7" customWidth="1"/>
    <col min="13315" max="13315" width="7.125" style="7"/>
    <col min="13316" max="13316" width="5.375" style="7" customWidth="1"/>
    <col min="13317" max="13317" width="7.25" style="7" customWidth="1"/>
    <col min="13318" max="13318" width="11.125" style="7" customWidth="1"/>
    <col min="13319" max="13319" width="10.75" style="7" customWidth="1"/>
    <col min="13320" max="13320" width="4.875" style="7" customWidth="1"/>
    <col min="13321" max="13321" width="10.875" style="7" customWidth="1"/>
    <col min="13322" max="13322" width="11.25" style="7" customWidth="1"/>
    <col min="13323" max="13323" width="21.25" style="7" customWidth="1"/>
    <col min="13324" max="13324" width="3.625" style="7" customWidth="1"/>
    <col min="13325" max="13568" width="7.125" style="7"/>
    <col min="13569" max="13569" width="4.75" style="7" customWidth="1"/>
    <col min="13570" max="13570" width="18.375" style="7" customWidth="1"/>
    <col min="13571" max="13571" width="7.125" style="7"/>
    <col min="13572" max="13572" width="5.375" style="7" customWidth="1"/>
    <col min="13573" max="13573" width="7.25" style="7" customWidth="1"/>
    <col min="13574" max="13574" width="11.125" style="7" customWidth="1"/>
    <col min="13575" max="13575" width="10.75" style="7" customWidth="1"/>
    <col min="13576" max="13576" width="4.875" style="7" customWidth="1"/>
    <col min="13577" max="13577" width="10.875" style="7" customWidth="1"/>
    <col min="13578" max="13578" width="11.25" style="7" customWidth="1"/>
    <col min="13579" max="13579" width="21.25" style="7" customWidth="1"/>
    <col min="13580" max="13580" width="3.625" style="7" customWidth="1"/>
    <col min="13581" max="13824" width="7.125" style="7"/>
    <col min="13825" max="13825" width="4.75" style="7" customWidth="1"/>
    <col min="13826" max="13826" width="18.375" style="7" customWidth="1"/>
    <col min="13827" max="13827" width="7.125" style="7"/>
    <col min="13828" max="13828" width="5.375" style="7" customWidth="1"/>
    <col min="13829" max="13829" width="7.25" style="7" customWidth="1"/>
    <col min="13830" max="13830" width="11.125" style="7" customWidth="1"/>
    <col min="13831" max="13831" width="10.75" style="7" customWidth="1"/>
    <col min="13832" max="13832" width="4.875" style="7" customWidth="1"/>
    <col min="13833" max="13833" width="10.875" style="7" customWidth="1"/>
    <col min="13834" max="13834" width="11.25" style="7" customWidth="1"/>
    <col min="13835" max="13835" width="21.25" style="7" customWidth="1"/>
    <col min="13836" max="13836" width="3.625" style="7" customWidth="1"/>
    <col min="13837" max="14080" width="7.125" style="7"/>
    <col min="14081" max="14081" width="4.75" style="7" customWidth="1"/>
    <col min="14082" max="14082" width="18.375" style="7" customWidth="1"/>
    <col min="14083" max="14083" width="7.125" style="7"/>
    <col min="14084" max="14084" width="5.375" style="7" customWidth="1"/>
    <col min="14085" max="14085" width="7.25" style="7" customWidth="1"/>
    <col min="14086" max="14086" width="11.125" style="7" customWidth="1"/>
    <col min="14087" max="14087" width="10.75" style="7" customWidth="1"/>
    <col min="14088" max="14088" width="4.875" style="7" customWidth="1"/>
    <col min="14089" max="14089" width="10.875" style="7" customWidth="1"/>
    <col min="14090" max="14090" width="11.25" style="7" customWidth="1"/>
    <col min="14091" max="14091" width="21.25" style="7" customWidth="1"/>
    <col min="14092" max="14092" width="3.625" style="7" customWidth="1"/>
    <col min="14093" max="14336" width="7.125" style="7"/>
    <col min="14337" max="14337" width="4.75" style="7" customWidth="1"/>
    <col min="14338" max="14338" width="18.375" style="7" customWidth="1"/>
    <col min="14339" max="14339" width="7.125" style="7"/>
    <col min="14340" max="14340" width="5.375" style="7" customWidth="1"/>
    <col min="14341" max="14341" width="7.25" style="7" customWidth="1"/>
    <col min="14342" max="14342" width="11.125" style="7" customWidth="1"/>
    <col min="14343" max="14343" width="10.75" style="7" customWidth="1"/>
    <col min="14344" max="14344" width="4.875" style="7" customWidth="1"/>
    <col min="14345" max="14345" width="10.875" style="7" customWidth="1"/>
    <col min="14346" max="14346" width="11.25" style="7" customWidth="1"/>
    <col min="14347" max="14347" width="21.25" style="7" customWidth="1"/>
    <col min="14348" max="14348" width="3.625" style="7" customWidth="1"/>
    <col min="14349" max="14592" width="7.125" style="7"/>
    <col min="14593" max="14593" width="4.75" style="7" customWidth="1"/>
    <col min="14594" max="14594" width="18.375" style="7" customWidth="1"/>
    <col min="14595" max="14595" width="7.125" style="7"/>
    <col min="14596" max="14596" width="5.375" style="7" customWidth="1"/>
    <col min="14597" max="14597" width="7.25" style="7" customWidth="1"/>
    <col min="14598" max="14598" width="11.125" style="7" customWidth="1"/>
    <col min="14599" max="14599" width="10.75" style="7" customWidth="1"/>
    <col min="14600" max="14600" width="4.875" style="7" customWidth="1"/>
    <col min="14601" max="14601" width="10.875" style="7" customWidth="1"/>
    <col min="14602" max="14602" width="11.25" style="7" customWidth="1"/>
    <col min="14603" max="14603" width="21.25" style="7" customWidth="1"/>
    <col min="14604" max="14604" width="3.625" style="7" customWidth="1"/>
    <col min="14605" max="14848" width="7.125" style="7"/>
    <col min="14849" max="14849" width="4.75" style="7" customWidth="1"/>
    <col min="14850" max="14850" width="18.375" style="7" customWidth="1"/>
    <col min="14851" max="14851" width="7.125" style="7"/>
    <col min="14852" max="14852" width="5.375" style="7" customWidth="1"/>
    <col min="14853" max="14853" width="7.25" style="7" customWidth="1"/>
    <col min="14854" max="14854" width="11.125" style="7" customWidth="1"/>
    <col min="14855" max="14855" width="10.75" style="7" customWidth="1"/>
    <col min="14856" max="14856" width="4.875" style="7" customWidth="1"/>
    <col min="14857" max="14857" width="10.875" style="7" customWidth="1"/>
    <col min="14858" max="14858" width="11.25" style="7" customWidth="1"/>
    <col min="14859" max="14859" width="21.25" style="7" customWidth="1"/>
    <col min="14860" max="14860" width="3.625" style="7" customWidth="1"/>
    <col min="14861" max="15104" width="7.125" style="7"/>
    <col min="15105" max="15105" width="4.75" style="7" customWidth="1"/>
    <col min="15106" max="15106" width="18.375" style="7" customWidth="1"/>
    <col min="15107" max="15107" width="7.125" style="7"/>
    <col min="15108" max="15108" width="5.375" style="7" customWidth="1"/>
    <col min="15109" max="15109" width="7.25" style="7" customWidth="1"/>
    <col min="15110" max="15110" width="11.125" style="7" customWidth="1"/>
    <col min="15111" max="15111" width="10.75" style="7" customWidth="1"/>
    <col min="15112" max="15112" width="4.875" style="7" customWidth="1"/>
    <col min="15113" max="15113" width="10.875" style="7" customWidth="1"/>
    <col min="15114" max="15114" width="11.25" style="7" customWidth="1"/>
    <col min="15115" max="15115" width="21.25" style="7" customWidth="1"/>
    <col min="15116" max="15116" width="3.625" style="7" customWidth="1"/>
    <col min="15117" max="15360" width="7.125" style="7"/>
    <col min="15361" max="15361" width="4.75" style="7" customWidth="1"/>
    <col min="15362" max="15362" width="18.375" style="7" customWidth="1"/>
    <col min="15363" max="15363" width="7.125" style="7"/>
    <col min="15364" max="15364" width="5.375" style="7" customWidth="1"/>
    <col min="15365" max="15365" width="7.25" style="7" customWidth="1"/>
    <col min="15366" max="15366" width="11.125" style="7" customWidth="1"/>
    <col min="15367" max="15367" width="10.75" style="7" customWidth="1"/>
    <col min="15368" max="15368" width="4.875" style="7" customWidth="1"/>
    <col min="15369" max="15369" width="10.875" style="7" customWidth="1"/>
    <col min="15370" max="15370" width="11.25" style="7" customWidth="1"/>
    <col min="15371" max="15371" width="21.25" style="7" customWidth="1"/>
    <col min="15372" max="15372" width="3.625" style="7" customWidth="1"/>
    <col min="15373" max="15616" width="7.125" style="7"/>
    <col min="15617" max="15617" width="4.75" style="7" customWidth="1"/>
    <col min="15618" max="15618" width="18.375" style="7" customWidth="1"/>
    <col min="15619" max="15619" width="7.125" style="7"/>
    <col min="15620" max="15620" width="5.375" style="7" customWidth="1"/>
    <col min="15621" max="15621" width="7.25" style="7" customWidth="1"/>
    <col min="15622" max="15622" width="11.125" style="7" customWidth="1"/>
    <col min="15623" max="15623" width="10.75" style="7" customWidth="1"/>
    <col min="15624" max="15624" width="4.875" style="7" customWidth="1"/>
    <col min="15625" max="15625" width="10.875" style="7" customWidth="1"/>
    <col min="15626" max="15626" width="11.25" style="7" customWidth="1"/>
    <col min="15627" max="15627" width="21.25" style="7" customWidth="1"/>
    <col min="15628" max="15628" width="3.625" style="7" customWidth="1"/>
    <col min="15629" max="15872" width="7.125" style="7"/>
    <col min="15873" max="15873" width="4.75" style="7" customWidth="1"/>
    <col min="15874" max="15874" width="18.375" style="7" customWidth="1"/>
    <col min="15875" max="15875" width="7.125" style="7"/>
    <col min="15876" max="15876" width="5.375" style="7" customWidth="1"/>
    <col min="15877" max="15877" width="7.25" style="7" customWidth="1"/>
    <col min="15878" max="15878" width="11.125" style="7" customWidth="1"/>
    <col min="15879" max="15879" width="10.75" style="7" customWidth="1"/>
    <col min="15880" max="15880" width="4.875" style="7" customWidth="1"/>
    <col min="15881" max="15881" width="10.875" style="7" customWidth="1"/>
    <col min="15882" max="15882" width="11.25" style="7" customWidth="1"/>
    <col min="15883" max="15883" width="21.25" style="7" customWidth="1"/>
    <col min="15884" max="15884" width="3.625" style="7" customWidth="1"/>
    <col min="15885" max="16128" width="7.125" style="7"/>
    <col min="16129" max="16129" width="4.75" style="7" customWidth="1"/>
    <col min="16130" max="16130" width="18.375" style="7" customWidth="1"/>
    <col min="16131" max="16131" width="7.125" style="7"/>
    <col min="16132" max="16132" width="5.375" style="7" customWidth="1"/>
    <col min="16133" max="16133" width="7.25" style="7" customWidth="1"/>
    <col min="16134" max="16134" width="11.125" style="7" customWidth="1"/>
    <col min="16135" max="16135" width="10.75" style="7" customWidth="1"/>
    <col min="16136" max="16136" width="4.875" style="7" customWidth="1"/>
    <col min="16137" max="16137" width="10.875" style="7" customWidth="1"/>
    <col min="16138" max="16138" width="11.25" style="7" customWidth="1"/>
    <col min="16139" max="16139" width="21.25" style="7" customWidth="1"/>
    <col min="16140" max="16140" width="3.625" style="7" customWidth="1"/>
    <col min="16141" max="16384" width="7.125" style="7"/>
  </cols>
  <sheetData>
    <row r="1" spans="1:14" s="3" customFormat="1" ht="19.5" customHeight="1">
      <c r="A1" s="1" t="s">
        <v>0</v>
      </c>
      <c r="B1" s="2" t="s">
        <v>1</v>
      </c>
      <c r="I1" s="4" t="s">
        <v>2</v>
      </c>
      <c r="J1" s="5" t="s">
        <v>3</v>
      </c>
      <c r="K1" s="5" t="s">
        <v>4</v>
      </c>
    </row>
    <row r="2" spans="1:14" ht="30" customHeight="1">
      <c r="A2" s="6" t="s">
        <v>5</v>
      </c>
      <c r="E2" s="3"/>
      <c r="I2" s="8">
        <v>45205</v>
      </c>
      <c r="J2" s="9"/>
      <c r="K2" s="10"/>
    </row>
    <row r="3" spans="1:14" ht="24.75" customHeight="1">
      <c r="A3" s="11" t="s">
        <v>6</v>
      </c>
      <c r="C3" s="12"/>
      <c r="D3" s="13" t="s">
        <v>7</v>
      </c>
      <c r="E3" s="12"/>
      <c r="F3" s="347" t="s">
        <v>8</v>
      </c>
      <c r="G3" s="347"/>
      <c r="H3" s="347"/>
      <c r="I3" s="347"/>
      <c r="J3" s="347"/>
      <c r="K3" s="347"/>
    </row>
    <row r="4" spans="1:14" ht="24.75" customHeight="1">
      <c r="A4" s="11" t="s">
        <v>9</v>
      </c>
      <c r="C4" s="14" t="s">
        <v>10</v>
      </c>
      <c r="D4" s="14"/>
      <c r="E4" s="14"/>
      <c r="F4" s="14"/>
      <c r="G4" s="14"/>
      <c r="H4" s="14"/>
      <c r="I4" s="348"/>
      <c r="J4" s="349"/>
      <c r="K4" s="349"/>
    </row>
    <row r="5" spans="1:14" ht="39" customHeight="1">
      <c r="A5" s="324" t="s">
        <v>11</v>
      </c>
      <c r="B5" s="325"/>
      <c r="C5" s="325"/>
      <c r="D5" s="326"/>
      <c r="E5" s="327" t="s">
        <v>12</v>
      </c>
      <c r="F5" s="326"/>
      <c r="G5" s="15" t="s">
        <v>13</v>
      </c>
      <c r="H5" s="15"/>
      <c r="I5" s="16"/>
      <c r="J5" s="17" t="s">
        <v>14</v>
      </c>
      <c r="K5" s="18"/>
    </row>
    <row r="6" spans="1:14" ht="26.25" customHeight="1">
      <c r="A6" s="345" t="s">
        <v>15</v>
      </c>
      <c r="B6" s="346"/>
      <c r="C6" s="346"/>
      <c r="D6" s="343" t="s">
        <v>16</v>
      </c>
      <c r="E6" s="343"/>
      <c r="F6" s="343"/>
      <c r="G6" s="344"/>
      <c r="H6" s="344"/>
      <c r="I6" s="344"/>
      <c r="J6" s="343"/>
      <c r="K6" s="343"/>
    </row>
    <row r="7" spans="1:14" ht="11.25" customHeight="1" thickBot="1"/>
    <row r="8" spans="1:14" s="22" customFormat="1" ht="23.25" customHeight="1" thickTop="1">
      <c r="A8" s="321" t="s">
        <v>17</v>
      </c>
      <c r="B8" s="19"/>
      <c r="C8" s="323"/>
      <c r="D8" s="323"/>
      <c r="E8" s="323"/>
      <c r="F8" s="341" t="s">
        <v>18</v>
      </c>
      <c r="G8" s="342"/>
      <c r="H8" s="328" t="s">
        <v>19</v>
      </c>
      <c r="I8" s="20" t="s">
        <v>20</v>
      </c>
      <c r="J8" s="20"/>
      <c r="K8" s="21"/>
      <c r="N8" s="22" t="s">
        <v>21</v>
      </c>
    </row>
    <row r="9" spans="1:14" s="22" customFormat="1" ht="23.25" customHeight="1">
      <c r="A9" s="322"/>
      <c r="B9" s="23"/>
      <c r="C9" s="24"/>
      <c r="D9" s="24"/>
      <c r="E9" s="24"/>
      <c r="F9" s="24"/>
      <c r="G9" s="25"/>
      <c r="H9" s="329"/>
      <c r="I9" s="26" t="s">
        <v>22</v>
      </c>
      <c r="J9" s="27"/>
      <c r="K9" s="28" t="s">
        <v>23</v>
      </c>
      <c r="L9" s="29"/>
      <c r="M9" s="29"/>
      <c r="N9" s="29"/>
    </row>
    <row r="10" spans="1:14" ht="23.25" customHeight="1">
      <c r="A10" s="319">
        <v>1</v>
      </c>
      <c r="B10" s="30" t="s">
        <v>24</v>
      </c>
      <c r="C10" s="31"/>
      <c r="D10" s="31"/>
      <c r="E10" s="32"/>
      <c r="F10" s="33" t="s">
        <v>25</v>
      </c>
      <c r="G10" s="34"/>
      <c r="H10" s="330" t="s">
        <v>26</v>
      </c>
      <c r="I10" s="35" t="s">
        <v>27</v>
      </c>
      <c r="J10" s="36"/>
      <c r="K10" s="37"/>
    </row>
    <row r="11" spans="1:14" ht="23.25" customHeight="1">
      <c r="A11" s="319"/>
      <c r="B11" s="38" t="s">
        <v>28</v>
      </c>
      <c r="C11" s="33"/>
      <c r="D11" s="33"/>
      <c r="E11" s="34"/>
      <c r="F11" s="33" t="s">
        <v>29</v>
      </c>
      <c r="G11" s="34"/>
      <c r="H11" s="331"/>
      <c r="I11" s="35" t="s">
        <v>30</v>
      </c>
      <c r="J11" s="36"/>
      <c r="K11" s="37"/>
    </row>
    <row r="12" spans="1:14" ht="23.25" customHeight="1">
      <c r="A12" s="320">
        <v>2</v>
      </c>
      <c r="B12" s="38" t="s">
        <v>31</v>
      </c>
      <c r="C12" s="33"/>
      <c r="D12" s="33"/>
      <c r="E12" s="34"/>
      <c r="F12" s="33" t="s">
        <v>32</v>
      </c>
      <c r="G12" s="34"/>
      <c r="H12" s="332"/>
      <c r="I12" s="35">
        <v>224</v>
      </c>
      <c r="J12" s="36"/>
      <c r="K12" s="37"/>
    </row>
    <row r="13" spans="1:14" ht="23.25" customHeight="1">
      <c r="A13" s="320"/>
      <c r="B13" s="38" t="s">
        <v>33</v>
      </c>
      <c r="C13" s="33"/>
      <c r="D13" s="33"/>
      <c r="E13" s="34"/>
      <c r="F13" s="33" t="s">
        <v>32</v>
      </c>
      <c r="G13" s="34"/>
      <c r="H13" s="332"/>
      <c r="I13" s="35">
        <v>236</v>
      </c>
      <c r="J13" s="36"/>
      <c r="K13" s="37"/>
    </row>
    <row r="14" spans="1:14" ht="23.25" customHeight="1">
      <c r="A14" s="319">
        <v>3</v>
      </c>
      <c r="B14" s="30" t="s">
        <v>34</v>
      </c>
      <c r="C14" s="31"/>
      <c r="D14" s="31"/>
      <c r="E14" s="32"/>
      <c r="F14" s="33" t="s">
        <v>35</v>
      </c>
      <c r="G14" s="34"/>
      <c r="H14" s="332"/>
      <c r="I14" s="35">
        <v>15.6</v>
      </c>
      <c r="J14" s="36"/>
      <c r="K14" s="37"/>
    </row>
    <row r="15" spans="1:14" ht="23.25" customHeight="1">
      <c r="A15" s="319"/>
      <c r="B15" s="38" t="s">
        <v>36</v>
      </c>
      <c r="C15" s="33"/>
      <c r="D15" s="33"/>
      <c r="E15" s="34"/>
      <c r="F15" s="33" t="s">
        <v>37</v>
      </c>
      <c r="G15" s="34"/>
      <c r="H15" s="332"/>
      <c r="I15" s="35">
        <v>28</v>
      </c>
      <c r="J15" s="36"/>
      <c r="K15" s="37"/>
    </row>
    <row r="16" spans="1:14" ht="23.25" customHeight="1">
      <c r="A16" s="319">
        <v>4</v>
      </c>
      <c r="B16" s="30" t="s">
        <v>38</v>
      </c>
      <c r="C16" s="32"/>
      <c r="D16" s="33" t="s">
        <v>39</v>
      </c>
      <c r="E16" s="34"/>
      <c r="F16" s="33" t="s">
        <v>40</v>
      </c>
      <c r="G16" s="34"/>
      <c r="H16" s="332"/>
      <c r="I16" s="39">
        <v>35</v>
      </c>
      <c r="J16" s="40"/>
      <c r="K16" s="41"/>
    </row>
    <row r="17" spans="1:18" ht="23.25" customHeight="1">
      <c r="A17" s="319"/>
      <c r="B17" s="38" t="s">
        <v>41</v>
      </c>
      <c r="C17" s="34"/>
      <c r="D17" s="33" t="s">
        <v>42</v>
      </c>
      <c r="E17" s="34"/>
      <c r="F17" s="33" t="s">
        <v>43</v>
      </c>
      <c r="G17" s="34"/>
      <c r="H17" s="332"/>
      <c r="I17" s="35" t="s">
        <v>44</v>
      </c>
      <c r="J17" s="36"/>
      <c r="K17" s="37"/>
    </row>
    <row r="18" spans="1:18" ht="23.25" customHeight="1">
      <c r="A18" s="307">
        <v>5</v>
      </c>
      <c r="B18" s="38" t="s">
        <v>45</v>
      </c>
      <c r="C18" s="33"/>
      <c r="D18" s="33"/>
      <c r="E18" s="34"/>
      <c r="F18" s="33"/>
      <c r="G18" s="34"/>
      <c r="H18" s="332"/>
      <c r="I18" s="35">
        <v>3</v>
      </c>
      <c r="J18" s="36"/>
      <c r="K18" s="37"/>
    </row>
    <row r="19" spans="1:18" ht="23.25" customHeight="1">
      <c r="A19" s="308"/>
      <c r="B19" s="38" t="s">
        <v>46</v>
      </c>
      <c r="C19" s="33"/>
      <c r="D19" s="33"/>
      <c r="E19" s="34"/>
      <c r="F19" s="33"/>
      <c r="G19" s="34"/>
      <c r="H19" s="332"/>
      <c r="I19" s="35" t="s">
        <v>47</v>
      </c>
      <c r="J19" s="36"/>
      <c r="K19" s="37"/>
    </row>
    <row r="20" spans="1:18" ht="23.25" customHeight="1">
      <c r="A20" s="307">
        <v>6</v>
      </c>
      <c r="B20" s="38" t="s">
        <v>48</v>
      </c>
      <c r="C20" s="33"/>
      <c r="D20" s="33"/>
      <c r="E20" s="34"/>
      <c r="F20" s="33"/>
      <c r="G20" s="34"/>
      <c r="H20" s="332"/>
      <c r="I20" s="350" t="s">
        <v>49</v>
      </c>
      <c r="J20" s="351"/>
      <c r="K20" s="37"/>
    </row>
    <row r="21" spans="1:18" ht="23.25" customHeight="1">
      <c r="A21" s="308"/>
      <c r="B21" s="38" t="s">
        <v>50</v>
      </c>
      <c r="C21" s="33"/>
      <c r="D21" s="33"/>
      <c r="E21" s="34"/>
      <c r="F21" s="33" t="s">
        <v>51</v>
      </c>
      <c r="G21" s="34"/>
      <c r="H21" s="332"/>
      <c r="I21" s="42" t="s">
        <v>52</v>
      </c>
      <c r="J21" s="40"/>
      <c r="K21" s="41"/>
    </row>
    <row r="22" spans="1:18" ht="23.25" customHeight="1">
      <c r="A22" s="307">
        <v>8</v>
      </c>
      <c r="B22" s="38" t="s">
        <v>53</v>
      </c>
      <c r="C22" s="33"/>
      <c r="D22" s="33"/>
      <c r="E22" s="34"/>
      <c r="F22" s="33" t="s">
        <v>54</v>
      </c>
      <c r="G22" s="34"/>
      <c r="H22" s="332"/>
      <c r="I22" s="43" t="s">
        <v>55</v>
      </c>
      <c r="J22" s="44"/>
      <c r="K22" s="45"/>
      <c r="M22" s="7">
        <f>30350/104.81/60</f>
        <v>4.8261934293801483</v>
      </c>
    </row>
    <row r="23" spans="1:18" ht="23.25" customHeight="1">
      <c r="A23" s="308"/>
      <c r="B23" s="38" t="s">
        <v>56</v>
      </c>
      <c r="C23" s="33"/>
      <c r="D23" s="33"/>
      <c r="E23" s="34"/>
      <c r="F23" s="33" t="s">
        <v>57</v>
      </c>
      <c r="G23" s="34"/>
      <c r="H23" s="332"/>
      <c r="I23" s="35" t="s">
        <v>58</v>
      </c>
      <c r="J23" s="36"/>
      <c r="K23" s="37"/>
    </row>
    <row r="24" spans="1:18" ht="23.25" customHeight="1">
      <c r="A24" s="46">
        <v>9</v>
      </c>
      <c r="B24" s="38" t="s">
        <v>59</v>
      </c>
      <c r="C24" s="33"/>
      <c r="D24" s="33"/>
      <c r="E24" s="34"/>
      <c r="F24" s="33" t="s">
        <v>60</v>
      </c>
      <c r="G24" s="34"/>
      <c r="H24" s="332"/>
      <c r="I24" s="35" t="s">
        <v>61</v>
      </c>
      <c r="J24" s="36"/>
      <c r="K24" s="37"/>
    </row>
    <row r="25" spans="1:18" ht="23.25" customHeight="1" thickBot="1">
      <c r="A25" s="47"/>
      <c r="B25" s="48" t="s">
        <v>62</v>
      </c>
      <c r="C25" s="49"/>
      <c r="D25" s="49"/>
      <c r="E25" s="50"/>
      <c r="F25" s="49"/>
      <c r="G25" s="50"/>
      <c r="H25" s="333"/>
      <c r="I25" s="51" t="s">
        <v>63</v>
      </c>
      <c r="J25" s="52"/>
      <c r="K25" s="53"/>
    </row>
    <row r="26" spans="1:18" s="59" customFormat="1" ht="18" customHeight="1" thickTop="1">
      <c r="A26" s="54"/>
      <c r="B26" s="309" t="s">
        <v>64</v>
      </c>
      <c r="C26" s="310"/>
      <c r="D26" s="310"/>
      <c r="E26" s="311"/>
      <c r="F26" s="55"/>
      <c r="G26" s="56"/>
      <c r="H26" s="334"/>
      <c r="I26" s="312" t="s">
        <v>65</v>
      </c>
      <c r="J26" s="313"/>
      <c r="K26" s="57" t="s">
        <v>66</v>
      </c>
      <c r="L26" s="58"/>
    </row>
    <row r="27" spans="1:18" s="59" customFormat="1" ht="16.5" customHeight="1">
      <c r="A27" s="302">
        <v>10</v>
      </c>
      <c r="B27" s="60" t="s">
        <v>67</v>
      </c>
      <c r="C27" s="61"/>
      <c r="D27" s="61"/>
      <c r="E27" s="62"/>
      <c r="F27" s="63"/>
      <c r="G27" s="62"/>
      <c r="H27" s="335" t="s">
        <v>26</v>
      </c>
      <c r="I27" s="315" t="s">
        <v>68</v>
      </c>
      <c r="J27" s="316"/>
      <c r="K27" s="64"/>
      <c r="M27" s="59">
        <v>70</v>
      </c>
      <c r="N27" s="59">
        <v>80</v>
      </c>
      <c r="O27" s="59">
        <v>90</v>
      </c>
    </row>
    <row r="28" spans="1:18" s="59" customFormat="1" ht="16.5" customHeight="1">
      <c r="A28" s="314"/>
      <c r="B28" s="65" t="s">
        <v>69</v>
      </c>
      <c r="C28" s="66"/>
      <c r="D28" s="66"/>
      <c r="E28" s="67"/>
      <c r="F28" s="68"/>
      <c r="G28" s="67"/>
      <c r="H28" s="336"/>
      <c r="I28" s="317"/>
      <c r="J28" s="318"/>
      <c r="K28" s="69"/>
      <c r="M28" s="59">
        <v>4050</v>
      </c>
      <c r="N28" s="59">
        <v>4150</v>
      </c>
      <c r="O28" s="59">
        <v>4250</v>
      </c>
    </row>
    <row r="29" spans="1:18" s="59" customFormat="1" ht="16.5" customHeight="1">
      <c r="A29" s="294">
        <v>11</v>
      </c>
      <c r="B29" s="60" t="s">
        <v>70</v>
      </c>
      <c r="C29" s="61"/>
      <c r="D29" s="61"/>
      <c r="E29" s="70"/>
      <c r="F29" s="31"/>
      <c r="G29" s="31"/>
      <c r="H29" s="337"/>
      <c r="I29" s="295" t="s">
        <v>71</v>
      </c>
      <c r="J29" s="296"/>
      <c r="K29" s="71"/>
      <c r="M29" s="59">
        <f>4150/80*2</f>
        <v>103.75</v>
      </c>
    </row>
    <row r="30" spans="1:18" s="59" customFormat="1" ht="16.5" customHeight="1">
      <c r="A30" s="294"/>
      <c r="B30" s="65" t="s">
        <v>72</v>
      </c>
      <c r="C30" s="66"/>
      <c r="D30" s="66"/>
      <c r="E30" s="72"/>
      <c r="F30" s="73"/>
      <c r="G30" s="73"/>
      <c r="H30" s="338"/>
      <c r="I30" s="297"/>
      <c r="J30" s="298"/>
      <c r="K30" s="69"/>
      <c r="M30" s="59">
        <f>N28/N27*2</f>
        <v>103.75</v>
      </c>
      <c r="N30" s="59">
        <f>M28/O27*2</f>
        <v>90</v>
      </c>
      <c r="O30" s="59">
        <f>O28/M27*2</f>
        <v>121.42857142857143</v>
      </c>
      <c r="P30" s="59">
        <f>M28/O27*2</f>
        <v>90</v>
      </c>
      <c r="Q30" s="59">
        <f>O28/M27*2</f>
        <v>121.42857142857143</v>
      </c>
      <c r="R30" s="59">
        <f>O28/O27*2</f>
        <v>94.444444444444443</v>
      </c>
    </row>
    <row r="31" spans="1:18" s="59" customFormat="1" ht="16.5" customHeight="1">
      <c r="A31" s="294">
        <v>12</v>
      </c>
      <c r="B31" s="60" t="s">
        <v>73</v>
      </c>
      <c r="C31" s="74"/>
      <c r="D31" s="74"/>
      <c r="E31" s="70"/>
      <c r="F31" s="31"/>
      <c r="G31" s="31"/>
      <c r="H31" s="337"/>
      <c r="I31" s="295" t="s">
        <v>74</v>
      </c>
      <c r="J31" s="296"/>
      <c r="K31" s="299" t="s">
        <v>75</v>
      </c>
    </row>
    <row r="32" spans="1:18" s="59" customFormat="1" ht="16.5" customHeight="1">
      <c r="A32" s="294"/>
      <c r="B32" s="65" t="s">
        <v>76</v>
      </c>
      <c r="C32" s="66"/>
      <c r="D32" s="66"/>
      <c r="E32" s="75"/>
      <c r="F32" s="76"/>
      <c r="G32" s="76"/>
      <c r="H32" s="338"/>
      <c r="I32" s="297"/>
      <c r="J32" s="298"/>
      <c r="K32" s="300"/>
      <c r="N32" s="59">
        <f>M30-N30</f>
        <v>13.75</v>
      </c>
      <c r="O32" s="59">
        <f>M30-P30</f>
        <v>13.75</v>
      </c>
      <c r="P32" s="59">
        <f>M30-P30</f>
        <v>13.75</v>
      </c>
      <c r="Q32" s="59">
        <f>O30-M30</f>
        <v>17.678571428571431</v>
      </c>
    </row>
    <row r="33" spans="1:11" s="81" customFormat="1" ht="16.5" customHeight="1">
      <c r="A33" s="301">
        <v>13</v>
      </c>
      <c r="B33" s="77" t="s">
        <v>77</v>
      </c>
      <c r="C33" s="78"/>
      <c r="D33" s="78"/>
      <c r="E33" s="79"/>
      <c r="F33" s="78"/>
      <c r="G33" s="78"/>
      <c r="H33" s="339"/>
      <c r="I33" s="303" t="s">
        <v>78</v>
      </c>
      <c r="J33" s="304"/>
      <c r="K33" s="80"/>
    </row>
    <row r="34" spans="1:11" s="81" customFormat="1" ht="16.5" customHeight="1" thickBot="1">
      <c r="A34" s="302"/>
      <c r="B34" s="82" t="s">
        <v>79</v>
      </c>
      <c r="C34" s="83"/>
      <c r="D34" s="83"/>
      <c r="E34" s="84"/>
      <c r="F34" s="85"/>
      <c r="G34" s="85"/>
      <c r="H34" s="340"/>
      <c r="I34" s="305"/>
      <c r="J34" s="306"/>
      <c r="K34" s="80"/>
    </row>
    <row r="35" spans="1:11" s="91" customFormat="1" ht="18" customHeight="1" thickTop="1" thickBot="1">
      <c r="A35" s="86" t="s">
        <v>80</v>
      </c>
      <c r="B35" s="87"/>
      <c r="C35" s="88"/>
      <c r="D35" s="88"/>
      <c r="E35" s="88"/>
      <c r="F35" s="88"/>
      <c r="G35" s="88"/>
      <c r="H35" s="89"/>
      <c r="I35" s="89"/>
      <c r="J35" s="89"/>
      <c r="K35" s="90"/>
    </row>
    <row r="36" spans="1:11" s="91" customFormat="1" ht="18" customHeight="1" thickTop="1">
      <c r="A36" s="92" t="s">
        <v>81</v>
      </c>
      <c r="B36" s="93"/>
      <c r="C36" s="7"/>
      <c r="D36" s="93"/>
      <c r="E36" s="93"/>
      <c r="F36" s="93"/>
      <c r="G36" s="93"/>
      <c r="H36" s="280" t="s">
        <v>82</v>
      </c>
      <c r="I36" s="281"/>
      <c r="J36" s="94" t="s">
        <v>83</v>
      </c>
      <c r="K36" s="95" t="s">
        <v>84</v>
      </c>
    </row>
    <row r="37" spans="1:11" s="99" customFormat="1" ht="18" customHeight="1">
      <c r="A37" s="96" t="s">
        <v>85</v>
      </c>
      <c r="B37" s="7"/>
      <c r="C37" s="7"/>
      <c r="D37" s="93"/>
      <c r="E37" s="93"/>
      <c r="F37" s="93"/>
      <c r="G37" s="93"/>
      <c r="H37" s="282" t="s">
        <v>86</v>
      </c>
      <c r="I37" s="283"/>
      <c r="J37" s="97"/>
      <c r="K37" s="98"/>
    </row>
    <row r="38" spans="1:11" s="91" customFormat="1" ht="18" customHeight="1">
      <c r="A38" s="96" t="s">
        <v>87</v>
      </c>
      <c r="B38" s="7"/>
      <c r="C38" s="7"/>
      <c r="D38" s="93"/>
      <c r="E38" s="93"/>
      <c r="F38" s="93"/>
      <c r="G38" s="93"/>
      <c r="H38" s="284"/>
      <c r="I38" s="285"/>
      <c r="J38" s="100"/>
      <c r="K38" s="101"/>
    </row>
    <row r="39" spans="1:11" s="91" customFormat="1" ht="18" customHeight="1">
      <c r="A39" s="96" t="s">
        <v>88</v>
      </c>
      <c r="B39" s="7"/>
      <c r="C39" s="7"/>
      <c r="D39" s="7"/>
      <c r="E39" s="93"/>
      <c r="F39" s="93"/>
      <c r="G39" s="93"/>
      <c r="H39" s="286"/>
      <c r="I39" s="287"/>
      <c r="J39" s="102" t="s">
        <v>86</v>
      </c>
      <c r="K39" s="103" t="s">
        <v>89</v>
      </c>
    </row>
    <row r="40" spans="1:11" s="91" customFormat="1" ht="18" customHeight="1">
      <c r="A40" s="96" t="s">
        <v>90</v>
      </c>
      <c r="B40" s="7"/>
      <c r="C40" s="7"/>
      <c r="D40" s="7"/>
      <c r="E40" s="93"/>
      <c r="F40" s="93"/>
      <c r="G40" s="93"/>
      <c r="H40" s="288" t="s">
        <v>91</v>
      </c>
      <c r="I40" s="289"/>
      <c r="J40" s="97"/>
      <c r="K40" s="104"/>
    </row>
    <row r="41" spans="1:11" s="91" customFormat="1" ht="18" customHeight="1">
      <c r="A41" s="96" t="s">
        <v>92</v>
      </c>
      <c r="B41" s="7"/>
      <c r="C41" s="7"/>
      <c r="D41" s="7"/>
      <c r="E41" s="93"/>
      <c r="F41" s="93"/>
      <c r="G41" s="93"/>
      <c r="H41" s="288"/>
      <c r="I41" s="289"/>
      <c r="J41" s="100"/>
      <c r="K41" s="105"/>
    </row>
    <row r="42" spans="1:11" s="91" customFormat="1" ht="18" customHeight="1" thickBot="1">
      <c r="A42" s="106" t="s">
        <v>93</v>
      </c>
      <c r="B42" s="107"/>
      <c r="C42" s="108"/>
      <c r="D42" s="108"/>
      <c r="E42" s="108"/>
      <c r="F42" s="108"/>
      <c r="G42" s="108"/>
      <c r="H42" s="290"/>
      <c r="I42" s="291"/>
      <c r="J42" s="109" t="s">
        <v>94</v>
      </c>
      <c r="K42" s="110" t="s">
        <v>95</v>
      </c>
    </row>
    <row r="43" spans="1:11" s="91" customFormat="1" ht="18" customHeight="1" thickTop="1" thickBot="1">
      <c r="A43" s="111" t="s">
        <v>96</v>
      </c>
      <c r="J43" s="292" t="s">
        <v>97</v>
      </c>
      <c r="K43" s="293"/>
    </row>
    <row r="44" spans="1:11" ht="14.25" customHeight="1" thickTop="1"/>
  </sheetData>
  <mergeCells count="32">
    <mergeCell ref="A18:A19"/>
    <mergeCell ref="F3:K3"/>
    <mergeCell ref="D6:K6"/>
    <mergeCell ref="A8:A9"/>
    <mergeCell ref="C8:E8"/>
    <mergeCell ref="F8:G8"/>
    <mergeCell ref="H8:H9"/>
    <mergeCell ref="A10:A11"/>
    <mergeCell ref="H10:H11"/>
    <mergeCell ref="A12:A13"/>
    <mergeCell ref="A14:A15"/>
    <mergeCell ref="A16:A17"/>
    <mergeCell ref="A20:A21"/>
    <mergeCell ref="A22:A23"/>
    <mergeCell ref="B26:E26"/>
    <mergeCell ref="I26:J26"/>
    <mergeCell ref="A27:A28"/>
    <mergeCell ref="H27:H28"/>
    <mergeCell ref="I27:J28"/>
    <mergeCell ref="J43:K43"/>
    <mergeCell ref="A29:A30"/>
    <mergeCell ref="I29:J30"/>
    <mergeCell ref="A31:A32"/>
    <mergeCell ref="I31:J32"/>
    <mergeCell ref="K31:K32"/>
    <mergeCell ref="A33:A34"/>
    <mergeCell ref="I33:J34"/>
    <mergeCell ref="H36:I36"/>
    <mergeCell ref="H37:I38"/>
    <mergeCell ref="H39:I39"/>
    <mergeCell ref="H40:I41"/>
    <mergeCell ref="H42:I42"/>
  </mergeCells>
  <pageMargins left="0.23622047244094491" right="0.15748031496062992" top="0.15748031496062992" bottom="0.19685039370078741" header="0.11811023622047245" footer="0.19685039370078741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S-4-2 P1671TT</vt:lpstr>
      <vt:lpstr>P1671TT S-4-1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2023-06-14T04:01:27Z</dcterms:created>
  <dcterms:modified xsi:type="dcterms:W3CDTF">2023-08-06T23:49:54Z</dcterms:modified>
</cp:coreProperties>
</file>