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raygroup01-my.sharepoint.com/personal/paiboon_mongkollert_e5_mail_toray/Documents/03 IATF/Condition Standard/Chemical/"/>
    </mc:Choice>
  </mc:AlternateContent>
  <xr:revisionPtr revIDLastSave="0" documentId="8_{AF5423CB-96D2-48B7-A099-0C3DD91E5DFE}" xr6:coauthVersionLast="47" xr6:coauthVersionMax="47" xr10:uidLastSave="{00000000-0000-0000-0000-000000000000}"/>
  <bookViews>
    <workbookView xWindow="-110" yWindow="-110" windowWidth="19420" windowHeight="10420" xr2:uid="{9F5E1673-ACCF-4E95-93C0-FEE38FBDB4E5}"/>
  </bookViews>
  <sheets>
    <sheet name="AX-09PV3 (10%) 467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E53" i="1"/>
  <c r="G51" i="1"/>
  <c r="G45" i="1"/>
  <c r="G52" i="1" s="1"/>
  <c r="B45" i="1"/>
  <c r="D43" i="1"/>
  <c r="A43" i="1"/>
  <c r="F25" i="1"/>
  <c r="C37" i="1" s="1"/>
  <c r="E25" i="1"/>
  <c r="G24" i="1"/>
  <c r="G23" i="1"/>
  <c r="G22" i="1"/>
  <c r="G21" i="1"/>
  <c r="G13" i="1"/>
  <c r="F13" i="1"/>
  <c r="E13" i="1"/>
  <c r="G12" i="1"/>
  <c r="G11" i="1"/>
  <c r="G10" i="1"/>
  <c r="G9" i="1"/>
  <c r="I1" i="1"/>
  <c r="I42" i="1" s="1"/>
  <c r="C34" i="1" l="1"/>
  <c r="G25" i="1"/>
  <c r="G50" i="1" s="1"/>
  <c r="G53" i="1" s="1"/>
  <c r="I3" i="1"/>
  <c r="I44" i="1" s="1"/>
</calcChain>
</file>

<file path=xl/sharedStrings.xml><?xml version="1.0" encoding="utf-8"?>
<sst xmlns="http://schemas.openxmlformats.org/spreadsheetml/2006/main" count="230" uniqueCount="105">
  <si>
    <t>DIP SOLUTION CHECK SHEET</t>
  </si>
  <si>
    <r>
      <t xml:space="preserve">วันที่ผสม / Mixing date :   </t>
    </r>
    <r>
      <rPr>
        <b/>
        <sz val="26"/>
        <rFont val="AngsanaUPC"/>
        <family val="1"/>
        <charset val="222"/>
      </rPr>
      <t xml:space="preserve"> </t>
    </r>
  </si>
  <si>
    <r>
      <t xml:space="preserve">ลูกค้า / Customer  :   </t>
    </r>
    <r>
      <rPr>
        <b/>
        <sz val="20"/>
        <rFont val="AngsanaUPC"/>
        <family val="1"/>
      </rPr>
      <t>Nichirin Japan</t>
    </r>
  </si>
  <si>
    <r>
      <t xml:space="preserve">ชื่อน้ำยาเคลือบ / Dip solution name :  </t>
    </r>
    <r>
      <rPr>
        <b/>
        <sz val="16"/>
        <rFont val="AngsanaUPC"/>
        <family val="1"/>
      </rPr>
      <t>AX-09 PV3 ( 10%)</t>
    </r>
  </si>
  <si>
    <t>Issued by</t>
  </si>
  <si>
    <t>Date</t>
  </si>
  <si>
    <r>
      <t xml:space="preserve">ผลิตภัณฑ์ / Product item  :   </t>
    </r>
    <r>
      <rPr>
        <b/>
        <sz val="20"/>
        <rFont val="AngsanaUPC"/>
        <family val="1"/>
      </rPr>
      <t>4673</t>
    </r>
  </si>
  <si>
    <t>องค์ประกอบ / Compound</t>
  </si>
  <si>
    <t>: RF&amp; RFL ( THC-NJ )</t>
  </si>
  <si>
    <t xml:space="preserve"> Lot No.   </t>
  </si>
  <si>
    <t>:   230816-01</t>
  </si>
  <si>
    <t>ปริมาณน้ำยา / Dip solution quantity  (lites)  :</t>
  </si>
  <si>
    <t xml:space="preserve">  1.  สูตรผสมน้ำยา / DIP SOLUTION RECIPE  :   RF</t>
  </si>
  <si>
    <r>
      <t xml:space="preserve"> เริ่มเวลา / Start time </t>
    </r>
    <r>
      <rPr>
        <b/>
        <sz val="14"/>
        <color indexed="10"/>
        <rFont val="AngsanaUPC"/>
        <family val="1"/>
      </rPr>
      <t>(SC)</t>
    </r>
    <r>
      <rPr>
        <b/>
        <sz val="12"/>
        <rFont val="AngsanaUPC"/>
        <family val="1"/>
        <charset val="222"/>
      </rPr>
      <t>:</t>
    </r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</si>
  <si>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</si>
  <si>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</si>
  <si>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เตรียมโดย / prepared by :</t>
  </si>
  <si>
    <t xml:space="preserve">น้ำยาเคลือบ / </t>
  </si>
  <si>
    <t>Chemical</t>
  </si>
  <si>
    <t xml:space="preserve">เคมีที่ใช้ /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</si>
  <si>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</si>
  <si>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</si>
  <si>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</si>
  <si>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</si>
  <si>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Solution</t>
  </si>
  <si>
    <t>No.</t>
  </si>
  <si>
    <t>Lot no.</t>
  </si>
  <si>
    <r>
      <t xml:space="preserve">Chemical </t>
    </r>
    <r>
      <rPr>
        <b/>
        <sz val="14"/>
        <color indexed="10"/>
        <rFont val="AngsanaUPC"/>
        <family val="1"/>
      </rPr>
      <t xml:space="preserve"> (SC)</t>
    </r>
  </si>
  <si>
    <t>Wet</t>
  </si>
  <si>
    <t>Dry</t>
  </si>
  <si>
    <t>Calculation Wet (kg)</t>
  </si>
  <si>
    <t>Actual Wet (kg)</t>
  </si>
  <si>
    <t>Conditions</t>
  </si>
  <si>
    <t>_</t>
  </si>
  <si>
    <t>-</t>
  </si>
  <si>
    <t>Pure Water</t>
    <phoneticPr fontId="0"/>
  </si>
  <si>
    <t xml:space="preserve">1. เอจจิ้งอุณหภูมิ </t>
  </si>
  <si>
    <t>23</t>
  </si>
  <si>
    <t>ＮａＯＨ (100)</t>
  </si>
  <si>
    <r>
      <t xml:space="preserve">   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 6.0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0.3 ชม.</t>
    </r>
  </si>
  <si>
    <t>RF</t>
  </si>
  <si>
    <t>24</t>
  </si>
  <si>
    <t>Resorcinol (100)</t>
  </si>
  <si>
    <r>
      <t xml:space="preserve">    Aging at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6.0 </t>
    </r>
    <r>
      <rPr>
        <b/>
        <sz val="11"/>
        <rFont val="Calibri"/>
        <family val="2"/>
      </rPr>
      <t>±</t>
    </r>
    <r>
      <rPr>
        <b/>
        <sz val="13"/>
        <rFont val="AngsanaUPC"/>
        <family val="1"/>
        <charset val="222"/>
      </rPr>
      <t xml:space="preserve"> 0.3 ชม.</t>
    </r>
  </si>
  <si>
    <t>22</t>
  </si>
  <si>
    <t>Formalin (37)</t>
  </si>
  <si>
    <t>2. Mixing Condition  25 ~ 35 RPM</t>
  </si>
  <si>
    <t>Total</t>
  </si>
  <si>
    <t xml:space="preserve"> ตรวจเช็คสารเคมีโดย :</t>
  </si>
  <si>
    <t>YES or NO</t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</si>
  <si>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</si>
  <si>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สิ้นสุดเอจจิ้ง Aging Finish </t>
    </r>
    <r>
      <rPr>
        <sz val="13"/>
        <color indexed="10"/>
        <rFont val="AngsanaUPC"/>
        <family val="1"/>
      </rPr>
      <t>(SC)</t>
    </r>
    <r>
      <rPr>
        <sz val="13"/>
        <rFont val="AngsanaUPC"/>
        <family val="1"/>
        <charset val="222"/>
      </rPr>
      <t xml:space="preserve"> :</t>
    </r>
  </si>
  <si>
    <r>
      <t xml:space="preserve">Temp.  ( </t>
    </r>
    <r>
      <rPr>
        <b/>
        <vertAlign val="superscript"/>
        <sz val="14"/>
        <rFont val="AngsanaUPC"/>
        <family val="1"/>
        <charset val="222"/>
      </rPr>
      <t>O</t>
    </r>
    <r>
      <rPr>
        <b/>
        <sz val="14"/>
        <rFont val="AngsanaUPC"/>
        <family val="1"/>
        <charset val="222"/>
      </rPr>
      <t>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</si>
  <si>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วันที่เริ่มเอจจิ้ง :</t>
  </si>
  <si>
    <t>วันที่สิ้นสุดเอจจิ้ง:</t>
  </si>
  <si>
    <r>
      <t xml:space="preserve">  2.  สูตรผสมน้ำยา / DIP SOLUTION RECIPE  :   </t>
    </r>
    <r>
      <rPr>
        <b/>
        <sz val="22"/>
        <rFont val="AngsanaUPC"/>
        <family val="1"/>
        <charset val="222"/>
      </rPr>
      <t>RFL ( THC-NJ )</t>
    </r>
  </si>
  <si>
    <t>1. เอจจิ้งที่อุณหภูมิ</t>
  </si>
  <si>
    <t>13</t>
  </si>
  <si>
    <t>V-9625 (38)</t>
  </si>
  <si>
    <r>
      <t xml:space="preserve">  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 24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1.0 ชม.</t>
    </r>
  </si>
  <si>
    <t>RFL</t>
  </si>
  <si>
    <t>LX-111A (52)</t>
  </si>
  <si>
    <r>
      <t xml:space="preserve">   Aging at 25 </t>
    </r>
    <r>
      <rPr>
        <b/>
        <u/>
        <sz val="13"/>
        <rFont val="AngsanaUPC"/>
        <family val="1"/>
        <charset val="222"/>
      </rPr>
      <t>+</t>
    </r>
    <r>
      <rPr>
        <b/>
        <sz val="13"/>
        <rFont val="AngsanaUPC"/>
        <family val="1"/>
        <charset val="222"/>
      </rPr>
      <t xml:space="preserve">  3  </t>
    </r>
    <r>
      <rPr>
        <b/>
        <sz val="13"/>
        <rFont val="Calibri"/>
        <family val="2"/>
      </rPr>
      <t>°</t>
    </r>
    <r>
      <rPr>
        <b/>
        <sz val="13"/>
        <rFont val="AngsanaUPC"/>
        <family val="1"/>
        <charset val="222"/>
      </rPr>
      <t xml:space="preserve">C  x 24 </t>
    </r>
    <r>
      <rPr>
        <b/>
        <sz val="10"/>
        <rFont val="Calibri"/>
        <family val="2"/>
      </rPr>
      <t>±</t>
    </r>
    <r>
      <rPr>
        <b/>
        <sz val="13"/>
        <rFont val="AngsanaUPC"/>
        <family val="1"/>
        <charset val="222"/>
      </rPr>
      <t xml:space="preserve"> 1.0 Hr.</t>
    </r>
  </si>
  <si>
    <t>( THC-NJ )</t>
  </si>
  <si>
    <t>RF</t>
    <phoneticPr fontId="0"/>
  </si>
  <si>
    <r>
      <t xml:space="preserve">  3.  คุณภาพ / QUALITY :   </t>
    </r>
    <r>
      <rPr>
        <b/>
        <sz val="22"/>
        <rFont val="AngsanaUPC"/>
        <family val="1"/>
        <charset val="222"/>
      </rPr>
      <t>RF &amp;  RFL ( THC-NJ )</t>
    </r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</si>
  <si>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</si>
  <si>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</si>
  <si>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</si>
  <si>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</si>
  <si>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</si>
  <si>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</si>
  <si>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</si>
  <si>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</si>
  <si>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</si>
  <si>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pH</t>
  </si>
  <si>
    <t>Pass    /     No pass</t>
  </si>
  <si>
    <t>เวลาที่ทดสอบ / Testing time  :</t>
  </si>
  <si>
    <t>Viscosity</t>
  </si>
  <si>
    <t>ทดสอบโดย / Tested by          :</t>
  </si>
  <si>
    <t>TSC</t>
  </si>
  <si>
    <t>อนุมัติโดย / Approved by       :</t>
  </si>
  <si>
    <t>RFL
( THC-NJ )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</si>
  <si>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</si>
  <si>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</si>
  <si>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</si>
  <si>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</si>
  <si>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</si>
  <si>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</si>
  <si>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FM-CM-06-04 / EJS-EG-08    Effective date : 7 / November / 2022   Approved by : PD</t>
  </si>
  <si>
    <t>Retention : 15 year</t>
  </si>
  <si>
    <r>
      <t xml:space="preserve">วันที่ผสม / Mixing date :   </t>
    </r>
    <r>
      <rPr>
        <b/>
        <sz val="26"/>
        <rFont val="AngsanaUPC"/>
        <family val="1"/>
        <charset val="222"/>
      </rPr>
      <t xml:space="preserve">  </t>
    </r>
  </si>
  <si>
    <t>: FINAL ( THC-NJ )</t>
  </si>
  <si>
    <r>
      <t xml:space="preserve">  1.  สูตรผสมน้ำยา / DIP SOLUTION RECIPE  :   </t>
    </r>
    <r>
      <rPr>
        <b/>
        <sz val="22"/>
        <rFont val="AngsanaUPC"/>
        <family val="1"/>
        <charset val="222"/>
      </rPr>
      <t>FINAL ( THC-NJ )</t>
    </r>
  </si>
  <si>
    <t>RFL</t>
    <phoneticPr fontId="0"/>
  </si>
  <si>
    <t>FINAL</t>
  </si>
  <si>
    <t>Denabond (20)</t>
  </si>
  <si>
    <t xml:space="preserve">    25 +  3 °C  x 24.0±1.0 ชม.</t>
  </si>
  <si>
    <t>2. Mixing Condition  15 ~ 50 RPM</t>
  </si>
  <si>
    <t>3. อายุน้ำยาเคลือบ 7วัน / Life 7 day</t>
  </si>
  <si>
    <t xml:space="preserve">  Period of use weekly straight ~ 168 HR</t>
  </si>
  <si>
    <r>
      <t xml:space="preserve">  2.  คุณภาพ / QUALITY :   </t>
    </r>
    <r>
      <rPr>
        <b/>
        <sz val="22"/>
        <rFont val="AngsanaUPC"/>
        <family val="1"/>
        <charset val="222"/>
      </rPr>
      <t>FINAL ( THC-NJ )</t>
    </r>
  </si>
  <si>
    <t>FINAL
( THC-NJ )</t>
  </si>
  <si>
    <t>Pass  /   No pass</t>
  </si>
  <si>
    <t xml:space="preserve">  3.  บันทึก /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</si>
</sst>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8" formatCode="_-* #,##0.00_-;\-* #,##0.00_-;_-* &quot;-&quot;??_-;_-@_-"/>
    <numFmt numFmtId="189" formatCode="_-* #,##0_-;\-* #,##0_-;_-* &quot;-&quot;??_-;_-@_-"/>
    <numFmt numFmtId="190" formatCode="0.000"/>
    <numFmt numFmtId="191" formatCode="0.0"/>
  </numFmts>
  <fonts count="36">
    <font>
      <sz val="14"/>
      <name val="Cordia New"/>
      <family val="2"/>
    </font>
    <font>
      <sz val="14"/>
      <name val="Cordia New"/>
      <family val="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15"/>
      <name val="AngsanaUPC"/>
      <family val="1"/>
      <charset val="222"/>
    </font>
    <font>
      <b/>
      <sz val="26"/>
      <name val="AngsanaUPC"/>
      <family val="1"/>
      <charset val="222"/>
    </font>
    <font>
      <b/>
      <sz val="24"/>
      <name val="AngsanaUPC"/>
      <family val="1"/>
      <charset val="222"/>
    </font>
    <font>
      <sz val="11"/>
      <name val="ＭＳ Ｐゴシック"/>
      <family val="3"/>
      <charset val="128"/>
    </font>
    <font>
      <b/>
      <sz val="20"/>
      <name val="AngsanaUPC"/>
      <family val="1"/>
    </font>
    <font>
      <b/>
      <sz val="14"/>
      <name val="AngsanaUPC"/>
      <family val="1"/>
      <charset val="222"/>
    </font>
    <font>
      <b/>
      <sz val="16"/>
      <name val="AngsanaUPC"/>
      <family val="1"/>
    </font>
    <font>
      <b/>
      <sz val="22"/>
      <name val="AngsanaUPC"/>
      <family val="1"/>
      <charset val="222"/>
    </font>
    <font>
      <b/>
      <sz val="12"/>
      <name val="AngsanaUPC"/>
      <family val="1"/>
      <charset val="222"/>
    </font>
    <font>
      <b/>
      <sz val="14"/>
      <color indexed="10"/>
      <name val="AngsanaUPC"/>
      <family val="1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0"/>
      <name val="AngsanaUPC"/>
      <family val="1"/>
      <charset val="222"/>
    </font>
    <font>
      <b/>
      <sz val="13"/>
      <name val="AngsanaUPC"/>
      <family val="1"/>
      <charset val="222"/>
    </font>
    <font>
      <b/>
      <sz val="9"/>
      <name val="AngsanaUPC"/>
      <family val="1"/>
      <charset val="222"/>
    </font>
    <font>
      <b/>
      <sz val="10"/>
      <name val="ＭＳ Ｐゴシック"/>
      <family val="3"/>
      <charset val="128"/>
    </font>
    <font>
      <sz val="16"/>
      <name val="Cordia New"/>
      <family val="2"/>
    </font>
    <font>
      <b/>
      <sz val="16"/>
      <name val="Cordia New"/>
      <family val="2"/>
    </font>
    <font>
      <b/>
      <sz val="13.5"/>
      <name val="AngsanaUPC"/>
      <family val="1"/>
      <charset val="222"/>
    </font>
    <font>
      <b/>
      <u/>
      <sz val="13"/>
      <name val="AngsanaUPC"/>
      <family val="1"/>
      <charset val="222"/>
    </font>
    <font>
      <b/>
      <sz val="13"/>
      <name val="Calibri"/>
      <family val="2"/>
    </font>
    <font>
      <b/>
      <sz val="11"/>
      <name val="Calibri"/>
      <family val="2"/>
    </font>
    <font>
      <b/>
      <sz val="13"/>
      <name val="AngsanaUPC"/>
      <family val="1"/>
    </font>
    <font>
      <sz val="15"/>
      <name val="AngsanaUPC"/>
      <family val="1"/>
      <charset val="222"/>
    </font>
    <font>
      <b/>
      <vertAlign val="superscript"/>
      <sz val="14"/>
      <name val="AngsanaUPC"/>
      <family val="1"/>
      <charset val="222"/>
    </font>
    <font>
      <b/>
      <sz val="10"/>
      <name val="Calibri"/>
      <family val="2"/>
    </font>
    <font>
      <sz val="13"/>
      <name val="CordiaUPC"/>
      <family val="2"/>
      <charset val="222"/>
    </font>
    <font>
      <b/>
      <sz val="14"/>
      <name val="Cordia New"/>
      <family val="2"/>
    </font>
    <font>
      <b/>
      <sz val="14"/>
      <name val="CordiaUPC"/>
      <family val="2"/>
      <charset val="222"/>
    </font>
    <font>
      <b/>
      <sz val="13"/>
      <name val="Angsana New"/>
      <family val="1"/>
    </font>
    <font>
      <b/>
      <sz val="113"/>
      <name val="AngsanaUPC"/>
      <family val="1"/>
      <charset val="222"/>
    </font>
    <font>
      <sz val="14"/>
      <name val="AngsanaUPC"/>
      <family val="1"/>
      <charset val="22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1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188" fontId="1" fillId="0" borderId="0" applyFont="0" applyFill="0" applyBorder="0" applyAlignment="0" applyProtection="0"/>
    <xf numFmtId="0" fontId="7" fillId="0" borderId="0"/>
    <xf numFmtId="0" fontId="7" fillId="0" borderId="0"/>
  </cellStyleXfs>
  <cellXfs count="243">
    <xf numFmtId="0" fontId="0" fillId="0" borderId="0" xfId="0"/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14" fontId="6" fillId="2" borderId="18" xfId="0" applyNumberFormat="1" applyFont="1" applyFill="1" applyBorder="1" applyAlignment="1">
      <alignment horizontal="center" vertical="center"/>
    </xf>
    <xf numFmtId="14" fontId="6" fillId="2" borderId="19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vertical="center"/>
    </xf>
    <xf numFmtId="0" fontId="9" fillId="2" borderId="22" xfId="0" applyFont="1" applyFill="1" applyBorder="1" applyAlignment="1">
      <alignment vertical="center"/>
    </xf>
    <xf numFmtId="0" fontId="9" fillId="2" borderId="21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189" fontId="6" fillId="2" borderId="21" xfId="1" applyNumberFormat="1" applyFont="1" applyFill="1" applyBorder="1" applyAlignment="1">
      <alignment vertical="center"/>
    </xf>
    <xf numFmtId="0" fontId="4" fillId="2" borderId="23" xfId="0" applyFont="1" applyFill="1" applyBorder="1" applyAlignment="1">
      <alignment horizontal="left" vertical="center"/>
    </xf>
    <xf numFmtId="14" fontId="6" fillId="2" borderId="24" xfId="0" applyNumberFormat="1" applyFont="1" applyFill="1" applyBorder="1" applyAlignment="1">
      <alignment horizontal="center" vertical="center"/>
    </xf>
    <xf numFmtId="14" fontId="6" fillId="2" borderId="25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2" fillId="2" borderId="26" xfId="0" applyFont="1" applyFill="1" applyBorder="1" applyAlignment="1">
      <alignment vertical="center"/>
    </xf>
    <xf numFmtId="0" fontId="2" fillId="2" borderId="27" xfId="0" applyFont="1" applyFill="1" applyBorder="1" applyAlignment="1">
      <alignment vertical="center"/>
    </xf>
    <xf numFmtId="0" fontId="2" fillId="2" borderId="2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2" fontId="14" fillId="0" borderId="32" xfId="0" applyNumberFormat="1" applyFont="1" applyBorder="1" applyAlignment="1">
      <alignment vertical="center"/>
    </xf>
    <xf numFmtId="2" fontId="14" fillId="0" borderId="27" xfId="0" applyNumberFormat="1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2" fontId="14" fillId="0" borderId="33" xfId="0" applyNumberFormat="1" applyFont="1" applyBorder="1" applyAlignment="1">
      <alignment vertical="center"/>
    </xf>
    <xf numFmtId="0" fontId="12" fillId="0" borderId="32" xfId="0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9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9" fillId="0" borderId="8" xfId="0" applyFont="1" applyBorder="1" applyAlignment="1">
      <alignment horizontal="centerContinuous" vertical="center"/>
    </xf>
    <xf numFmtId="0" fontId="12" fillId="0" borderId="9" xfId="0" applyFont="1" applyBorder="1" applyAlignment="1">
      <alignment horizontal="centerContinuous" vertical="center"/>
    </xf>
    <xf numFmtId="0" fontId="9" fillId="0" borderId="37" xfId="0" applyFont="1" applyBorder="1" applyAlignment="1">
      <alignment horizontal="centerContinuous" vertical="center"/>
    </xf>
    <xf numFmtId="0" fontId="16" fillId="0" borderId="38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Continuous" vertical="center"/>
    </xf>
    <xf numFmtId="0" fontId="9" fillId="0" borderId="4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9" fillId="0" borderId="42" xfId="0" applyFont="1" applyBorder="1" applyAlignment="1">
      <alignment horizontal="centerContinuous" vertical="center"/>
    </xf>
    <xf numFmtId="0" fontId="9" fillId="0" borderId="25" xfId="0" applyFont="1" applyBorder="1" applyAlignment="1">
      <alignment horizontal="centerContinuous" vertical="center"/>
    </xf>
    <xf numFmtId="0" fontId="9" fillId="0" borderId="4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9" fillId="3" borderId="29" xfId="3" applyFont="1" applyFill="1" applyBorder="1" applyAlignment="1">
      <alignment vertical="center" shrinkToFit="1"/>
    </xf>
    <xf numFmtId="2" fontId="20" fillId="4" borderId="10" xfId="0" applyNumberFormat="1" applyFont="1" applyFill="1" applyBorder="1" applyAlignment="1">
      <alignment horizontal="center" vertical="center"/>
    </xf>
    <xf numFmtId="0" fontId="20" fillId="4" borderId="45" xfId="0" applyFont="1" applyFill="1" applyBorder="1" applyAlignment="1">
      <alignment horizontal="center" vertical="center"/>
    </xf>
    <xf numFmtId="2" fontId="21" fillId="4" borderId="45" xfId="0" applyNumberFormat="1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19" xfId="0" applyFont="1" applyBorder="1" applyAlignment="1">
      <alignment vertical="center"/>
    </xf>
    <xf numFmtId="0" fontId="22" fillId="0" borderId="0" xfId="0" applyFont="1" applyAlignment="1">
      <alignment vertical="center"/>
    </xf>
    <xf numFmtId="49" fontId="9" fillId="0" borderId="29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0" fontId="19" fillId="5" borderId="29" xfId="3" applyFont="1" applyFill="1" applyBorder="1" applyAlignment="1">
      <alignment vertical="center" shrinkToFit="1"/>
    </xf>
    <xf numFmtId="2" fontId="20" fillId="0" borderId="5" xfId="0" applyNumberFormat="1" applyFont="1" applyBorder="1" applyAlignment="1">
      <alignment horizontal="center" vertical="center"/>
    </xf>
    <xf numFmtId="2" fontId="20" fillId="0" borderId="45" xfId="0" applyNumberFormat="1" applyFont="1" applyBorder="1" applyAlignment="1">
      <alignment horizontal="center" vertical="center"/>
    </xf>
    <xf numFmtId="190" fontId="21" fillId="0" borderId="45" xfId="0" applyNumberFormat="1" applyFont="1" applyBorder="1" applyAlignment="1">
      <alignment horizontal="center" vertical="center"/>
    </xf>
    <xf numFmtId="0" fontId="22" fillId="0" borderId="29" xfId="0" applyFont="1" applyBorder="1" applyAlignment="1">
      <alignment vertical="center"/>
    </xf>
    <xf numFmtId="2" fontId="21" fillId="0" borderId="45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vertical="center"/>
    </xf>
    <xf numFmtId="0" fontId="26" fillId="0" borderId="18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27" fillId="0" borderId="29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2" fontId="20" fillId="0" borderId="29" xfId="0" applyNumberFormat="1" applyFont="1" applyBorder="1" applyAlignment="1">
      <alignment horizontal="center" vertical="center"/>
    </xf>
    <xf numFmtId="2" fontId="21" fillId="0" borderId="29" xfId="0" applyNumberFormat="1" applyFont="1" applyBorder="1" applyAlignment="1">
      <alignment horizontal="center" vertical="center"/>
    </xf>
    <xf numFmtId="0" fontId="9" fillId="0" borderId="29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2" fontId="14" fillId="0" borderId="47" xfId="0" applyNumberFormat="1" applyFont="1" applyBorder="1" applyAlignment="1">
      <alignment horizontal="left" vertical="center"/>
    </xf>
    <xf numFmtId="2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2" fontId="14" fillId="0" borderId="18" xfId="0" applyNumberFormat="1" applyFont="1" applyBorder="1" applyAlignment="1">
      <alignment vertical="center"/>
    </xf>
    <xf numFmtId="0" fontId="14" fillId="0" borderId="40" xfId="0" applyFont="1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12" fillId="0" borderId="15" xfId="0" applyFont="1" applyBorder="1" applyAlignment="1">
      <alignment vertical="center"/>
    </xf>
    <xf numFmtId="0" fontId="12" fillId="0" borderId="48" xfId="0" applyFont="1" applyBorder="1" applyAlignment="1">
      <alignment vertical="center"/>
    </xf>
    <xf numFmtId="2" fontId="14" fillId="0" borderId="49" xfId="0" applyNumberFormat="1" applyFont="1" applyBorder="1" applyAlignment="1">
      <alignment vertical="center"/>
    </xf>
    <xf numFmtId="2" fontId="14" fillId="0" borderId="14" xfId="0" applyNumberFormat="1" applyFont="1" applyBorder="1" applyAlignment="1">
      <alignment horizontal="left" vertical="center"/>
    </xf>
    <xf numFmtId="2" fontId="14" fillId="0" borderId="30" xfId="0" applyNumberFormat="1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2" fontId="9" fillId="0" borderId="30" xfId="0" applyNumberFormat="1" applyFont="1" applyBorder="1" applyAlignment="1">
      <alignment vertical="center"/>
    </xf>
    <xf numFmtId="0" fontId="12" fillId="0" borderId="50" xfId="0" applyFont="1" applyBorder="1" applyAlignment="1">
      <alignment vertical="center"/>
    </xf>
    <xf numFmtId="2" fontId="14" fillId="0" borderId="51" xfId="0" applyNumberFormat="1" applyFont="1" applyBorder="1" applyAlignment="1">
      <alignment vertical="center"/>
    </xf>
    <xf numFmtId="2" fontId="14" fillId="0" borderId="42" xfId="0" applyNumberFormat="1" applyFont="1" applyBorder="1" applyAlignment="1">
      <alignment horizontal="left" vertical="center"/>
    </xf>
    <xf numFmtId="2" fontId="14" fillId="0" borderId="24" xfId="0" applyNumberFormat="1" applyFont="1" applyBorder="1" applyAlignment="1">
      <alignment vertical="center"/>
    </xf>
    <xf numFmtId="0" fontId="14" fillId="0" borderId="42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2" fontId="20" fillId="4" borderId="5" xfId="0" applyNumberFormat="1" applyFont="1" applyFill="1" applyBorder="1" applyAlignment="1">
      <alignment horizontal="center" vertical="center"/>
    </xf>
    <xf numFmtId="0" fontId="9" fillId="4" borderId="45" xfId="0" applyFont="1" applyFill="1" applyBorder="1" applyAlignment="1">
      <alignment vertical="center"/>
    </xf>
    <xf numFmtId="191" fontId="19" fillId="5" borderId="29" xfId="3" applyNumberFormat="1" applyFont="1" applyFill="1" applyBorder="1" applyAlignment="1">
      <alignment vertical="center" shrinkToFit="1"/>
    </xf>
    <xf numFmtId="0" fontId="20" fillId="0" borderId="45" xfId="0" applyFont="1" applyBorder="1" applyAlignment="1">
      <alignment horizontal="center" vertical="center"/>
    </xf>
    <xf numFmtId="0" fontId="9" fillId="0" borderId="45" xfId="0" applyFont="1" applyBorder="1" applyAlignment="1">
      <alignment vertical="center"/>
    </xf>
    <xf numFmtId="190" fontId="20" fillId="0" borderId="5" xfId="0" applyNumberFormat="1" applyFont="1" applyBorder="1" applyAlignment="1">
      <alignment horizontal="center" vertical="center"/>
    </xf>
    <xf numFmtId="190" fontId="20" fillId="0" borderId="45" xfId="0" applyNumberFormat="1" applyFont="1" applyBorder="1" applyAlignment="1">
      <alignment horizontal="center" vertical="center"/>
    </xf>
    <xf numFmtId="49" fontId="9" fillId="0" borderId="34" xfId="0" applyNumberFormat="1" applyFont="1" applyBorder="1" applyAlignment="1">
      <alignment horizontal="center" vertical="center"/>
    </xf>
    <xf numFmtId="0" fontId="30" fillId="0" borderId="19" xfId="0" applyFont="1" applyBorder="1" applyAlignment="1">
      <alignment vertical="center"/>
    </xf>
    <xf numFmtId="0" fontId="27" fillId="0" borderId="44" xfId="0" applyFont="1" applyBorder="1" applyAlignment="1">
      <alignment vertical="center"/>
    </xf>
    <xf numFmtId="0" fontId="12" fillId="0" borderId="18" xfId="0" applyFont="1" applyBorder="1" applyAlignment="1">
      <alignment vertical="center"/>
    </xf>
    <xf numFmtId="0" fontId="12" fillId="0" borderId="53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Continuous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Continuous" vertical="center"/>
    </xf>
    <xf numFmtId="0" fontId="9" fillId="0" borderId="36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9" fillId="0" borderId="54" xfId="0" applyFont="1" applyBorder="1" applyAlignment="1">
      <alignment horizontal="centerContinuous" vertical="center"/>
    </xf>
    <xf numFmtId="0" fontId="9" fillId="0" borderId="54" xfId="0" applyFont="1" applyBorder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9" fillId="0" borderId="30" xfId="0" applyFont="1" applyBorder="1" applyAlignment="1">
      <alignment horizontal="centerContinuous" vertical="center"/>
    </xf>
    <xf numFmtId="0" fontId="9" fillId="0" borderId="30" xfId="0" applyFont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Continuous" vertical="center"/>
    </xf>
    <xf numFmtId="0" fontId="9" fillId="0" borderId="24" xfId="0" applyFont="1" applyBorder="1" applyAlignment="1">
      <alignment horizontal="left" vertical="center"/>
    </xf>
    <xf numFmtId="0" fontId="9" fillId="0" borderId="42" xfId="0" applyFont="1" applyBorder="1" applyAlignment="1">
      <alignment vertical="center"/>
    </xf>
    <xf numFmtId="0" fontId="9" fillId="0" borderId="42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57" xfId="0" applyFont="1" applyBorder="1" applyAlignment="1">
      <alignment vertical="center"/>
    </xf>
    <xf numFmtId="0" fontId="31" fillId="0" borderId="58" xfId="0" applyFont="1" applyBorder="1" applyAlignment="1">
      <alignment horizontal="center" vertical="center" wrapText="1"/>
    </xf>
    <xf numFmtId="0" fontId="9" fillId="0" borderId="59" xfId="0" applyFont="1" applyBorder="1" applyAlignment="1">
      <alignment vertical="center"/>
    </xf>
    <xf numFmtId="0" fontId="9" fillId="0" borderId="56" xfId="0" applyFont="1" applyBorder="1" applyAlignment="1">
      <alignment vertical="center"/>
    </xf>
    <xf numFmtId="0" fontId="9" fillId="0" borderId="60" xfId="0" applyFont="1" applyBorder="1" applyAlignment="1">
      <alignment vertical="center"/>
    </xf>
    <xf numFmtId="0" fontId="9" fillId="0" borderId="6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vertical="center"/>
    </xf>
    <xf numFmtId="0" fontId="31" fillId="0" borderId="64" xfId="0" applyFont="1" applyBorder="1" applyAlignment="1">
      <alignment horizontal="center" vertical="center" wrapText="1"/>
    </xf>
    <xf numFmtId="0" fontId="9" fillId="0" borderId="62" xfId="0" applyFont="1" applyBorder="1" applyAlignment="1">
      <alignment vertical="center"/>
    </xf>
    <xf numFmtId="0" fontId="9" fillId="0" borderId="65" xfId="0" applyFont="1" applyBorder="1" applyAlignment="1">
      <alignment vertical="center"/>
    </xf>
    <xf numFmtId="0" fontId="9" fillId="0" borderId="66" xfId="0" applyFont="1" applyBorder="1" applyAlignment="1">
      <alignment vertical="center"/>
    </xf>
    <xf numFmtId="0" fontId="32" fillId="0" borderId="0" xfId="0" applyFont="1"/>
    <xf numFmtId="0" fontId="31" fillId="0" borderId="0" xfId="0" applyFont="1"/>
    <xf numFmtId="0" fontId="32" fillId="0" borderId="12" xfId="0" applyFont="1" applyBorder="1" applyAlignment="1">
      <alignment horizontal="center"/>
    </xf>
    <xf numFmtId="0" fontId="32" fillId="0" borderId="48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27" fillId="0" borderId="2" xfId="0" applyFont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4" fillId="2" borderId="53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4" fillId="2" borderId="31" xfId="0" applyFont="1" applyFill="1" applyBorder="1" applyAlignment="1">
      <alignment vertical="center"/>
    </xf>
    <xf numFmtId="0" fontId="9" fillId="2" borderId="52" xfId="0" applyFont="1" applyFill="1" applyBorder="1" applyAlignment="1">
      <alignment vertical="center"/>
    </xf>
    <xf numFmtId="0" fontId="4" fillId="2" borderId="52" xfId="0" applyFont="1" applyFill="1" applyBorder="1" applyAlignment="1">
      <alignment vertical="center"/>
    </xf>
    <xf numFmtId="189" fontId="6" fillId="2" borderId="52" xfId="1" applyNumberFormat="1" applyFont="1" applyFill="1" applyBorder="1" applyAlignment="1">
      <alignment vertical="center"/>
    </xf>
    <xf numFmtId="0" fontId="17" fillId="0" borderId="9" xfId="0" applyFont="1" applyBorder="1" applyAlignment="1">
      <alignment horizontal="centerContinuous" vertical="center"/>
    </xf>
    <xf numFmtId="2" fontId="20" fillId="0" borderId="16" xfId="0" applyNumberFormat="1" applyFont="1" applyBorder="1" applyAlignment="1">
      <alignment horizontal="center" vertical="center"/>
    </xf>
    <xf numFmtId="2" fontId="21" fillId="0" borderId="16" xfId="0" applyNumberFormat="1" applyFont="1" applyBorder="1" applyAlignment="1">
      <alignment horizontal="center" vertical="center"/>
    </xf>
    <xf numFmtId="0" fontId="22" fillId="0" borderId="5" xfId="0" applyFont="1" applyBorder="1" applyAlignment="1">
      <alignment vertical="center"/>
    </xf>
    <xf numFmtId="2" fontId="20" fillId="4" borderId="45" xfId="0" applyNumberFormat="1" applyFont="1" applyFill="1" applyBorder="1" applyAlignment="1">
      <alignment horizontal="center" vertical="center"/>
    </xf>
    <xf numFmtId="0" fontId="22" fillId="4" borderId="29" xfId="0" applyFont="1" applyFill="1" applyBorder="1" applyAlignment="1">
      <alignment vertical="center"/>
    </xf>
    <xf numFmtId="0" fontId="9" fillId="0" borderId="16" xfId="0" applyFont="1" applyBorder="1" applyAlignment="1">
      <alignment vertical="center"/>
    </xf>
    <xf numFmtId="2" fontId="20" fillId="0" borderId="34" xfId="0" applyNumberFormat="1" applyFont="1" applyBorder="1" applyAlignment="1">
      <alignment horizontal="center" vertical="center"/>
    </xf>
    <xf numFmtId="2" fontId="20" fillId="0" borderId="40" xfId="0" applyNumberFormat="1" applyFont="1" applyBorder="1" applyAlignment="1">
      <alignment horizontal="center" vertical="center"/>
    </xf>
    <xf numFmtId="2" fontId="14" fillId="0" borderId="29" xfId="0" applyNumberFormat="1" applyFont="1" applyBorder="1" applyAlignment="1">
      <alignment horizontal="left" vertical="center"/>
    </xf>
    <xf numFmtId="0" fontId="14" fillId="0" borderId="29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33" fillId="2" borderId="0" xfId="0" applyFont="1" applyFill="1" applyAlignment="1">
      <alignment vertical="center"/>
    </xf>
    <xf numFmtId="0" fontId="34" fillId="2" borderId="19" xfId="0" applyFont="1" applyFill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33" fillId="0" borderId="15" xfId="2" applyFont="1" applyBorder="1"/>
    <xf numFmtId="0" fontId="34" fillId="2" borderId="48" xfId="0" applyFont="1" applyFill="1" applyBorder="1" applyAlignment="1">
      <alignment vertical="center"/>
    </xf>
    <xf numFmtId="0" fontId="12" fillId="0" borderId="67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Continuous" vertical="center"/>
    </xf>
    <xf numFmtId="0" fontId="9" fillId="0" borderId="69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Continuous" vertical="center"/>
    </xf>
    <xf numFmtId="0" fontId="9" fillId="0" borderId="5" xfId="0" applyFont="1" applyBorder="1" applyAlignment="1">
      <alignment horizontal="centerContinuous" vertical="center"/>
    </xf>
    <xf numFmtId="0" fontId="9" fillId="0" borderId="18" xfId="0" applyFont="1" applyBorder="1" applyAlignment="1">
      <alignment vertical="center"/>
    </xf>
    <xf numFmtId="0" fontId="17" fillId="0" borderId="2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Continuous" vertical="center"/>
    </xf>
    <xf numFmtId="0" fontId="9" fillId="0" borderId="50" xfId="0" applyFont="1" applyBorder="1" applyAlignment="1">
      <alignment vertical="center"/>
    </xf>
    <xf numFmtId="0" fontId="9" fillId="0" borderId="70" xfId="0" applyFont="1" applyBorder="1" applyAlignment="1">
      <alignment horizontal="center" vertical="center"/>
    </xf>
    <xf numFmtId="2" fontId="3" fillId="0" borderId="70" xfId="0" applyNumberFormat="1" applyFont="1" applyBorder="1" applyAlignment="1">
      <alignment horizontal="center" vertical="center"/>
    </xf>
    <xf numFmtId="0" fontId="9" fillId="0" borderId="70" xfId="0" applyFont="1" applyBorder="1" applyAlignment="1">
      <alignment horizontal="centerContinuous" vertical="center"/>
    </xf>
    <xf numFmtId="0" fontId="9" fillId="0" borderId="25" xfId="0" applyFont="1" applyBorder="1" applyAlignment="1">
      <alignment vertical="center"/>
    </xf>
    <xf numFmtId="0" fontId="2" fillId="6" borderId="26" xfId="0" applyFont="1" applyFill="1" applyBorder="1" applyAlignment="1">
      <alignment vertical="center"/>
    </xf>
    <xf numFmtId="0" fontId="2" fillId="6" borderId="27" xfId="0" applyFont="1" applyFill="1" applyBorder="1" applyAlignment="1">
      <alignment vertical="center"/>
    </xf>
    <xf numFmtId="0" fontId="2" fillId="6" borderId="28" xfId="0" applyFont="1" applyFill="1" applyBorder="1" applyAlignment="1">
      <alignment vertical="center"/>
    </xf>
    <xf numFmtId="0" fontId="9" fillId="0" borderId="53" xfId="0" applyFont="1" applyBorder="1" applyAlignment="1">
      <alignment vertical="center"/>
    </xf>
    <xf numFmtId="0" fontId="9" fillId="0" borderId="71" xfId="0" applyFont="1" applyBorder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73" xfId="0" applyFont="1" applyBorder="1" applyAlignment="1">
      <alignment vertical="center"/>
    </xf>
    <xf numFmtId="0" fontId="9" fillId="0" borderId="51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2" fillId="0" borderId="61" xfId="0" applyFont="1" applyBorder="1" applyAlignment="1">
      <alignment horizontal="center"/>
    </xf>
    <xf numFmtId="0" fontId="32" fillId="0" borderId="66" xfId="0" applyFont="1" applyBorder="1" applyAlignment="1">
      <alignment horizontal="center"/>
    </xf>
  </cellXfs>
  <cellStyles count="4">
    <cellStyle name="Comma" xfId="1" builtinId="3"/>
    <cellStyle name="Normal" xfId="0" builtinId="0"/>
    <cellStyle name="標準 10" xfId="2" xr:uid="{26BB8631-BC24-415F-B08D-57AF50399621}"/>
    <cellStyle name="標準_ﾆﾁﾘﾝ東タイ試作水準案NBH9111" xfId="3" xr:uid="{2FD8335B-5A1F-4CC8-A8CE-D16F3C19E8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260350</xdr:colOff>
      <xdr:row>0</xdr:row>
      <xdr:rowOff>285750</xdr:rowOff>
    </xdr:to>
    <xdr:pic>
      <xdr:nvPicPr>
        <xdr:cNvPr id="2" name="Picture 26" descr="TORAY_blue_set(B).png">
          <a:extLst>
            <a:ext uri="{FF2B5EF4-FFF2-40B4-BE49-F238E27FC236}">
              <a16:creationId xmlns:a16="http://schemas.microsoft.com/office/drawing/2014/main" id="{6B8602BE-0410-408B-B3DE-60F36C4D2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</xdr:col>
      <xdr:colOff>260350</xdr:colOff>
      <xdr:row>41</xdr:row>
      <xdr:rowOff>285750</xdr:rowOff>
    </xdr:to>
    <xdr:pic>
      <xdr:nvPicPr>
        <xdr:cNvPr id="3" name="Picture 26" descr="TORAY_blue_set(B).png">
          <a:extLst>
            <a:ext uri="{FF2B5EF4-FFF2-40B4-BE49-F238E27FC236}">
              <a16:creationId xmlns:a16="http://schemas.microsoft.com/office/drawing/2014/main" id="{91B2A1C4-A46F-4136-BC7E-18FC2FF78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4280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79</xdr:row>
      <xdr:rowOff>38100</xdr:rowOff>
    </xdr:from>
    <xdr:to>
      <xdr:col>3</xdr:col>
      <xdr:colOff>723900</xdr:colOff>
      <xdr:row>79</xdr:row>
      <xdr:rowOff>247650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4374711D-E02D-40B2-9F74-BD570F07879A}"/>
            </a:ext>
          </a:extLst>
        </xdr:cNvPr>
        <xdr:cNvSpPr>
          <a:spLocks noChangeArrowheads="1"/>
        </xdr:cNvSpPr>
      </xdr:nvSpPr>
      <xdr:spPr bwMode="auto">
        <a:xfrm>
          <a:off x="2927350" y="23691850"/>
          <a:ext cx="209550" cy="2095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514350</xdr:colOff>
      <xdr:row>80</xdr:row>
      <xdr:rowOff>25400</xdr:rowOff>
    </xdr:from>
    <xdr:to>
      <xdr:col>3</xdr:col>
      <xdr:colOff>723900</xdr:colOff>
      <xdr:row>80</xdr:row>
      <xdr:rowOff>234950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A3E2DFA-A1E4-4154-A985-5B80447344D4}"/>
            </a:ext>
          </a:extLst>
        </xdr:cNvPr>
        <xdr:cNvSpPr>
          <a:spLocks noChangeArrowheads="1"/>
        </xdr:cNvSpPr>
      </xdr:nvSpPr>
      <xdr:spPr bwMode="auto">
        <a:xfrm>
          <a:off x="2927350" y="23945850"/>
          <a:ext cx="209550" cy="2095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469900</xdr:colOff>
      <xdr:row>37</xdr:row>
      <xdr:rowOff>38100</xdr:rowOff>
    </xdr:from>
    <xdr:to>
      <xdr:col>3</xdr:col>
      <xdr:colOff>679450</xdr:colOff>
      <xdr:row>37</xdr:row>
      <xdr:rowOff>247650</xdr:rowOff>
    </xdr:to>
    <xdr:sp macro="" textlink="">
      <xdr:nvSpPr>
        <xdr:cNvPr id="6" name="Oval 4">
          <a:extLst>
            <a:ext uri="{FF2B5EF4-FFF2-40B4-BE49-F238E27FC236}">
              <a16:creationId xmlns:a16="http://schemas.microsoft.com/office/drawing/2014/main" id="{DCA9E6B4-5AB3-4FAF-9988-8A73C15ED61F}"/>
            </a:ext>
          </a:extLst>
        </xdr:cNvPr>
        <xdr:cNvSpPr>
          <a:spLocks noChangeArrowheads="1"/>
        </xdr:cNvSpPr>
      </xdr:nvSpPr>
      <xdr:spPr bwMode="auto">
        <a:xfrm>
          <a:off x="2882900" y="11430000"/>
          <a:ext cx="209550" cy="2095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469900</xdr:colOff>
      <xdr:row>38</xdr:row>
      <xdr:rowOff>25400</xdr:rowOff>
    </xdr:from>
    <xdr:to>
      <xdr:col>3</xdr:col>
      <xdr:colOff>679450</xdr:colOff>
      <xdr:row>38</xdr:row>
      <xdr:rowOff>234950</xdr:rowOff>
    </xdr:to>
    <xdr:sp macro="" textlink="">
      <xdr:nvSpPr>
        <xdr:cNvPr id="7" name="Oval 4">
          <a:extLst>
            <a:ext uri="{FF2B5EF4-FFF2-40B4-BE49-F238E27FC236}">
              <a16:creationId xmlns:a16="http://schemas.microsoft.com/office/drawing/2014/main" id="{7E2BB9D7-2986-4F32-967B-801C67335C89}"/>
            </a:ext>
          </a:extLst>
        </xdr:cNvPr>
        <xdr:cNvSpPr>
          <a:spLocks noChangeArrowheads="1"/>
        </xdr:cNvSpPr>
      </xdr:nvSpPr>
      <xdr:spPr bwMode="auto">
        <a:xfrm>
          <a:off x="2882900" y="11684000"/>
          <a:ext cx="209550" cy="2095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0F28-89AC-483F-BDB6-B599DFFF3A7D}">
  <sheetPr>
    <tabColor rgb="FFFFC000"/>
  </sheetPr>
  <dimension ref="A1:J82"/>
  <sheetViews>
    <sheetView tabSelected="1" topLeftCell="C25" workbookViewId="0">
      <selection activeCell="M5" sqref="M5"/>
    </sheetView>
  </sheetViews>
  <sheetFormatPr defaultColWidth="9.09765625" defaultRowHeight="20"/>
  <cols>
    <col min="1" max="2" width="10" style="240" customWidth="1"/>
    <col min="3" max="3" width="18" style="240" customWidth="1"/>
    <col min="4" max="4" width="16" style="240" customWidth="1"/>
    <col min="5" max="6" width="8.59765625" style="240" customWidth="1"/>
    <col min="7" max="7" width="12.8984375" style="240" customWidth="1"/>
    <col min="8" max="8" width="14.69921875" style="240" customWidth="1"/>
    <col min="9" max="9" width="14.09765625" style="240" customWidth="1"/>
    <col min="10" max="10" width="14.69921875" style="240" customWidth="1"/>
    <col min="11" max="247" width="9.09765625" style="240"/>
    <col min="248" max="249" width="10" style="240" customWidth="1"/>
    <col min="250" max="250" width="18" style="240" customWidth="1"/>
    <col min="251" max="251" width="16" style="240" customWidth="1"/>
    <col min="252" max="253" width="8.59765625" style="240" customWidth="1"/>
    <col min="254" max="254" width="12.8984375" style="240" customWidth="1"/>
    <col min="255" max="255" width="14.69921875" style="240" customWidth="1"/>
    <col min="256" max="256" width="14.09765625" style="240" customWidth="1"/>
    <col min="257" max="257" width="14.69921875" style="240" customWidth="1"/>
    <col min="258" max="258" width="9.09765625" style="240"/>
    <col min="259" max="259" width="17" style="240" customWidth="1"/>
    <col min="260" max="260" width="17.296875" style="240" customWidth="1"/>
    <col min="261" max="265" width="9.09765625" style="240"/>
    <col min="266" max="266" width="17.69921875" style="240" customWidth="1"/>
    <col min="267" max="503" width="9.09765625" style="240"/>
    <col min="504" max="505" width="10" style="240" customWidth="1"/>
    <col min="506" max="506" width="18" style="240" customWidth="1"/>
    <col min="507" max="507" width="16" style="240" customWidth="1"/>
    <col min="508" max="509" width="8.59765625" style="240" customWidth="1"/>
    <col min="510" max="510" width="12.8984375" style="240" customWidth="1"/>
    <col min="511" max="511" width="14.69921875" style="240" customWidth="1"/>
    <col min="512" max="512" width="14.09765625" style="240" customWidth="1"/>
    <col min="513" max="513" width="14.69921875" style="240" customWidth="1"/>
    <col min="514" max="514" width="9.09765625" style="240"/>
    <col min="515" max="515" width="17" style="240" customWidth="1"/>
    <col min="516" max="516" width="17.296875" style="240" customWidth="1"/>
    <col min="517" max="521" width="9.09765625" style="240"/>
    <col min="522" max="522" width="17.69921875" style="240" customWidth="1"/>
    <col min="523" max="759" width="9.09765625" style="240"/>
    <col min="760" max="761" width="10" style="240" customWidth="1"/>
    <col min="762" max="762" width="18" style="240" customWidth="1"/>
    <col min="763" max="763" width="16" style="240" customWidth="1"/>
    <col min="764" max="765" width="8.59765625" style="240" customWidth="1"/>
    <col min="766" max="766" width="12.8984375" style="240" customWidth="1"/>
    <col min="767" max="767" width="14.69921875" style="240" customWidth="1"/>
    <col min="768" max="768" width="14.09765625" style="240" customWidth="1"/>
    <col min="769" max="769" width="14.69921875" style="240" customWidth="1"/>
    <col min="770" max="770" width="9.09765625" style="240"/>
    <col min="771" max="771" width="17" style="240" customWidth="1"/>
    <col min="772" max="772" width="17.296875" style="240" customWidth="1"/>
    <col min="773" max="777" width="9.09765625" style="240"/>
    <col min="778" max="778" width="17.69921875" style="240" customWidth="1"/>
    <col min="779" max="1015" width="9.09765625" style="240"/>
    <col min="1016" max="1017" width="10" style="240" customWidth="1"/>
    <col min="1018" max="1018" width="18" style="240" customWidth="1"/>
    <col min="1019" max="1019" width="16" style="240" customWidth="1"/>
    <col min="1020" max="1021" width="8.59765625" style="240" customWidth="1"/>
    <col min="1022" max="1022" width="12.8984375" style="240" customWidth="1"/>
    <col min="1023" max="1023" width="14.69921875" style="240" customWidth="1"/>
    <col min="1024" max="1024" width="14.09765625" style="240" customWidth="1"/>
    <col min="1025" max="1025" width="14.69921875" style="240" customWidth="1"/>
    <col min="1026" max="1026" width="9.09765625" style="240"/>
    <col min="1027" max="1027" width="17" style="240" customWidth="1"/>
    <col min="1028" max="1028" width="17.296875" style="240" customWidth="1"/>
    <col min="1029" max="1033" width="9.09765625" style="240"/>
    <col min="1034" max="1034" width="17.69921875" style="240" customWidth="1"/>
    <col min="1035" max="1271" width="9.09765625" style="240"/>
    <col min="1272" max="1273" width="10" style="240" customWidth="1"/>
    <col min="1274" max="1274" width="18" style="240" customWidth="1"/>
    <col min="1275" max="1275" width="16" style="240" customWidth="1"/>
    <col min="1276" max="1277" width="8.59765625" style="240" customWidth="1"/>
    <col min="1278" max="1278" width="12.8984375" style="240" customWidth="1"/>
    <col min="1279" max="1279" width="14.69921875" style="240" customWidth="1"/>
    <col min="1280" max="1280" width="14.09765625" style="240" customWidth="1"/>
    <col min="1281" max="1281" width="14.69921875" style="240" customWidth="1"/>
    <col min="1282" max="1282" width="9.09765625" style="240"/>
    <col min="1283" max="1283" width="17" style="240" customWidth="1"/>
    <col min="1284" max="1284" width="17.296875" style="240" customWidth="1"/>
    <col min="1285" max="1289" width="9.09765625" style="240"/>
    <col min="1290" max="1290" width="17.69921875" style="240" customWidth="1"/>
    <col min="1291" max="1527" width="9.09765625" style="240"/>
    <col min="1528" max="1529" width="10" style="240" customWidth="1"/>
    <col min="1530" max="1530" width="18" style="240" customWidth="1"/>
    <col min="1531" max="1531" width="16" style="240" customWidth="1"/>
    <col min="1532" max="1533" width="8.59765625" style="240" customWidth="1"/>
    <col min="1534" max="1534" width="12.8984375" style="240" customWidth="1"/>
    <col min="1535" max="1535" width="14.69921875" style="240" customWidth="1"/>
    <col min="1536" max="1536" width="14.09765625" style="240" customWidth="1"/>
    <col min="1537" max="1537" width="14.69921875" style="240" customWidth="1"/>
    <col min="1538" max="1538" width="9.09765625" style="240"/>
    <col min="1539" max="1539" width="17" style="240" customWidth="1"/>
    <col min="1540" max="1540" width="17.296875" style="240" customWidth="1"/>
    <col min="1541" max="1545" width="9.09765625" style="240"/>
    <col min="1546" max="1546" width="17.69921875" style="240" customWidth="1"/>
    <col min="1547" max="1783" width="9.09765625" style="240"/>
    <col min="1784" max="1785" width="10" style="240" customWidth="1"/>
    <col min="1786" max="1786" width="18" style="240" customWidth="1"/>
    <col min="1787" max="1787" width="16" style="240" customWidth="1"/>
    <col min="1788" max="1789" width="8.59765625" style="240" customWidth="1"/>
    <col min="1790" max="1790" width="12.8984375" style="240" customWidth="1"/>
    <col min="1791" max="1791" width="14.69921875" style="240" customWidth="1"/>
    <col min="1792" max="1792" width="14.09765625" style="240" customWidth="1"/>
    <col min="1793" max="1793" width="14.69921875" style="240" customWidth="1"/>
    <col min="1794" max="1794" width="9.09765625" style="240"/>
    <col min="1795" max="1795" width="17" style="240" customWidth="1"/>
    <col min="1796" max="1796" width="17.296875" style="240" customWidth="1"/>
    <col min="1797" max="1801" width="9.09765625" style="240"/>
    <col min="1802" max="1802" width="17.69921875" style="240" customWidth="1"/>
    <col min="1803" max="2039" width="9.09765625" style="240"/>
    <col min="2040" max="2041" width="10" style="240" customWidth="1"/>
    <col min="2042" max="2042" width="18" style="240" customWidth="1"/>
    <col min="2043" max="2043" width="16" style="240" customWidth="1"/>
    <col min="2044" max="2045" width="8.59765625" style="240" customWidth="1"/>
    <col min="2046" max="2046" width="12.8984375" style="240" customWidth="1"/>
    <col min="2047" max="2047" width="14.69921875" style="240" customWidth="1"/>
    <col min="2048" max="2048" width="14.09765625" style="240" customWidth="1"/>
    <col min="2049" max="2049" width="14.69921875" style="240" customWidth="1"/>
    <col min="2050" max="2050" width="9.09765625" style="240"/>
    <col min="2051" max="2051" width="17" style="240" customWidth="1"/>
    <col min="2052" max="2052" width="17.296875" style="240" customWidth="1"/>
    <col min="2053" max="2057" width="9.09765625" style="240"/>
    <col min="2058" max="2058" width="17.69921875" style="240" customWidth="1"/>
    <col min="2059" max="2295" width="9.09765625" style="240"/>
    <col min="2296" max="2297" width="10" style="240" customWidth="1"/>
    <col min="2298" max="2298" width="18" style="240" customWidth="1"/>
    <col min="2299" max="2299" width="16" style="240" customWidth="1"/>
    <col min="2300" max="2301" width="8.59765625" style="240" customWidth="1"/>
    <col min="2302" max="2302" width="12.8984375" style="240" customWidth="1"/>
    <col min="2303" max="2303" width="14.69921875" style="240" customWidth="1"/>
    <col min="2304" max="2304" width="14.09765625" style="240" customWidth="1"/>
    <col min="2305" max="2305" width="14.69921875" style="240" customWidth="1"/>
    <col min="2306" max="2306" width="9.09765625" style="240"/>
    <col min="2307" max="2307" width="17" style="240" customWidth="1"/>
    <col min="2308" max="2308" width="17.296875" style="240" customWidth="1"/>
    <col min="2309" max="2313" width="9.09765625" style="240"/>
    <col min="2314" max="2314" width="17.69921875" style="240" customWidth="1"/>
    <col min="2315" max="2551" width="9.09765625" style="240"/>
    <col min="2552" max="2553" width="10" style="240" customWidth="1"/>
    <col min="2554" max="2554" width="18" style="240" customWidth="1"/>
    <col min="2555" max="2555" width="16" style="240" customWidth="1"/>
    <col min="2556" max="2557" width="8.59765625" style="240" customWidth="1"/>
    <col min="2558" max="2558" width="12.8984375" style="240" customWidth="1"/>
    <col min="2559" max="2559" width="14.69921875" style="240" customWidth="1"/>
    <col min="2560" max="2560" width="14.09765625" style="240" customWidth="1"/>
    <col min="2561" max="2561" width="14.69921875" style="240" customWidth="1"/>
    <col min="2562" max="2562" width="9.09765625" style="240"/>
    <col min="2563" max="2563" width="17" style="240" customWidth="1"/>
    <col min="2564" max="2564" width="17.296875" style="240" customWidth="1"/>
    <col min="2565" max="2569" width="9.09765625" style="240"/>
    <col min="2570" max="2570" width="17.69921875" style="240" customWidth="1"/>
    <col min="2571" max="2807" width="9.09765625" style="240"/>
    <col min="2808" max="2809" width="10" style="240" customWidth="1"/>
    <col min="2810" max="2810" width="18" style="240" customWidth="1"/>
    <col min="2811" max="2811" width="16" style="240" customWidth="1"/>
    <col min="2812" max="2813" width="8.59765625" style="240" customWidth="1"/>
    <col min="2814" max="2814" width="12.8984375" style="240" customWidth="1"/>
    <col min="2815" max="2815" width="14.69921875" style="240" customWidth="1"/>
    <col min="2816" max="2816" width="14.09765625" style="240" customWidth="1"/>
    <col min="2817" max="2817" width="14.69921875" style="240" customWidth="1"/>
    <col min="2818" max="2818" width="9.09765625" style="240"/>
    <col min="2819" max="2819" width="17" style="240" customWidth="1"/>
    <col min="2820" max="2820" width="17.296875" style="240" customWidth="1"/>
    <col min="2821" max="2825" width="9.09765625" style="240"/>
    <col min="2826" max="2826" width="17.69921875" style="240" customWidth="1"/>
    <col min="2827" max="3063" width="9.09765625" style="240"/>
    <col min="3064" max="3065" width="10" style="240" customWidth="1"/>
    <col min="3066" max="3066" width="18" style="240" customWidth="1"/>
    <col min="3067" max="3067" width="16" style="240" customWidth="1"/>
    <col min="3068" max="3069" width="8.59765625" style="240" customWidth="1"/>
    <col min="3070" max="3070" width="12.8984375" style="240" customWidth="1"/>
    <col min="3071" max="3071" width="14.69921875" style="240" customWidth="1"/>
    <col min="3072" max="3072" width="14.09765625" style="240" customWidth="1"/>
    <col min="3073" max="3073" width="14.69921875" style="240" customWidth="1"/>
    <col min="3074" max="3074" width="9.09765625" style="240"/>
    <col min="3075" max="3075" width="17" style="240" customWidth="1"/>
    <col min="3076" max="3076" width="17.296875" style="240" customWidth="1"/>
    <col min="3077" max="3081" width="9.09765625" style="240"/>
    <col min="3082" max="3082" width="17.69921875" style="240" customWidth="1"/>
    <col min="3083" max="3319" width="9.09765625" style="240"/>
    <col min="3320" max="3321" width="10" style="240" customWidth="1"/>
    <col min="3322" max="3322" width="18" style="240" customWidth="1"/>
    <col min="3323" max="3323" width="16" style="240" customWidth="1"/>
    <col min="3324" max="3325" width="8.59765625" style="240" customWidth="1"/>
    <col min="3326" max="3326" width="12.8984375" style="240" customWidth="1"/>
    <col min="3327" max="3327" width="14.69921875" style="240" customWidth="1"/>
    <col min="3328" max="3328" width="14.09765625" style="240" customWidth="1"/>
    <col min="3329" max="3329" width="14.69921875" style="240" customWidth="1"/>
    <col min="3330" max="3330" width="9.09765625" style="240"/>
    <col min="3331" max="3331" width="17" style="240" customWidth="1"/>
    <col min="3332" max="3332" width="17.296875" style="240" customWidth="1"/>
    <col min="3333" max="3337" width="9.09765625" style="240"/>
    <col min="3338" max="3338" width="17.69921875" style="240" customWidth="1"/>
    <col min="3339" max="3575" width="9.09765625" style="240"/>
    <col min="3576" max="3577" width="10" style="240" customWidth="1"/>
    <col min="3578" max="3578" width="18" style="240" customWidth="1"/>
    <col min="3579" max="3579" width="16" style="240" customWidth="1"/>
    <col min="3580" max="3581" width="8.59765625" style="240" customWidth="1"/>
    <col min="3582" max="3582" width="12.8984375" style="240" customWidth="1"/>
    <col min="3583" max="3583" width="14.69921875" style="240" customWidth="1"/>
    <col min="3584" max="3584" width="14.09765625" style="240" customWidth="1"/>
    <col min="3585" max="3585" width="14.69921875" style="240" customWidth="1"/>
    <col min="3586" max="3586" width="9.09765625" style="240"/>
    <col min="3587" max="3587" width="17" style="240" customWidth="1"/>
    <col min="3588" max="3588" width="17.296875" style="240" customWidth="1"/>
    <col min="3589" max="3593" width="9.09765625" style="240"/>
    <col min="3594" max="3594" width="17.69921875" style="240" customWidth="1"/>
    <col min="3595" max="3831" width="9.09765625" style="240"/>
    <col min="3832" max="3833" width="10" style="240" customWidth="1"/>
    <col min="3834" max="3834" width="18" style="240" customWidth="1"/>
    <col min="3835" max="3835" width="16" style="240" customWidth="1"/>
    <col min="3836" max="3837" width="8.59765625" style="240" customWidth="1"/>
    <col min="3838" max="3838" width="12.8984375" style="240" customWidth="1"/>
    <col min="3839" max="3839" width="14.69921875" style="240" customWidth="1"/>
    <col min="3840" max="3840" width="14.09765625" style="240" customWidth="1"/>
    <col min="3841" max="3841" width="14.69921875" style="240" customWidth="1"/>
    <col min="3842" max="3842" width="9.09765625" style="240"/>
    <col min="3843" max="3843" width="17" style="240" customWidth="1"/>
    <col min="3844" max="3844" width="17.296875" style="240" customWidth="1"/>
    <col min="3845" max="3849" width="9.09765625" style="240"/>
    <col min="3850" max="3850" width="17.69921875" style="240" customWidth="1"/>
    <col min="3851" max="4087" width="9.09765625" style="240"/>
    <col min="4088" max="4089" width="10" style="240" customWidth="1"/>
    <col min="4090" max="4090" width="18" style="240" customWidth="1"/>
    <col min="4091" max="4091" width="16" style="240" customWidth="1"/>
    <col min="4092" max="4093" width="8.59765625" style="240" customWidth="1"/>
    <col min="4094" max="4094" width="12.8984375" style="240" customWidth="1"/>
    <col min="4095" max="4095" width="14.69921875" style="240" customWidth="1"/>
    <col min="4096" max="4096" width="14.09765625" style="240" customWidth="1"/>
    <col min="4097" max="4097" width="14.69921875" style="240" customWidth="1"/>
    <col min="4098" max="4098" width="9.09765625" style="240"/>
    <col min="4099" max="4099" width="17" style="240" customWidth="1"/>
    <col min="4100" max="4100" width="17.296875" style="240" customWidth="1"/>
    <col min="4101" max="4105" width="9.09765625" style="240"/>
    <col min="4106" max="4106" width="17.69921875" style="240" customWidth="1"/>
    <col min="4107" max="4343" width="9.09765625" style="240"/>
    <col min="4344" max="4345" width="10" style="240" customWidth="1"/>
    <col min="4346" max="4346" width="18" style="240" customWidth="1"/>
    <col min="4347" max="4347" width="16" style="240" customWidth="1"/>
    <col min="4348" max="4349" width="8.59765625" style="240" customWidth="1"/>
    <col min="4350" max="4350" width="12.8984375" style="240" customWidth="1"/>
    <col min="4351" max="4351" width="14.69921875" style="240" customWidth="1"/>
    <col min="4352" max="4352" width="14.09765625" style="240" customWidth="1"/>
    <col min="4353" max="4353" width="14.69921875" style="240" customWidth="1"/>
    <col min="4354" max="4354" width="9.09765625" style="240"/>
    <col min="4355" max="4355" width="17" style="240" customWidth="1"/>
    <col min="4356" max="4356" width="17.296875" style="240" customWidth="1"/>
    <col min="4357" max="4361" width="9.09765625" style="240"/>
    <col min="4362" max="4362" width="17.69921875" style="240" customWidth="1"/>
    <col min="4363" max="4599" width="9.09765625" style="240"/>
    <col min="4600" max="4601" width="10" style="240" customWidth="1"/>
    <col min="4602" max="4602" width="18" style="240" customWidth="1"/>
    <col min="4603" max="4603" width="16" style="240" customWidth="1"/>
    <col min="4604" max="4605" width="8.59765625" style="240" customWidth="1"/>
    <col min="4606" max="4606" width="12.8984375" style="240" customWidth="1"/>
    <col min="4607" max="4607" width="14.69921875" style="240" customWidth="1"/>
    <col min="4608" max="4608" width="14.09765625" style="240" customWidth="1"/>
    <col min="4609" max="4609" width="14.69921875" style="240" customWidth="1"/>
    <col min="4610" max="4610" width="9.09765625" style="240"/>
    <col min="4611" max="4611" width="17" style="240" customWidth="1"/>
    <col min="4612" max="4612" width="17.296875" style="240" customWidth="1"/>
    <col min="4613" max="4617" width="9.09765625" style="240"/>
    <col min="4618" max="4618" width="17.69921875" style="240" customWidth="1"/>
    <col min="4619" max="4855" width="9.09765625" style="240"/>
    <col min="4856" max="4857" width="10" style="240" customWidth="1"/>
    <col min="4858" max="4858" width="18" style="240" customWidth="1"/>
    <col min="4859" max="4859" width="16" style="240" customWidth="1"/>
    <col min="4860" max="4861" width="8.59765625" style="240" customWidth="1"/>
    <col min="4862" max="4862" width="12.8984375" style="240" customWidth="1"/>
    <col min="4863" max="4863" width="14.69921875" style="240" customWidth="1"/>
    <col min="4864" max="4864" width="14.09765625" style="240" customWidth="1"/>
    <col min="4865" max="4865" width="14.69921875" style="240" customWidth="1"/>
    <col min="4866" max="4866" width="9.09765625" style="240"/>
    <col min="4867" max="4867" width="17" style="240" customWidth="1"/>
    <col min="4868" max="4868" width="17.296875" style="240" customWidth="1"/>
    <col min="4869" max="4873" width="9.09765625" style="240"/>
    <col min="4874" max="4874" width="17.69921875" style="240" customWidth="1"/>
    <col min="4875" max="5111" width="9.09765625" style="240"/>
    <col min="5112" max="5113" width="10" style="240" customWidth="1"/>
    <col min="5114" max="5114" width="18" style="240" customWidth="1"/>
    <col min="5115" max="5115" width="16" style="240" customWidth="1"/>
    <col min="5116" max="5117" width="8.59765625" style="240" customWidth="1"/>
    <col min="5118" max="5118" width="12.8984375" style="240" customWidth="1"/>
    <col min="5119" max="5119" width="14.69921875" style="240" customWidth="1"/>
    <col min="5120" max="5120" width="14.09765625" style="240" customWidth="1"/>
    <col min="5121" max="5121" width="14.69921875" style="240" customWidth="1"/>
    <col min="5122" max="5122" width="9.09765625" style="240"/>
    <col min="5123" max="5123" width="17" style="240" customWidth="1"/>
    <col min="5124" max="5124" width="17.296875" style="240" customWidth="1"/>
    <col min="5125" max="5129" width="9.09765625" style="240"/>
    <col min="5130" max="5130" width="17.69921875" style="240" customWidth="1"/>
    <col min="5131" max="5367" width="9.09765625" style="240"/>
    <col min="5368" max="5369" width="10" style="240" customWidth="1"/>
    <col min="5370" max="5370" width="18" style="240" customWidth="1"/>
    <col min="5371" max="5371" width="16" style="240" customWidth="1"/>
    <col min="5372" max="5373" width="8.59765625" style="240" customWidth="1"/>
    <col min="5374" max="5374" width="12.8984375" style="240" customWidth="1"/>
    <col min="5375" max="5375" width="14.69921875" style="240" customWidth="1"/>
    <col min="5376" max="5376" width="14.09765625" style="240" customWidth="1"/>
    <col min="5377" max="5377" width="14.69921875" style="240" customWidth="1"/>
    <col min="5378" max="5378" width="9.09765625" style="240"/>
    <col min="5379" max="5379" width="17" style="240" customWidth="1"/>
    <col min="5380" max="5380" width="17.296875" style="240" customWidth="1"/>
    <col min="5381" max="5385" width="9.09765625" style="240"/>
    <col min="5386" max="5386" width="17.69921875" style="240" customWidth="1"/>
    <col min="5387" max="5623" width="9.09765625" style="240"/>
    <col min="5624" max="5625" width="10" style="240" customWidth="1"/>
    <col min="5626" max="5626" width="18" style="240" customWidth="1"/>
    <col min="5627" max="5627" width="16" style="240" customWidth="1"/>
    <col min="5628" max="5629" width="8.59765625" style="240" customWidth="1"/>
    <col min="5630" max="5630" width="12.8984375" style="240" customWidth="1"/>
    <col min="5631" max="5631" width="14.69921875" style="240" customWidth="1"/>
    <col min="5632" max="5632" width="14.09765625" style="240" customWidth="1"/>
    <col min="5633" max="5633" width="14.69921875" style="240" customWidth="1"/>
    <col min="5634" max="5634" width="9.09765625" style="240"/>
    <col min="5635" max="5635" width="17" style="240" customWidth="1"/>
    <col min="5636" max="5636" width="17.296875" style="240" customWidth="1"/>
    <col min="5637" max="5641" width="9.09765625" style="240"/>
    <col min="5642" max="5642" width="17.69921875" style="240" customWidth="1"/>
    <col min="5643" max="5879" width="9.09765625" style="240"/>
    <col min="5880" max="5881" width="10" style="240" customWidth="1"/>
    <col min="5882" max="5882" width="18" style="240" customWidth="1"/>
    <col min="5883" max="5883" width="16" style="240" customWidth="1"/>
    <col min="5884" max="5885" width="8.59765625" style="240" customWidth="1"/>
    <col min="5886" max="5886" width="12.8984375" style="240" customWidth="1"/>
    <col min="5887" max="5887" width="14.69921875" style="240" customWidth="1"/>
    <col min="5888" max="5888" width="14.09765625" style="240" customWidth="1"/>
    <col min="5889" max="5889" width="14.69921875" style="240" customWidth="1"/>
    <col min="5890" max="5890" width="9.09765625" style="240"/>
    <col min="5891" max="5891" width="17" style="240" customWidth="1"/>
    <col min="5892" max="5892" width="17.296875" style="240" customWidth="1"/>
    <col min="5893" max="5897" width="9.09765625" style="240"/>
    <col min="5898" max="5898" width="17.69921875" style="240" customWidth="1"/>
    <col min="5899" max="6135" width="9.09765625" style="240"/>
    <col min="6136" max="6137" width="10" style="240" customWidth="1"/>
    <col min="6138" max="6138" width="18" style="240" customWidth="1"/>
    <col min="6139" max="6139" width="16" style="240" customWidth="1"/>
    <col min="6140" max="6141" width="8.59765625" style="240" customWidth="1"/>
    <col min="6142" max="6142" width="12.8984375" style="240" customWidth="1"/>
    <col min="6143" max="6143" width="14.69921875" style="240" customWidth="1"/>
    <col min="6144" max="6144" width="14.09765625" style="240" customWidth="1"/>
    <col min="6145" max="6145" width="14.69921875" style="240" customWidth="1"/>
    <col min="6146" max="6146" width="9.09765625" style="240"/>
    <col min="6147" max="6147" width="17" style="240" customWidth="1"/>
    <col min="6148" max="6148" width="17.296875" style="240" customWidth="1"/>
    <col min="6149" max="6153" width="9.09765625" style="240"/>
    <col min="6154" max="6154" width="17.69921875" style="240" customWidth="1"/>
    <col min="6155" max="6391" width="9.09765625" style="240"/>
    <col min="6392" max="6393" width="10" style="240" customWidth="1"/>
    <col min="6394" max="6394" width="18" style="240" customWidth="1"/>
    <col min="6395" max="6395" width="16" style="240" customWidth="1"/>
    <col min="6396" max="6397" width="8.59765625" style="240" customWidth="1"/>
    <col min="6398" max="6398" width="12.8984375" style="240" customWidth="1"/>
    <col min="6399" max="6399" width="14.69921875" style="240" customWidth="1"/>
    <col min="6400" max="6400" width="14.09765625" style="240" customWidth="1"/>
    <col min="6401" max="6401" width="14.69921875" style="240" customWidth="1"/>
    <col min="6402" max="6402" width="9.09765625" style="240"/>
    <col min="6403" max="6403" width="17" style="240" customWidth="1"/>
    <col min="6404" max="6404" width="17.296875" style="240" customWidth="1"/>
    <col min="6405" max="6409" width="9.09765625" style="240"/>
    <col min="6410" max="6410" width="17.69921875" style="240" customWidth="1"/>
    <col min="6411" max="6647" width="9.09765625" style="240"/>
    <col min="6648" max="6649" width="10" style="240" customWidth="1"/>
    <col min="6650" max="6650" width="18" style="240" customWidth="1"/>
    <col min="6651" max="6651" width="16" style="240" customWidth="1"/>
    <col min="6652" max="6653" width="8.59765625" style="240" customWidth="1"/>
    <col min="6654" max="6654" width="12.8984375" style="240" customWidth="1"/>
    <col min="6655" max="6655" width="14.69921875" style="240" customWidth="1"/>
    <col min="6656" max="6656" width="14.09765625" style="240" customWidth="1"/>
    <col min="6657" max="6657" width="14.69921875" style="240" customWidth="1"/>
    <col min="6658" max="6658" width="9.09765625" style="240"/>
    <col min="6659" max="6659" width="17" style="240" customWidth="1"/>
    <col min="6660" max="6660" width="17.296875" style="240" customWidth="1"/>
    <col min="6661" max="6665" width="9.09765625" style="240"/>
    <col min="6666" max="6666" width="17.69921875" style="240" customWidth="1"/>
    <col min="6667" max="6903" width="9.09765625" style="240"/>
    <col min="6904" max="6905" width="10" style="240" customWidth="1"/>
    <col min="6906" max="6906" width="18" style="240" customWidth="1"/>
    <col min="6907" max="6907" width="16" style="240" customWidth="1"/>
    <col min="6908" max="6909" width="8.59765625" style="240" customWidth="1"/>
    <col min="6910" max="6910" width="12.8984375" style="240" customWidth="1"/>
    <col min="6911" max="6911" width="14.69921875" style="240" customWidth="1"/>
    <col min="6912" max="6912" width="14.09765625" style="240" customWidth="1"/>
    <col min="6913" max="6913" width="14.69921875" style="240" customWidth="1"/>
    <col min="6914" max="6914" width="9.09765625" style="240"/>
    <col min="6915" max="6915" width="17" style="240" customWidth="1"/>
    <col min="6916" max="6916" width="17.296875" style="240" customWidth="1"/>
    <col min="6917" max="6921" width="9.09765625" style="240"/>
    <col min="6922" max="6922" width="17.69921875" style="240" customWidth="1"/>
    <col min="6923" max="7159" width="9.09765625" style="240"/>
    <col min="7160" max="7161" width="10" style="240" customWidth="1"/>
    <col min="7162" max="7162" width="18" style="240" customWidth="1"/>
    <col min="7163" max="7163" width="16" style="240" customWidth="1"/>
    <col min="7164" max="7165" width="8.59765625" style="240" customWidth="1"/>
    <col min="7166" max="7166" width="12.8984375" style="240" customWidth="1"/>
    <col min="7167" max="7167" width="14.69921875" style="240" customWidth="1"/>
    <col min="7168" max="7168" width="14.09765625" style="240" customWidth="1"/>
    <col min="7169" max="7169" width="14.69921875" style="240" customWidth="1"/>
    <col min="7170" max="7170" width="9.09765625" style="240"/>
    <col min="7171" max="7171" width="17" style="240" customWidth="1"/>
    <col min="7172" max="7172" width="17.296875" style="240" customWidth="1"/>
    <col min="7173" max="7177" width="9.09765625" style="240"/>
    <col min="7178" max="7178" width="17.69921875" style="240" customWidth="1"/>
    <col min="7179" max="7415" width="9.09765625" style="240"/>
    <col min="7416" max="7417" width="10" style="240" customWidth="1"/>
    <col min="7418" max="7418" width="18" style="240" customWidth="1"/>
    <col min="7419" max="7419" width="16" style="240" customWidth="1"/>
    <col min="7420" max="7421" width="8.59765625" style="240" customWidth="1"/>
    <col min="7422" max="7422" width="12.8984375" style="240" customWidth="1"/>
    <col min="7423" max="7423" width="14.69921875" style="240" customWidth="1"/>
    <col min="7424" max="7424" width="14.09765625" style="240" customWidth="1"/>
    <col min="7425" max="7425" width="14.69921875" style="240" customWidth="1"/>
    <col min="7426" max="7426" width="9.09765625" style="240"/>
    <col min="7427" max="7427" width="17" style="240" customWidth="1"/>
    <col min="7428" max="7428" width="17.296875" style="240" customWidth="1"/>
    <col min="7429" max="7433" width="9.09765625" style="240"/>
    <col min="7434" max="7434" width="17.69921875" style="240" customWidth="1"/>
    <col min="7435" max="7671" width="9.09765625" style="240"/>
    <col min="7672" max="7673" width="10" style="240" customWidth="1"/>
    <col min="7674" max="7674" width="18" style="240" customWidth="1"/>
    <col min="7675" max="7675" width="16" style="240" customWidth="1"/>
    <col min="7676" max="7677" width="8.59765625" style="240" customWidth="1"/>
    <col min="7678" max="7678" width="12.8984375" style="240" customWidth="1"/>
    <col min="7679" max="7679" width="14.69921875" style="240" customWidth="1"/>
    <col min="7680" max="7680" width="14.09765625" style="240" customWidth="1"/>
    <col min="7681" max="7681" width="14.69921875" style="240" customWidth="1"/>
    <col min="7682" max="7682" width="9.09765625" style="240"/>
    <col min="7683" max="7683" width="17" style="240" customWidth="1"/>
    <col min="7684" max="7684" width="17.296875" style="240" customWidth="1"/>
    <col min="7685" max="7689" width="9.09765625" style="240"/>
    <col min="7690" max="7690" width="17.69921875" style="240" customWidth="1"/>
    <col min="7691" max="7927" width="9.09765625" style="240"/>
    <col min="7928" max="7929" width="10" style="240" customWidth="1"/>
    <col min="7930" max="7930" width="18" style="240" customWidth="1"/>
    <col min="7931" max="7931" width="16" style="240" customWidth="1"/>
    <col min="7932" max="7933" width="8.59765625" style="240" customWidth="1"/>
    <col min="7934" max="7934" width="12.8984375" style="240" customWidth="1"/>
    <col min="7935" max="7935" width="14.69921875" style="240" customWidth="1"/>
    <col min="7936" max="7936" width="14.09765625" style="240" customWidth="1"/>
    <col min="7937" max="7937" width="14.69921875" style="240" customWidth="1"/>
    <col min="7938" max="7938" width="9.09765625" style="240"/>
    <col min="7939" max="7939" width="17" style="240" customWidth="1"/>
    <col min="7940" max="7940" width="17.296875" style="240" customWidth="1"/>
    <col min="7941" max="7945" width="9.09765625" style="240"/>
    <col min="7946" max="7946" width="17.69921875" style="240" customWidth="1"/>
    <col min="7947" max="8183" width="9.09765625" style="240"/>
    <col min="8184" max="8185" width="10" style="240" customWidth="1"/>
    <col min="8186" max="8186" width="18" style="240" customWidth="1"/>
    <col min="8187" max="8187" width="16" style="240" customWidth="1"/>
    <col min="8188" max="8189" width="8.59765625" style="240" customWidth="1"/>
    <col min="8190" max="8190" width="12.8984375" style="240" customWidth="1"/>
    <col min="8191" max="8191" width="14.69921875" style="240" customWidth="1"/>
    <col min="8192" max="8192" width="14.09765625" style="240" customWidth="1"/>
    <col min="8193" max="8193" width="14.69921875" style="240" customWidth="1"/>
    <col min="8194" max="8194" width="9.09765625" style="240"/>
    <col min="8195" max="8195" width="17" style="240" customWidth="1"/>
    <col min="8196" max="8196" width="17.296875" style="240" customWidth="1"/>
    <col min="8197" max="8201" width="9.09765625" style="240"/>
    <col min="8202" max="8202" width="17.69921875" style="240" customWidth="1"/>
    <col min="8203" max="8439" width="9.09765625" style="240"/>
    <col min="8440" max="8441" width="10" style="240" customWidth="1"/>
    <col min="8442" max="8442" width="18" style="240" customWidth="1"/>
    <col min="8443" max="8443" width="16" style="240" customWidth="1"/>
    <col min="8444" max="8445" width="8.59765625" style="240" customWidth="1"/>
    <col min="8446" max="8446" width="12.8984375" style="240" customWidth="1"/>
    <col min="8447" max="8447" width="14.69921875" style="240" customWidth="1"/>
    <col min="8448" max="8448" width="14.09765625" style="240" customWidth="1"/>
    <col min="8449" max="8449" width="14.69921875" style="240" customWidth="1"/>
    <col min="8450" max="8450" width="9.09765625" style="240"/>
    <col min="8451" max="8451" width="17" style="240" customWidth="1"/>
    <col min="8452" max="8452" width="17.296875" style="240" customWidth="1"/>
    <col min="8453" max="8457" width="9.09765625" style="240"/>
    <col min="8458" max="8458" width="17.69921875" style="240" customWidth="1"/>
    <col min="8459" max="8695" width="9.09765625" style="240"/>
    <col min="8696" max="8697" width="10" style="240" customWidth="1"/>
    <col min="8698" max="8698" width="18" style="240" customWidth="1"/>
    <col min="8699" max="8699" width="16" style="240" customWidth="1"/>
    <col min="8700" max="8701" width="8.59765625" style="240" customWidth="1"/>
    <col min="8702" max="8702" width="12.8984375" style="240" customWidth="1"/>
    <col min="8703" max="8703" width="14.69921875" style="240" customWidth="1"/>
    <col min="8704" max="8704" width="14.09765625" style="240" customWidth="1"/>
    <col min="8705" max="8705" width="14.69921875" style="240" customWidth="1"/>
    <col min="8706" max="8706" width="9.09765625" style="240"/>
    <col min="8707" max="8707" width="17" style="240" customWidth="1"/>
    <col min="8708" max="8708" width="17.296875" style="240" customWidth="1"/>
    <col min="8709" max="8713" width="9.09765625" style="240"/>
    <col min="8714" max="8714" width="17.69921875" style="240" customWidth="1"/>
    <col min="8715" max="8951" width="9.09765625" style="240"/>
    <col min="8952" max="8953" width="10" style="240" customWidth="1"/>
    <col min="8954" max="8954" width="18" style="240" customWidth="1"/>
    <col min="8955" max="8955" width="16" style="240" customWidth="1"/>
    <col min="8956" max="8957" width="8.59765625" style="240" customWidth="1"/>
    <col min="8958" max="8958" width="12.8984375" style="240" customWidth="1"/>
    <col min="8959" max="8959" width="14.69921875" style="240" customWidth="1"/>
    <col min="8960" max="8960" width="14.09765625" style="240" customWidth="1"/>
    <col min="8961" max="8961" width="14.69921875" style="240" customWidth="1"/>
    <col min="8962" max="8962" width="9.09765625" style="240"/>
    <col min="8963" max="8963" width="17" style="240" customWidth="1"/>
    <col min="8964" max="8964" width="17.296875" style="240" customWidth="1"/>
    <col min="8965" max="8969" width="9.09765625" style="240"/>
    <col min="8970" max="8970" width="17.69921875" style="240" customWidth="1"/>
    <col min="8971" max="9207" width="9.09765625" style="240"/>
    <col min="9208" max="9209" width="10" style="240" customWidth="1"/>
    <col min="9210" max="9210" width="18" style="240" customWidth="1"/>
    <col min="9211" max="9211" width="16" style="240" customWidth="1"/>
    <col min="9212" max="9213" width="8.59765625" style="240" customWidth="1"/>
    <col min="9214" max="9214" width="12.8984375" style="240" customWidth="1"/>
    <col min="9215" max="9215" width="14.69921875" style="240" customWidth="1"/>
    <col min="9216" max="9216" width="14.09765625" style="240" customWidth="1"/>
    <col min="9217" max="9217" width="14.69921875" style="240" customWidth="1"/>
    <col min="9218" max="9218" width="9.09765625" style="240"/>
    <col min="9219" max="9219" width="17" style="240" customWidth="1"/>
    <col min="9220" max="9220" width="17.296875" style="240" customWidth="1"/>
    <col min="9221" max="9225" width="9.09765625" style="240"/>
    <col min="9226" max="9226" width="17.69921875" style="240" customWidth="1"/>
    <col min="9227" max="9463" width="9.09765625" style="240"/>
    <col min="9464" max="9465" width="10" style="240" customWidth="1"/>
    <col min="9466" max="9466" width="18" style="240" customWidth="1"/>
    <col min="9467" max="9467" width="16" style="240" customWidth="1"/>
    <col min="9468" max="9469" width="8.59765625" style="240" customWidth="1"/>
    <col min="9470" max="9470" width="12.8984375" style="240" customWidth="1"/>
    <col min="9471" max="9471" width="14.69921875" style="240" customWidth="1"/>
    <col min="9472" max="9472" width="14.09765625" style="240" customWidth="1"/>
    <col min="9473" max="9473" width="14.69921875" style="240" customWidth="1"/>
    <col min="9474" max="9474" width="9.09765625" style="240"/>
    <col min="9475" max="9475" width="17" style="240" customWidth="1"/>
    <col min="9476" max="9476" width="17.296875" style="240" customWidth="1"/>
    <col min="9477" max="9481" width="9.09765625" style="240"/>
    <col min="9482" max="9482" width="17.69921875" style="240" customWidth="1"/>
    <col min="9483" max="9719" width="9.09765625" style="240"/>
    <col min="9720" max="9721" width="10" style="240" customWidth="1"/>
    <col min="9722" max="9722" width="18" style="240" customWidth="1"/>
    <col min="9723" max="9723" width="16" style="240" customWidth="1"/>
    <col min="9724" max="9725" width="8.59765625" style="240" customWidth="1"/>
    <col min="9726" max="9726" width="12.8984375" style="240" customWidth="1"/>
    <col min="9727" max="9727" width="14.69921875" style="240" customWidth="1"/>
    <col min="9728" max="9728" width="14.09765625" style="240" customWidth="1"/>
    <col min="9729" max="9729" width="14.69921875" style="240" customWidth="1"/>
    <col min="9730" max="9730" width="9.09765625" style="240"/>
    <col min="9731" max="9731" width="17" style="240" customWidth="1"/>
    <col min="9732" max="9732" width="17.296875" style="240" customWidth="1"/>
    <col min="9733" max="9737" width="9.09765625" style="240"/>
    <col min="9738" max="9738" width="17.69921875" style="240" customWidth="1"/>
    <col min="9739" max="9975" width="9.09765625" style="240"/>
    <col min="9976" max="9977" width="10" style="240" customWidth="1"/>
    <col min="9978" max="9978" width="18" style="240" customWidth="1"/>
    <col min="9979" max="9979" width="16" style="240" customWidth="1"/>
    <col min="9980" max="9981" width="8.59765625" style="240" customWidth="1"/>
    <col min="9982" max="9982" width="12.8984375" style="240" customWidth="1"/>
    <col min="9983" max="9983" width="14.69921875" style="240" customWidth="1"/>
    <col min="9984" max="9984" width="14.09765625" style="240" customWidth="1"/>
    <col min="9985" max="9985" width="14.69921875" style="240" customWidth="1"/>
    <col min="9986" max="9986" width="9.09765625" style="240"/>
    <col min="9987" max="9987" width="17" style="240" customWidth="1"/>
    <col min="9988" max="9988" width="17.296875" style="240" customWidth="1"/>
    <col min="9989" max="9993" width="9.09765625" style="240"/>
    <col min="9994" max="9994" width="17.69921875" style="240" customWidth="1"/>
    <col min="9995" max="10231" width="9.09765625" style="240"/>
    <col min="10232" max="10233" width="10" style="240" customWidth="1"/>
    <col min="10234" max="10234" width="18" style="240" customWidth="1"/>
    <col min="10235" max="10235" width="16" style="240" customWidth="1"/>
    <col min="10236" max="10237" width="8.59765625" style="240" customWidth="1"/>
    <col min="10238" max="10238" width="12.8984375" style="240" customWidth="1"/>
    <col min="10239" max="10239" width="14.69921875" style="240" customWidth="1"/>
    <col min="10240" max="10240" width="14.09765625" style="240" customWidth="1"/>
    <col min="10241" max="10241" width="14.69921875" style="240" customWidth="1"/>
    <col min="10242" max="10242" width="9.09765625" style="240"/>
    <col min="10243" max="10243" width="17" style="240" customWidth="1"/>
    <col min="10244" max="10244" width="17.296875" style="240" customWidth="1"/>
    <col min="10245" max="10249" width="9.09765625" style="240"/>
    <col min="10250" max="10250" width="17.69921875" style="240" customWidth="1"/>
    <col min="10251" max="10487" width="9.09765625" style="240"/>
    <col min="10488" max="10489" width="10" style="240" customWidth="1"/>
    <col min="10490" max="10490" width="18" style="240" customWidth="1"/>
    <col min="10491" max="10491" width="16" style="240" customWidth="1"/>
    <col min="10492" max="10493" width="8.59765625" style="240" customWidth="1"/>
    <col min="10494" max="10494" width="12.8984375" style="240" customWidth="1"/>
    <col min="10495" max="10495" width="14.69921875" style="240" customWidth="1"/>
    <col min="10496" max="10496" width="14.09765625" style="240" customWidth="1"/>
    <col min="10497" max="10497" width="14.69921875" style="240" customWidth="1"/>
    <col min="10498" max="10498" width="9.09765625" style="240"/>
    <col min="10499" max="10499" width="17" style="240" customWidth="1"/>
    <col min="10500" max="10500" width="17.296875" style="240" customWidth="1"/>
    <col min="10501" max="10505" width="9.09765625" style="240"/>
    <col min="10506" max="10506" width="17.69921875" style="240" customWidth="1"/>
    <col min="10507" max="10743" width="9.09765625" style="240"/>
    <col min="10744" max="10745" width="10" style="240" customWidth="1"/>
    <col min="10746" max="10746" width="18" style="240" customWidth="1"/>
    <col min="10747" max="10747" width="16" style="240" customWidth="1"/>
    <col min="10748" max="10749" width="8.59765625" style="240" customWidth="1"/>
    <col min="10750" max="10750" width="12.8984375" style="240" customWidth="1"/>
    <col min="10751" max="10751" width="14.69921875" style="240" customWidth="1"/>
    <col min="10752" max="10752" width="14.09765625" style="240" customWidth="1"/>
    <col min="10753" max="10753" width="14.69921875" style="240" customWidth="1"/>
    <col min="10754" max="10754" width="9.09765625" style="240"/>
    <col min="10755" max="10755" width="17" style="240" customWidth="1"/>
    <col min="10756" max="10756" width="17.296875" style="240" customWidth="1"/>
    <col min="10757" max="10761" width="9.09765625" style="240"/>
    <col min="10762" max="10762" width="17.69921875" style="240" customWidth="1"/>
    <col min="10763" max="10999" width="9.09765625" style="240"/>
    <col min="11000" max="11001" width="10" style="240" customWidth="1"/>
    <col min="11002" max="11002" width="18" style="240" customWidth="1"/>
    <col min="11003" max="11003" width="16" style="240" customWidth="1"/>
    <col min="11004" max="11005" width="8.59765625" style="240" customWidth="1"/>
    <col min="11006" max="11006" width="12.8984375" style="240" customWidth="1"/>
    <col min="11007" max="11007" width="14.69921875" style="240" customWidth="1"/>
    <col min="11008" max="11008" width="14.09765625" style="240" customWidth="1"/>
    <col min="11009" max="11009" width="14.69921875" style="240" customWidth="1"/>
    <col min="11010" max="11010" width="9.09765625" style="240"/>
    <col min="11011" max="11011" width="17" style="240" customWidth="1"/>
    <col min="11012" max="11012" width="17.296875" style="240" customWidth="1"/>
    <col min="11013" max="11017" width="9.09765625" style="240"/>
    <col min="11018" max="11018" width="17.69921875" style="240" customWidth="1"/>
    <col min="11019" max="11255" width="9.09765625" style="240"/>
    <col min="11256" max="11257" width="10" style="240" customWidth="1"/>
    <col min="11258" max="11258" width="18" style="240" customWidth="1"/>
    <col min="11259" max="11259" width="16" style="240" customWidth="1"/>
    <col min="11260" max="11261" width="8.59765625" style="240" customWidth="1"/>
    <col min="11262" max="11262" width="12.8984375" style="240" customWidth="1"/>
    <col min="11263" max="11263" width="14.69921875" style="240" customWidth="1"/>
    <col min="11264" max="11264" width="14.09765625" style="240" customWidth="1"/>
    <col min="11265" max="11265" width="14.69921875" style="240" customWidth="1"/>
    <col min="11266" max="11266" width="9.09765625" style="240"/>
    <col min="11267" max="11267" width="17" style="240" customWidth="1"/>
    <col min="11268" max="11268" width="17.296875" style="240" customWidth="1"/>
    <col min="11269" max="11273" width="9.09765625" style="240"/>
    <col min="11274" max="11274" width="17.69921875" style="240" customWidth="1"/>
    <col min="11275" max="11511" width="9.09765625" style="240"/>
    <col min="11512" max="11513" width="10" style="240" customWidth="1"/>
    <col min="11514" max="11514" width="18" style="240" customWidth="1"/>
    <col min="11515" max="11515" width="16" style="240" customWidth="1"/>
    <col min="11516" max="11517" width="8.59765625" style="240" customWidth="1"/>
    <col min="11518" max="11518" width="12.8984375" style="240" customWidth="1"/>
    <col min="11519" max="11519" width="14.69921875" style="240" customWidth="1"/>
    <col min="11520" max="11520" width="14.09765625" style="240" customWidth="1"/>
    <col min="11521" max="11521" width="14.69921875" style="240" customWidth="1"/>
    <col min="11522" max="11522" width="9.09765625" style="240"/>
    <col min="11523" max="11523" width="17" style="240" customWidth="1"/>
    <col min="11524" max="11524" width="17.296875" style="240" customWidth="1"/>
    <col min="11525" max="11529" width="9.09765625" style="240"/>
    <col min="11530" max="11530" width="17.69921875" style="240" customWidth="1"/>
    <col min="11531" max="11767" width="9.09765625" style="240"/>
    <col min="11768" max="11769" width="10" style="240" customWidth="1"/>
    <col min="11770" max="11770" width="18" style="240" customWidth="1"/>
    <col min="11771" max="11771" width="16" style="240" customWidth="1"/>
    <col min="11772" max="11773" width="8.59765625" style="240" customWidth="1"/>
    <col min="11774" max="11774" width="12.8984375" style="240" customWidth="1"/>
    <col min="11775" max="11775" width="14.69921875" style="240" customWidth="1"/>
    <col min="11776" max="11776" width="14.09765625" style="240" customWidth="1"/>
    <col min="11777" max="11777" width="14.69921875" style="240" customWidth="1"/>
    <col min="11778" max="11778" width="9.09765625" style="240"/>
    <col min="11779" max="11779" width="17" style="240" customWidth="1"/>
    <col min="11780" max="11780" width="17.296875" style="240" customWidth="1"/>
    <col min="11781" max="11785" width="9.09765625" style="240"/>
    <col min="11786" max="11786" width="17.69921875" style="240" customWidth="1"/>
    <col min="11787" max="12023" width="9.09765625" style="240"/>
    <col min="12024" max="12025" width="10" style="240" customWidth="1"/>
    <col min="12026" max="12026" width="18" style="240" customWidth="1"/>
    <col min="12027" max="12027" width="16" style="240" customWidth="1"/>
    <col min="12028" max="12029" width="8.59765625" style="240" customWidth="1"/>
    <col min="12030" max="12030" width="12.8984375" style="240" customWidth="1"/>
    <col min="12031" max="12031" width="14.69921875" style="240" customWidth="1"/>
    <col min="12032" max="12032" width="14.09765625" style="240" customWidth="1"/>
    <col min="12033" max="12033" width="14.69921875" style="240" customWidth="1"/>
    <col min="12034" max="12034" width="9.09765625" style="240"/>
    <col min="12035" max="12035" width="17" style="240" customWidth="1"/>
    <col min="12036" max="12036" width="17.296875" style="240" customWidth="1"/>
    <col min="12037" max="12041" width="9.09765625" style="240"/>
    <col min="12042" max="12042" width="17.69921875" style="240" customWidth="1"/>
    <col min="12043" max="12279" width="9.09765625" style="240"/>
    <col min="12280" max="12281" width="10" style="240" customWidth="1"/>
    <col min="12282" max="12282" width="18" style="240" customWidth="1"/>
    <col min="12283" max="12283" width="16" style="240" customWidth="1"/>
    <col min="12284" max="12285" width="8.59765625" style="240" customWidth="1"/>
    <col min="12286" max="12286" width="12.8984375" style="240" customWidth="1"/>
    <col min="12287" max="12287" width="14.69921875" style="240" customWidth="1"/>
    <col min="12288" max="12288" width="14.09765625" style="240" customWidth="1"/>
    <col min="12289" max="12289" width="14.69921875" style="240" customWidth="1"/>
    <col min="12290" max="12290" width="9.09765625" style="240"/>
    <col min="12291" max="12291" width="17" style="240" customWidth="1"/>
    <col min="12292" max="12292" width="17.296875" style="240" customWidth="1"/>
    <col min="12293" max="12297" width="9.09765625" style="240"/>
    <col min="12298" max="12298" width="17.69921875" style="240" customWidth="1"/>
    <col min="12299" max="12535" width="9.09765625" style="240"/>
    <col min="12536" max="12537" width="10" style="240" customWidth="1"/>
    <col min="12538" max="12538" width="18" style="240" customWidth="1"/>
    <col min="12539" max="12539" width="16" style="240" customWidth="1"/>
    <col min="12540" max="12541" width="8.59765625" style="240" customWidth="1"/>
    <col min="12542" max="12542" width="12.8984375" style="240" customWidth="1"/>
    <col min="12543" max="12543" width="14.69921875" style="240" customWidth="1"/>
    <col min="12544" max="12544" width="14.09765625" style="240" customWidth="1"/>
    <col min="12545" max="12545" width="14.69921875" style="240" customWidth="1"/>
    <col min="12546" max="12546" width="9.09765625" style="240"/>
    <col min="12547" max="12547" width="17" style="240" customWidth="1"/>
    <col min="12548" max="12548" width="17.296875" style="240" customWidth="1"/>
    <col min="12549" max="12553" width="9.09765625" style="240"/>
    <col min="12554" max="12554" width="17.69921875" style="240" customWidth="1"/>
    <col min="12555" max="12791" width="9.09765625" style="240"/>
    <col min="12792" max="12793" width="10" style="240" customWidth="1"/>
    <col min="12794" max="12794" width="18" style="240" customWidth="1"/>
    <col min="12795" max="12795" width="16" style="240" customWidth="1"/>
    <col min="12796" max="12797" width="8.59765625" style="240" customWidth="1"/>
    <col min="12798" max="12798" width="12.8984375" style="240" customWidth="1"/>
    <col min="12799" max="12799" width="14.69921875" style="240" customWidth="1"/>
    <col min="12800" max="12800" width="14.09765625" style="240" customWidth="1"/>
    <col min="12801" max="12801" width="14.69921875" style="240" customWidth="1"/>
    <col min="12802" max="12802" width="9.09765625" style="240"/>
    <col min="12803" max="12803" width="17" style="240" customWidth="1"/>
    <col min="12804" max="12804" width="17.296875" style="240" customWidth="1"/>
    <col min="12805" max="12809" width="9.09765625" style="240"/>
    <col min="12810" max="12810" width="17.69921875" style="240" customWidth="1"/>
    <col min="12811" max="13047" width="9.09765625" style="240"/>
    <col min="13048" max="13049" width="10" style="240" customWidth="1"/>
    <col min="13050" max="13050" width="18" style="240" customWidth="1"/>
    <col min="13051" max="13051" width="16" style="240" customWidth="1"/>
    <col min="13052" max="13053" width="8.59765625" style="240" customWidth="1"/>
    <col min="13054" max="13054" width="12.8984375" style="240" customWidth="1"/>
    <col min="13055" max="13055" width="14.69921875" style="240" customWidth="1"/>
    <col min="13056" max="13056" width="14.09765625" style="240" customWidth="1"/>
    <col min="13057" max="13057" width="14.69921875" style="240" customWidth="1"/>
    <col min="13058" max="13058" width="9.09765625" style="240"/>
    <col min="13059" max="13059" width="17" style="240" customWidth="1"/>
    <col min="13060" max="13060" width="17.296875" style="240" customWidth="1"/>
    <col min="13061" max="13065" width="9.09765625" style="240"/>
    <col min="13066" max="13066" width="17.69921875" style="240" customWidth="1"/>
    <col min="13067" max="13303" width="9.09765625" style="240"/>
    <col min="13304" max="13305" width="10" style="240" customWidth="1"/>
    <col min="13306" max="13306" width="18" style="240" customWidth="1"/>
    <col min="13307" max="13307" width="16" style="240" customWidth="1"/>
    <col min="13308" max="13309" width="8.59765625" style="240" customWidth="1"/>
    <col min="13310" max="13310" width="12.8984375" style="240" customWidth="1"/>
    <col min="13311" max="13311" width="14.69921875" style="240" customWidth="1"/>
    <col min="13312" max="13312" width="14.09765625" style="240" customWidth="1"/>
    <col min="13313" max="13313" width="14.69921875" style="240" customWidth="1"/>
    <col min="13314" max="13314" width="9.09765625" style="240"/>
    <col min="13315" max="13315" width="17" style="240" customWidth="1"/>
    <col min="13316" max="13316" width="17.296875" style="240" customWidth="1"/>
    <col min="13317" max="13321" width="9.09765625" style="240"/>
    <col min="13322" max="13322" width="17.69921875" style="240" customWidth="1"/>
    <col min="13323" max="13559" width="9.09765625" style="240"/>
    <col min="13560" max="13561" width="10" style="240" customWidth="1"/>
    <col min="13562" max="13562" width="18" style="240" customWidth="1"/>
    <col min="13563" max="13563" width="16" style="240" customWidth="1"/>
    <col min="13564" max="13565" width="8.59765625" style="240" customWidth="1"/>
    <col min="13566" max="13566" width="12.8984375" style="240" customWidth="1"/>
    <col min="13567" max="13567" width="14.69921875" style="240" customWidth="1"/>
    <col min="13568" max="13568" width="14.09765625" style="240" customWidth="1"/>
    <col min="13569" max="13569" width="14.69921875" style="240" customWidth="1"/>
    <col min="13570" max="13570" width="9.09765625" style="240"/>
    <col min="13571" max="13571" width="17" style="240" customWidth="1"/>
    <col min="13572" max="13572" width="17.296875" style="240" customWidth="1"/>
    <col min="13573" max="13577" width="9.09765625" style="240"/>
    <col min="13578" max="13578" width="17.69921875" style="240" customWidth="1"/>
    <col min="13579" max="13815" width="9.09765625" style="240"/>
    <col min="13816" max="13817" width="10" style="240" customWidth="1"/>
    <col min="13818" max="13818" width="18" style="240" customWidth="1"/>
    <col min="13819" max="13819" width="16" style="240" customWidth="1"/>
    <col min="13820" max="13821" width="8.59765625" style="240" customWidth="1"/>
    <col min="13822" max="13822" width="12.8984375" style="240" customWidth="1"/>
    <col min="13823" max="13823" width="14.69921875" style="240" customWidth="1"/>
    <col min="13824" max="13824" width="14.09765625" style="240" customWidth="1"/>
    <col min="13825" max="13825" width="14.69921875" style="240" customWidth="1"/>
    <col min="13826" max="13826" width="9.09765625" style="240"/>
    <col min="13827" max="13827" width="17" style="240" customWidth="1"/>
    <col min="13828" max="13828" width="17.296875" style="240" customWidth="1"/>
    <col min="13829" max="13833" width="9.09765625" style="240"/>
    <col min="13834" max="13834" width="17.69921875" style="240" customWidth="1"/>
    <col min="13835" max="14071" width="9.09765625" style="240"/>
    <col min="14072" max="14073" width="10" style="240" customWidth="1"/>
    <col min="14074" max="14074" width="18" style="240" customWidth="1"/>
    <col min="14075" max="14075" width="16" style="240" customWidth="1"/>
    <col min="14076" max="14077" width="8.59765625" style="240" customWidth="1"/>
    <col min="14078" max="14078" width="12.8984375" style="240" customWidth="1"/>
    <col min="14079" max="14079" width="14.69921875" style="240" customWidth="1"/>
    <col min="14080" max="14080" width="14.09765625" style="240" customWidth="1"/>
    <col min="14081" max="14081" width="14.69921875" style="240" customWidth="1"/>
    <col min="14082" max="14082" width="9.09765625" style="240"/>
    <col min="14083" max="14083" width="17" style="240" customWidth="1"/>
    <col min="14084" max="14084" width="17.296875" style="240" customWidth="1"/>
    <col min="14085" max="14089" width="9.09765625" style="240"/>
    <col min="14090" max="14090" width="17.69921875" style="240" customWidth="1"/>
    <col min="14091" max="14327" width="9.09765625" style="240"/>
    <col min="14328" max="14329" width="10" style="240" customWidth="1"/>
    <col min="14330" max="14330" width="18" style="240" customWidth="1"/>
    <col min="14331" max="14331" width="16" style="240" customWidth="1"/>
    <col min="14332" max="14333" width="8.59765625" style="240" customWidth="1"/>
    <col min="14334" max="14334" width="12.8984375" style="240" customWidth="1"/>
    <col min="14335" max="14335" width="14.69921875" style="240" customWidth="1"/>
    <col min="14336" max="14336" width="14.09765625" style="240" customWidth="1"/>
    <col min="14337" max="14337" width="14.69921875" style="240" customWidth="1"/>
    <col min="14338" max="14338" width="9.09765625" style="240"/>
    <col min="14339" max="14339" width="17" style="240" customWidth="1"/>
    <col min="14340" max="14340" width="17.296875" style="240" customWidth="1"/>
    <col min="14341" max="14345" width="9.09765625" style="240"/>
    <col min="14346" max="14346" width="17.69921875" style="240" customWidth="1"/>
    <col min="14347" max="14583" width="9.09765625" style="240"/>
    <col min="14584" max="14585" width="10" style="240" customWidth="1"/>
    <col min="14586" max="14586" width="18" style="240" customWidth="1"/>
    <col min="14587" max="14587" width="16" style="240" customWidth="1"/>
    <col min="14588" max="14589" width="8.59765625" style="240" customWidth="1"/>
    <col min="14590" max="14590" width="12.8984375" style="240" customWidth="1"/>
    <col min="14591" max="14591" width="14.69921875" style="240" customWidth="1"/>
    <col min="14592" max="14592" width="14.09765625" style="240" customWidth="1"/>
    <col min="14593" max="14593" width="14.69921875" style="240" customWidth="1"/>
    <col min="14594" max="14594" width="9.09765625" style="240"/>
    <col min="14595" max="14595" width="17" style="240" customWidth="1"/>
    <col min="14596" max="14596" width="17.296875" style="240" customWidth="1"/>
    <col min="14597" max="14601" width="9.09765625" style="240"/>
    <col min="14602" max="14602" width="17.69921875" style="240" customWidth="1"/>
    <col min="14603" max="14839" width="9.09765625" style="240"/>
    <col min="14840" max="14841" width="10" style="240" customWidth="1"/>
    <col min="14842" max="14842" width="18" style="240" customWidth="1"/>
    <col min="14843" max="14843" width="16" style="240" customWidth="1"/>
    <col min="14844" max="14845" width="8.59765625" style="240" customWidth="1"/>
    <col min="14846" max="14846" width="12.8984375" style="240" customWidth="1"/>
    <col min="14847" max="14847" width="14.69921875" style="240" customWidth="1"/>
    <col min="14848" max="14848" width="14.09765625" style="240" customWidth="1"/>
    <col min="14849" max="14849" width="14.69921875" style="240" customWidth="1"/>
    <col min="14850" max="14850" width="9.09765625" style="240"/>
    <col min="14851" max="14851" width="17" style="240" customWidth="1"/>
    <col min="14852" max="14852" width="17.296875" style="240" customWidth="1"/>
    <col min="14853" max="14857" width="9.09765625" style="240"/>
    <col min="14858" max="14858" width="17.69921875" style="240" customWidth="1"/>
    <col min="14859" max="15095" width="9.09765625" style="240"/>
    <col min="15096" max="15097" width="10" style="240" customWidth="1"/>
    <col min="15098" max="15098" width="18" style="240" customWidth="1"/>
    <col min="15099" max="15099" width="16" style="240" customWidth="1"/>
    <col min="15100" max="15101" width="8.59765625" style="240" customWidth="1"/>
    <col min="15102" max="15102" width="12.8984375" style="240" customWidth="1"/>
    <col min="15103" max="15103" width="14.69921875" style="240" customWidth="1"/>
    <col min="15104" max="15104" width="14.09765625" style="240" customWidth="1"/>
    <col min="15105" max="15105" width="14.69921875" style="240" customWidth="1"/>
    <col min="15106" max="15106" width="9.09765625" style="240"/>
    <col min="15107" max="15107" width="17" style="240" customWidth="1"/>
    <col min="15108" max="15108" width="17.296875" style="240" customWidth="1"/>
    <col min="15109" max="15113" width="9.09765625" style="240"/>
    <col min="15114" max="15114" width="17.69921875" style="240" customWidth="1"/>
    <col min="15115" max="15351" width="9.09765625" style="240"/>
    <col min="15352" max="15353" width="10" style="240" customWidth="1"/>
    <col min="15354" max="15354" width="18" style="240" customWidth="1"/>
    <col min="15355" max="15355" width="16" style="240" customWidth="1"/>
    <col min="15356" max="15357" width="8.59765625" style="240" customWidth="1"/>
    <col min="15358" max="15358" width="12.8984375" style="240" customWidth="1"/>
    <col min="15359" max="15359" width="14.69921875" style="240" customWidth="1"/>
    <col min="15360" max="15360" width="14.09765625" style="240" customWidth="1"/>
    <col min="15361" max="15361" width="14.69921875" style="240" customWidth="1"/>
    <col min="15362" max="15362" width="9.09765625" style="240"/>
    <col min="15363" max="15363" width="17" style="240" customWidth="1"/>
    <col min="15364" max="15364" width="17.296875" style="240" customWidth="1"/>
    <col min="15365" max="15369" width="9.09765625" style="240"/>
    <col min="15370" max="15370" width="17.69921875" style="240" customWidth="1"/>
    <col min="15371" max="15607" width="9.09765625" style="240"/>
    <col min="15608" max="15609" width="10" style="240" customWidth="1"/>
    <col min="15610" max="15610" width="18" style="240" customWidth="1"/>
    <col min="15611" max="15611" width="16" style="240" customWidth="1"/>
    <col min="15612" max="15613" width="8.59765625" style="240" customWidth="1"/>
    <col min="15614" max="15614" width="12.8984375" style="240" customWidth="1"/>
    <col min="15615" max="15615" width="14.69921875" style="240" customWidth="1"/>
    <col min="15616" max="15616" width="14.09765625" style="240" customWidth="1"/>
    <col min="15617" max="15617" width="14.69921875" style="240" customWidth="1"/>
    <col min="15618" max="15618" width="9.09765625" style="240"/>
    <col min="15619" max="15619" width="17" style="240" customWidth="1"/>
    <col min="15620" max="15620" width="17.296875" style="240" customWidth="1"/>
    <col min="15621" max="15625" width="9.09765625" style="240"/>
    <col min="15626" max="15626" width="17.69921875" style="240" customWidth="1"/>
    <col min="15627" max="15863" width="9.09765625" style="240"/>
    <col min="15864" max="15865" width="10" style="240" customWidth="1"/>
    <col min="15866" max="15866" width="18" style="240" customWidth="1"/>
    <col min="15867" max="15867" width="16" style="240" customWidth="1"/>
    <col min="15868" max="15869" width="8.59765625" style="240" customWidth="1"/>
    <col min="15870" max="15870" width="12.8984375" style="240" customWidth="1"/>
    <col min="15871" max="15871" width="14.69921875" style="240" customWidth="1"/>
    <col min="15872" max="15872" width="14.09765625" style="240" customWidth="1"/>
    <col min="15873" max="15873" width="14.69921875" style="240" customWidth="1"/>
    <col min="15874" max="15874" width="9.09765625" style="240"/>
    <col min="15875" max="15875" width="17" style="240" customWidth="1"/>
    <col min="15876" max="15876" width="17.296875" style="240" customWidth="1"/>
    <col min="15877" max="15881" width="9.09765625" style="240"/>
    <col min="15882" max="15882" width="17.69921875" style="240" customWidth="1"/>
    <col min="15883" max="16119" width="9.09765625" style="240"/>
    <col min="16120" max="16121" width="10" style="240" customWidth="1"/>
    <col min="16122" max="16122" width="18" style="240" customWidth="1"/>
    <col min="16123" max="16123" width="16" style="240" customWidth="1"/>
    <col min="16124" max="16125" width="8.59765625" style="240" customWidth="1"/>
    <col min="16126" max="16126" width="12.8984375" style="240" customWidth="1"/>
    <col min="16127" max="16127" width="14.69921875" style="240" customWidth="1"/>
    <col min="16128" max="16128" width="14.09765625" style="240" customWidth="1"/>
    <col min="16129" max="16129" width="14.69921875" style="240" customWidth="1"/>
    <col min="16130" max="16130" width="9.09765625" style="240"/>
    <col min="16131" max="16131" width="17" style="240" customWidth="1"/>
    <col min="16132" max="16132" width="17.296875" style="240" customWidth="1"/>
    <col min="16133" max="16137" width="9.09765625" style="240"/>
    <col min="16138" max="16138" width="17.69921875" style="240" customWidth="1"/>
    <col min="16139" max="16384" width="9.09765625" style="240"/>
  </cols>
  <sheetData>
    <row r="1" spans="1:10" s="8" customFormat="1" ht="27.75" customHeight="1" thickBot="1">
      <c r="A1" s="1" t="s">
        <v>0</v>
      </c>
      <c r="B1" s="2"/>
      <c r="C1" s="3"/>
      <c r="D1" s="3"/>
      <c r="E1" s="3"/>
      <c r="F1" s="3"/>
      <c r="G1" s="4" t="s">
        <v>1</v>
      </c>
      <c r="H1" s="5"/>
      <c r="I1" s="6">
        <f ca="1">NOW()</f>
        <v>45162.580187268519</v>
      </c>
      <c r="J1" s="7"/>
    </row>
    <row r="2" spans="1:10" s="18" customFormat="1" ht="27.75" customHeight="1" thickTop="1">
      <c r="A2" s="9" t="s">
        <v>2</v>
      </c>
      <c r="B2" s="10"/>
      <c r="C2" s="11"/>
      <c r="D2" s="12" t="s">
        <v>3</v>
      </c>
      <c r="E2" s="10"/>
      <c r="F2" s="13"/>
      <c r="G2" s="14"/>
      <c r="H2" s="15" t="s">
        <v>4</v>
      </c>
      <c r="I2" s="16" t="s">
        <v>5</v>
      </c>
      <c r="J2" s="17"/>
    </row>
    <row r="3" spans="1:10" s="18" customFormat="1" ht="27.75" customHeight="1">
      <c r="A3" s="20" t="s">
        <v>6</v>
      </c>
      <c r="B3" s="21"/>
      <c r="C3" s="22"/>
      <c r="D3" s="23" t="s">
        <v>7</v>
      </c>
      <c r="E3" s="21"/>
      <c r="F3" s="24" t="s">
        <v>8</v>
      </c>
      <c r="G3" s="25"/>
      <c r="H3" s="26"/>
      <c r="I3" s="27">
        <f ca="1">I1</f>
        <v>45162.580187268519</v>
      </c>
      <c r="J3" s="28"/>
    </row>
    <row r="4" spans="1:10" s="18" customFormat="1" ht="27.75" customHeight="1" thickBot="1">
      <c r="A4" s="29" t="s">
        <v>9</v>
      </c>
      <c r="B4" s="30"/>
      <c r="C4" s="31" t="s">
        <v>10</v>
      </c>
      <c r="D4" s="32" t="s">
        <v>11</v>
      </c>
      <c r="E4" s="33"/>
      <c r="F4" s="34"/>
      <c r="G4" s="35">
        <v>1050</v>
      </c>
      <c r="H4" s="36"/>
      <c r="I4" s="37"/>
      <c r="J4" s="38"/>
    </row>
    <row r="5" spans="1:10" s="43" customFormat="1" ht="27" thickTop="1" thickBot="1">
      <c r="A5" s="40" t="s">
        <v>12</v>
      </c>
      <c r="B5" s="41"/>
      <c r="C5" s="41"/>
      <c r="D5" s="41"/>
      <c r="E5" s="41"/>
      <c r="F5" s="41"/>
      <c r="G5" s="41"/>
      <c r="H5" s="41"/>
      <c r="I5" s="41"/>
      <c r="J5" s="42"/>
    </row>
    <row r="6" spans="1:10" s="19" customFormat="1" ht="21.5" thickTop="1" thickBot="1">
      <c r="A6" s="44" t="s">
        <v>13</v>
      </c>
      <c r="B6" s="45"/>
      <c r="C6" s="46"/>
      <c r="D6" s="47" t="s">
        <v>14</v>
      </c>
      <c r="E6" s="47"/>
      <c r="F6" s="48"/>
      <c r="G6" s="49" t="s">
        <v>15</v>
      </c>
      <c r="H6" s="50"/>
      <c r="I6" s="51" t="s">
        <v>16</v>
      </c>
      <c r="J6" s="52"/>
    </row>
    <row r="7" spans="1:10" s="19" customFormat="1" ht="23.5" thickTop="1">
      <c r="A7" s="53" t="s">
        <v>17</v>
      </c>
      <c r="B7" s="54" t="s">
        <v>18</v>
      </c>
      <c r="C7" s="54" t="s">
        <v>18</v>
      </c>
      <c r="D7" s="55" t="s">
        <v>19</v>
      </c>
      <c r="E7" s="56" t="s">
        <v>20</v>
      </c>
      <c r="F7" s="57"/>
      <c r="G7" s="58" t="s">
        <v>21</v>
      </c>
      <c r="H7" s="59" t="s">
        <v>22</v>
      </c>
      <c r="I7" s="55" t="s">
        <v>23</v>
      </c>
      <c r="J7" s="60"/>
    </row>
    <row r="8" spans="1:10" s="19" customFormat="1" ht="21" thickBot="1">
      <c r="A8" s="61" t="s">
        <v>24</v>
      </c>
      <c r="B8" s="62" t="s">
        <v>25</v>
      </c>
      <c r="C8" s="62" t="s">
        <v>26</v>
      </c>
      <c r="D8" s="63" t="s">
        <v>27</v>
      </c>
      <c r="E8" s="64" t="s">
        <v>28</v>
      </c>
      <c r="F8" s="65" t="s">
        <v>29</v>
      </c>
      <c r="G8" s="66" t="s">
        <v>30</v>
      </c>
      <c r="H8" s="67" t="s">
        <v>31</v>
      </c>
      <c r="I8" s="68" t="s">
        <v>32</v>
      </c>
      <c r="J8" s="69"/>
    </row>
    <row r="9" spans="1:10" s="80" customFormat="1" ht="25" thickTop="1">
      <c r="A9" s="70"/>
      <c r="B9" s="71" t="s">
        <v>33</v>
      </c>
      <c r="C9" s="72" t="s">
        <v>34</v>
      </c>
      <c r="D9" s="73" t="s">
        <v>35</v>
      </c>
      <c r="E9" s="74">
        <v>67.849999999999994</v>
      </c>
      <c r="F9" s="75" t="s">
        <v>34</v>
      </c>
      <c r="G9" s="76">
        <f>E9*G4/1000</f>
        <v>71.242500000000007</v>
      </c>
      <c r="H9" s="77"/>
      <c r="I9" s="78" t="s">
        <v>36</v>
      </c>
      <c r="J9" s="79"/>
    </row>
    <row r="10" spans="1:10" s="80" customFormat="1" ht="24.5">
      <c r="A10" s="70"/>
      <c r="B10" s="81" t="s">
        <v>37</v>
      </c>
      <c r="C10" s="82"/>
      <c r="D10" s="83" t="s">
        <v>38</v>
      </c>
      <c r="E10" s="84">
        <v>0.11</v>
      </c>
      <c r="F10" s="85">
        <v>0.111</v>
      </c>
      <c r="G10" s="86">
        <f>E10*G4/1000</f>
        <v>0.11550000000000001</v>
      </c>
      <c r="H10" s="87"/>
      <c r="I10" s="78" t="s">
        <v>39</v>
      </c>
      <c r="J10" s="79"/>
    </row>
    <row r="11" spans="1:10" s="80" customFormat="1" ht="24.5">
      <c r="A11" s="70" t="s">
        <v>40</v>
      </c>
      <c r="B11" s="81" t="s">
        <v>41</v>
      </c>
      <c r="C11" s="82"/>
      <c r="D11" s="83" t="s">
        <v>42</v>
      </c>
      <c r="E11" s="84">
        <v>4.78</v>
      </c>
      <c r="F11" s="85">
        <v>4.7809999999999997</v>
      </c>
      <c r="G11" s="88">
        <f>E11*G4/1000</f>
        <v>5.0190000000000001</v>
      </c>
      <c r="H11" s="87"/>
      <c r="I11" s="78" t="s">
        <v>43</v>
      </c>
      <c r="J11" s="79"/>
    </row>
    <row r="12" spans="1:10" s="80" customFormat="1" ht="24.5">
      <c r="A12" s="89"/>
      <c r="B12" s="81" t="s">
        <v>44</v>
      </c>
      <c r="C12" s="82"/>
      <c r="D12" s="83" t="s">
        <v>45</v>
      </c>
      <c r="E12" s="84">
        <v>7.05</v>
      </c>
      <c r="F12" s="85">
        <v>2.6080000000000001</v>
      </c>
      <c r="G12" s="88">
        <f>E12*G4/1000</f>
        <v>7.4024999999999999</v>
      </c>
      <c r="H12" s="87"/>
      <c r="I12" s="90" t="s">
        <v>46</v>
      </c>
      <c r="J12" s="79"/>
    </row>
    <row r="13" spans="1:10" s="19" customFormat="1" ht="24.5">
      <c r="A13" s="91"/>
      <c r="B13" s="92" t="s">
        <v>33</v>
      </c>
      <c r="C13" s="93"/>
      <c r="D13" s="39" t="s">
        <v>47</v>
      </c>
      <c r="E13" s="94">
        <f>SUM(E9:E12)</f>
        <v>79.789999999999992</v>
      </c>
      <c r="F13" s="85">
        <f>SUM(F10:F12)</f>
        <v>7.5</v>
      </c>
      <c r="G13" s="95">
        <f>SUM(G9:G12)</f>
        <v>83.779500000000013</v>
      </c>
      <c r="H13" s="96"/>
      <c r="I13" s="97"/>
      <c r="J13" s="98"/>
    </row>
    <row r="14" spans="1:10" s="19" customFormat="1" ht="24" customHeight="1">
      <c r="A14" s="99" t="s">
        <v>48</v>
      </c>
      <c r="B14" s="100"/>
      <c r="C14" s="100"/>
      <c r="D14" s="101"/>
      <c r="E14" s="102"/>
      <c r="F14" s="101"/>
      <c r="G14" s="103"/>
      <c r="H14" s="104" t="s">
        <v>49</v>
      </c>
      <c r="I14" s="105"/>
      <c r="J14" s="106"/>
    </row>
    <row r="15" spans="1:10" s="19" customFormat="1" ht="24" customHeight="1">
      <c r="A15" s="107" t="s">
        <v>50</v>
      </c>
      <c r="B15" s="108"/>
      <c r="C15" s="108"/>
      <c r="D15" s="109" t="s">
        <v>51</v>
      </c>
      <c r="E15" s="110"/>
      <c r="F15" s="110"/>
      <c r="G15" s="110"/>
      <c r="H15" s="111" t="s">
        <v>52</v>
      </c>
      <c r="I15" s="80"/>
      <c r="J15" s="112"/>
    </row>
    <row r="16" spans="1:10" s="19" customFormat="1" ht="24" customHeight="1" thickBot="1">
      <c r="A16" s="113" t="s">
        <v>53</v>
      </c>
      <c r="B16" s="114"/>
      <c r="C16" s="114"/>
      <c r="D16" s="115" t="s">
        <v>54</v>
      </c>
      <c r="E16" s="116"/>
      <c r="F16" s="116"/>
      <c r="G16" s="116"/>
      <c r="H16" s="117"/>
      <c r="I16" s="118"/>
      <c r="J16" s="119"/>
    </row>
    <row r="17" spans="1:10" s="43" customFormat="1" ht="33" thickTop="1" thickBot="1">
      <c r="A17" s="120" t="s">
        <v>55</v>
      </c>
      <c r="B17" s="121"/>
      <c r="C17" s="121"/>
      <c r="D17" s="121"/>
      <c r="E17" s="121"/>
      <c r="F17" s="121"/>
      <c r="G17" s="121"/>
      <c r="H17" s="121"/>
      <c r="I17" s="121"/>
      <c r="J17" s="122"/>
    </row>
    <row r="18" spans="1:10" s="19" customFormat="1" ht="21.5" thickTop="1" thickBot="1">
      <c r="A18" s="44" t="s">
        <v>13</v>
      </c>
      <c r="B18" s="45"/>
      <c r="C18" s="46"/>
      <c r="D18" s="47" t="s">
        <v>14</v>
      </c>
      <c r="E18" s="47"/>
      <c r="F18" s="48"/>
      <c r="G18" s="49" t="s">
        <v>15</v>
      </c>
      <c r="H18" s="50"/>
      <c r="I18" s="51" t="s">
        <v>16</v>
      </c>
      <c r="J18" s="52"/>
    </row>
    <row r="19" spans="1:10" s="19" customFormat="1" ht="23.5" thickTop="1">
      <c r="A19" s="53" t="s">
        <v>17</v>
      </c>
      <c r="B19" s="54" t="s">
        <v>18</v>
      </c>
      <c r="C19" s="54" t="s">
        <v>18</v>
      </c>
      <c r="D19" s="55" t="s">
        <v>19</v>
      </c>
      <c r="E19" s="56" t="s">
        <v>20</v>
      </c>
      <c r="F19" s="57"/>
      <c r="G19" s="58" t="s">
        <v>21</v>
      </c>
      <c r="H19" s="59" t="s">
        <v>22</v>
      </c>
      <c r="I19" s="55" t="s">
        <v>23</v>
      </c>
      <c r="J19" s="60"/>
    </row>
    <row r="20" spans="1:10" s="19" customFormat="1" ht="21" thickBot="1">
      <c r="A20" s="61" t="s">
        <v>24</v>
      </c>
      <c r="B20" s="62" t="s">
        <v>25</v>
      </c>
      <c r="C20" s="62" t="s">
        <v>26</v>
      </c>
      <c r="D20" s="63" t="s">
        <v>27</v>
      </c>
      <c r="E20" s="64" t="s">
        <v>28</v>
      </c>
      <c r="F20" s="65" t="s">
        <v>29</v>
      </c>
      <c r="G20" s="66" t="s">
        <v>30</v>
      </c>
      <c r="H20" s="67" t="s">
        <v>31</v>
      </c>
      <c r="I20" s="68" t="s">
        <v>32</v>
      </c>
      <c r="J20" s="69"/>
    </row>
    <row r="21" spans="1:10" s="19" customFormat="1" ht="25" thickTop="1">
      <c r="A21" s="70"/>
      <c r="B21" s="71" t="s">
        <v>33</v>
      </c>
      <c r="C21" s="72"/>
      <c r="D21" s="73" t="s">
        <v>35</v>
      </c>
      <c r="E21" s="123">
        <v>256.93</v>
      </c>
      <c r="F21" s="75"/>
      <c r="G21" s="76">
        <f>E21*G4/1000</f>
        <v>269.7765</v>
      </c>
      <c r="H21" s="124"/>
      <c r="I21" s="78" t="s">
        <v>56</v>
      </c>
      <c r="J21" s="79"/>
    </row>
    <row r="22" spans="1:10" s="19" customFormat="1" ht="24.5">
      <c r="A22" s="70"/>
      <c r="B22" s="81" t="s">
        <v>57</v>
      </c>
      <c r="C22" s="82"/>
      <c r="D22" s="125" t="s">
        <v>58</v>
      </c>
      <c r="E22" s="84">
        <v>124.34</v>
      </c>
      <c r="F22" s="126">
        <v>47.25</v>
      </c>
      <c r="G22" s="88">
        <f>E22*G4/1000</f>
        <v>130.55699999999999</v>
      </c>
      <c r="H22" s="127"/>
      <c r="I22" s="78" t="s">
        <v>59</v>
      </c>
      <c r="J22" s="79"/>
    </row>
    <row r="23" spans="1:10" s="19" customFormat="1" ht="24.5">
      <c r="A23" s="70" t="s">
        <v>60</v>
      </c>
      <c r="B23" s="81" t="s">
        <v>33</v>
      </c>
      <c r="C23" s="82" t="s">
        <v>34</v>
      </c>
      <c r="D23" s="125" t="s">
        <v>61</v>
      </c>
      <c r="E23" s="128">
        <v>38.94</v>
      </c>
      <c r="F23" s="129">
        <v>20.25</v>
      </c>
      <c r="G23" s="88">
        <f>E23*G4/1000</f>
        <v>40.887</v>
      </c>
      <c r="H23" s="127"/>
      <c r="I23" s="78" t="s">
        <v>62</v>
      </c>
      <c r="J23" s="79"/>
    </row>
    <row r="24" spans="1:10" s="19" customFormat="1" ht="24.5">
      <c r="A24" s="70" t="s">
        <v>63</v>
      </c>
      <c r="B24" s="130" t="s">
        <v>33</v>
      </c>
      <c r="C24" s="82"/>
      <c r="D24" s="83" t="s">
        <v>64</v>
      </c>
      <c r="E24" s="84">
        <v>79.790000000000006</v>
      </c>
      <c r="F24" s="126">
        <v>7.5</v>
      </c>
      <c r="G24" s="88">
        <f>E24*G4/1000</f>
        <v>83.779499999999999</v>
      </c>
      <c r="H24" s="127"/>
      <c r="I24" s="90" t="s">
        <v>46</v>
      </c>
      <c r="J24" s="131"/>
    </row>
    <row r="25" spans="1:10" s="19" customFormat="1" ht="24.5">
      <c r="A25" s="132"/>
      <c r="B25" s="92" t="s">
        <v>33</v>
      </c>
      <c r="C25" s="93"/>
      <c r="D25" s="39" t="s">
        <v>47</v>
      </c>
      <c r="E25" s="84">
        <f>SUM(E21:E24)</f>
        <v>500</v>
      </c>
      <c r="F25" s="85">
        <f>SUM(F21:F24)</f>
        <v>75</v>
      </c>
      <c r="G25" s="95">
        <f>SUM(G21:G24)</f>
        <v>525</v>
      </c>
      <c r="H25" s="127"/>
      <c r="I25" s="133"/>
      <c r="J25" s="98"/>
    </row>
    <row r="26" spans="1:10" s="19" customFormat="1" ht="24" customHeight="1">
      <c r="A26" s="99" t="s">
        <v>48</v>
      </c>
      <c r="B26" s="100"/>
      <c r="C26" s="100"/>
      <c r="D26" s="101"/>
      <c r="E26" s="102"/>
      <c r="F26" s="101"/>
      <c r="G26" s="103"/>
      <c r="H26" s="104" t="s">
        <v>49</v>
      </c>
      <c r="I26" s="105"/>
      <c r="J26" s="106"/>
    </row>
    <row r="27" spans="1:10" s="19" customFormat="1" ht="24" customHeight="1">
      <c r="A27" s="107" t="s">
        <v>50</v>
      </c>
      <c r="B27" s="108"/>
      <c r="C27" s="108"/>
      <c r="D27" s="109" t="s">
        <v>51</v>
      </c>
      <c r="E27" s="110"/>
      <c r="F27" s="110"/>
      <c r="G27" s="110"/>
      <c r="H27" s="111" t="s">
        <v>52</v>
      </c>
      <c r="I27" s="80"/>
      <c r="J27" s="112"/>
    </row>
    <row r="28" spans="1:10" s="19" customFormat="1" ht="24" customHeight="1" thickBot="1">
      <c r="A28" s="113" t="s">
        <v>53</v>
      </c>
      <c r="B28" s="114"/>
      <c r="C28" s="114"/>
      <c r="D28" s="115" t="s">
        <v>54</v>
      </c>
      <c r="E28" s="116"/>
      <c r="F28" s="116"/>
      <c r="G28" s="116"/>
      <c r="H28" s="117"/>
      <c r="I28" s="118"/>
      <c r="J28" s="119"/>
    </row>
    <row r="29" spans="1:10" s="43" customFormat="1" ht="33" thickTop="1" thickBot="1">
      <c r="A29" s="120" t="s">
        <v>65</v>
      </c>
      <c r="B29" s="121"/>
      <c r="C29" s="121"/>
      <c r="D29" s="121"/>
      <c r="E29" s="121"/>
      <c r="F29" s="121"/>
      <c r="G29" s="121"/>
      <c r="H29" s="121"/>
      <c r="I29" s="121"/>
      <c r="J29" s="122"/>
    </row>
    <row r="30" spans="1:10" s="19" customFormat="1" ht="21" thickTop="1">
      <c r="A30" s="134" t="s">
        <v>17</v>
      </c>
      <c r="B30" s="135" t="s">
        <v>66</v>
      </c>
      <c r="C30" s="136" t="s">
        <v>67</v>
      </c>
      <c r="D30" s="136" t="s">
        <v>68</v>
      </c>
      <c r="E30" s="137" t="s">
        <v>69</v>
      </c>
      <c r="F30" s="137"/>
      <c r="G30" s="138" t="s">
        <v>70</v>
      </c>
      <c r="H30" s="139"/>
      <c r="I30" s="139"/>
      <c r="J30" s="140"/>
    </row>
    <row r="31" spans="1:10" s="19" customFormat="1" ht="21" thickBot="1">
      <c r="A31" s="141" t="s">
        <v>24</v>
      </c>
      <c r="B31" s="136" t="s">
        <v>71</v>
      </c>
      <c r="C31" s="136" t="s">
        <v>72</v>
      </c>
      <c r="D31" s="142" t="s">
        <v>73</v>
      </c>
      <c r="E31" s="137" t="s">
        <v>74</v>
      </c>
      <c r="F31" s="137"/>
      <c r="G31" s="138"/>
      <c r="H31" s="139"/>
      <c r="I31" s="139"/>
      <c r="J31" s="140"/>
    </row>
    <row r="32" spans="1:10" s="19" customFormat="1" ht="21" thickTop="1">
      <c r="A32" s="53"/>
      <c r="B32" s="143" t="s">
        <v>75</v>
      </c>
      <c r="C32" s="144"/>
      <c r="D32" s="143"/>
      <c r="E32" s="145" t="s">
        <v>76</v>
      </c>
      <c r="F32" s="145"/>
      <c r="G32" s="146" t="s">
        <v>77</v>
      </c>
      <c r="H32" s="147"/>
      <c r="I32" s="148"/>
      <c r="J32" s="149"/>
    </row>
    <row r="33" spans="1:10" s="19" customFormat="1" ht="20.5">
      <c r="A33" s="70" t="s">
        <v>40</v>
      </c>
      <c r="B33" s="104" t="s">
        <v>78</v>
      </c>
      <c r="C33" s="150"/>
      <c r="D33" s="104"/>
      <c r="E33" s="151" t="s">
        <v>76</v>
      </c>
      <c r="F33" s="151"/>
      <c r="G33" s="152" t="s">
        <v>79</v>
      </c>
      <c r="H33" s="153"/>
      <c r="I33" s="154"/>
      <c r="J33" s="155"/>
    </row>
    <row r="34" spans="1:10" s="19" customFormat="1" ht="23.5" thickBot="1">
      <c r="A34" s="61"/>
      <c r="B34" s="64" t="s">
        <v>80</v>
      </c>
      <c r="C34" s="156">
        <f>F13/E13*100</f>
        <v>9.3996741446296532</v>
      </c>
      <c r="D34" s="64"/>
      <c r="E34" s="157" t="s">
        <v>76</v>
      </c>
      <c r="F34" s="157"/>
      <c r="G34" s="158" t="s">
        <v>81</v>
      </c>
      <c r="H34" s="159"/>
      <c r="I34" s="160"/>
      <c r="J34" s="161"/>
    </row>
    <row r="35" spans="1:10" s="19" customFormat="1" ht="21" thickTop="1">
      <c r="A35" s="162" t="s">
        <v>82</v>
      </c>
      <c r="B35" s="143" t="s">
        <v>75</v>
      </c>
      <c r="C35" s="144"/>
      <c r="D35" s="143"/>
      <c r="E35" s="145" t="s">
        <v>76</v>
      </c>
      <c r="F35" s="145"/>
      <c r="G35" s="146" t="s">
        <v>77</v>
      </c>
      <c r="H35" s="147"/>
      <c r="I35" s="148"/>
      <c r="J35" s="149"/>
    </row>
    <row r="36" spans="1:10" s="19" customFormat="1" ht="20.5">
      <c r="A36" s="163"/>
      <c r="B36" s="104" t="s">
        <v>78</v>
      </c>
      <c r="C36" s="150"/>
      <c r="D36" s="104"/>
      <c r="E36" s="151" t="s">
        <v>76</v>
      </c>
      <c r="F36" s="151"/>
      <c r="G36" s="152" t="s">
        <v>79</v>
      </c>
      <c r="H36" s="153"/>
      <c r="I36" s="154"/>
      <c r="J36" s="155"/>
    </row>
    <row r="37" spans="1:10" s="19" customFormat="1" ht="23.5" thickBot="1">
      <c r="A37" s="164"/>
      <c r="B37" s="64" t="s">
        <v>80</v>
      </c>
      <c r="C37" s="156">
        <f>F25/E25*100</f>
        <v>15</v>
      </c>
      <c r="D37" s="64"/>
      <c r="E37" s="157" t="s">
        <v>76</v>
      </c>
      <c r="F37" s="157"/>
      <c r="G37" s="158" t="s">
        <v>81</v>
      </c>
      <c r="H37" s="159"/>
      <c r="I37" s="160"/>
      <c r="J37" s="161"/>
    </row>
    <row r="38" spans="1:10" s="19" customFormat="1" ht="21" thickTop="1">
      <c r="A38" s="165" t="s">
        <v>83</v>
      </c>
      <c r="B38" s="166"/>
      <c r="C38" s="166"/>
      <c r="D38" s="167"/>
      <c r="E38" s="168" t="s">
        <v>84</v>
      </c>
      <c r="F38" s="169" t="s">
        <v>85</v>
      </c>
      <c r="G38" s="169"/>
      <c r="H38" s="170"/>
      <c r="I38" s="169" t="s">
        <v>86</v>
      </c>
      <c r="J38" s="171"/>
    </row>
    <row r="39" spans="1:10" s="19" customFormat="1" ht="21" thickBot="1">
      <c r="A39" s="172"/>
      <c r="B39" s="173"/>
      <c r="C39" s="173"/>
      <c r="D39" s="174"/>
      <c r="E39" s="175" t="s">
        <v>87</v>
      </c>
      <c r="F39" s="176" t="s">
        <v>88</v>
      </c>
      <c r="G39" s="176"/>
      <c r="H39" s="177"/>
      <c r="I39" s="176" t="s">
        <v>86</v>
      </c>
      <c r="J39" s="178"/>
    </row>
    <row r="40" spans="1:10" s="19" customFormat="1" ht="20.5">
      <c r="A40" s="179" t="s">
        <v>89</v>
      </c>
      <c r="B40" s="179"/>
      <c r="C40" s="179"/>
      <c r="D40" s="180"/>
      <c r="E40" s="180"/>
      <c r="F40" s="180"/>
      <c r="G40" s="180"/>
      <c r="H40" s="180"/>
      <c r="I40" s="181" t="s">
        <v>90</v>
      </c>
      <c r="J40" s="182"/>
    </row>
    <row r="41" spans="1:10" s="19" customFormat="1" ht="4.5" customHeight="1" thickBot="1">
      <c r="A41" s="179"/>
      <c r="B41" s="179"/>
      <c r="C41" s="180"/>
      <c r="D41" s="180"/>
      <c r="E41" s="180"/>
      <c r="F41" s="180"/>
      <c r="G41" s="180"/>
      <c r="H41" s="180"/>
      <c r="I41" s="183"/>
      <c r="J41" s="183"/>
    </row>
    <row r="42" spans="1:10" s="8" customFormat="1" ht="28.5" customHeight="1" thickBot="1">
      <c r="A42" s="1" t="s">
        <v>0</v>
      </c>
      <c r="B42" s="2"/>
      <c r="C42" s="3"/>
      <c r="D42" s="3"/>
      <c r="E42" s="3"/>
      <c r="F42" s="3"/>
      <c r="G42" s="4" t="s">
        <v>91</v>
      </c>
      <c r="H42" s="184"/>
      <c r="I42" s="6">
        <f ca="1">I1</f>
        <v>45162.580187268519</v>
      </c>
      <c r="J42" s="7"/>
    </row>
    <row r="43" spans="1:10" s="18" customFormat="1" ht="28.5" customHeight="1" thickTop="1">
      <c r="A43" s="9" t="str">
        <f>A2</f>
        <v>ลูกค้า / Customer  :   Nichirin Japan</v>
      </c>
      <c r="B43" s="10"/>
      <c r="C43" s="11"/>
      <c r="D43" s="12" t="str">
        <f>D2</f>
        <v>ชื่อน้ำยาเคลือบ / Dip solution name :  AX-09 PV3 ( 10%)</v>
      </c>
      <c r="E43" s="10"/>
      <c r="F43" s="13"/>
      <c r="G43" s="14"/>
      <c r="H43" s="15" t="s">
        <v>4</v>
      </c>
      <c r="I43" s="16" t="s">
        <v>5</v>
      </c>
      <c r="J43" s="17"/>
    </row>
    <row r="44" spans="1:10" s="18" customFormat="1" ht="28.5" customHeight="1">
      <c r="A44" s="20" t="s">
        <v>6</v>
      </c>
      <c r="B44" s="21"/>
      <c r="C44" s="22"/>
      <c r="D44" s="185" t="s">
        <v>7</v>
      </c>
      <c r="E44" s="21"/>
      <c r="F44" s="186" t="s">
        <v>92</v>
      </c>
      <c r="G44" s="187"/>
      <c r="H44" s="26"/>
      <c r="I44" s="27">
        <f ca="1">I3</f>
        <v>45162.580187268519</v>
      </c>
      <c r="J44" s="28"/>
    </row>
    <row r="45" spans="1:10" s="18" customFormat="1" ht="28.5" customHeight="1" thickBot="1">
      <c r="A45" s="188" t="s">
        <v>9</v>
      </c>
      <c r="B45" s="189" t="str">
        <f>C4</f>
        <v>:   230816-01</v>
      </c>
      <c r="C45" s="189"/>
      <c r="D45" s="190" t="s">
        <v>11</v>
      </c>
      <c r="E45" s="191"/>
      <c r="F45" s="192"/>
      <c r="G45" s="193">
        <f>G4</f>
        <v>1050</v>
      </c>
      <c r="H45" s="26"/>
      <c r="I45" s="27"/>
      <c r="J45" s="28"/>
    </row>
    <row r="46" spans="1:10" s="43" customFormat="1" ht="33" thickTop="1" thickBot="1">
      <c r="A46" s="40" t="s">
        <v>93</v>
      </c>
      <c r="B46" s="41"/>
      <c r="C46" s="41"/>
      <c r="D46" s="41"/>
      <c r="E46" s="41"/>
      <c r="F46" s="41"/>
      <c r="G46" s="41"/>
      <c r="H46" s="41"/>
      <c r="I46" s="41"/>
      <c r="J46" s="42"/>
    </row>
    <row r="47" spans="1:10" s="19" customFormat="1" ht="21.5" thickTop="1" thickBot="1">
      <c r="A47" s="44" t="s">
        <v>13</v>
      </c>
      <c r="B47" s="45"/>
      <c r="C47" s="46"/>
      <c r="D47" s="47" t="s">
        <v>14</v>
      </c>
      <c r="E47" s="47"/>
      <c r="F47" s="48"/>
      <c r="G47" s="49" t="s">
        <v>15</v>
      </c>
      <c r="H47" s="50"/>
      <c r="I47" s="51" t="s">
        <v>16</v>
      </c>
      <c r="J47" s="52"/>
    </row>
    <row r="48" spans="1:10" s="19" customFormat="1" ht="23.5" thickTop="1">
      <c r="A48" s="53" t="s">
        <v>17</v>
      </c>
      <c r="B48" s="54" t="s">
        <v>18</v>
      </c>
      <c r="C48" s="54" t="s">
        <v>18</v>
      </c>
      <c r="D48" s="55" t="s">
        <v>19</v>
      </c>
      <c r="E48" s="194" t="s">
        <v>20</v>
      </c>
      <c r="F48" s="57"/>
      <c r="G48" s="58" t="s">
        <v>21</v>
      </c>
      <c r="H48" s="59" t="s">
        <v>22</v>
      </c>
      <c r="I48" s="55" t="s">
        <v>23</v>
      </c>
      <c r="J48" s="60"/>
    </row>
    <row r="49" spans="1:10" s="19" customFormat="1" ht="21" thickBot="1">
      <c r="A49" s="61" t="s">
        <v>24</v>
      </c>
      <c r="B49" s="62" t="s">
        <v>25</v>
      </c>
      <c r="C49" s="62" t="s">
        <v>26</v>
      </c>
      <c r="D49" s="63" t="s">
        <v>27</v>
      </c>
      <c r="E49" s="64" t="s">
        <v>28</v>
      </c>
      <c r="F49" s="65" t="s">
        <v>29</v>
      </c>
      <c r="G49" s="66" t="s">
        <v>30</v>
      </c>
      <c r="H49" s="67" t="s">
        <v>31</v>
      </c>
      <c r="I49" s="68" t="s">
        <v>32</v>
      </c>
      <c r="J49" s="69"/>
    </row>
    <row r="50" spans="1:10" s="80" customFormat="1" ht="25" thickTop="1">
      <c r="A50" s="70"/>
      <c r="B50" s="71" t="s">
        <v>33</v>
      </c>
      <c r="C50" s="72"/>
      <c r="D50" s="83" t="s">
        <v>94</v>
      </c>
      <c r="E50" s="94">
        <v>500</v>
      </c>
      <c r="F50" s="195">
        <v>75</v>
      </c>
      <c r="G50" s="196">
        <f>G25</f>
        <v>525</v>
      </c>
      <c r="H50" s="96"/>
      <c r="I50" s="78" t="s">
        <v>36</v>
      </c>
      <c r="J50" s="79"/>
    </row>
    <row r="51" spans="1:10" s="80" customFormat="1" ht="24.5">
      <c r="A51" s="70" t="s">
        <v>95</v>
      </c>
      <c r="B51" s="81"/>
      <c r="C51" s="82"/>
      <c r="D51" s="83" t="s">
        <v>96</v>
      </c>
      <c r="E51" s="84">
        <v>125</v>
      </c>
      <c r="F51" s="85">
        <v>25</v>
      </c>
      <c r="G51" s="88">
        <f>E51*G4/1000</f>
        <v>131.25</v>
      </c>
      <c r="H51" s="197"/>
      <c r="I51" s="78" t="s">
        <v>97</v>
      </c>
      <c r="J51" s="79"/>
    </row>
    <row r="52" spans="1:10" s="80" customFormat="1" ht="24.5">
      <c r="A52" s="89" t="s">
        <v>63</v>
      </c>
      <c r="B52" s="81" t="s">
        <v>33</v>
      </c>
      <c r="C52" s="82"/>
      <c r="D52" s="73" t="s">
        <v>35</v>
      </c>
      <c r="E52" s="123">
        <v>375</v>
      </c>
      <c r="F52" s="198">
        <v>0</v>
      </c>
      <c r="G52" s="76">
        <f>E52*G45/1000</f>
        <v>393.75</v>
      </c>
      <c r="H52" s="199"/>
      <c r="I52" s="78" t="s">
        <v>62</v>
      </c>
      <c r="J52" s="79"/>
    </row>
    <row r="53" spans="1:10" s="19" customFormat="1" ht="24.5">
      <c r="A53" s="89"/>
      <c r="B53" s="81" t="s">
        <v>33</v>
      </c>
      <c r="C53" s="81"/>
      <c r="D53" s="200" t="s">
        <v>47</v>
      </c>
      <c r="E53" s="201">
        <f>SUM(E50:E52)</f>
        <v>1000</v>
      </c>
      <c r="F53" s="202">
        <f>SUM(F50:F52)</f>
        <v>100</v>
      </c>
      <c r="G53" s="95">
        <f>SUM(G50:G52)</f>
        <v>1050</v>
      </c>
      <c r="H53" s="96"/>
      <c r="I53" s="90" t="s">
        <v>98</v>
      </c>
      <c r="J53" s="79"/>
    </row>
    <row r="54" spans="1:10" s="19" customFormat="1" ht="24" customHeight="1">
      <c r="B54" s="203"/>
      <c r="C54" s="203"/>
      <c r="D54" s="204"/>
      <c r="E54" s="109"/>
      <c r="F54" s="110"/>
      <c r="G54" s="205"/>
      <c r="H54" s="104" t="s">
        <v>49</v>
      </c>
      <c r="I54" s="206" t="s">
        <v>99</v>
      </c>
      <c r="J54" s="207"/>
    </row>
    <row r="55" spans="1:10" s="19" customFormat="1" ht="24" customHeight="1">
      <c r="A55" s="99" t="s">
        <v>48</v>
      </c>
      <c r="E55" s="208"/>
      <c r="I55" s="209" t="s">
        <v>100</v>
      </c>
      <c r="J55" s="210"/>
    </row>
    <row r="56" spans="1:10" s="19" customFormat="1" ht="24" customHeight="1">
      <c r="A56" s="107" t="s">
        <v>50</v>
      </c>
      <c r="B56" s="108"/>
      <c r="C56" s="108"/>
      <c r="D56" s="109" t="s">
        <v>51</v>
      </c>
      <c r="E56" s="110"/>
      <c r="F56" s="110"/>
      <c r="G56" s="110"/>
      <c r="H56" s="111" t="s">
        <v>52</v>
      </c>
      <c r="I56" s="80"/>
      <c r="J56" s="112"/>
    </row>
    <row r="57" spans="1:10" s="19" customFormat="1" ht="24" customHeight="1" thickBot="1">
      <c r="A57" s="113" t="s">
        <v>53</v>
      </c>
      <c r="B57" s="114"/>
      <c r="C57" s="114"/>
      <c r="D57" s="115" t="s">
        <v>54</v>
      </c>
      <c r="E57" s="116"/>
      <c r="F57" s="116"/>
      <c r="G57" s="116"/>
      <c r="H57" s="117"/>
      <c r="I57" s="118"/>
      <c r="J57" s="119"/>
    </row>
    <row r="58" spans="1:10" s="43" customFormat="1" ht="33" thickTop="1" thickBot="1">
      <c r="A58" s="120" t="s">
        <v>101</v>
      </c>
      <c r="B58" s="121"/>
      <c r="C58" s="121"/>
      <c r="D58" s="121"/>
      <c r="E58" s="121"/>
      <c r="F58" s="121"/>
      <c r="G58" s="121"/>
      <c r="H58" s="121"/>
      <c r="I58" s="121"/>
      <c r="J58" s="122"/>
    </row>
    <row r="59" spans="1:10" s="19" customFormat="1" ht="24.75" customHeight="1" thickTop="1">
      <c r="A59" s="211" t="s">
        <v>17</v>
      </c>
      <c r="B59" s="212" t="s">
        <v>66</v>
      </c>
      <c r="C59" s="143" t="s">
        <v>67</v>
      </c>
      <c r="D59" s="143" t="s">
        <v>68</v>
      </c>
      <c r="E59" s="145" t="s">
        <v>69</v>
      </c>
      <c r="F59" s="145"/>
      <c r="G59" s="213" t="s">
        <v>70</v>
      </c>
      <c r="H59" s="214"/>
      <c r="I59" s="214"/>
      <c r="J59" s="215"/>
    </row>
    <row r="60" spans="1:10" s="19" customFormat="1" ht="24.75" customHeight="1" thickBot="1">
      <c r="A60" s="216" t="s">
        <v>24</v>
      </c>
      <c r="B60" s="64" t="s">
        <v>71</v>
      </c>
      <c r="C60" s="64" t="s">
        <v>72</v>
      </c>
      <c r="D60" s="217" t="s">
        <v>73</v>
      </c>
      <c r="E60" s="157" t="s">
        <v>74</v>
      </c>
      <c r="F60" s="157"/>
      <c r="G60" s="218"/>
      <c r="H60" s="219"/>
      <c r="I60" s="219"/>
      <c r="J60" s="220"/>
    </row>
    <row r="61" spans="1:10" s="19" customFormat="1" ht="24.75" customHeight="1" thickTop="1">
      <c r="A61" s="162" t="s">
        <v>102</v>
      </c>
      <c r="B61" s="72" t="s">
        <v>75</v>
      </c>
      <c r="C61" s="221"/>
      <c r="D61" s="136"/>
      <c r="E61" s="222" t="s">
        <v>103</v>
      </c>
      <c r="F61" s="223"/>
      <c r="G61" s="224" t="s">
        <v>77</v>
      </c>
      <c r="J61" s="98"/>
    </row>
    <row r="62" spans="1:10" s="19" customFormat="1" ht="24.75" customHeight="1">
      <c r="A62" s="163"/>
      <c r="B62" s="104" t="s">
        <v>78</v>
      </c>
      <c r="C62" s="225"/>
      <c r="D62" s="104"/>
      <c r="E62" s="226" t="s">
        <v>103</v>
      </c>
      <c r="F62" s="226"/>
      <c r="G62" s="208" t="s">
        <v>79</v>
      </c>
      <c r="H62" s="153"/>
      <c r="I62" s="153"/>
      <c r="J62" s="227"/>
    </row>
    <row r="63" spans="1:10" s="19" customFormat="1" ht="24.75" customHeight="1" thickBot="1">
      <c r="A63" s="164"/>
      <c r="B63" s="228" t="s">
        <v>80</v>
      </c>
      <c r="C63" s="229">
        <v>10</v>
      </c>
      <c r="D63" s="64"/>
      <c r="E63" s="230" t="s">
        <v>103</v>
      </c>
      <c r="F63" s="230"/>
      <c r="G63" s="49" t="s">
        <v>81</v>
      </c>
      <c r="H63" s="159"/>
      <c r="I63" s="159"/>
      <c r="J63" s="231"/>
    </row>
    <row r="64" spans="1:10" s="19" customFormat="1" ht="27" thickTop="1" thickBot="1">
      <c r="A64" s="232" t="s">
        <v>104</v>
      </c>
      <c r="B64" s="233"/>
      <c r="C64" s="233"/>
      <c r="D64" s="233"/>
      <c r="E64" s="233"/>
      <c r="F64" s="233"/>
      <c r="G64" s="233"/>
      <c r="H64" s="233"/>
      <c r="I64" s="233"/>
      <c r="J64" s="234"/>
    </row>
    <row r="65" spans="1:10" s="19" customFormat="1" ht="21" thickTop="1">
      <c r="A65" s="235"/>
      <c r="J65" s="98"/>
    </row>
    <row r="66" spans="1:10" s="19" customFormat="1" ht="20.5">
      <c r="A66" s="236"/>
      <c r="B66" s="237"/>
      <c r="C66" s="237"/>
      <c r="D66" s="237"/>
      <c r="E66" s="237"/>
      <c r="F66" s="237"/>
      <c r="G66" s="237"/>
      <c r="H66" s="237"/>
      <c r="I66" s="237"/>
      <c r="J66" s="238"/>
    </row>
    <row r="67" spans="1:10" s="19" customFormat="1" ht="20.5">
      <c r="A67" s="236"/>
      <c r="B67" s="237"/>
      <c r="C67" s="237"/>
      <c r="D67" s="237"/>
      <c r="E67" s="237"/>
      <c r="F67" s="237"/>
      <c r="G67" s="237"/>
      <c r="H67" s="237"/>
      <c r="I67" s="237"/>
      <c r="J67" s="238"/>
    </row>
    <row r="68" spans="1:10" s="19" customFormat="1" ht="20.5">
      <c r="A68" s="236"/>
      <c r="B68" s="237"/>
      <c r="C68" s="237"/>
      <c r="D68" s="237"/>
      <c r="E68" s="237"/>
      <c r="F68" s="237"/>
      <c r="G68" s="237"/>
      <c r="H68" s="237"/>
      <c r="I68" s="237"/>
      <c r="J68" s="238"/>
    </row>
    <row r="69" spans="1:10" s="19" customFormat="1" ht="20.5">
      <c r="A69" s="236"/>
      <c r="B69" s="237"/>
      <c r="C69" s="237"/>
      <c r="D69" s="237"/>
      <c r="E69" s="237"/>
      <c r="F69" s="237"/>
      <c r="G69" s="237"/>
      <c r="H69" s="237"/>
      <c r="I69" s="237"/>
      <c r="J69" s="238"/>
    </row>
    <row r="70" spans="1:10" s="19" customFormat="1" ht="20.5">
      <c r="A70" s="236"/>
      <c r="B70" s="237"/>
      <c r="C70" s="237"/>
      <c r="D70" s="237"/>
      <c r="E70" s="237"/>
      <c r="F70" s="237"/>
      <c r="G70" s="237"/>
      <c r="H70" s="237"/>
      <c r="I70" s="237"/>
      <c r="J70" s="238"/>
    </row>
    <row r="71" spans="1:10" s="19" customFormat="1" ht="20.5">
      <c r="A71" s="236"/>
      <c r="B71" s="237"/>
      <c r="C71" s="237"/>
      <c r="D71" s="237"/>
      <c r="E71" s="237"/>
      <c r="F71" s="237"/>
      <c r="G71" s="237"/>
      <c r="H71" s="237"/>
      <c r="I71" s="237"/>
      <c r="J71" s="238"/>
    </row>
    <row r="72" spans="1:10" s="19" customFormat="1" ht="20.5">
      <c r="A72" s="236"/>
      <c r="B72" s="237"/>
      <c r="C72" s="237"/>
      <c r="D72" s="237"/>
      <c r="E72" s="237"/>
      <c r="F72" s="237"/>
      <c r="G72" s="237"/>
      <c r="H72" s="237"/>
      <c r="I72" s="237"/>
      <c r="J72" s="238"/>
    </row>
    <row r="73" spans="1:10" s="19" customFormat="1" ht="20.5">
      <c r="A73" s="236"/>
      <c r="B73" s="237"/>
      <c r="C73" s="237"/>
      <c r="D73" s="237"/>
      <c r="E73" s="237"/>
      <c r="F73" s="237"/>
      <c r="G73" s="237"/>
      <c r="H73" s="237"/>
      <c r="I73" s="237"/>
      <c r="J73" s="238"/>
    </row>
    <row r="74" spans="1:10" s="19" customFormat="1" ht="20.5">
      <c r="A74" s="236"/>
      <c r="B74" s="237"/>
      <c r="C74" s="237"/>
      <c r="D74" s="237"/>
      <c r="E74" s="237"/>
      <c r="F74" s="237"/>
      <c r="G74" s="237"/>
      <c r="H74" s="237"/>
      <c r="I74" s="237"/>
      <c r="J74" s="238"/>
    </row>
    <row r="75" spans="1:10" s="19" customFormat="1" ht="20.5">
      <c r="A75" s="236"/>
      <c r="B75" s="237"/>
      <c r="C75" s="237"/>
      <c r="D75" s="237"/>
      <c r="E75" s="237"/>
      <c r="F75" s="237"/>
      <c r="G75" s="237"/>
      <c r="H75" s="237"/>
      <c r="I75" s="237"/>
      <c r="J75" s="238"/>
    </row>
    <row r="76" spans="1:10" s="19" customFormat="1" ht="20.5">
      <c r="A76" s="236"/>
      <c r="B76" s="237"/>
      <c r="C76" s="237"/>
      <c r="D76" s="237"/>
      <c r="E76" s="237"/>
      <c r="F76" s="237"/>
      <c r="G76" s="237"/>
      <c r="H76" s="237"/>
      <c r="I76" s="237"/>
      <c r="J76" s="238"/>
    </row>
    <row r="77" spans="1:10" s="19" customFormat="1" ht="20.5">
      <c r="A77" s="236"/>
      <c r="B77" s="237"/>
      <c r="C77" s="237"/>
      <c r="D77" s="237"/>
      <c r="E77" s="237"/>
      <c r="F77" s="237"/>
      <c r="G77" s="237"/>
      <c r="H77" s="237"/>
      <c r="I77" s="237"/>
      <c r="J77" s="238"/>
    </row>
    <row r="78" spans="1:10" s="19" customFormat="1" ht="20.5">
      <c r="A78" s="236"/>
      <c r="B78" s="237"/>
      <c r="C78" s="237"/>
      <c r="D78" s="237"/>
      <c r="E78" s="237"/>
      <c r="F78" s="237"/>
      <c r="G78" s="237"/>
      <c r="H78" s="237"/>
      <c r="I78" s="237"/>
      <c r="J78" s="238"/>
    </row>
    <row r="79" spans="1:10" s="19" customFormat="1" ht="21" thickBot="1">
      <c r="A79" s="239"/>
      <c r="B79" s="159"/>
      <c r="C79" s="159"/>
      <c r="D79" s="159"/>
      <c r="E79" s="159"/>
      <c r="F79" s="159"/>
      <c r="G79" s="159"/>
      <c r="H79" s="159"/>
      <c r="I79" s="159"/>
      <c r="J79" s="231"/>
    </row>
    <row r="80" spans="1:10" s="19" customFormat="1" ht="21" thickTop="1">
      <c r="A80" s="165" t="s">
        <v>83</v>
      </c>
      <c r="B80" s="166"/>
      <c r="C80" s="166"/>
      <c r="D80" s="167"/>
      <c r="E80" s="168" t="s">
        <v>84</v>
      </c>
      <c r="F80" s="169" t="s">
        <v>85</v>
      </c>
      <c r="G80" s="169"/>
      <c r="H80" s="170"/>
      <c r="I80" s="169" t="s">
        <v>86</v>
      </c>
      <c r="J80" s="171"/>
    </row>
    <row r="81" spans="1:10" s="19" customFormat="1" ht="21" thickBot="1">
      <c r="A81" s="172"/>
      <c r="B81" s="173"/>
      <c r="C81" s="173"/>
      <c r="D81" s="174"/>
      <c r="E81" s="175" t="s">
        <v>87</v>
      </c>
      <c r="F81" s="176" t="s">
        <v>88</v>
      </c>
      <c r="G81" s="176"/>
      <c r="H81" s="177"/>
      <c r="I81" s="176" t="s">
        <v>86</v>
      </c>
      <c r="J81" s="178"/>
    </row>
    <row r="82" spans="1:10" s="19" customFormat="1" ht="21" thickBot="1">
      <c r="A82" s="179" t="s">
        <v>89</v>
      </c>
      <c r="B82" s="179"/>
      <c r="C82" s="179"/>
      <c r="D82" s="180"/>
      <c r="E82" s="180"/>
      <c r="F82" s="180"/>
      <c r="G82" s="180"/>
      <c r="H82" s="180"/>
      <c r="I82" s="241" t="s">
        <v>90</v>
      </c>
      <c r="J82" s="242"/>
    </row>
  </sheetData>
  <protectedRanges>
    <protectedRange sqref="C4" name="Range1"/>
    <protectedRange sqref="G4" name="Range2"/>
  </protectedRanges>
  <mergeCells count="22">
    <mergeCell ref="A61:A63"/>
    <mergeCell ref="A80:C81"/>
    <mergeCell ref="I82:J82"/>
    <mergeCell ref="A38:C39"/>
    <mergeCell ref="I40:J40"/>
    <mergeCell ref="I42:J42"/>
    <mergeCell ref="I43:J43"/>
    <mergeCell ref="I44:J45"/>
    <mergeCell ref="G59:J60"/>
    <mergeCell ref="I32:J32"/>
    <mergeCell ref="I33:J33"/>
    <mergeCell ref="I34:J34"/>
    <mergeCell ref="A35:A37"/>
    <mergeCell ref="I35:J35"/>
    <mergeCell ref="I36:J36"/>
    <mergeCell ref="I37:J37"/>
    <mergeCell ref="I1:J1"/>
    <mergeCell ref="I2:J2"/>
    <mergeCell ref="F3:G3"/>
    <mergeCell ref="I3:J4"/>
    <mergeCell ref="A4:B4"/>
    <mergeCell ref="G30:J31"/>
  </mergeCells>
  <pageMargins left="0.26" right="0.11811023622047245" top="0.46" bottom="0.41" header="0.14000000000000001" footer="0.14000000000000001"/>
  <pageSetup paperSize="9" scale="85" orientation="portrait" r:id="rId1"/>
  <drawing r:id="rId2"/>
</worksheet>
</file>

<file path=docMetadata/LabelInfo.xml><?xml version="1.0" encoding="utf-8"?>
<clbl:labelList xmlns:clbl="http://schemas.microsoft.com/office/2020/mipLabelMetadata">
  <clbl:label id="{808e8e4e-335e-475c-a857-3d2d1a28a81f}" enabled="0" method="" siteId="{808e8e4e-335e-475c-a857-3d2d1a28a8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AX-09PV3 (10%) 4673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Mongkollert, Paiboon/TTT(TH)/Buay (M3 Cord SM)</cp:lastModifiedBy>
  <dcterms:created xsi:type="dcterms:W3CDTF">2023-08-24T06:48:41Z</dcterms:created>
  <dcterms:modified xsi:type="dcterms:W3CDTF">2023-08-24T06:55:44Z</dcterms:modified>
</cp:coreProperties>
</file>