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2.xml" ContentType="application/vnd.openxmlformats-officedocument.spreadsheetml.table+xml"/>
  <Override PartName="/xl/drawings/drawing2.xml" ContentType="application/vnd.openxmlformats-officedocument.drawing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D:\code\thesisMs\SkinLesion\code\isic2018_Lesion-Diagnosis\"/>
    </mc:Choice>
  </mc:AlternateContent>
  <xr:revisionPtr revIDLastSave="0" documentId="13_ncr:1_{CD3F6BF8-94D8-44CA-B2D0-44B72B20EDE2}" xr6:coauthVersionLast="47" xr6:coauthVersionMax="47" xr10:uidLastSave="{00000000-0000-0000-0000-000000000000}"/>
  <bookViews>
    <workbookView xWindow="-120" yWindow="-120" windowWidth="29040" windowHeight="15840" activeTab="5" xr2:uid="{00000000-000D-0000-FFFF-FFFF00000000}"/>
  </bookViews>
  <sheets>
    <sheet name="results" sheetId="1" r:id="rId1"/>
    <sheet name="formula note" sheetId="2" r:id="rId2"/>
    <sheet name="note" sheetId="4" r:id="rId3"/>
    <sheet name="number of params" sheetId="5" r:id="rId4"/>
    <sheet name="Sheet1" sheetId="6" r:id="rId5"/>
    <sheet name="low cost augmentation" sheetId="7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4" i="6" l="1"/>
  <c r="B2" i="6"/>
  <c r="C2" i="6" s="1"/>
</calcChain>
</file>

<file path=xl/sharedStrings.xml><?xml version="1.0" encoding="utf-8"?>
<sst xmlns="http://schemas.openxmlformats.org/spreadsheetml/2006/main" count="265" uniqueCount="161">
  <si>
    <t>Date</t>
  </si>
  <si>
    <t>Score</t>
  </si>
  <si>
    <t>Note</t>
  </si>
  <si>
    <t>Model</t>
  </si>
  <si>
    <t>Voting</t>
  </si>
  <si>
    <t>yes</t>
  </si>
  <si>
    <t>Batch size</t>
  </si>
  <si>
    <t>Epoch</t>
  </si>
  <si>
    <t>Architecture</t>
  </si>
  <si>
    <t>Loss layer/function</t>
  </si>
  <si>
    <t>Densenet 121</t>
  </si>
  <si>
    <t>Arc Cosine Margin layer + Cross Entropy</t>
  </si>
  <si>
    <t>Densenet 201</t>
  </si>
  <si>
    <t>densenet121_ArcMargin_2021-01-06_0-59_epoch99</t>
  </si>
  <si>
    <t>densenet121_ArcMargin_2021-01-06_17-36_epoch99</t>
  </si>
  <si>
    <t>arccos margin weight_decay = 0.001, s=5, m=0.1 decay by 0.1 every 5 epochs with stable train loss , decay epoch=[40, 80], last epoch (not working)</t>
  </si>
  <si>
    <t>arccos margin weight_decay = 0.001, s=5, m=0.1 multiply by 10 every 5 epochs with stable train loss , decay epoch=[40, 80], last epoch (not working)</t>
  </si>
  <si>
    <t>arccos margin weight_decay = 0.001, s=5, m=0.1 increasw by 10 at epoch 60, decay epoch=[20, 30]</t>
  </si>
  <si>
    <t xml:space="preserve">arccos margin weight_decay = 0.001, s=5, m=0.1 , decay epoch=[20, 30], center crop </t>
  </si>
  <si>
    <t>densenet121_ArcMargin_2021-01-13_0-27_epoch99</t>
  </si>
  <si>
    <t>arccos margin weight_decay = 0.001, s=5, m=0.1 , decay epoch=[20, 30], center crop, multiply by 1.5 at epoch 60</t>
  </si>
  <si>
    <t>densenet121_ArcMargin_2021-01-14_0-13_epoch99</t>
  </si>
  <si>
    <t xml:space="preserve"> arccos margin weight_decay = 0.001, s=5, m=0.1, lr=0.01, decay epoch=[20, 30], classifier = [nn.Linear(num_ftrs, 512), nn.ReLU()], no noise augment</t>
  </si>
  <si>
    <t>densenet121_ArcMargin_2021-01-20_23-47_epoch23</t>
  </si>
  <si>
    <t>densenet121_ArcMargin_2021-01-22_1-12_epoch99</t>
  </si>
  <si>
    <t>densenet121_ArcMargin_2021-01-23_18-49_epoch23</t>
  </si>
  <si>
    <t xml:space="preserve"> arccos margin weight_decay = 0.001, s=5, m=0.1 increase by 1.2 at epoch 40, lr=0.01, decay epoch=[20, 30], no noise augment</t>
  </si>
  <si>
    <t xml:space="preserve"> arccos margin weight_decay = 0.001, s=5, m=0.1 increase by 1.3 at epoch 40, lr=0.01, decay epoch=[20, 30], no noise augment</t>
  </si>
  <si>
    <t>densenet201_ArcMargin_2021-03-20_13-24_epoch99</t>
  </si>
  <si>
    <t>arccos margin weight_decay = 0.001, s=5, m=0.05 increase by 1.2 at epoch 50, lr=0.01, decay epoch=[43], no noise augment</t>
  </si>
  <si>
    <t>densenet201_ArcMargin_2021-03-21_2-6_epoch99</t>
  </si>
  <si>
    <t>arccos margin weight_decay = 0.001, s=5, m=0.05 increase by 1.2 at epoch 40, lr=0.01, decay epoch=[20, 30], no noise augment</t>
  </si>
  <si>
    <t>densenet201_ArcMargin_2021-03-25_0-54_epoch99</t>
  </si>
  <si>
    <t>densenet201_ArcMargin_2021-03-21_20-20_epoch99</t>
  </si>
  <si>
    <t>arccos margin weight_decay = 0.001, s=5, m=0.05 increase by 1.2 at epoch 50, lr=0.01, decay epoch=[43], no noise augment, dropout=0.2</t>
  </si>
  <si>
    <t>densenet201_ArcMargin_2021-03-28_16-31_epoch99</t>
  </si>
  <si>
    <t>Densenet 161</t>
  </si>
  <si>
    <t>arccos margin weight_decay = 0.001, s=5, m=0.075 increase by 1.2 at epoch 50, lr=0.01, decay epoch=[43], no noise augment</t>
  </si>
  <si>
    <t>arccos margin weight_decay = 0.001, s=5, m=0.1 increase by 1.2 at epoch 50, lr=0.01, decay epoch=[43], no noise augment</t>
  </si>
  <si>
    <t>densenet121_ArcMargin_2021-03-31_2-36_epoch99</t>
  </si>
  <si>
    <t>densenet161_ArcMargin_2021-04-01_1-20_epoch99</t>
  </si>
  <si>
    <t>model</t>
  </si>
  <si>
    <t>no params</t>
  </si>
  <si>
    <t>input size</t>
  </si>
  <si>
    <t>(300,400,3)</t>
  </si>
  <si>
    <t>mbv2</t>
  </si>
  <si>
    <t>densenet121</t>
  </si>
  <si>
    <t>densenet201</t>
  </si>
  <si>
    <t>resnet50</t>
  </si>
  <si>
    <t>resnet50v2</t>
  </si>
  <si>
    <t>efficientnet b0</t>
  </si>
  <si>
    <t>efficientnet b1</t>
  </si>
  <si>
    <t>efficientnet b2</t>
  </si>
  <si>
    <t>efficientnet b3</t>
  </si>
  <si>
    <t>vgg16</t>
  </si>
  <si>
    <t xml:space="preserve"> arccos margin weight_decay = 0.001, s=5, m=0.1 not decay, lr=0.01, decay epoch=[20, 30], focal loss</t>
  </si>
  <si>
    <t>densenet121_ArcMarginFocal_2021-04-11_16-35_epoch99</t>
  </si>
  <si>
    <t xml:space="preserve"> arccos margin weight_decay = 0.001, s=5, m=0.1 not decay, lr=0.01, decay epoch=[20, 30]</t>
  </si>
  <si>
    <t>densenet121_ArcMargin_2021-04-11_16-39_epoch99</t>
  </si>
  <si>
    <t>densenet121_ArcMarginFocal_2021-04-12_0-48_epoch99</t>
  </si>
  <si>
    <t>arccos margin weight_decay = 0.001, s=5, m=0.1 increase by 1.2 at epoch 40, lr=0.01, decay epoch=[20, 30], no noise augment, focal loss</t>
  </si>
  <si>
    <t>Arc Cosine Margin layer + Focal Loss</t>
  </si>
  <si>
    <t>densenet121_ArcMargin_2021-05-06_23-59_epoch90</t>
  </si>
  <si>
    <t>arccos margin weight_decay = 0.001, s=5, m=0.1 increase by 1.2 at epoch 40, lr=0.01, decay epoch=[20, 30], random clsas weights every epoch</t>
  </si>
  <si>
    <t>arccos margin weight_decay = 0.001, s=5, m=0.1 increase by 1.2 at epoch 40, lr=0.01, decay epoch=[20, 30], random clsas weights every iteration</t>
  </si>
  <si>
    <t>densenet121_ArcMargin_2021-05-09_1-29_epoch80</t>
  </si>
  <si>
    <t>densenet121_ArcMargin_2021-05-25_1-3_epoch99</t>
  </si>
  <si>
    <t xml:space="preserve"> arccos margin weight_decay = 0.001, s=5, m=0.1 increase by 1.2 at epoch 40, lr=0.01, decay epoch=[20, 30], 90% train 10% val data</t>
  </si>
  <si>
    <t>Efficientnet b0</t>
  </si>
  <si>
    <t>efficientnet_b0_ArcMargin_2021-06-07_2-57_epoch99</t>
  </si>
  <si>
    <t>efficientnet_b0_ArcMargin_2021-06-07_2-57_epoch67</t>
  </si>
  <si>
    <t>Efficientnet b2</t>
  </si>
  <si>
    <t>efficientnet_b2_ArcMargin_2021-06-08_2-18_epoch99</t>
  </si>
  <si>
    <t>efficientnet_b2_ArcMargin_2021-06-08_2-18_epoch34</t>
  </si>
  <si>
    <t>efficientnet_b2_ArcMargin_2021-06-08_1-59_epoch95</t>
  </si>
  <si>
    <t>efficientnet_b2_ArcMargin_2021-06-08_1-59_epoch99</t>
  </si>
  <si>
    <t>efficientnet_b2_ArcMargin_2021-06-09_2-33_epoch63</t>
  </si>
  <si>
    <t>efficientnet_b2_ArcMargin_2021-06-16_0-8_epoch78</t>
  </si>
  <si>
    <t>pw</t>
  </si>
  <si>
    <t>pw(c-1)/(1-pw)</t>
  </si>
  <si>
    <t>log()*(c-1)/c</t>
  </si>
  <si>
    <t>c/(c-1)</t>
  </si>
  <si>
    <t xml:space="preserve"> arccos margin weight_decay = 0.001, s=3, m=0.1 multiply by 0.1 at epoch 40, lr=0.01, decay epoch=[20, 30], no noise augment, centercrop test</t>
  </si>
  <si>
    <t xml:space="preserve"> arccos margin weight_decay = 0.001, s=3, m=0.1 multiply by 0.1 at epoch 40, lr=0.01, decay epoch=[20, 30], no noise augment</t>
  </si>
  <si>
    <t xml:space="preserve"> arccos margin weight_decay = 0.001, s=3, m=0.1 increase by 1.2 at epoch 40, lr=0.01, decay epoch=[20, 30], no noise augment, centercrop test</t>
  </si>
  <si>
    <t xml:space="preserve"> arccos margin weight_decay = 0.001, s=3, m=0.1 multiply by 0.1 at epoch 40, lr=0.01, decay epoch=[20, 30], no noise augment, centercrop test, increase crop size (random, center) by 50px</t>
  </si>
  <si>
    <t xml:space="preserve"> arccos margin weight_decay = 0.001, s=3, m=0.1 multiply by 0.1 at epoch 40, lr=0.01, decay epoch=[20, 30], centercrop test, crop 450x450</t>
  </si>
  <si>
    <t>efficientnet_b2_ArcMargin_2021-06-17_2-58_epoch85</t>
  </si>
  <si>
    <t>efficientnet_b2_ArcMargin_2021-06-17_18-11_epoch80</t>
  </si>
  <si>
    <t>efficientnet_b2_ArcMargin_2021-06-17_18-11_epoch99</t>
  </si>
  <si>
    <t>efficientnet_b2_ArcMargin_2021-06-18_17-57_epoch60</t>
  </si>
  <si>
    <t>efficientnet_b2_ArcMargin_2021-06-19_22-45_epoch99</t>
  </si>
  <si>
    <t xml:space="preserve"> arccos margin weight_decay = 0.001, s=5, m=0.05 multiply by 0.1 at epoch 40, lr=0.01, decay epoch=[20, 30], centercrop test, crop 450x450, dropout=0.2</t>
  </si>
  <si>
    <t>efficientnet_b2_ArcMargin_2021-08-01_3-5_epoch99</t>
  </si>
  <si>
    <t xml:space="preserve"> arccos margin weight_decay = 0.001, s=5, m=0.05 multiply by 0.1 at epoch 40, lr=0.01, decay epoch=[20, 30], centercrop test, crop 450x450, dropout=0.2, balance sampler 4 classes/batch</t>
  </si>
  <si>
    <t>efficientnet_b2_ArcMargin_2021-08-06_22-49_epoch99</t>
  </si>
  <si>
    <t>s=5, m=0.1 multiply by 0.1 at epoch 40, lr=0.01, decay epoch=[20, 30], centercrop test, crop 450x450, dropout=0.2</t>
  </si>
  <si>
    <t>s=7, m=0.1 multiply by 0.1 at epoch 40, lr=0.01, decay epoch=[20, 30], centercrop test, crop 450x450, dropout=0.2</t>
  </si>
  <si>
    <t>s=5, m=0.1 multiply by 1.2 at epoch 40, lr=0.01, decay epoch=[20, 30], centercrop test, crop 450x450, dropout=0.2</t>
  </si>
  <si>
    <t>s=5, m=0.1 multiply by 0.1 at epoch 40, lr=0.01, decay epoch=[20, 30], centercrop test, crop 450x450</t>
  </si>
  <si>
    <t xml:space="preserve"> arccos margin weight_decay = 0.001, s=5, m=0.05 multiply by 0.1 at epoch 40, lr=0.01, decay epoch=[20, 30], centercrop test, crop 450x450, dropout=0.2, balance sampler 7 classes/batch</t>
  </si>
  <si>
    <t>efficientnet_b2_ArcMargin_2021-08-07_23-34_epoch68</t>
  </si>
  <si>
    <t>densenet121_ArcMargin_2021-08-22_19-26_epoch99</t>
  </si>
  <si>
    <t>Arc Cosine Auto Margin layer + Cross Entropy</t>
  </si>
  <si>
    <t>arccos margin weight_decay = 0.001, s=5, lr=0.01, decay epoch=[20, 30], centercrop test, crop 350x450, auto margin during training</t>
  </si>
  <si>
    <r>
      <rPr>
        <b/>
        <sz val="20"/>
        <color rgb="FFFF0000"/>
        <rFont val="Calibri"/>
        <family val="2"/>
        <scheme val="minor"/>
      </rPr>
      <t>class imbalanced weighted: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rgb="FFFF0000"/>
        <rFont val="Calibri"/>
        <family val="2"/>
        <scheme val="minor"/>
      </rPr>
      <t xml:space="preserve">
wj=n_samples / (n_classes * n_samplesj)   </t>
    </r>
    <r>
      <rPr>
        <sz val="11"/>
        <color theme="1"/>
        <rFont val="Calibri"/>
        <family val="2"/>
        <scheme val="minor"/>
      </rPr>
      <t xml:space="preserve">
Here,
  - wj is the weight for each class(j signifies the class)
  - n_samples is the total number of samples or rows in the dataset
  - n_classes is the total number of unique classes in the target
  - n_samplesj is the total number of rows of the respective class
Auto margin:
 - used a simple 3 layers CNN with batch of images as input to generate average m for arc cosine margin layer</t>
    </r>
  </si>
  <si>
    <t>arccos margin weight_decay = 0.001, s=5, lr=0.01, decay epoch=[20, 30], centercrop test, crop 350x450, auto margin during training, focal loss</t>
  </si>
  <si>
    <t>Arc Cosine Auto Margin layer + Focal Loss</t>
  </si>
  <si>
    <t>densenet121_ArcMargin_2021-09-03_1-7_epoch98</t>
  </si>
  <si>
    <t>densenet121_ArcMargin_2021-08-24_21-45_epoch32</t>
  </si>
  <si>
    <t>arccos margin weight_decay = 0.001, lr=0.01, decay epoch=[20, 30], centercrop test, crop 350x450, auto margin + scale during training</t>
  </si>
  <si>
    <t>arccos margin weight_decay = 0.001, s=5, lr=0.01, decay epoch=[20, 30], centercrop test, crop 350x450, auto margin during training, dropout=0.2</t>
  </si>
  <si>
    <t>efficientnet_b2_ArcMargin_2021-09-06_1-51_epoch99</t>
  </si>
  <si>
    <t xml:space="preserve">bad:
 - dropout
 - small batch
 - noise augment
 - small m for big network
 - 
good:
 - center crop at testing
 - dropout 0.2 good for efficientnet b2 (0.3 decrease results)
try: 
random dynamic class weights every epoch
no samples: 10 |	 20 |	 30 |	 25	
weights: 0.8 |	 0.6 |	 0.4 |	 0.5	
focal+hinge loss				
attention based		
  params_dict = {
      # (width_coefficient, depth_coefficient, resolution, dropout_rate)
      'efficientnet-b0': (1.0, 1.0, 224, 0.2),
      'efficientnet-b1': (1.0, 1.1, 240, 0.2),
      'efficientnet-b2': (1.1, 1.2, 260, 0.3),
      'efficientnet-b3': (1.2, 1.4, 300, 0.3),
      'efficientnet-b4': (1.4, 1.8, 380, 0.4),
      'efficientnet-b5': (1.6, 2.2, 456, 0.4),
      'efficientnet-b6': (1.8, 2.6, 528, 0.5),
      'efficientnet-b7': (2.0, 3.1, 600, 0.5),
      'efficientnet-b8': (2.2, 3.6, 672, 0.5),
      'efficientnet-l2': (4.3, 5.3, 800, 0.5),
  }	
</t>
  </si>
  <si>
    <t>policy</t>
  </si>
  <si>
    <t>magnitude</t>
  </si>
  <si>
    <t>op</t>
  </si>
  <si>
    <t>description</t>
  </si>
  <si>
    <t>sample pairing</t>
  </si>
  <si>
    <t>rotate</t>
  </si>
  <si>
    <t>[0, 0.4]</t>
  </si>
  <si>
    <t>linearly add the image with another image (randomly selected from the same batch) with weight magnitude, without changing the label.</t>
  </si>
  <si>
    <t>[-30, 30]</t>
  </si>
  <si>
    <t>rotate image</t>
  </si>
  <si>
    <t>gaussian noise</t>
  </si>
  <si>
    <t>solarize add</t>
  </si>
  <si>
    <t>[1, 110]</t>
  </si>
  <si>
    <t>For each pixel in the image that is less than 128, add an additional amount to it decided by the magnitude</t>
  </si>
  <si>
    <t>flip</t>
  </si>
  <si>
    <t>cutout</t>
  </si>
  <si>
    <t>[0, 60]</t>
  </si>
  <si>
    <t>Set a random square patch of side-length magnitude pixels to gray.</t>
  </si>
  <si>
    <t>color</t>
  </si>
  <si>
    <t>shear X</t>
  </si>
  <si>
    <t>[0.1, 1.9]</t>
  </si>
  <si>
    <t>Adjust the color balance of the image, in a manner similar to the controls on a color TV set. A magnitude=0 gives a black &amp; white image, whereas magnitude=1 gives the original image.</t>
  </si>
  <si>
    <t>[-0.3, 0.3]</t>
  </si>
  <si>
    <t>Shear the image along the horizontal (vertical) axis with rate magnitude.</t>
  </si>
  <si>
    <t>contrast</t>
  </si>
  <si>
    <t>shear Y</t>
  </si>
  <si>
    <t>Control the contrast of the image. A magnitude=0 gives a gray image, whereas magnitude=1 gives the original image</t>
  </si>
  <si>
    <t>brightness</t>
  </si>
  <si>
    <t>scale</t>
  </si>
  <si>
    <t>[0.6, 1.4]</t>
  </si>
  <si>
    <t>Adjust the brightness of the image. A magnitude=0 gives a black image, whereas magnitude=1 gives the original image</t>
  </si>
  <si>
    <t>Randomly scale the picture proportionally with rate magnitude.</t>
  </si>
  <si>
    <t>sharpness</t>
  </si>
  <si>
    <t>Adjust the sharpness of the image. A magnitude=0 gives a blurred image, whereas magnitude=1 gives the original image.</t>
  </si>
  <si>
    <t>color shift</t>
  </si>
  <si>
    <t>[-20, 20]</t>
  </si>
  <si>
    <t>Add a random magnitude value to R, G, and B channels respectively</t>
  </si>
  <si>
    <t>equalize YUV</t>
  </si>
  <si>
    <t>[-03, 0.3]</t>
  </si>
  <si>
    <t>Equalize the histogram of each YUV channel after transferring image into YUV color spaces.</t>
  </si>
  <si>
    <t>posterize</t>
  </si>
  <si>
    <t>[4, 8]</t>
  </si>
  <si>
    <t>Reduce the number of bits for each pixel to magnitude bits</t>
  </si>
  <si>
    <t>autocontrast</t>
  </si>
  <si>
    <t>Maximize the image contrast, by making the darkest pixel black and lightest pixel white</t>
  </si>
  <si>
    <t xml:space="preserve">equalize </t>
  </si>
  <si>
    <t>Equalize the histogram of each RGB channel of image respectively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</si>
</sst>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[$-1010409]d\ mmm\ yy;@"/>
  </numFmts>
  <fonts count="6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20"/>
      <color rgb="FFFF0000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5" fillId="0" borderId="0" applyFont="0" applyFill="0" applyBorder="0" applyAlignment="0" applyProtection="0"/>
  </cellStyleXfs>
  <cellXfs count="15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164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43" fontId="0" fillId="0" borderId="0" xfId="1" applyFont="1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49" fontId="0" fillId="0" borderId="0" xfId="0" applyNumberFormat="1" applyAlignment="1">
      <alignment horizontal="left" vertical="top" wrapText="1"/>
    </xf>
    <xf numFmtId="49" fontId="0" fillId="0" borderId="0" xfId="0" applyNumberFormat="1" applyAlignment="1">
      <alignment horizontal="left" vertical="top"/>
    </xf>
    <xf numFmtId="0" fontId="0" fillId="0" borderId="0" xfId="0" applyAlignment="1">
      <alignment vertical="center"/>
    </xf>
  </cellXfs>
  <cellStyles count="2">
    <cellStyle name="Comma" xfId="1" builtinId="3"/>
    <cellStyle name="Normal" xfId="0" builtinId="0"/>
  </cellStyles>
  <dxfs count="17">
    <dxf>
      <alignment horizontal="left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alignment horizontal="left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vertical="center" textRotation="0" wrapText="1" indent="0" justifyLastLine="0" shrinkToFit="0" readingOrder="0"/>
    </dxf>
    <dxf>
      <alignment vertical="center" textRotation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2000" baseline="0"/>
              <a:t>'Score'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1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yVal>
            <c:numRef>
              <c:f>results!$B$2:$B$36</c:f>
              <c:numCache>
                <c:formatCode>General</c:formatCode>
                <c:ptCount val="35"/>
                <c:pt idx="0">
                  <c:v>0.74</c:v>
                </c:pt>
                <c:pt idx="1">
                  <c:v>0.72499999999999998</c:v>
                </c:pt>
                <c:pt idx="3">
                  <c:v>0.755</c:v>
                </c:pt>
                <c:pt idx="4">
                  <c:v>0.754</c:v>
                </c:pt>
                <c:pt idx="5">
                  <c:v>0.77400000000000002</c:v>
                </c:pt>
                <c:pt idx="6">
                  <c:v>0.79100000000000004</c:v>
                </c:pt>
                <c:pt idx="7">
                  <c:v>0.75800000000000001</c:v>
                </c:pt>
                <c:pt idx="8">
                  <c:v>0.75800000000000001</c:v>
                </c:pt>
                <c:pt idx="9">
                  <c:v>0.77900000000000003</c:v>
                </c:pt>
                <c:pt idx="10">
                  <c:v>0.73099999999999998</c:v>
                </c:pt>
                <c:pt idx="11">
                  <c:v>0.77</c:v>
                </c:pt>
                <c:pt idx="12">
                  <c:v>0.75900000000000001</c:v>
                </c:pt>
                <c:pt idx="13">
                  <c:v>0.75700000000000001</c:v>
                </c:pt>
                <c:pt idx="14">
                  <c:v>0.73499999999999999</c:v>
                </c:pt>
                <c:pt idx="15">
                  <c:v>0.75800000000000001</c:v>
                </c:pt>
                <c:pt idx="16">
                  <c:v>0.72399999999999998</c:v>
                </c:pt>
                <c:pt idx="17">
                  <c:v>0.74199999999999999</c:v>
                </c:pt>
                <c:pt idx="18">
                  <c:v>0.73699999999999999</c:v>
                </c:pt>
                <c:pt idx="19">
                  <c:v>0.71899999999999997</c:v>
                </c:pt>
                <c:pt idx="20">
                  <c:v>0.78800000000000003</c:v>
                </c:pt>
                <c:pt idx="21">
                  <c:v>0.77300000000000002</c:v>
                </c:pt>
                <c:pt idx="22">
                  <c:v>0.76</c:v>
                </c:pt>
                <c:pt idx="23">
                  <c:v>0.73199999999999998</c:v>
                </c:pt>
                <c:pt idx="24">
                  <c:v>0.747</c:v>
                </c:pt>
                <c:pt idx="25">
                  <c:v>0.74399999999999999</c:v>
                </c:pt>
                <c:pt idx="26">
                  <c:v>0.73699999999999999</c:v>
                </c:pt>
                <c:pt idx="27">
                  <c:v>0.73399999999999999</c:v>
                </c:pt>
                <c:pt idx="28">
                  <c:v>0.73</c:v>
                </c:pt>
                <c:pt idx="29">
                  <c:v>0.72499999999999998</c:v>
                </c:pt>
                <c:pt idx="30">
                  <c:v>0.747</c:v>
                </c:pt>
                <c:pt idx="31">
                  <c:v>0.74099999999999999</c:v>
                </c:pt>
                <c:pt idx="32">
                  <c:v>0.79300000000000004</c:v>
                </c:pt>
                <c:pt idx="33">
                  <c:v>0.79100000000000004</c:v>
                </c:pt>
                <c:pt idx="34">
                  <c:v>0.753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F56-4671-AF43-50457870DDAC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axId val="1231088320"/>
        <c:axId val="1429702832"/>
      </c:scatterChart>
      <c:valAx>
        <c:axId val="12310883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9702832"/>
        <c:crosses val="autoZero"/>
        <c:crossBetween val="midCat"/>
      </c:valAx>
      <c:valAx>
        <c:axId val="14297028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Score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310883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4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506413</xdr:colOff>
      <xdr:row>0</xdr:row>
      <xdr:rowOff>195263</xdr:rowOff>
    </xdr:from>
    <xdr:to>
      <xdr:col>27</xdr:col>
      <xdr:colOff>71437</xdr:colOff>
      <xdr:row>8</xdr:row>
      <xdr:rowOff>15875</xdr:rowOff>
    </xdr:to>
    <xdr:graphicFrame macro="">
      <xdr:nvGraphicFramePr>
        <xdr:cNvPr id="2" name="Chart 1" descr="Chart type: Scatter. 'Score'&#10;&#10;Description automatically generated">
          <a:extLst>
            <a:ext uri="{FF2B5EF4-FFF2-40B4-BE49-F238E27FC236}">
              <a16:creationId xmlns:a16="http://schemas.microsoft.com/office/drawing/2014/main" id="{0AE7261C-3431-4C77-AEB6-D110C0B440C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495300</xdr:colOff>
      <xdr:row>0</xdr:row>
      <xdr:rowOff>123825</xdr:rowOff>
    </xdr:from>
    <xdr:to>
      <xdr:col>19</xdr:col>
      <xdr:colOff>96385</xdr:colOff>
      <xdr:row>5</xdr:row>
      <xdr:rowOff>257380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823216E-A52B-4EE2-9C64-50C3DAE386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200900" y="123825"/>
          <a:ext cx="8135485" cy="1467055"/>
        </a:xfrm>
        <a:prstGeom prst="rect">
          <a:avLst/>
        </a:prstGeom>
      </xdr:spPr>
    </xdr:pic>
    <xdr:clientData/>
  </xdr:twoCellAnchor>
  <xdr:twoCellAnchor editAs="oneCell">
    <xdr:from>
      <xdr:col>5</xdr:col>
      <xdr:colOff>123825</xdr:colOff>
      <xdr:row>5</xdr:row>
      <xdr:rowOff>161925</xdr:rowOff>
    </xdr:from>
    <xdr:to>
      <xdr:col>20</xdr:col>
      <xdr:colOff>515681</xdr:colOff>
      <xdr:row>23</xdr:row>
      <xdr:rowOff>210410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31D93C65-C078-4E8A-8DB4-29C64B6881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201150" y="1685925"/>
          <a:ext cx="9535856" cy="6163535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8419603-5237-4216-B2D3-9F0EA8121940}" name="Table1" displayName="Table1" ref="A1:I51" totalsRowShown="0" headerRowDxfId="16" dataDxfId="15">
  <autoFilter ref="A1:I51" xr:uid="{65955D23-65FA-4B98-9C71-606ABDF7F098}"/>
  <sortState xmlns:xlrd2="http://schemas.microsoft.com/office/spreadsheetml/2017/richdata2" ref="A2:I51">
    <sortCondition ref="E1:E51"/>
  </sortState>
  <tableColumns count="9">
    <tableColumn id="5" xr3:uid="{5A7B834A-5526-436F-B0F7-AFB800C61477}" name="Model" dataDxfId="14"/>
    <tableColumn id="3" xr3:uid="{80CDDCB1-6A70-4157-BB04-1D354CFF7BA2}" name="Score" dataDxfId="13"/>
    <tableColumn id="13" xr3:uid="{3E8B0DCA-57BB-461C-8A6E-9FA34A7B2BE6}" name="Architecture" dataDxfId="12"/>
    <tableColumn id="12" xr3:uid="{87609125-158C-4CC5-AA8E-EEF050A67A7F}" name="Loss layer/function" dataDxfId="11"/>
    <tableColumn id="11" xr3:uid="{E89C1E6C-8810-4E4B-B144-549BA40B4E4E}" name="Date" dataDxfId="10"/>
    <tableColumn id="7" xr3:uid="{6E53C4CB-4A70-41F7-B3E6-AC55510650BC}" name="Voting" dataDxfId="9"/>
    <tableColumn id="8" xr3:uid="{1ABD848E-ABED-4151-A1D7-F38492E6213F}" name="Batch size" dataDxfId="8"/>
    <tableColumn id="9" xr3:uid="{9E6EDDE2-5951-49F3-BEC8-6D7190A570DA}" name="Epoch" dataDxfId="7"/>
    <tableColumn id="4" xr3:uid="{A24A1274-F5B3-483F-B2C6-E8B35A9962E5}" name="Note" dataDxfId="6"/>
  </tableColumns>
  <tableStyleInfo name="TableStyleMedium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2418DD9-9D63-48E7-A285-A191AA8944C9}" name="Table2" displayName="Table2" ref="A1:B11" totalsRowShown="0">
  <autoFilter ref="A1:B11" xr:uid="{287206B4-2679-4CC1-86FC-2912684FA441}"/>
  <sortState xmlns:xlrd2="http://schemas.microsoft.com/office/spreadsheetml/2017/richdata2" ref="A2:B11">
    <sortCondition ref="B1:B11"/>
  </sortState>
  <tableColumns count="2">
    <tableColumn id="1" xr3:uid="{BA1A0B66-9C88-496F-9F8A-5DCECE37CAF5}" name="model"/>
    <tableColumn id="2" xr3:uid="{BB36172F-4C43-4AA6-A2BD-3C384E53BAB9}" name="no params" dataDxfId="5" dataCellStyle="Comma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5F97048-196C-424E-8585-443AA87CBCDD}" name="Table3" displayName="Table3" ref="A1:D25" totalsRowShown="0" headerRowDxfId="2">
  <autoFilter ref="A1:D25" xr:uid="{C5F97048-196C-424E-8585-443AA87CBCDD}"/>
  <tableColumns count="4">
    <tableColumn id="1" xr3:uid="{571F61D0-C766-4A02-9884-10D35241F220}" name="policy" dataDxfId="4"/>
    <tableColumn id="2" xr3:uid="{F2CDC32A-84E2-4FB6-845D-774361F93D06}" name="op" dataDxfId="3"/>
    <tableColumn id="3" xr3:uid="{DE27F8EF-2187-404A-9514-EDDEFDF4D84A}" name="magnitude" dataDxfId="1"/>
    <tableColumn id="4" xr3:uid="{8B8E4431-BB5F-41C7-A541-D7E675EC928F}" name="description" dataDxfId="0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1"/>
  <sheetViews>
    <sheetView topLeftCell="A37" zoomScaleNormal="100" workbookViewId="0">
      <selection activeCell="B45" sqref="B45"/>
    </sheetView>
  </sheetViews>
  <sheetFormatPr defaultRowHeight="15" x14ac:dyDescent="0.25"/>
  <cols>
    <col min="1" max="1" width="44.140625" style="1" customWidth="1"/>
    <col min="2" max="2" width="17" style="4" bestFit="1" customWidth="1"/>
    <col min="3" max="3" width="25.140625" style="4" bestFit="1" customWidth="1"/>
    <col min="4" max="4" width="25.42578125" style="4" customWidth="1"/>
    <col min="5" max="5" width="18.7109375" style="4" customWidth="1"/>
    <col min="6" max="6" width="13.7109375" style="6" hidden="1" customWidth="1"/>
    <col min="7" max="8" width="13.7109375" style="6" customWidth="1"/>
    <col min="9" max="9" width="49.42578125" style="8" customWidth="1"/>
  </cols>
  <sheetData>
    <row r="1" spans="1:9" ht="46.5" x14ac:dyDescent="0.25">
      <c r="A1" s="3" t="s">
        <v>3</v>
      </c>
      <c r="B1" s="2" t="s">
        <v>1</v>
      </c>
      <c r="C1" s="3" t="s">
        <v>8</v>
      </c>
      <c r="D1" s="3" t="s">
        <v>9</v>
      </c>
      <c r="E1" s="2" t="s">
        <v>0</v>
      </c>
      <c r="F1" s="3" t="s">
        <v>4</v>
      </c>
      <c r="G1" s="3" t="s">
        <v>6</v>
      </c>
      <c r="H1" s="3" t="s">
        <v>7</v>
      </c>
      <c r="I1" s="3" t="s">
        <v>2</v>
      </c>
    </row>
    <row r="2" spans="1:9" ht="50.25" customHeight="1" x14ac:dyDescent="0.25">
      <c r="A2" s="5" t="s">
        <v>14</v>
      </c>
      <c r="B2" s="4">
        <v>0.74</v>
      </c>
      <c r="C2" s="6" t="s">
        <v>10</v>
      </c>
      <c r="D2" s="6" t="s">
        <v>11</v>
      </c>
      <c r="E2" s="7">
        <v>44202</v>
      </c>
      <c r="G2" s="6">
        <v>32</v>
      </c>
      <c r="H2" s="6">
        <v>100</v>
      </c>
      <c r="I2" s="8" t="s">
        <v>16</v>
      </c>
    </row>
    <row r="3" spans="1:9" ht="50.25" customHeight="1" x14ac:dyDescent="0.25">
      <c r="A3" s="5" t="s">
        <v>13</v>
      </c>
      <c r="B3" s="4">
        <v>0.72499999999999998</v>
      </c>
      <c r="C3" s="6" t="s">
        <v>10</v>
      </c>
      <c r="D3" s="6" t="s">
        <v>11</v>
      </c>
      <c r="E3" s="7">
        <v>44202</v>
      </c>
      <c r="G3" s="6">
        <v>32</v>
      </c>
      <c r="H3" s="6">
        <v>100</v>
      </c>
      <c r="I3" s="8" t="s">
        <v>15</v>
      </c>
    </row>
    <row r="4" spans="1:9" ht="50.25" customHeight="1" x14ac:dyDescent="0.25">
      <c r="A4" s="5"/>
      <c r="C4" s="6" t="s">
        <v>10</v>
      </c>
      <c r="D4" s="6" t="s">
        <v>11</v>
      </c>
      <c r="E4" s="7">
        <v>44207</v>
      </c>
      <c r="G4" s="6">
        <v>32</v>
      </c>
      <c r="H4" s="6">
        <v>100</v>
      </c>
      <c r="I4" s="8" t="s">
        <v>17</v>
      </c>
    </row>
    <row r="5" spans="1:9" ht="50.25" customHeight="1" x14ac:dyDescent="0.25">
      <c r="A5" s="5" t="s">
        <v>19</v>
      </c>
      <c r="B5" s="4">
        <v>0.755</v>
      </c>
      <c r="C5" s="6" t="s">
        <v>10</v>
      </c>
      <c r="D5" s="6" t="s">
        <v>11</v>
      </c>
      <c r="E5" s="7">
        <v>44209</v>
      </c>
      <c r="G5" s="6">
        <v>32</v>
      </c>
      <c r="H5" s="6">
        <v>100</v>
      </c>
      <c r="I5" s="8" t="s">
        <v>18</v>
      </c>
    </row>
    <row r="6" spans="1:9" ht="50.25" customHeight="1" x14ac:dyDescent="0.25">
      <c r="A6" s="5" t="s">
        <v>21</v>
      </c>
      <c r="B6" s="4">
        <v>0.754</v>
      </c>
      <c r="C6" s="6" t="s">
        <v>10</v>
      </c>
      <c r="D6" s="6" t="s">
        <v>11</v>
      </c>
      <c r="E6" s="7">
        <v>44210</v>
      </c>
      <c r="G6" s="6">
        <v>32</v>
      </c>
      <c r="H6" s="6">
        <v>100</v>
      </c>
      <c r="I6" s="8" t="s">
        <v>20</v>
      </c>
    </row>
    <row r="7" spans="1:9" ht="50.25" customHeight="1" x14ac:dyDescent="0.25">
      <c r="A7" s="5" t="s">
        <v>23</v>
      </c>
      <c r="B7" s="4">
        <v>0.77400000000000002</v>
      </c>
      <c r="C7" s="6" t="s">
        <v>10</v>
      </c>
      <c r="D7" s="6" t="s">
        <v>11</v>
      </c>
      <c r="E7" s="7">
        <v>44216</v>
      </c>
      <c r="G7" s="6">
        <v>32</v>
      </c>
      <c r="H7" s="6">
        <v>100</v>
      </c>
      <c r="I7" s="8" t="s">
        <v>22</v>
      </c>
    </row>
    <row r="8" spans="1:9" ht="71.25" customHeight="1" x14ac:dyDescent="0.25">
      <c r="A8" s="5" t="s">
        <v>24</v>
      </c>
      <c r="B8" s="4">
        <v>0.79100000000000004</v>
      </c>
      <c r="C8" s="6" t="s">
        <v>10</v>
      </c>
      <c r="D8" s="6" t="s">
        <v>11</v>
      </c>
      <c r="E8" s="7">
        <v>44218</v>
      </c>
      <c r="G8" s="6">
        <v>32</v>
      </c>
      <c r="H8" s="6">
        <v>100</v>
      </c>
      <c r="I8" s="8" t="s">
        <v>26</v>
      </c>
    </row>
    <row r="9" spans="1:9" ht="50.25" customHeight="1" x14ac:dyDescent="0.25">
      <c r="A9" s="5" t="s">
        <v>25</v>
      </c>
      <c r="B9" s="4">
        <v>0.75800000000000001</v>
      </c>
      <c r="C9" s="6" t="s">
        <v>10</v>
      </c>
      <c r="D9" s="6" t="s">
        <v>11</v>
      </c>
      <c r="E9" s="7">
        <v>44219</v>
      </c>
      <c r="G9" s="6">
        <v>32</v>
      </c>
      <c r="H9" s="6">
        <v>100</v>
      </c>
      <c r="I9" s="8" t="s">
        <v>27</v>
      </c>
    </row>
    <row r="10" spans="1:9" ht="50.25" customHeight="1" x14ac:dyDescent="0.25">
      <c r="A10" s="5" t="s">
        <v>28</v>
      </c>
      <c r="B10" s="4">
        <v>0.75800000000000001</v>
      </c>
      <c r="C10" s="6" t="s">
        <v>12</v>
      </c>
      <c r="D10" s="6" t="s">
        <v>11</v>
      </c>
      <c r="E10" s="7">
        <v>44275</v>
      </c>
      <c r="G10" s="6">
        <v>32</v>
      </c>
      <c r="H10" s="6">
        <v>100</v>
      </c>
      <c r="I10" s="8" t="s">
        <v>26</v>
      </c>
    </row>
    <row r="11" spans="1:9" ht="54.75" customHeight="1" x14ac:dyDescent="0.25">
      <c r="A11" s="5" t="s">
        <v>30</v>
      </c>
      <c r="B11" s="4">
        <v>0.77900000000000003</v>
      </c>
      <c r="C11" s="6" t="s">
        <v>12</v>
      </c>
      <c r="D11" s="6" t="s">
        <v>11</v>
      </c>
      <c r="E11" s="7">
        <v>44276</v>
      </c>
      <c r="G11" s="6">
        <v>32</v>
      </c>
      <c r="H11" s="6">
        <v>100</v>
      </c>
      <c r="I11" s="8" t="s">
        <v>29</v>
      </c>
    </row>
    <row r="12" spans="1:9" ht="45" x14ac:dyDescent="0.25">
      <c r="A12" s="5" t="s">
        <v>32</v>
      </c>
      <c r="B12" s="4">
        <v>0.73099999999999998</v>
      </c>
      <c r="C12" s="6" t="s">
        <v>12</v>
      </c>
      <c r="D12" s="6" t="s">
        <v>11</v>
      </c>
      <c r="E12" s="7">
        <v>44280</v>
      </c>
      <c r="G12" s="6">
        <v>16</v>
      </c>
      <c r="H12" s="6">
        <v>100</v>
      </c>
      <c r="I12" s="8" t="s">
        <v>31</v>
      </c>
    </row>
    <row r="13" spans="1:9" ht="45" x14ac:dyDescent="0.25">
      <c r="A13" s="5" t="s">
        <v>33</v>
      </c>
      <c r="B13" s="4">
        <v>0.77</v>
      </c>
      <c r="C13" s="6" t="s">
        <v>12</v>
      </c>
      <c r="D13" s="6" t="s">
        <v>11</v>
      </c>
      <c r="E13" s="7">
        <v>44281</v>
      </c>
      <c r="G13" s="6">
        <v>32</v>
      </c>
      <c r="H13" s="6">
        <v>100</v>
      </c>
      <c r="I13" s="8" t="s">
        <v>31</v>
      </c>
    </row>
    <row r="14" spans="1:9" ht="45" x14ac:dyDescent="0.25">
      <c r="A14" s="5" t="s">
        <v>35</v>
      </c>
      <c r="B14" s="4">
        <v>0.75900000000000001</v>
      </c>
      <c r="C14" s="6" t="s">
        <v>12</v>
      </c>
      <c r="D14" s="6" t="s">
        <v>11</v>
      </c>
      <c r="E14" s="7">
        <v>44283</v>
      </c>
      <c r="G14" s="6">
        <v>32</v>
      </c>
      <c r="H14" s="6">
        <v>100</v>
      </c>
      <c r="I14" s="8" t="s">
        <v>34</v>
      </c>
    </row>
    <row r="15" spans="1:9" ht="45" x14ac:dyDescent="0.25">
      <c r="A15" s="5" t="s">
        <v>40</v>
      </c>
      <c r="B15" s="4">
        <v>0.75700000000000001</v>
      </c>
      <c r="C15" s="6" t="s">
        <v>36</v>
      </c>
      <c r="D15" s="6" t="s">
        <v>11</v>
      </c>
      <c r="E15" s="7">
        <v>44286</v>
      </c>
      <c r="G15" s="6">
        <v>24</v>
      </c>
      <c r="H15" s="6">
        <v>100</v>
      </c>
      <c r="I15" s="8" t="s">
        <v>37</v>
      </c>
    </row>
    <row r="16" spans="1:9" ht="45" x14ac:dyDescent="0.25">
      <c r="A16" s="5" t="s">
        <v>39</v>
      </c>
      <c r="B16" s="4">
        <v>0.73499999999999999</v>
      </c>
      <c r="C16" s="6" t="s">
        <v>10</v>
      </c>
      <c r="D16" s="6" t="s">
        <v>11</v>
      </c>
      <c r="E16" s="7">
        <v>44287</v>
      </c>
      <c r="G16" s="6">
        <v>32</v>
      </c>
      <c r="H16" s="6">
        <v>100</v>
      </c>
      <c r="I16" s="8" t="s">
        <v>38</v>
      </c>
    </row>
    <row r="17" spans="1:9" ht="30" x14ac:dyDescent="0.25">
      <c r="A17" s="5" t="s">
        <v>56</v>
      </c>
      <c r="B17" s="4">
        <v>0.75800000000000001</v>
      </c>
      <c r="C17" s="6" t="s">
        <v>10</v>
      </c>
      <c r="D17" s="6" t="s">
        <v>61</v>
      </c>
      <c r="E17" s="7">
        <v>44297</v>
      </c>
      <c r="G17" s="6">
        <v>32</v>
      </c>
      <c r="H17" s="6">
        <v>100</v>
      </c>
      <c r="I17" s="8" t="s">
        <v>55</v>
      </c>
    </row>
    <row r="18" spans="1:9" ht="48.75" customHeight="1" x14ac:dyDescent="0.25">
      <c r="A18" s="5" t="s">
        <v>58</v>
      </c>
      <c r="B18" s="4">
        <v>0.72399999999999998</v>
      </c>
      <c r="C18" s="6" t="s">
        <v>10</v>
      </c>
      <c r="D18" s="6" t="s">
        <v>11</v>
      </c>
      <c r="E18" s="7">
        <v>44297</v>
      </c>
      <c r="G18" s="6">
        <v>32</v>
      </c>
      <c r="H18" s="6">
        <v>100</v>
      </c>
      <c r="I18" s="8" t="s">
        <v>57</v>
      </c>
    </row>
    <row r="19" spans="1:9" ht="45" x14ac:dyDescent="0.25">
      <c r="A19" s="5" t="s">
        <v>59</v>
      </c>
      <c r="B19" s="4">
        <v>0.74199999999999999</v>
      </c>
      <c r="C19" s="6" t="s">
        <v>10</v>
      </c>
      <c r="D19" s="6" t="s">
        <v>61</v>
      </c>
      <c r="E19" s="7">
        <v>44298</v>
      </c>
      <c r="G19" s="6">
        <v>32</v>
      </c>
      <c r="H19" s="6">
        <v>100</v>
      </c>
      <c r="I19" s="8" t="s">
        <v>60</v>
      </c>
    </row>
    <row r="20" spans="1:9" ht="45" x14ac:dyDescent="0.25">
      <c r="A20" s="5" t="s">
        <v>62</v>
      </c>
      <c r="B20" s="4">
        <v>0.73699999999999999</v>
      </c>
      <c r="C20" s="6" t="s">
        <v>10</v>
      </c>
      <c r="D20" s="6" t="s">
        <v>11</v>
      </c>
      <c r="E20" s="7">
        <v>44325</v>
      </c>
      <c r="G20" s="6">
        <v>32</v>
      </c>
      <c r="H20" s="6">
        <v>100</v>
      </c>
      <c r="I20" s="8" t="s">
        <v>63</v>
      </c>
    </row>
    <row r="21" spans="1:9" ht="65.25" customHeight="1" x14ac:dyDescent="0.25">
      <c r="A21" s="5" t="s">
        <v>65</v>
      </c>
      <c r="B21" s="4">
        <v>0.71899999999999997</v>
      </c>
      <c r="C21" s="6" t="s">
        <v>10</v>
      </c>
      <c r="D21" s="6" t="s">
        <v>11</v>
      </c>
      <c r="E21" s="7">
        <v>44325</v>
      </c>
      <c r="G21" s="6">
        <v>32</v>
      </c>
      <c r="H21" s="6">
        <v>100</v>
      </c>
      <c r="I21" s="8" t="s">
        <v>64</v>
      </c>
    </row>
    <row r="22" spans="1:9" ht="63.75" customHeight="1" x14ac:dyDescent="0.25">
      <c r="A22" s="5" t="s">
        <v>66</v>
      </c>
      <c r="B22" s="4">
        <v>0.78800000000000003</v>
      </c>
      <c r="C22" s="6" t="s">
        <v>10</v>
      </c>
      <c r="D22" s="6" t="s">
        <v>11</v>
      </c>
      <c r="E22" s="7">
        <v>44341</v>
      </c>
      <c r="G22" s="6">
        <v>32</v>
      </c>
      <c r="H22" s="6">
        <v>100</v>
      </c>
      <c r="I22" s="8" t="s">
        <v>67</v>
      </c>
    </row>
    <row r="23" spans="1:9" ht="45" x14ac:dyDescent="0.25">
      <c r="A23" s="5" t="s">
        <v>70</v>
      </c>
      <c r="B23" s="4">
        <v>0.77300000000000002</v>
      </c>
      <c r="C23" s="6" t="s">
        <v>68</v>
      </c>
      <c r="D23" s="6" t="s">
        <v>11</v>
      </c>
      <c r="E23" s="7">
        <v>44354</v>
      </c>
      <c r="G23" s="6">
        <v>16</v>
      </c>
      <c r="H23" s="6">
        <v>100</v>
      </c>
      <c r="I23" s="8" t="s">
        <v>82</v>
      </c>
    </row>
    <row r="24" spans="1:9" ht="45" x14ac:dyDescent="0.25">
      <c r="A24" s="5" t="s">
        <v>69</v>
      </c>
      <c r="B24" s="4">
        <v>0.76</v>
      </c>
      <c r="C24" s="6" t="s">
        <v>68</v>
      </c>
      <c r="D24" s="6" t="s">
        <v>11</v>
      </c>
      <c r="E24" s="7">
        <v>44354</v>
      </c>
      <c r="G24" s="6">
        <v>16</v>
      </c>
      <c r="H24" s="6">
        <v>100</v>
      </c>
      <c r="I24" s="8" t="s">
        <v>82</v>
      </c>
    </row>
    <row r="25" spans="1:9" ht="45" x14ac:dyDescent="0.25">
      <c r="A25" s="5" t="s">
        <v>69</v>
      </c>
      <c r="B25" s="4">
        <v>0.73199999999999998</v>
      </c>
      <c r="C25" s="6" t="s">
        <v>68</v>
      </c>
      <c r="D25" s="6" t="s">
        <v>11</v>
      </c>
      <c r="E25" s="7">
        <v>44354</v>
      </c>
      <c r="G25" s="6">
        <v>16</v>
      </c>
      <c r="H25" s="6">
        <v>100</v>
      </c>
      <c r="I25" s="8" t="s">
        <v>83</v>
      </c>
    </row>
    <row r="26" spans="1:9" ht="45" x14ac:dyDescent="0.25">
      <c r="A26" s="5" t="s">
        <v>75</v>
      </c>
      <c r="B26" s="4">
        <v>0.747</v>
      </c>
      <c r="C26" s="6" t="s">
        <v>71</v>
      </c>
      <c r="D26" s="6" t="s">
        <v>11</v>
      </c>
      <c r="E26" s="7">
        <v>44355</v>
      </c>
      <c r="G26" s="6">
        <v>32</v>
      </c>
      <c r="H26" s="6">
        <v>100</v>
      </c>
      <c r="I26" s="8" t="s">
        <v>82</v>
      </c>
    </row>
    <row r="27" spans="1:9" ht="45" x14ac:dyDescent="0.25">
      <c r="A27" s="5" t="s">
        <v>72</v>
      </c>
      <c r="B27" s="4">
        <v>0.74399999999999999</v>
      </c>
      <c r="C27" s="6" t="s">
        <v>71</v>
      </c>
      <c r="D27" s="6" t="s">
        <v>11</v>
      </c>
      <c r="E27" s="7">
        <v>44355</v>
      </c>
      <c r="G27" s="6">
        <v>32</v>
      </c>
      <c r="H27" s="6">
        <v>100</v>
      </c>
      <c r="I27" s="8" t="s">
        <v>84</v>
      </c>
    </row>
    <row r="28" spans="1:9" ht="45" x14ac:dyDescent="0.25">
      <c r="A28" s="5" t="s">
        <v>74</v>
      </c>
      <c r="B28" s="4">
        <v>0.73699999999999999</v>
      </c>
      <c r="C28" s="6" t="s">
        <v>71</v>
      </c>
      <c r="D28" s="6" t="s">
        <v>11</v>
      </c>
      <c r="E28" s="7">
        <v>44355</v>
      </c>
      <c r="G28" s="6">
        <v>32</v>
      </c>
      <c r="H28" s="6">
        <v>100</v>
      </c>
      <c r="I28" s="8" t="s">
        <v>82</v>
      </c>
    </row>
    <row r="29" spans="1:9" ht="45" x14ac:dyDescent="0.25">
      <c r="A29" s="5" t="s">
        <v>73</v>
      </c>
      <c r="B29" s="4">
        <v>0.73399999999999999</v>
      </c>
      <c r="C29" s="6" t="s">
        <v>71</v>
      </c>
      <c r="D29" s="6" t="s">
        <v>11</v>
      </c>
      <c r="E29" s="7">
        <v>44355</v>
      </c>
      <c r="G29" s="6">
        <v>32</v>
      </c>
      <c r="H29" s="6">
        <v>100</v>
      </c>
      <c r="I29" s="8" t="s">
        <v>84</v>
      </c>
    </row>
    <row r="30" spans="1:9" ht="45" x14ac:dyDescent="0.25">
      <c r="A30" s="5" t="s">
        <v>75</v>
      </c>
      <c r="B30" s="4">
        <v>0.73</v>
      </c>
      <c r="C30" s="6" t="s">
        <v>71</v>
      </c>
      <c r="D30" s="6" t="s">
        <v>11</v>
      </c>
      <c r="E30" s="7">
        <v>44355</v>
      </c>
      <c r="G30" s="6">
        <v>32</v>
      </c>
      <c r="H30" s="6">
        <v>100</v>
      </c>
      <c r="I30" s="8" t="s">
        <v>83</v>
      </c>
    </row>
    <row r="31" spans="1:9" ht="60" x14ac:dyDescent="0.25">
      <c r="A31" s="5" t="s">
        <v>76</v>
      </c>
      <c r="B31" s="4">
        <v>0.72499999999999998</v>
      </c>
      <c r="C31" s="6" t="s">
        <v>71</v>
      </c>
      <c r="D31" s="6" t="s">
        <v>11</v>
      </c>
      <c r="E31" s="7">
        <v>44356</v>
      </c>
      <c r="G31" s="6">
        <v>32</v>
      </c>
      <c r="H31" s="6">
        <v>100</v>
      </c>
      <c r="I31" s="8" t="s">
        <v>85</v>
      </c>
    </row>
    <row r="32" spans="1:9" ht="45" x14ac:dyDescent="0.25">
      <c r="A32" s="5" t="s">
        <v>77</v>
      </c>
      <c r="B32" s="4">
        <v>0.747</v>
      </c>
      <c r="C32" s="6" t="s">
        <v>71</v>
      </c>
      <c r="D32" s="6" t="s">
        <v>11</v>
      </c>
      <c r="E32" s="7">
        <v>44363</v>
      </c>
      <c r="G32" s="6">
        <v>16</v>
      </c>
      <c r="H32" s="6">
        <v>100</v>
      </c>
      <c r="I32" s="8" t="s">
        <v>86</v>
      </c>
    </row>
    <row r="33" spans="1:9" ht="30" x14ac:dyDescent="0.25">
      <c r="A33" s="5" t="s">
        <v>87</v>
      </c>
      <c r="B33" s="4">
        <v>0.74099999999999999</v>
      </c>
      <c r="C33" s="6" t="s">
        <v>71</v>
      </c>
      <c r="D33" s="6" t="s">
        <v>11</v>
      </c>
      <c r="E33" s="7">
        <v>44364</v>
      </c>
      <c r="G33" s="6">
        <v>16</v>
      </c>
      <c r="H33" s="6">
        <v>100</v>
      </c>
      <c r="I33" s="8" t="s">
        <v>99</v>
      </c>
    </row>
    <row r="34" spans="1:9" ht="65.25" customHeight="1" x14ac:dyDescent="0.25">
      <c r="A34" s="5" t="s">
        <v>88</v>
      </c>
      <c r="B34" s="4">
        <v>0.79300000000000004</v>
      </c>
      <c r="C34" s="6" t="s">
        <v>71</v>
      </c>
      <c r="D34" s="6" t="s">
        <v>11</v>
      </c>
      <c r="E34" s="7">
        <v>44365</v>
      </c>
      <c r="G34" s="6">
        <v>16</v>
      </c>
      <c r="H34" s="6">
        <v>100</v>
      </c>
      <c r="I34" s="8" t="s">
        <v>96</v>
      </c>
    </row>
    <row r="35" spans="1:9" ht="63.75" customHeight="1" x14ac:dyDescent="0.25">
      <c r="A35" s="5" t="s">
        <v>89</v>
      </c>
      <c r="B35" s="4">
        <v>0.79100000000000004</v>
      </c>
      <c r="C35" s="6" t="s">
        <v>71</v>
      </c>
      <c r="D35" s="6" t="s">
        <v>11</v>
      </c>
      <c r="E35" s="7">
        <v>44365</v>
      </c>
      <c r="G35" s="6">
        <v>16</v>
      </c>
      <c r="H35" s="6">
        <v>100</v>
      </c>
      <c r="I35" s="8" t="s">
        <v>96</v>
      </c>
    </row>
    <row r="36" spans="1:9" ht="61.5" customHeight="1" x14ac:dyDescent="0.25">
      <c r="A36" s="5" t="s">
        <v>90</v>
      </c>
      <c r="B36" s="4">
        <v>0.753</v>
      </c>
      <c r="C36" s="6" t="s">
        <v>71</v>
      </c>
      <c r="D36" s="6" t="s">
        <v>11</v>
      </c>
      <c r="E36" s="7">
        <v>44365</v>
      </c>
      <c r="G36" s="6">
        <v>16</v>
      </c>
      <c r="H36" s="6">
        <v>100</v>
      </c>
      <c r="I36" s="8" t="s">
        <v>97</v>
      </c>
    </row>
    <row r="37" spans="1:9" ht="57.75" customHeight="1" x14ac:dyDescent="0.25">
      <c r="A37" s="5" t="s">
        <v>91</v>
      </c>
      <c r="B37" s="4">
        <v>0.72699999999999998</v>
      </c>
      <c r="C37" s="6" t="s">
        <v>71</v>
      </c>
      <c r="D37" s="6" t="s">
        <v>11</v>
      </c>
      <c r="E37" s="7">
        <v>44368</v>
      </c>
      <c r="G37" s="6">
        <v>16</v>
      </c>
      <c r="H37" s="6">
        <v>100</v>
      </c>
      <c r="I37" s="8" t="s">
        <v>98</v>
      </c>
    </row>
    <row r="38" spans="1:9" ht="60" x14ac:dyDescent="0.25">
      <c r="A38" s="5" t="s">
        <v>93</v>
      </c>
      <c r="B38" s="4">
        <v>0.52800000000000002</v>
      </c>
      <c r="C38" s="6" t="s">
        <v>71</v>
      </c>
      <c r="D38" s="6" t="s">
        <v>11</v>
      </c>
      <c r="E38" s="7">
        <v>44409</v>
      </c>
      <c r="G38" s="6">
        <v>16</v>
      </c>
      <c r="H38" s="6">
        <v>100</v>
      </c>
      <c r="I38" s="8" t="s">
        <v>94</v>
      </c>
    </row>
    <row r="39" spans="1:9" ht="45" x14ac:dyDescent="0.25">
      <c r="A39" s="5" t="s">
        <v>95</v>
      </c>
      <c r="B39" s="4">
        <v>0.754</v>
      </c>
      <c r="C39" s="6" t="s">
        <v>71</v>
      </c>
      <c r="D39" s="6" t="s">
        <v>11</v>
      </c>
      <c r="E39" s="7">
        <v>44415</v>
      </c>
      <c r="G39" s="6">
        <v>16</v>
      </c>
      <c r="H39" s="6">
        <v>100</v>
      </c>
      <c r="I39" s="8" t="s">
        <v>92</v>
      </c>
    </row>
    <row r="40" spans="1:9" ht="60" x14ac:dyDescent="0.25">
      <c r="A40" s="5" t="s">
        <v>101</v>
      </c>
      <c r="B40" s="4">
        <v>0.75800000000000001</v>
      </c>
      <c r="C40" s="6" t="s">
        <v>71</v>
      </c>
      <c r="D40" s="6" t="s">
        <v>11</v>
      </c>
      <c r="E40" s="7">
        <v>44416</v>
      </c>
      <c r="G40" s="6">
        <v>16</v>
      </c>
      <c r="H40" s="6">
        <v>100</v>
      </c>
      <c r="I40" s="8" t="s">
        <v>100</v>
      </c>
    </row>
    <row r="41" spans="1:9" ht="45" x14ac:dyDescent="0.25">
      <c r="A41" s="5" t="s">
        <v>102</v>
      </c>
      <c r="B41" s="4">
        <v>0.75800000000000001</v>
      </c>
      <c r="C41" s="6" t="s">
        <v>10</v>
      </c>
      <c r="D41" s="6" t="s">
        <v>103</v>
      </c>
      <c r="E41" s="7">
        <v>44431</v>
      </c>
      <c r="G41" s="6">
        <v>16</v>
      </c>
      <c r="H41" s="6">
        <v>100</v>
      </c>
      <c r="I41" s="8" t="s">
        <v>104</v>
      </c>
    </row>
    <row r="42" spans="1:9" ht="45" x14ac:dyDescent="0.25">
      <c r="A42" s="5" t="s">
        <v>109</v>
      </c>
      <c r="B42" s="4">
        <v>0.75</v>
      </c>
      <c r="C42" s="6" t="s">
        <v>10</v>
      </c>
      <c r="D42" s="6" t="s">
        <v>103</v>
      </c>
      <c r="E42" s="7">
        <v>44432</v>
      </c>
      <c r="G42" s="6">
        <v>16</v>
      </c>
      <c r="H42" s="6">
        <v>100</v>
      </c>
      <c r="I42" s="8" t="s">
        <v>110</v>
      </c>
    </row>
    <row r="43" spans="1:9" ht="45" x14ac:dyDescent="0.25">
      <c r="A43" s="5" t="s">
        <v>108</v>
      </c>
      <c r="B43" s="4">
        <v>0.72099999999999997</v>
      </c>
      <c r="C43" s="6" t="s">
        <v>10</v>
      </c>
      <c r="D43" s="6" t="s">
        <v>107</v>
      </c>
      <c r="E43" s="7">
        <v>44443</v>
      </c>
      <c r="G43" s="6">
        <v>16</v>
      </c>
      <c r="H43" s="6">
        <v>100</v>
      </c>
      <c r="I43" s="8" t="s">
        <v>106</v>
      </c>
    </row>
    <row r="44" spans="1:9" ht="45" x14ac:dyDescent="0.25">
      <c r="A44" s="5" t="s">
        <v>112</v>
      </c>
      <c r="B44" s="4">
        <v>0.751</v>
      </c>
      <c r="C44" s="6" t="s">
        <v>71</v>
      </c>
      <c r="D44" s="6" t="s">
        <v>103</v>
      </c>
      <c r="E44" s="7">
        <v>44445</v>
      </c>
      <c r="G44" s="6">
        <v>16</v>
      </c>
      <c r="H44" s="6">
        <v>100</v>
      </c>
      <c r="I44" s="8" t="s">
        <v>111</v>
      </c>
    </row>
    <row r="45" spans="1:9" x14ac:dyDescent="0.25">
      <c r="A45" s="5"/>
    </row>
    <row r="46" spans="1:9" x14ac:dyDescent="0.25">
      <c r="A46" s="5"/>
    </row>
    <row r="47" spans="1:9" x14ac:dyDescent="0.25">
      <c r="A47" s="5"/>
    </row>
    <row r="48" spans="1:9" x14ac:dyDescent="0.25">
      <c r="A48" s="5"/>
    </row>
    <row r="49" spans="1:6" x14ac:dyDescent="0.25">
      <c r="A49" s="5"/>
    </row>
    <row r="50" spans="1:6" x14ac:dyDescent="0.25">
      <c r="A50" s="5"/>
      <c r="F50" s="6" t="s">
        <v>5</v>
      </c>
    </row>
    <row r="51" spans="1:6" x14ac:dyDescent="0.25">
      <c r="A51" s="5"/>
      <c r="F51" s="6" t="s">
        <v>5</v>
      </c>
    </row>
  </sheetData>
  <phoneticPr fontId="2" type="noConversion"/>
  <pageMargins left="0.7" right="0.7" top="0.75" bottom="0.75" header="0.3" footer="0.3"/>
  <pageSetup orientation="portrait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C87F6-42EF-4C28-A44C-D458D6A8AE94}">
  <dimension ref="A1"/>
  <sheetViews>
    <sheetView workbookViewId="0">
      <selection sqref="A1:XFD1048576"/>
    </sheetView>
  </sheetViews>
  <sheetFormatPr defaultRowHeight="15" x14ac:dyDescent="0.25"/>
  <cols>
    <col min="1" max="16384" width="9.140625" style="11"/>
  </cols>
  <sheetData>
    <row r="1" spans="1:1" x14ac:dyDescent="0.25">
      <c r="A1" s="10" t="s">
        <v>105</v>
      </c>
    </row>
  </sheetData>
  <mergeCells count="1">
    <mergeCell ref="A1:XFD104857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CDDDD4-933D-499F-91EF-571E60B6B67B}">
  <dimension ref="A1"/>
  <sheetViews>
    <sheetView workbookViewId="0">
      <selection sqref="A1:XFD1048576"/>
    </sheetView>
  </sheetViews>
  <sheetFormatPr defaultRowHeight="15" x14ac:dyDescent="0.25"/>
  <cols>
    <col min="1" max="16384" width="9.140625" style="13"/>
  </cols>
  <sheetData>
    <row r="1" spans="1:1" x14ac:dyDescent="0.25">
      <c r="A1" s="12" t="s">
        <v>113</v>
      </c>
    </row>
  </sheetData>
  <mergeCells count="1">
    <mergeCell ref="A1:XFD1048576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E4D789-E750-4B85-ABEB-9C7533DED1BF}">
  <dimension ref="A1:C50"/>
  <sheetViews>
    <sheetView workbookViewId="0">
      <selection activeCell="B6" sqref="B6"/>
    </sheetView>
  </sheetViews>
  <sheetFormatPr defaultRowHeight="15" x14ac:dyDescent="0.25"/>
  <cols>
    <col min="1" max="2" width="14.28515625" bestFit="1" customWidth="1"/>
    <col min="3" max="3" width="10.5703125" bestFit="1" customWidth="1"/>
  </cols>
  <sheetData>
    <row r="1" spans="1:3" x14ac:dyDescent="0.25">
      <c r="A1" t="s">
        <v>41</v>
      </c>
      <c r="B1" t="s">
        <v>42</v>
      </c>
      <c r="C1" t="s">
        <v>43</v>
      </c>
    </row>
    <row r="2" spans="1:3" x14ac:dyDescent="0.25">
      <c r="A2" t="s">
        <v>45</v>
      </c>
      <c r="B2" s="9">
        <v>2257984</v>
      </c>
      <c r="C2" t="s">
        <v>44</v>
      </c>
    </row>
    <row r="3" spans="1:3" x14ac:dyDescent="0.25">
      <c r="A3" t="s">
        <v>50</v>
      </c>
      <c r="B3" s="9">
        <v>4049571</v>
      </c>
    </row>
    <row r="4" spans="1:3" x14ac:dyDescent="0.25">
      <c r="A4" t="s">
        <v>51</v>
      </c>
      <c r="B4" s="9">
        <v>6575239</v>
      </c>
    </row>
    <row r="5" spans="1:3" x14ac:dyDescent="0.25">
      <c r="A5" t="s">
        <v>46</v>
      </c>
      <c r="B5" s="9">
        <v>7037504</v>
      </c>
    </row>
    <row r="6" spans="1:3" x14ac:dyDescent="0.25">
      <c r="A6" t="s">
        <v>52</v>
      </c>
      <c r="B6" s="9">
        <v>7768569</v>
      </c>
    </row>
    <row r="7" spans="1:3" x14ac:dyDescent="0.25">
      <c r="A7" t="s">
        <v>53</v>
      </c>
      <c r="B7" s="9">
        <v>10783535</v>
      </c>
    </row>
    <row r="8" spans="1:3" x14ac:dyDescent="0.25">
      <c r="A8" t="s">
        <v>54</v>
      </c>
      <c r="B8" s="9">
        <v>14714688</v>
      </c>
    </row>
    <row r="9" spans="1:3" x14ac:dyDescent="0.25">
      <c r="A9" t="s">
        <v>47</v>
      </c>
      <c r="B9" s="9">
        <v>18321984</v>
      </c>
    </row>
    <row r="10" spans="1:3" x14ac:dyDescent="0.25">
      <c r="A10" t="s">
        <v>49</v>
      </c>
      <c r="B10" s="9">
        <v>23564800</v>
      </c>
    </row>
    <row r="11" spans="1:3" x14ac:dyDescent="0.25">
      <c r="A11" t="s">
        <v>48</v>
      </c>
      <c r="B11" s="9">
        <v>23587712</v>
      </c>
    </row>
    <row r="12" spans="1:3" x14ac:dyDescent="0.25">
      <c r="B12" s="9"/>
    </row>
    <row r="13" spans="1:3" x14ac:dyDescent="0.25">
      <c r="B13" s="9"/>
    </row>
    <row r="14" spans="1:3" x14ac:dyDescent="0.25">
      <c r="B14" s="9"/>
    </row>
    <row r="15" spans="1:3" x14ac:dyDescent="0.25">
      <c r="B15" s="9"/>
    </row>
    <row r="16" spans="1:3" x14ac:dyDescent="0.25">
      <c r="B16" s="9"/>
    </row>
    <row r="17" spans="2:2" x14ac:dyDescent="0.25">
      <c r="B17" s="9"/>
    </row>
    <row r="18" spans="2:2" x14ac:dyDescent="0.25">
      <c r="B18" s="9"/>
    </row>
    <row r="19" spans="2:2" x14ac:dyDescent="0.25">
      <c r="B19" s="9"/>
    </row>
    <row r="20" spans="2:2" x14ac:dyDescent="0.25">
      <c r="B20" s="9"/>
    </row>
    <row r="21" spans="2:2" x14ac:dyDescent="0.25">
      <c r="B21" s="9"/>
    </row>
    <row r="22" spans="2:2" x14ac:dyDescent="0.25">
      <c r="B22" s="9"/>
    </row>
    <row r="23" spans="2:2" x14ac:dyDescent="0.25">
      <c r="B23" s="9"/>
    </row>
    <row r="24" spans="2:2" x14ac:dyDescent="0.25">
      <c r="B24" s="9"/>
    </row>
    <row r="25" spans="2:2" x14ac:dyDescent="0.25">
      <c r="B25" s="9"/>
    </row>
    <row r="26" spans="2:2" x14ac:dyDescent="0.25">
      <c r="B26" s="9"/>
    </row>
    <row r="27" spans="2:2" x14ac:dyDescent="0.25">
      <c r="B27" s="9"/>
    </row>
    <row r="28" spans="2:2" x14ac:dyDescent="0.25">
      <c r="B28" s="9"/>
    </row>
    <row r="29" spans="2:2" x14ac:dyDescent="0.25">
      <c r="B29" s="9"/>
    </row>
    <row r="30" spans="2:2" x14ac:dyDescent="0.25">
      <c r="B30" s="9"/>
    </row>
    <row r="31" spans="2:2" x14ac:dyDescent="0.25">
      <c r="B31" s="9"/>
    </row>
    <row r="32" spans="2:2" x14ac:dyDescent="0.25">
      <c r="B32" s="9"/>
    </row>
    <row r="33" spans="2:2" x14ac:dyDescent="0.25">
      <c r="B33" s="9"/>
    </row>
    <row r="34" spans="2:2" x14ac:dyDescent="0.25">
      <c r="B34" s="9"/>
    </row>
    <row r="35" spans="2:2" x14ac:dyDescent="0.25">
      <c r="B35" s="9"/>
    </row>
    <row r="36" spans="2:2" x14ac:dyDescent="0.25">
      <c r="B36" s="9"/>
    </row>
    <row r="37" spans="2:2" x14ac:dyDescent="0.25">
      <c r="B37" s="9"/>
    </row>
    <row r="38" spans="2:2" x14ac:dyDescent="0.25">
      <c r="B38" s="9"/>
    </row>
    <row r="39" spans="2:2" x14ac:dyDescent="0.25">
      <c r="B39" s="9"/>
    </row>
    <row r="40" spans="2:2" x14ac:dyDescent="0.25">
      <c r="B40" s="9"/>
    </row>
    <row r="41" spans="2:2" x14ac:dyDescent="0.25">
      <c r="B41" s="9"/>
    </row>
    <row r="42" spans="2:2" x14ac:dyDescent="0.25">
      <c r="B42" s="9"/>
    </row>
    <row r="43" spans="2:2" x14ac:dyDescent="0.25">
      <c r="B43" s="9"/>
    </row>
    <row r="44" spans="2:2" x14ac:dyDescent="0.25">
      <c r="B44" s="9"/>
    </row>
    <row r="45" spans="2:2" x14ac:dyDescent="0.25">
      <c r="B45" s="9"/>
    </row>
    <row r="46" spans="2:2" x14ac:dyDescent="0.25">
      <c r="B46" s="9"/>
    </row>
    <row r="47" spans="2:2" x14ac:dyDescent="0.25">
      <c r="B47" s="9"/>
    </row>
    <row r="48" spans="2:2" x14ac:dyDescent="0.25">
      <c r="B48" s="9"/>
    </row>
    <row r="49" spans="2:2" x14ac:dyDescent="0.25">
      <c r="B49" s="9"/>
    </row>
    <row r="50" spans="2:2" x14ac:dyDescent="0.25">
      <c r="B50" s="9"/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E87C9B-D5D6-4E07-B9D8-58CD371EBDA6}">
  <dimension ref="A1:C4"/>
  <sheetViews>
    <sheetView workbookViewId="0">
      <selection activeCell="B5" sqref="B5"/>
    </sheetView>
  </sheetViews>
  <sheetFormatPr defaultRowHeight="15" x14ac:dyDescent="0.25"/>
  <cols>
    <col min="2" max="2" width="14.5703125" bestFit="1" customWidth="1"/>
    <col min="3" max="3" width="12" bestFit="1" customWidth="1"/>
  </cols>
  <sheetData>
    <row r="1" spans="1:3" x14ac:dyDescent="0.25">
      <c r="A1" t="s">
        <v>78</v>
      </c>
      <c r="B1" t="s">
        <v>79</v>
      </c>
      <c r="C1" t="s">
        <v>80</v>
      </c>
    </row>
    <row r="2" spans="1:3" x14ac:dyDescent="0.25">
      <c r="A2">
        <v>0.99999998999999995</v>
      </c>
      <c r="B2">
        <f>6*A2/(1-A2)</f>
        <v>599999990.98514438</v>
      </c>
      <c r="C2">
        <f>LOG(B2)*6/7</f>
        <v>7.5241296375929778</v>
      </c>
    </row>
    <row r="3" spans="1:3" x14ac:dyDescent="0.25">
      <c r="B3" t="s">
        <v>81</v>
      </c>
    </row>
    <row r="4" spans="1:3" x14ac:dyDescent="0.25">
      <c r="B4">
        <f>7/6</f>
        <v>1.1666666666666667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EB8F9A-DDEB-437D-94D1-566C22CC1365}">
  <dimension ref="A1:D25"/>
  <sheetViews>
    <sheetView tabSelected="1" workbookViewId="0">
      <selection activeCell="E8" sqref="E8"/>
    </sheetView>
  </sheetViews>
  <sheetFormatPr defaultRowHeight="15" x14ac:dyDescent="0.25"/>
  <cols>
    <col min="1" max="1" width="9.140625" style="4"/>
    <col min="2" max="2" width="14.140625" style="14" bestFit="1" customWidth="1"/>
    <col min="3" max="3" width="12.7109375" style="4" customWidth="1"/>
    <col min="4" max="4" width="57.140625" style="8" customWidth="1"/>
  </cols>
  <sheetData>
    <row r="1" spans="1:4" x14ac:dyDescent="0.25">
      <c r="A1" s="4" t="s">
        <v>114</v>
      </c>
      <c r="B1" s="4" t="s">
        <v>116</v>
      </c>
      <c r="C1" s="4" t="s">
        <v>115</v>
      </c>
      <c r="D1" s="6" t="s">
        <v>117</v>
      </c>
    </row>
    <row r="2" spans="1:4" ht="45" x14ac:dyDescent="0.25">
      <c r="A2" s="4">
        <v>1</v>
      </c>
      <c r="B2" s="14" t="s">
        <v>118</v>
      </c>
      <c r="C2" s="4" t="s">
        <v>120</v>
      </c>
      <c r="D2" s="8" t="s">
        <v>121</v>
      </c>
    </row>
    <row r="3" spans="1:4" x14ac:dyDescent="0.25">
      <c r="B3" s="14" t="s">
        <v>119</v>
      </c>
      <c r="C3" s="4" t="s">
        <v>122</v>
      </c>
      <c r="D3" s="8" t="s">
        <v>123</v>
      </c>
    </row>
    <row r="4" spans="1:4" x14ac:dyDescent="0.25">
      <c r="A4" s="4">
        <v>2</v>
      </c>
      <c r="B4" s="14" t="s">
        <v>124</v>
      </c>
      <c r="C4" s="4" t="s">
        <v>120</v>
      </c>
    </row>
    <row r="5" spans="1:4" x14ac:dyDescent="0.25">
      <c r="B5" s="14" t="s">
        <v>128</v>
      </c>
    </row>
    <row r="6" spans="1:4" ht="31.5" customHeight="1" x14ac:dyDescent="0.25">
      <c r="A6" s="4">
        <v>3</v>
      </c>
      <c r="B6" s="14" t="s">
        <v>125</v>
      </c>
      <c r="C6" s="4" t="s">
        <v>126</v>
      </c>
      <c r="D6" s="8" t="s">
        <v>127</v>
      </c>
    </row>
    <row r="7" spans="1:4" ht="30" x14ac:dyDescent="0.25">
      <c r="B7" s="14" t="s">
        <v>129</v>
      </c>
      <c r="C7" s="4" t="s">
        <v>130</v>
      </c>
      <c r="D7" s="8" t="s">
        <v>131</v>
      </c>
    </row>
    <row r="8" spans="1:4" ht="45" x14ac:dyDescent="0.25">
      <c r="A8" s="4">
        <v>4</v>
      </c>
      <c r="B8" s="14" t="s">
        <v>132</v>
      </c>
      <c r="C8" s="4" t="s">
        <v>134</v>
      </c>
      <c r="D8" s="8" t="s">
        <v>135</v>
      </c>
    </row>
    <row r="9" spans="1:4" ht="30" x14ac:dyDescent="0.25">
      <c r="B9" s="14" t="s">
        <v>133</v>
      </c>
      <c r="C9" s="4" t="s">
        <v>136</v>
      </c>
      <c r="D9" s="8" t="s">
        <v>137</v>
      </c>
    </row>
    <row r="10" spans="1:4" ht="30" x14ac:dyDescent="0.25">
      <c r="A10" s="4">
        <v>5</v>
      </c>
      <c r="B10" s="14" t="s">
        <v>138</v>
      </c>
      <c r="C10" s="4" t="s">
        <v>134</v>
      </c>
      <c r="D10" s="8" t="s">
        <v>140</v>
      </c>
    </row>
    <row r="11" spans="1:4" ht="30" x14ac:dyDescent="0.25">
      <c r="B11" s="14" t="s">
        <v>139</v>
      </c>
      <c r="C11" s="4" t="s">
        <v>136</v>
      </c>
      <c r="D11" s="8" t="s">
        <v>137</v>
      </c>
    </row>
    <row r="12" spans="1:4" ht="30" x14ac:dyDescent="0.25">
      <c r="A12" s="4">
        <v>6</v>
      </c>
      <c r="B12" s="14" t="s">
        <v>141</v>
      </c>
      <c r="C12" s="4" t="s">
        <v>134</v>
      </c>
      <c r="D12" s="8" t="s">
        <v>144</v>
      </c>
    </row>
    <row r="13" spans="1:4" ht="30" x14ac:dyDescent="0.25">
      <c r="B13" s="14" t="s">
        <v>142</v>
      </c>
      <c r="C13" s="4" t="s">
        <v>143</v>
      </c>
      <c r="D13" s="8" t="s">
        <v>145</v>
      </c>
    </row>
    <row r="14" spans="1:4" ht="45" x14ac:dyDescent="0.25">
      <c r="A14" s="4">
        <v>7</v>
      </c>
      <c r="B14" s="14" t="s">
        <v>146</v>
      </c>
      <c r="C14" s="4" t="s">
        <v>134</v>
      </c>
      <c r="D14" s="8" t="s">
        <v>147</v>
      </c>
    </row>
    <row r="15" spans="1:4" x14ac:dyDescent="0.25">
      <c r="B15" s="14" t="s">
        <v>119</v>
      </c>
      <c r="C15" s="4" t="s">
        <v>122</v>
      </c>
    </row>
    <row r="16" spans="1:4" ht="30" x14ac:dyDescent="0.25">
      <c r="A16" s="4">
        <v>8</v>
      </c>
      <c r="B16" s="14" t="s">
        <v>148</v>
      </c>
      <c r="C16" s="4" t="s">
        <v>149</v>
      </c>
      <c r="D16" s="8" t="s">
        <v>150</v>
      </c>
    </row>
    <row r="17" spans="1:4" x14ac:dyDescent="0.25">
      <c r="B17" s="14" t="s">
        <v>142</v>
      </c>
      <c r="C17" s="4" t="s">
        <v>143</v>
      </c>
    </row>
    <row r="18" spans="1:4" ht="30" x14ac:dyDescent="0.25">
      <c r="A18" s="4">
        <v>9</v>
      </c>
      <c r="B18" s="14" t="s">
        <v>151</v>
      </c>
      <c r="D18" s="8" t="s">
        <v>153</v>
      </c>
    </row>
    <row r="19" spans="1:4" x14ac:dyDescent="0.25">
      <c r="B19" s="14" t="s">
        <v>133</v>
      </c>
      <c r="C19" s="4" t="s">
        <v>152</v>
      </c>
    </row>
    <row r="20" spans="1:4" x14ac:dyDescent="0.25">
      <c r="A20" s="4">
        <v>10</v>
      </c>
      <c r="B20" s="14" t="s">
        <v>154</v>
      </c>
      <c r="C20" s="4" t="s">
        <v>155</v>
      </c>
      <c r="D20" s="8" t="s">
        <v>156</v>
      </c>
    </row>
    <row r="21" spans="1:4" x14ac:dyDescent="0.25">
      <c r="B21" s="14" t="s">
        <v>139</v>
      </c>
      <c r="C21" s="4" t="s">
        <v>152</v>
      </c>
    </row>
    <row r="22" spans="1:4" ht="30" x14ac:dyDescent="0.25">
      <c r="A22" s="4">
        <v>11</v>
      </c>
      <c r="B22" s="14" t="s">
        <v>157</v>
      </c>
      <c r="D22" s="8" t="s">
        <v>158</v>
      </c>
    </row>
    <row r="23" spans="1:4" x14ac:dyDescent="0.25">
      <c r="B23" s="14" t="s">
        <v>128</v>
      </c>
    </row>
    <row r="24" spans="1:4" ht="30" x14ac:dyDescent="0.25">
      <c r="A24" s="4">
        <v>12</v>
      </c>
      <c r="B24" s="14" t="s">
        <v>159</v>
      </c>
      <c r="D24" s="8" t="s">
        <v>160</v>
      </c>
    </row>
    <row r="25" spans="1:4" x14ac:dyDescent="0.25">
      <c r="B25" s="14" t="s">
        <v>129</v>
      </c>
      <c r="C25" s="4" t="s">
        <v>130</v>
      </c>
    </row>
  </sheetData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results</vt:lpstr>
      <vt:lpstr>formula note</vt:lpstr>
      <vt:lpstr>note</vt:lpstr>
      <vt:lpstr>number of params</vt:lpstr>
      <vt:lpstr>Sheet1</vt:lpstr>
      <vt:lpstr>low cost augmentation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chung phung</dc:creator>
  <cp:lastModifiedBy>chung phung</cp:lastModifiedBy>
  <dcterms:created xsi:type="dcterms:W3CDTF">2015-06-05T18:17:20Z</dcterms:created>
  <dcterms:modified xsi:type="dcterms:W3CDTF">2021-10-16T20:27:02Z</dcterms:modified>
</cp:coreProperties>
</file>