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高性能计算\计算流体力学\Excel\"/>
    </mc:Choice>
  </mc:AlternateContent>
  <bookViews>
    <workbookView xWindow="0" yWindow="0" windowWidth="24000" windowHeight="9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0" i="1" l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J27" i="1" l="1"/>
  <c r="J21" i="1"/>
  <c r="J19" i="1"/>
  <c r="J22" i="1" s="1" a="1"/>
  <c r="J23" i="1" s="1"/>
  <c r="J15" i="1"/>
  <c r="J18" i="1"/>
  <c r="J17" i="1"/>
  <c r="J16" i="1"/>
  <c r="D7" i="1"/>
  <c r="C22" i="1" a="1"/>
  <c r="C22" i="1" s="1"/>
  <c r="G19" i="1"/>
  <c r="C15" i="1"/>
  <c r="D15" i="1"/>
  <c r="F19" i="1"/>
  <c r="F18" i="1"/>
  <c r="G18" i="1"/>
  <c r="E18" i="1"/>
  <c r="E17" i="1"/>
  <c r="F17" i="1"/>
  <c r="D17" i="1"/>
  <c r="D16" i="1"/>
  <c r="E16" i="1"/>
  <c r="C16" i="1"/>
  <c r="D12" i="1"/>
  <c r="J26" i="1" l="1"/>
  <c r="J25" i="1"/>
  <c r="J24" i="1"/>
  <c r="J22" i="1"/>
  <c r="G24" i="1"/>
  <c r="F24" i="1"/>
  <c r="E24" i="1"/>
  <c r="D24" i="1"/>
  <c r="C24" i="1"/>
  <c r="C25" i="1"/>
  <c r="G23" i="1"/>
  <c r="G26" i="1"/>
  <c r="F23" i="1"/>
  <c r="E23" i="1"/>
  <c r="D23" i="1"/>
  <c r="C23" i="1"/>
  <c r="G22" i="1"/>
  <c r="E26" i="1"/>
  <c r="C26" i="1"/>
  <c r="G25" i="1"/>
  <c r="F22" i="1"/>
  <c r="E22" i="1"/>
  <c r="D22" i="1"/>
  <c r="F26" i="1"/>
  <c r="D26" i="1"/>
  <c r="F25" i="1"/>
  <c r="E25" i="1"/>
  <c r="D25" i="1"/>
</calcChain>
</file>

<file path=xl/sharedStrings.xml><?xml version="1.0" encoding="utf-8"?>
<sst xmlns="http://schemas.openxmlformats.org/spreadsheetml/2006/main" count="17" uniqueCount="15">
  <si>
    <t>L</t>
    <phoneticPr fontId="2" type="noConversion"/>
  </si>
  <si>
    <t>k</t>
    <phoneticPr fontId="2" type="noConversion"/>
  </si>
  <si>
    <t>W/m.K</t>
    <phoneticPr fontId="2" type="noConversion"/>
  </si>
  <si>
    <t>q</t>
    <phoneticPr fontId="2" type="noConversion"/>
  </si>
  <si>
    <t>kW/m3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</si>
  <si>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</si>
  <si>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</si>
  <si>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</si>
  <si>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C</t>
    <phoneticPr fontId="2" type="noConversion"/>
  </si>
  <si>
    <t>dx</t>
    <phoneticPr fontId="2" type="noConversion"/>
  </si>
  <si>
    <t>m</t>
    <phoneticPr fontId="2" type="noConversion"/>
  </si>
  <si>
    <t>A</t>
    <phoneticPr fontId="2" type="noConversion"/>
  </si>
  <si>
    <t>m2</t>
    <phoneticPr fontId="2" type="noConversion"/>
  </si>
  <si>
    <t>W/m3</t>
    <phoneticPr fontId="2" type="noConversion"/>
  </si>
  <si>
    <t>解析解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</si>
</sst>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177" fontId="0" fillId="2" borderId="0" xfId="0" applyNumberFormat="1" applyFill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zh-CN" sz="1400" b="0" i="0" u="none" strike="noStrike" baseline="0">
                <a:effectLst/>
              </a:rPr>
              <a:t>一维</a:t>
            </a:r>
            <a:r>
              <a:rPr lang="zh-CN" altLang="en-US"/>
              <a:t>稳态热传导（体热源）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a</c:v>
          </c:tx>
          <c:spPr>
            <a:ln w="31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3175">
                <a:solidFill>
                  <a:schemeClr val="accent2"/>
                </a:solidFill>
              </a:ln>
              <a:effectLst/>
            </c:spPr>
          </c:marker>
          <c:xVal>
            <c:numRef>
              <c:f>Sheet1!$E$30:$E$230</c:f>
              <c:numCache>
                <c:formatCode>General</c:formatCode>
                <c:ptCount val="201"/>
                <c:pt idx="0">
                  <c:v>0</c:v>
                </c:pt>
                <c:pt idx="1">
                  <c:v>1E-4</c:v>
                </c:pt>
                <c:pt idx="2">
                  <c:v>2.0000000000000001E-4</c:v>
                </c:pt>
                <c:pt idx="3">
                  <c:v>2.9999999999999997E-4</c:v>
                </c:pt>
                <c:pt idx="4">
                  <c:v>4.0000000000000002E-4</c:v>
                </c:pt>
                <c:pt idx="5">
                  <c:v>5.0000000000000001E-4</c:v>
                </c:pt>
                <c:pt idx="6">
                  <c:v>5.9999999999999995E-4</c:v>
                </c:pt>
                <c:pt idx="7">
                  <c:v>6.9999999999999999E-4</c:v>
                </c:pt>
                <c:pt idx="8">
                  <c:v>8.0000000000000004E-4</c:v>
                </c:pt>
                <c:pt idx="9">
                  <c:v>8.9999999999999998E-4</c:v>
                </c:pt>
                <c:pt idx="10">
                  <c:v>1E-3</c:v>
                </c:pt>
                <c:pt idx="11">
                  <c:v>1.1000000000000001E-3</c:v>
                </c:pt>
                <c:pt idx="12">
                  <c:v>1.1999999999999999E-3</c:v>
                </c:pt>
                <c:pt idx="13">
                  <c:v>1.2999999999999999E-3</c:v>
                </c:pt>
                <c:pt idx="14">
                  <c:v>1.4E-3</c:v>
                </c:pt>
                <c:pt idx="15">
                  <c:v>1.5E-3</c:v>
                </c:pt>
                <c:pt idx="16">
                  <c:v>1.6000000000000001E-3</c:v>
                </c:pt>
                <c:pt idx="17">
                  <c:v>1.6999999999999999E-3</c:v>
                </c:pt>
                <c:pt idx="18">
                  <c:v>1.8E-3</c:v>
                </c:pt>
                <c:pt idx="19">
                  <c:v>1.9E-3</c:v>
                </c:pt>
                <c:pt idx="20">
                  <c:v>2E-3</c:v>
                </c:pt>
                <c:pt idx="21">
                  <c:v>2.0999999999999999E-3</c:v>
                </c:pt>
                <c:pt idx="22">
                  <c:v>2.2000000000000001E-3</c:v>
                </c:pt>
                <c:pt idx="23">
                  <c:v>2.3E-3</c:v>
                </c:pt>
                <c:pt idx="24">
                  <c:v>2.3999999999999998E-3</c:v>
                </c:pt>
                <c:pt idx="25">
                  <c:v>2.5000000000000001E-3</c:v>
                </c:pt>
                <c:pt idx="26">
                  <c:v>2.5999999999999999E-3</c:v>
                </c:pt>
                <c:pt idx="27">
                  <c:v>2.7000000000000001E-3</c:v>
                </c:pt>
                <c:pt idx="28">
                  <c:v>2.8E-3</c:v>
                </c:pt>
                <c:pt idx="29">
                  <c:v>2.8999999999999998E-3</c:v>
                </c:pt>
                <c:pt idx="30">
                  <c:v>3.0000000000000001E-3</c:v>
                </c:pt>
                <c:pt idx="31">
                  <c:v>3.0999999999999999E-3</c:v>
                </c:pt>
                <c:pt idx="32">
                  <c:v>3.2000000000000002E-3</c:v>
                </c:pt>
                <c:pt idx="33">
                  <c:v>3.3E-3</c:v>
                </c:pt>
                <c:pt idx="34">
                  <c:v>3.3999999999999998E-3</c:v>
                </c:pt>
                <c:pt idx="35">
                  <c:v>3.5000000000000001E-3</c:v>
                </c:pt>
                <c:pt idx="36">
                  <c:v>3.5999999999999999E-3</c:v>
                </c:pt>
                <c:pt idx="37">
                  <c:v>3.7000000000000002E-3</c:v>
                </c:pt>
                <c:pt idx="38">
                  <c:v>3.8E-3</c:v>
                </c:pt>
                <c:pt idx="39">
                  <c:v>3.8999999999999998E-3</c:v>
                </c:pt>
                <c:pt idx="40">
                  <c:v>4.0000000000000001E-3</c:v>
                </c:pt>
                <c:pt idx="41">
                  <c:v>4.1000000000000003E-3</c:v>
                </c:pt>
                <c:pt idx="42">
                  <c:v>4.1999999999999997E-3</c:v>
                </c:pt>
                <c:pt idx="43">
                  <c:v>4.3E-3</c:v>
                </c:pt>
                <c:pt idx="44">
                  <c:v>4.4000000000000003E-3</c:v>
                </c:pt>
                <c:pt idx="45">
                  <c:v>4.4999999999999997E-3</c:v>
                </c:pt>
                <c:pt idx="46">
                  <c:v>4.5999999999999999E-3</c:v>
                </c:pt>
                <c:pt idx="47">
                  <c:v>4.7000000000000002E-3</c:v>
                </c:pt>
                <c:pt idx="48">
                  <c:v>4.7999999999999996E-3</c:v>
                </c:pt>
                <c:pt idx="49">
                  <c:v>4.8999999999999998E-3</c:v>
                </c:pt>
                <c:pt idx="50">
                  <c:v>5.0000000000000001E-3</c:v>
                </c:pt>
                <c:pt idx="51">
                  <c:v>5.1000000000000004E-3</c:v>
                </c:pt>
                <c:pt idx="52">
                  <c:v>5.1999999999999998E-3</c:v>
                </c:pt>
                <c:pt idx="53">
                  <c:v>5.3E-3</c:v>
                </c:pt>
                <c:pt idx="54">
                  <c:v>5.4000000000000003E-3</c:v>
                </c:pt>
                <c:pt idx="55">
                  <c:v>5.4999999999999997E-3</c:v>
                </c:pt>
                <c:pt idx="56">
                  <c:v>5.5999999999999999E-3</c:v>
                </c:pt>
                <c:pt idx="57">
                  <c:v>5.7000000000000002E-3</c:v>
                </c:pt>
                <c:pt idx="58">
                  <c:v>5.7999999999999996E-3</c:v>
                </c:pt>
                <c:pt idx="59">
                  <c:v>5.8999999999999999E-3</c:v>
                </c:pt>
                <c:pt idx="60">
                  <c:v>6.0000000000000001E-3</c:v>
                </c:pt>
                <c:pt idx="61">
                  <c:v>6.1000000000000004E-3</c:v>
                </c:pt>
                <c:pt idx="62">
                  <c:v>6.1999999999999998E-3</c:v>
                </c:pt>
                <c:pt idx="63">
                  <c:v>6.3E-3</c:v>
                </c:pt>
                <c:pt idx="64">
                  <c:v>6.4000000000000003E-3</c:v>
                </c:pt>
                <c:pt idx="65">
                  <c:v>6.4999999999999997E-3</c:v>
                </c:pt>
                <c:pt idx="66">
                  <c:v>6.6E-3</c:v>
                </c:pt>
                <c:pt idx="67">
                  <c:v>6.7000000000000002E-3</c:v>
                </c:pt>
                <c:pt idx="68">
                  <c:v>6.7999999999999996E-3</c:v>
                </c:pt>
                <c:pt idx="69">
                  <c:v>6.8999999999999999E-3</c:v>
                </c:pt>
                <c:pt idx="70">
                  <c:v>7.0000000000000001E-3</c:v>
                </c:pt>
                <c:pt idx="71">
                  <c:v>7.1000000000000004E-3</c:v>
                </c:pt>
                <c:pt idx="72">
                  <c:v>7.1999999999999998E-3</c:v>
                </c:pt>
                <c:pt idx="73">
                  <c:v>7.3000000000000001E-3</c:v>
                </c:pt>
                <c:pt idx="74">
                  <c:v>7.4000000000000003E-3</c:v>
                </c:pt>
                <c:pt idx="75">
                  <c:v>7.4999999999999997E-3</c:v>
                </c:pt>
                <c:pt idx="76">
                  <c:v>7.6E-3</c:v>
                </c:pt>
                <c:pt idx="77">
                  <c:v>7.7000000000000002E-3</c:v>
                </c:pt>
                <c:pt idx="78">
                  <c:v>7.7999999999999996E-3</c:v>
                </c:pt>
                <c:pt idx="79">
                  <c:v>7.9000000000000008E-3</c:v>
                </c:pt>
                <c:pt idx="80">
                  <c:v>8.0000000000000002E-3</c:v>
                </c:pt>
                <c:pt idx="81">
                  <c:v>8.0999999999999996E-3</c:v>
                </c:pt>
                <c:pt idx="82">
                  <c:v>8.2000000000000007E-3</c:v>
                </c:pt>
                <c:pt idx="83">
                  <c:v>8.3000000000000001E-3</c:v>
                </c:pt>
                <c:pt idx="84">
                  <c:v>8.3999999999999995E-3</c:v>
                </c:pt>
                <c:pt idx="85">
                  <c:v>8.5000000000000006E-3</c:v>
                </c:pt>
                <c:pt idx="86">
                  <c:v>8.6E-3</c:v>
                </c:pt>
                <c:pt idx="87">
                  <c:v>8.6999999999999994E-3</c:v>
                </c:pt>
                <c:pt idx="88">
                  <c:v>8.8000000000000005E-3</c:v>
                </c:pt>
                <c:pt idx="89">
                  <c:v>8.8999999999999999E-3</c:v>
                </c:pt>
                <c:pt idx="90">
                  <c:v>8.9999999999999993E-3</c:v>
                </c:pt>
                <c:pt idx="91">
                  <c:v>9.1000000000000004E-3</c:v>
                </c:pt>
                <c:pt idx="92">
                  <c:v>9.1999999999999998E-3</c:v>
                </c:pt>
                <c:pt idx="93">
                  <c:v>9.2999999999999992E-3</c:v>
                </c:pt>
                <c:pt idx="94">
                  <c:v>9.4000000000000004E-3</c:v>
                </c:pt>
                <c:pt idx="95">
                  <c:v>9.4999999999999998E-3</c:v>
                </c:pt>
                <c:pt idx="96">
                  <c:v>9.5999999999999992E-3</c:v>
                </c:pt>
                <c:pt idx="97">
                  <c:v>9.7000000000000003E-3</c:v>
                </c:pt>
                <c:pt idx="98">
                  <c:v>9.7999999999999997E-3</c:v>
                </c:pt>
                <c:pt idx="99">
                  <c:v>9.9000000000000008E-3</c:v>
                </c:pt>
                <c:pt idx="100">
                  <c:v>0.01</c:v>
                </c:pt>
                <c:pt idx="101">
                  <c:v>1.01E-2</c:v>
                </c:pt>
                <c:pt idx="102">
                  <c:v>1.0200000000000001E-2</c:v>
                </c:pt>
                <c:pt idx="103">
                  <c:v>1.03E-2</c:v>
                </c:pt>
                <c:pt idx="104">
                  <c:v>1.04E-2</c:v>
                </c:pt>
                <c:pt idx="105">
                  <c:v>1.0500000000000001E-2</c:v>
                </c:pt>
                <c:pt idx="106">
                  <c:v>1.06E-2</c:v>
                </c:pt>
                <c:pt idx="107">
                  <c:v>1.0699999999999999E-2</c:v>
                </c:pt>
                <c:pt idx="108">
                  <c:v>1.0800000000000001E-2</c:v>
                </c:pt>
                <c:pt idx="109">
                  <c:v>1.09E-2</c:v>
                </c:pt>
                <c:pt idx="110">
                  <c:v>1.0999999999999999E-2</c:v>
                </c:pt>
                <c:pt idx="111">
                  <c:v>1.11E-2</c:v>
                </c:pt>
                <c:pt idx="112">
                  <c:v>1.12E-2</c:v>
                </c:pt>
                <c:pt idx="113">
                  <c:v>1.1299999999999999E-2</c:v>
                </c:pt>
                <c:pt idx="114">
                  <c:v>1.14E-2</c:v>
                </c:pt>
                <c:pt idx="115">
                  <c:v>1.15E-2</c:v>
                </c:pt>
                <c:pt idx="116">
                  <c:v>1.1599999999999999E-2</c:v>
                </c:pt>
                <c:pt idx="117">
                  <c:v>1.17E-2</c:v>
                </c:pt>
                <c:pt idx="118">
                  <c:v>1.18E-2</c:v>
                </c:pt>
                <c:pt idx="119">
                  <c:v>1.1900000000000001E-2</c:v>
                </c:pt>
                <c:pt idx="120">
                  <c:v>1.2E-2</c:v>
                </c:pt>
                <c:pt idx="121">
                  <c:v>1.21E-2</c:v>
                </c:pt>
                <c:pt idx="122">
                  <c:v>1.2200000000000001E-2</c:v>
                </c:pt>
                <c:pt idx="123">
                  <c:v>1.23E-2</c:v>
                </c:pt>
                <c:pt idx="124">
                  <c:v>1.24E-2</c:v>
                </c:pt>
                <c:pt idx="125">
                  <c:v>1.2500000000000001E-2</c:v>
                </c:pt>
                <c:pt idx="126">
                  <c:v>1.26E-2</c:v>
                </c:pt>
                <c:pt idx="127">
                  <c:v>1.2699999999999999E-2</c:v>
                </c:pt>
                <c:pt idx="128">
                  <c:v>1.2800000000000001E-2</c:v>
                </c:pt>
                <c:pt idx="129">
                  <c:v>1.29E-2</c:v>
                </c:pt>
                <c:pt idx="130">
                  <c:v>1.2999999999999999E-2</c:v>
                </c:pt>
                <c:pt idx="131">
                  <c:v>1.3100000000000001E-2</c:v>
                </c:pt>
                <c:pt idx="132">
                  <c:v>1.32E-2</c:v>
                </c:pt>
                <c:pt idx="133">
                  <c:v>1.3299999999999999E-2</c:v>
                </c:pt>
                <c:pt idx="134">
                  <c:v>1.34E-2</c:v>
                </c:pt>
                <c:pt idx="135">
                  <c:v>1.35E-2</c:v>
                </c:pt>
                <c:pt idx="136">
                  <c:v>1.3599999999999999E-2</c:v>
                </c:pt>
                <c:pt idx="137">
                  <c:v>1.37E-2</c:v>
                </c:pt>
                <c:pt idx="138">
                  <c:v>1.38E-2</c:v>
                </c:pt>
                <c:pt idx="139">
                  <c:v>1.3899999999999999E-2</c:v>
                </c:pt>
                <c:pt idx="140">
                  <c:v>1.4E-2</c:v>
                </c:pt>
                <c:pt idx="141">
                  <c:v>1.41E-2</c:v>
                </c:pt>
                <c:pt idx="142">
                  <c:v>1.4200000000000001E-2</c:v>
                </c:pt>
                <c:pt idx="143">
                  <c:v>1.43E-2</c:v>
                </c:pt>
                <c:pt idx="144">
                  <c:v>1.44E-2</c:v>
                </c:pt>
                <c:pt idx="145">
                  <c:v>1.4500000000000001E-2</c:v>
                </c:pt>
                <c:pt idx="146">
                  <c:v>1.46E-2</c:v>
                </c:pt>
                <c:pt idx="147">
                  <c:v>1.47E-2</c:v>
                </c:pt>
                <c:pt idx="148">
                  <c:v>1.4800000000000001E-2</c:v>
                </c:pt>
                <c:pt idx="149">
                  <c:v>1.49E-2</c:v>
                </c:pt>
                <c:pt idx="150">
                  <c:v>1.4999999999999999E-2</c:v>
                </c:pt>
                <c:pt idx="151">
                  <c:v>1.5100000000000001E-2</c:v>
                </c:pt>
                <c:pt idx="152">
                  <c:v>1.52E-2</c:v>
                </c:pt>
                <c:pt idx="153">
                  <c:v>1.5299999999999999E-2</c:v>
                </c:pt>
                <c:pt idx="154">
                  <c:v>1.54E-2</c:v>
                </c:pt>
                <c:pt idx="155">
                  <c:v>1.55E-2</c:v>
                </c:pt>
                <c:pt idx="156">
                  <c:v>1.5599999999999999E-2</c:v>
                </c:pt>
                <c:pt idx="157">
                  <c:v>1.5699999999999999E-2</c:v>
                </c:pt>
                <c:pt idx="158">
                  <c:v>1.5800000000000002E-2</c:v>
                </c:pt>
                <c:pt idx="159">
                  <c:v>1.5900000000000001E-2</c:v>
                </c:pt>
                <c:pt idx="160">
                  <c:v>1.6E-2</c:v>
                </c:pt>
                <c:pt idx="161">
                  <c:v>1.61E-2</c:v>
                </c:pt>
                <c:pt idx="162">
                  <c:v>1.6199999999999999E-2</c:v>
                </c:pt>
                <c:pt idx="163">
                  <c:v>1.6299999999999999E-2</c:v>
                </c:pt>
                <c:pt idx="164">
                  <c:v>1.6400000000000001E-2</c:v>
                </c:pt>
                <c:pt idx="165">
                  <c:v>1.6500000000000001E-2</c:v>
                </c:pt>
                <c:pt idx="166">
                  <c:v>1.66E-2</c:v>
                </c:pt>
                <c:pt idx="167">
                  <c:v>1.67E-2</c:v>
                </c:pt>
                <c:pt idx="168">
                  <c:v>1.6799999999999999E-2</c:v>
                </c:pt>
                <c:pt idx="169">
                  <c:v>1.6899999999999998E-2</c:v>
                </c:pt>
                <c:pt idx="170">
                  <c:v>1.7000000000000001E-2</c:v>
                </c:pt>
                <c:pt idx="171">
                  <c:v>1.7100000000000001E-2</c:v>
                </c:pt>
                <c:pt idx="172">
                  <c:v>1.72E-2</c:v>
                </c:pt>
                <c:pt idx="173">
                  <c:v>1.7299999999999999E-2</c:v>
                </c:pt>
                <c:pt idx="174">
                  <c:v>1.7399999999999999E-2</c:v>
                </c:pt>
                <c:pt idx="175">
                  <c:v>1.7500000000000002E-2</c:v>
                </c:pt>
                <c:pt idx="176">
                  <c:v>1.7600000000000001E-2</c:v>
                </c:pt>
                <c:pt idx="177">
                  <c:v>1.77E-2</c:v>
                </c:pt>
                <c:pt idx="178">
                  <c:v>1.78E-2</c:v>
                </c:pt>
                <c:pt idx="179">
                  <c:v>1.7899999999999999E-2</c:v>
                </c:pt>
                <c:pt idx="180">
                  <c:v>1.7999999999999999E-2</c:v>
                </c:pt>
                <c:pt idx="181">
                  <c:v>1.8100000000000002E-2</c:v>
                </c:pt>
                <c:pt idx="182">
                  <c:v>1.8200000000000001E-2</c:v>
                </c:pt>
                <c:pt idx="183">
                  <c:v>1.83E-2</c:v>
                </c:pt>
                <c:pt idx="184">
                  <c:v>1.84E-2</c:v>
                </c:pt>
                <c:pt idx="185">
                  <c:v>1.8499999999999999E-2</c:v>
                </c:pt>
                <c:pt idx="186">
                  <c:v>1.8599999999999998E-2</c:v>
                </c:pt>
                <c:pt idx="187">
                  <c:v>1.8700000000000001E-2</c:v>
                </c:pt>
                <c:pt idx="188">
                  <c:v>1.8800000000000001E-2</c:v>
                </c:pt>
                <c:pt idx="189">
                  <c:v>1.89E-2</c:v>
                </c:pt>
                <c:pt idx="190">
                  <c:v>1.9E-2</c:v>
                </c:pt>
                <c:pt idx="191">
                  <c:v>1.9099999999999999E-2</c:v>
                </c:pt>
                <c:pt idx="192">
                  <c:v>1.9199999999999998E-2</c:v>
                </c:pt>
                <c:pt idx="193">
                  <c:v>1.9300000000000001E-2</c:v>
                </c:pt>
                <c:pt idx="194">
                  <c:v>1.9400000000000001E-2</c:v>
                </c:pt>
                <c:pt idx="195">
                  <c:v>1.95E-2</c:v>
                </c:pt>
                <c:pt idx="196">
                  <c:v>1.9599999999999999E-2</c:v>
                </c:pt>
                <c:pt idx="197">
                  <c:v>1.9699999999999999E-2</c:v>
                </c:pt>
                <c:pt idx="198">
                  <c:v>1.9800000000000002E-2</c:v>
                </c:pt>
                <c:pt idx="199">
                  <c:v>1.9900000000000001E-2</c:v>
                </c:pt>
                <c:pt idx="200">
                  <c:v>0.02</c:v>
                </c:pt>
              </c:numCache>
            </c:numRef>
          </c:xVal>
          <c:yVal>
            <c:numRef>
              <c:f>Sheet1!$F$30:$F$230</c:f>
              <c:numCache>
                <c:formatCode>General</c:formatCode>
                <c:ptCount val="201"/>
                <c:pt idx="0">
                  <c:v>100</c:v>
                </c:pt>
                <c:pt idx="1">
                  <c:v>102.49</c:v>
                </c:pt>
                <c:pt idx="2">
                  <c:v>104.96</c:v>
                </c:pt>
                <c:pt idx="3">
                  <c:v>107.41</c:v>
                </c:pt>
                <c:pt idx="4">
                  <c:v>109.84</c:v>
                </c:pt>
                <c:pt idx="5">
                  <c:v>112.25</c:v>
                </c:pt>
                <c:pt idx="6">
                  <c:v>114.64</c:v>
                </c:pt>
                <c:pt idx="7">
                  <c:v>117.01</c:v>
                </c:pt>
                <c:pt idx="8">
                  <c:v>119.36</c:v>
                </c:pt>
                <c:pt idx="9">
                  <c:v>121.69</c:v>
                </c:pt>
                <c:pt idx="10">
                  <c:v>124</c:v>
                </c:pt>
                <c:pt idx="11">
                  <c:v>126.29</c:v>
                </c:pt>
                <c:pt idx="12">
                  <c:v>128.56</c:v>
                </c:pt>
                <c:pt idx="13">
                  <c:v>130.81</c:v>
                </c:pt>
                <c:pt idx="14">
                  <c:v>133.04000000000002</c:v>
                </c:pt>
                <c:pt idx="15">
                  <c:v>135.25</c:v>
                </c:pt>
                <c:pt idx="16">
                  <c:v>137.44</c:v>
                </c:pt>
                <c:pt idx="17">
                  <c:v>139.61000000000001</c:v>
                </c:pt>
                <c:pt idx="18">
                  <c:v>141.76</c:v>
                </c:pt>
                <c:pt idx="19">
                  <c:v>143.88999999999999</c:v>
                </c:pt>
                <c:pt idx="20">
                  <c:v>146</c:v>
                </c:pt>
                <c:pt idx="21">
                  <c:v>148.09</c:v>
                </c:pt>
                <c:pt idx="22">
                  <c:v>150.16</c:v>
                </c:pt>
                <c:pt idx="23">
                  <c:v>152.21</c:v>
                </c:pt>
                <c:pt idx="24">
                  <c:v>154.24</c:v>
                </c:pt>
                <c:pt idx="25">
                  <c:v>156.25</c:v>
                </c:pt>
                <c:pt idx="26">
                  <c:v>158.24</c:v>
                </c:pt>
                <c:pt idx="27">
                  <c:v>160.21</c:v>
                </c:pt>
                <c:pt idx="28">
                  <c:v>162.16</c:v>
                </c:pt>
                <c:pt idx="29">
                  <c:v>164.08999999999997</c:v>
                </c:pt>
                <c:pt idx="30">
                  <c:v>166</c:v>
                </c:pt>
                <c:pt idx="31">
                  <c:v>167.89000000000001</c:v>
                </c:pt>
                <c:pt idx="32">
                  <c:v>169.76</c:v>
                </c:pt>
                <c:pt idx="33">
                  <c:v>171.61</c:v>
                </c:pt>
                <c:pt idx="34">
                  <c:v>173.44</c:v>
                </c:pt>
                <c:pt idx="35">
                  <c:v>175.25</c:v>
                </c:pt>
                <c:pt idx="36">
                  <c:v>177.04</c:v>
                </c:pt>
                <c:pt idx="37">
                  <c:v>178.81</c:v>
                </c:pt>
                <c:pt idx="38">
                  <c:v>180.56</c:v>
                </c:pt>
                <c:pt idx="39">
                  <c:v>182.29</c:v>
                </c:pt>
                <c:pt idx="40">
                  <c:v>184</c:v>
                </c:pt>
                <c:pt idx="41">
                  <c:v>185.69</c:v>
                </c:pt>
                <c:pt idx="42">
                  <c:v>187.36</c:v>
                </c:pt>
                <c:pt idx="43">
                  <c:v>189.01</c:v>
                </c:pt>
                <c:pt idx="44">
                  <c:v>190.64</c:v>
                </c:pt>
                <c:pt idx="45">
                  <c:v>192.25</c:v>
                </c:pt>
                <c:pt idx="46">
                  <c:v>193.84</c:v>
                </c:pt>
                <c:pt idx="47">
                  <c:v>195.41000000000003</c:v>
                </c:pt>
                <c:pt idx="48">
                  <c:v>196.95999999999998</c:v>
                </c:pt>
                <c:pt idx="49">
                  <c:v>198.49</c:v>
                </c:pt>
                <c:pt idx="50">
                  <c:v>200</c:v>
                </c:pt>
                <c:pt idx="51">
                  <c:v>201.49</c:v>
                </c:pt>
                <c:pt idx="52">
                  <c:v>202.95999999999998</c:v>
                </c:pt>
                <c:pt idx="53">
                  <c:v>204.41</c:v>
                </c:pt>
                <c:pt idx="54">
                  <c:v>205.84</c:v>
                </c:pt>
                <c:pt idx="55">
                  <c:v>207.25</c:v>
                </c:pt>
                <c:pt idx="56">
                  <c:v>208.64</c:v>
                </c:pt>
                <c:pt idx="57">
                  <c:v>210.01</c:v>
                </c:pt>
                <c:pt idx="58">
                  <c:v>211.35999999999999</c:v>
                </c:pt>
                <c:pt idx="59">
                  <c:v>212.69</c:v>
                </c:pt>
                <c:pt idx="60">
                  <c:v>214</c:v>
                </c:pt>
                <c:pt idx="61">
                  <c:v>215.29000000000002</c:v>
                </c:pt>
                <c:pt idx="62">
                  <c:v>216.56</c:v>
                </c:pt>
                <c:pt idx="63">
                  <c:v>217.81</c:v>
                </c:pt>
                <c:pt idx="64">
                  <c:v>219.04000000000002</c:v>
                </c:pt>
                <c:pt idx="65">
                  <c:v>220.25</c:v>
                </c:pt>
                <c:pt idx="66">
                  <c:v>221.44</c:v>
                </c:pt>
                <c:pt idx="67">
                  <c:v>222.61</c:v>
                </c:pt>
                <c:pt idx="68">
                  <c:v>223.76</c:v>
                </c:pt>
                <c:pt idx="69">
                  <c:v>224.89</c:v>
                </c:pt>
                <c:pt idx="70">
                  <c:v>226</c:v>
                </c:pt>
                <c:pt idx="71">
                  <c:v>227.09</c:v>
                </c:pt>
                <c:pt idx="72">
                  <c:v>228.16</c:v>
                </c:pt>
                <c:pt idx="73">
                  <c:v>229.21</c:v>
                </c:pt>
                <c:pt idx="74">
                  <c:v>230.24</c:v>
                </c:pt>
                <c:pt idx="75">
                  <c:v>231.25</c:v>
                </c:pt>
                <c:pt idx="76">
                  <c:v>232.24</c:v>
                </c:pt>
                <c:pt idx="77">
                  <c:v>233.21</c:v>
                </c:pt>
                <c:pt idx="78">
                  <c:v>234.16</c:v>
                </c:pt>
                <c:pt idx="79">
                  <c:v>235.09</c:v>
                </c:pt>
                <c:pt idx="80">
                  <c:v>236</c:v>
                </c:pt>
                <c:pt idx="81">
                  <c:v>236.89</c:v>
                </c:pt>
                <c:pt idx="82">
                  <c:v>237.76000000000002</c:v>
                </c:pt>
                <c:pt idx="83">
                  <c:v>238.61</c:v>
                </c:pt>
                <c:pt idx="84">
                  <c:v>239.44</c:v>
                </c:pt>
                <c:pt idx="85">
                  <c:v>240.25</c:v>
                </c:pt>
                <c:pt idx="86">
                  <c:v>241.04</c:v>
                </c:pt>
                <c:pt idx="87">
                  <c:v>241.81</c:v>
                </c:pt>
                <c:pt idx="88">
                  <c:v>242.56</c:v>
                </c:pt>
                <c:pt idx="89">
                  <c:v>243.29</c:v>
                </c:pt>
                <c:pt idx="90">
                  <c:v>244</c:v>
                </c:pt>
                <c:pt idx="91">
                  <c:v>244.69</c:v>
                </c:pt>
                <c:pt idx="92">
                  <c:v>245.35999999999999</c:v>
                </c:pt>
                <c:pt idx="93">
                  <c:v>246.01</c:v>
                </c:pt>
                <c:pt idx="94">
                  <c:v>246.64000000000001</c:v>
                </c:pt>
                <c:pt idx="95">
                  <c:v>247.25</c:v>
                </c:pt>
                <c:pt idx="96">
                  <c:v>247.84</c:v>
                </c:pt>
                <c:pt idx="97">
                  <c:v>248.41</c:v>
                </c:pt>
                <c:pt idx="98">
                  <c:v>248.96</c:v>
                </c:pt>
                <c:pt idx="99">
                  <c:v>249.49</c:v>
                </c:pt>
                <c:pt idx="100">
                  <c:v>250</c:v>
                </c:pt>
                <c:pt idx="101">
                  <c:v>250.48999999999998</c:v>
                </c:pt>
                <c:pt idx="102">
                  <c:v>250.96</c:v>
                </c:pt>
                <c:pt idx="103">
                  <c:v>251.41</c:v>
                </c:pt>
                <c:pt idx="104">
                  <c:v>251.84</c:v>
                </c:pt>
                <c:pt idx="105">
                  <c:v>252.25</c:v>
                </c:pt>
                <c:pt idx="106">
                  <c:v>252.64000000000001</c:v>
                </c:pt>
                <c:pt idx="107">
                  <c:v>253.01000000000002</c:v>
                </c:pt>
                <c:pt idx="108">
                  <c:v>253.36</c:v>
                </c:pt>
                <c:pt idx="109">
                  <c:v>253.69</c:v>
                </c:pt>
                <c:pt idx="110">
                  <c:v>254</c:v>
                </c:pt>
                <c:pt idx="111">
                  <c:v>254.29000000000002</c:v>
                </c:pt>
                <c:pt idx="112">
                  <c:v>254.56</c:v>
                </c:pt>
                <c:pt idx="113">
                  <c:v>254.81</c:v>
                </c:pt>
                <c:pt idx="114">
                  <c:v>255.04</c:v>
                </c:pt>
                <c:pt idx="115">
                  <c:v>255.25</c:v>
                </c:pt>
                <c:pt idx="116">
                  <c:v>255.44</c:v>
                </c:pt>
                <c:pt idx="117">
                  <c:v>255.61</c:v>
                </c:pt>
                <c:pt idx="118">
                  <c:v>255.76</c:v>
                </c:pt>
                <c:pt idx="119">
                  <c:v>255.89000000000001</c:v>
                </c:pt>
                <c:pt idx="120">
                  <c:v>256</c:v>
                </c:pt>
                <c:pt idx="121">
                  <c:v>256.09000000000003</c:v>
                </c:pt>
                <c:pt idx="122">
                  <c:v>256.15999999999997</c:v>
                </c:pt>
                <c:pt idx="123">
                  <c:v>256.21000000000004</c:v>
                </c:pt>
                <c:pt idx="124">
                  <c:v>256.24</c:v>
                </c:pt>
                <c:pt idx="125">
                  <c:v>256.25</c:v>
                </c:pt>
                <c:pt idx="126">
                  <c:v>256.24</c:v>
                </c:pt>
                <c:pt idx="127">
                  <c:v>256.20999999999998</c:v>
                </c:pt>
                <c:pt idx="128">
                  <c:v>256.15999999999997</c:v>
                </c:pt>
                <c:pt idx="129">
                  <c:v>256.09000000000003</c:v>
                </c:pt>
                <c:pt idx="130">
                  <c:v>256</c:v>
                </c:pt>
                <c:pt idx="131">
                  <c:v>255.89000000000001</c:v>
                </c:pt>
                <c:pt idx="132">
                  <c:v>255.76</c:v>
                </c:pt>
                <c:pt idx="133">
                  <c:v>255.60999999999999</c:v>
                </c:pt>
                <c:pt idx="134">
                  <c:v>255.44</c:v>
                </c:pt>
                <c:pt idx="135">
                  <c:v>255.25</c:v>
                </c:pt>
                <c:pt idx="136">
                  <c:v>255.04</c:v>
                </c:pt>
                <c:pt idx="137">
                  <c:v>254.81</c:v>
                </c:pt>
                <c:pt idx="138">
                  <c:v>254.56</c:v>
                </c:pt>
                <c:pt idx="139">
                  <c:v>254.29</c:v>
                </c:pt>
                <c:pt idx="140">
                  <c:v>254</c:v>
                </c:pt>
                <c:pt idx="141">
                  <c:v>253.69</c:v>
                </c:pt>
                <c:pt idx="142">
                  <c:v>253.36</c:v>
                </c:pt>
                <c:pt idx="143">
                  <c:v>253.01</c:v>
                </c:pt>
                <c:pt idx="144">
                  <c:v>252.64</c:v>
                </c:pt>
                <c:pt idx="145">
                  <c:v>252.25</c:v>
                </c:pt>
                <c:pt idx="146">
                  <c:v>251.84</c:v>
                </c:pt>
                <c:pt idx="147">
                  <c:v>251.41</c:v>
                </c:pt>
                <c:pt idx="148">
                  <c:v>250.96</c:v>
                </c:pt>
                <c:pt idx="149">
                  <c:v>250.49</c:v>
                </c:pt>
                <c:pt idx="150">
                  <c:v>250</c:v>
                </c:pt>
                <c:pt idx="151">
                  <c:v>249.49</c:v>
                </c:pt>
                <c:pt idx="152">
                  <c:v>248.96</c:v>
                </c:pt>
                <c:pt idx="153">
                  <c:v>248.41</c:v>
                </c:pt>
                <c:pt idx="154">
                  <c:v>247.84</c:v>
                </c:pt>
                <c:pt idx="155">
                  <c:v>247.25</c:v>
                </c:pt>
                <c:pt idx="156">
                  <c:v>246.64</c:v>
                </c:pt>
                <c:pt idx="157">
                  <c:v>246.01000000000002</c:v>
                </c:pt>
                <c:pt idx="158">
                  <c:v>245.36</c:v>
                </c:pt>
                <c:pt idx="159">
                  <c:v>244.69</c:v>
                </c:pt>
                <c:pt idx="160">
                  <c:v>244</c:v>
                </c:pt>
                <c:pt idx="161">
                  <c:v>243.29</c:v>
                </c:pt>
                <c:pt idx="162">
                  <c:v>242.56000000000003</c:v>
                </c:pt>
                <c:pt idx="163">
                  <c:v>241.81000000000003</c:v>
                </c:pt>
                <c:pt idx="164">
                  <c:v>241.04000000000002</c:v>
                </c:pt>
                <c:pt idx="165">
                  <c:v>240.25</c:v>
                </c:pt>
                <c:pt idx="166">
                  <c:v>239.44</c:v>
                </c:pt>
                <c:pt idx="167">
                  <c:v>238.60999999999999</c:v>
                </c:pt>
                <c:pt idx="168">
                  <c:v>237.76000000000002</c:v>
                </c:pt>
                <c:pt idx="169">
                  <c:v>236.89000000000001</c:v>
                </c:pt>
                <c:pt idx="170">
                  <c:v>236</c:v>
                </c:pt>
                <c:pt idx="171">
                  <c:v>235.09</c:v>
                </c:pt>
                <c:pt idx="172">
                  <c:v>234.16</c:v>
                </c:pt>
                <c:pt idx="173">
                  <c:v>233.21</c:v>
                </c:pt>
                <c:pt idx="174">
                  <c:v>232.24</c:v>
                </c:pt>
                <c:pt idx="175">
                  <c:v>231.24999999999997</c:v>
                </c:pt>
                <c:pt idx="176">
                  <c:v>230.24</c:v>
                </c:pt>
                <c:pt idx="177">
                  <c:v>229.21</c:v>
                </c:pt>
                <c:pt idx="178">
                  <c:v>228.16</c:v>
                </c:pt>
                <c:pt idx="179">
                  <c:v>227.09000000000003</c:v>
                </c:pt>
                <c:pt idx="180">
                  <c:v>226.00000000000003</c:v>
                </c:pt>
                <c:pt idx="181">
                  <c:v>224.89</c:v>
                </c:pt>
                <c:pt idx="182">
                  <c:v>223.76</c:v>
                </c:pt>
                <c:pt idx="183">
                  <c:v>222.61</c:v>
                </c:pt>
                <c:pt idx="184">
                  <c:v>221.44</c:v>
                </c:pt>
                <c:pt idx="185">
                  <c:v>220.25000000000003</c:v>
                </c:pt>
                <c:pt idx="186">
                  <c:v>219.04000000000002</c:v>
                </c:pt>
                <c:pt idx="187">
                  <c:v>217.81</c:v>
                </c:pt>
                <c:pt idx="188">
                  <c:v>216.56</c:v>
                </c:pt>
                <c:pt idx="189">
                  <c:v>215.29000000000002</c:v>
                </c:pt>
                <c:pt idx="190">
                  <c:v>214</c:v>
                </c:pt>
                <c:pt idx="191">
                  <c:v>212.69000000000003</c:v>
                </c:pt>
                <c:pt idx="192">
                  <c:v>211.36</c:v>
                </c:pt>
                <c:pt idx="193">
                  <c:v>210.01</c:v>
                </c:pt>
                <c:pt idx="194">
                  <c:v>208.64</c:v>
                </c:pt>
                <c:pt idx="195">
                  <c:v>207.25</c:v>
                </c:pt>
                <c:pt idx="196">
                  <c:v>205.84000000000003</c:v>
                </c:pt>
                <c:pt idx="197">
                  <c:v>204.41000000000003</c:v>
                </c:pt>
                <c:pt idx="198">
                  <c:v>202.95999999999998</c:v>
                </c:pt>
                <c:pt idx="199">
                  <c:v>201.48999999999998</c:v>
                </c:pt>
                <c:pt idx="200">
                  <c:v>200</c:v>
                </c:pt>
              </c:numCache>
            </c:numRef>
          </c:yVal>
          <c:smooth val="0"/>
        </c:ser>
        <c:ser>
          <c:idx val="0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Sheet1!$I$21:$I$27</c:f>
              <c:numCache>
                <c:formatCode>0.0000_ </c:formatCode>
                <c:ptCount val="7"/>
                <c:pt idx="0">
                  <c:v>0</c:v>
                </c:pt>
                <c:pt idx="1">
                  <c:v>2E-3</c:v>
                </c:pt>
                <c:pt idx="2">
                  <c:v>6.0000000000000001E-3</c:v>
                </c:pt>
                <c:pt idx="3">
                  <c:v>0.01</c:v>
                </c:pt>
                <c:pt idx="4">
                  <c:v>1.4E-2</c:v>
                </c:pt>
                <c:pt idx="5">
                  <c:v>1.7999999999999999E-2</c:v>
                </c:pt>
                <c:pt idx="6">
                  <c:v>0.02</c:v>
                </c:pt>
              </c:numCache>
            </c:numRef>
          </c:xVal>
          <c:yVal>
            <c:numRef>
              <c:f>Sheet1!$J$21:$J$27</c:f>
              <c:numCache>
                <c:formatCode>General</c:formatCode>
                <c:ptCount val="7"/>
                <c:pt idx="0">
                  <c:v>100</c:v>
                </c:pt>
                <c:pt idx="1">
                  <c:v>150</c:v>
                </c:pt>
                <c:pt idx="2">
                  <c:v>218</c:v>
                </c:pt>
                <c:pt idx="3">
                  <c:v>254</c:v>
                </c:pt>
                <c:pt idx="4">
                  <c:v>258</c:v>
                </c:pt>
                <c:pt idx="5">
                  <c:v>230</c:v>
                </c:pt>
                <c:pt idx="6">
                  <c:v>200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7787152"/>
        <c:axId val="-67796400"/>
      </c:scatterChart>
      <c:valAx>
        <c:axId val="-67787152"/>
        <c:scaling>
          <c:orientation val="minMax"/>
          <c:max val="2.0000000000000004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67796400"/>
        <c:crosses val="autoZero"/>
        <c:crossBetween val="midCat"/>
      </c:valAx>
      <c:valAx>
        <c:axId val="-6779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67787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285750</xdr:colOff>
      <xdr:row>2</xdr:row>
      <xdr:rowOff>157162</xdr:rowOff>
    </xdr:from>
    <xdr:to>
      <xdr:col>18</xdr:col>
      <xdr:colOff>57150</xdr:colOff>
      <xdr:row>18</xdr:row>
      <xdr:rowOff>157162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230"/>
  <sheetViews>
    <sheetView tabSelected="1" topLeftCell="A4" workbookViewId="0">
      <selection activeCell="K22" sqref="K22"/>
    </sheetView>
  </sheetViews>
  <sheetFormatPr defaultRowHeight="13.5" x14ac:dyDescent="0.15"/>
  <sheetData>
    <row r="3" spans="3:10" x14ac:dyDescent="0.15">
      <c r="C3" t="s">
        <v>0</v>
      </c>
      <c r="D3">
        <v>0.02</v>
      </c>
      <c r="E3" t="s">
        <v>10</v>
      </c>
    </row>
    <row r="4" spans="3:10" x14ac:dyDescent="0.15">
      <c r="C4" t="s">
        <v>11</v>
      </c>
      <c r="D4">
        <v>1</v>
      </c>
      <c r="E4" t="s">
        <v>12</v>
      </c>
    </row>
    <row r="5" spans="3:10" x14ac:dyDescent="0.15">
      <c r="C5" t="s">
        <v>1</v>
      </c>
      <c r="D5">
        <v>0.5</v>
      </c>
      <c r="E5" t="s">
        <v>2</v>
      </c>
    </row>
    <row r="6" spans="3:10" x14ac:dyDescent="0.15">
      <c r="C6" s="2" t="s">
        <v>3</v>
      </c>
      <c r="D6" s="3">
        <v>1000</v>
      </c>
      <c r="E6" s="3" t="s">
        <v>4</v>
      </c>
    </row>
    <row r="7" spans="3:10" x14ac:dyDescent="0.15">
      <c r="C7" t="s">
        <v>3</v>
      </c>
      <c r="D7">
        <f>D6*1000</f>
        <v>1000000</v>
      </c>
      <c r="E7" t="s">
        <v>13</v>
      </c>
    </row>
    <row r="9" spans="3:10" x14ac:dyDescent="0.15">
      <c r="C9" t="s">
        <v>5</v>
      </c>
      <c r="D9">
        <v>100</v>
      </c>
      <c r="E9" t="s">
        <v>7</v>
      </c>
    </row>
    <row r="10" spans="3:10" x14ac:dyDescent="0.15">
      <c r="C10" t="s">
        <v>6</v>
      </c>
      <c r="D10">
        <v>200</v>
      </c>
      <c r="E10" t="s">
        <v>8</v>
      </c>
    </row>
    <row r="12" spans="3:10" x14ac:dyDescent="0.15">
      <c r="C12" t="s">
        <v>9</v>
      </c>
      <c r="D12">
        <f>D3/5</f>
        <v>4.0000000000000001E-3</v>
      </c>
      <c r="E12" t="s">
        <v>10</v>
      </c>
    </row>
    <row r="15" spans="3:10" x14ac:dyDescent="0.15">
      <c r="C15">
        <f>-D15+2*D5*D4/D12</f>
        <v>375</v>
      </c>
      <c r="D15">
        <f>-D5*D4/D12</f>
        <v>-125</v>
      </c>
      <c r="E15">
        <v>0</v>
      </c>
      <c r="F15">
        <v>0</v>
      </c>
      <c r="G15">
        <v>0</v>
      </c>
      <c r="J15">
        <f>D7*D4*D12+2*D5*D4/D12*D9</f>
        <v>29000</v>
      </c>
    </row>
    <row r="16" spans="3:10" x14ac:dyDescent="0.15">
      <c r="C16">
        <f>-D5*D4/D12</f>
        <v>-125</v>
      </c>
      <c r="D16">
        <f>-(C16+E16)</f>
        <v>250</v>
      </c>
      <c r="E16">
        <f>-D5*D4/D12</f>
        <v>-125</v>
      </c>
      <c r="F16">
        <v>0</v>
      </c>
      <c r="G16">
        <v>0</v>
      </c>
      <c r="J16">
        <f>D7*D4*D12</f>
        <v>4000</v>
      </c>
    </row>
    <row r="17" spans="3:10" x14ac:dyDescent="0.15">
      <c r="C17">
        <v>0</v>
      </c>
      <c r="D17">
        <f>-D5*D4/D12</f>
        <v>-125</v>
      </c>
      <c r="E17">
        <f>-(D17+F17)</f>
        <v>250</v>
      </c>
      <c r="F17">
        <f>-D5*D4/D12</f>
        <v>-125</v>
      </c>
      <c r="G17">
        <v>0</v>
      </c>
      <c r="J17">
        <f>D7*D4*D12</f>
        <v>4000</v>
      </c>
    </row>
    <row r="18" spans="3:10" x14ac:dyDescent="0.15">
      <c r="C18">
        <v>0</v>
      </c>
      <c r="D18">
        <v>0</v>
      </c>
      <c r="E18">
        <f>-D5*D4/D12</f>
        <v>-125</v>
      </c>
      <c r="F18">
        <f>-(E18+G18)</f>
        <v>250</v>
      </c>
      <c r="G18">
        <f>-D5*D4/D12</f>
        <v>-125</v>
      </c>
      <c r="J18">
        <f>D7*D4*D12</f>
        <v>4000</v>
      </c>
    </row>
    <row r="19" spans="3:10" x14ac:dyDescent="0.15">
      <c r="C19">
        <v>0</v>
      </c>
      <c r="D19">
        <v>0</v>
      </c>
      <c r="E19">
        <v>0</v>
      </c>
      <c r="F19">
        <f>-D5*D4/D12</f>
        <v>-125</v>
      </c>
      <c r="G19">
        <f>-F19+2*D5*D4/D12</f>
        <v>375</v>
      </c>
      <c r="J19">
        <f>D7*D4*D12+2*D5*D4/D12*D10</f>
        <v>54000</v>
      </c>
    </row>
    <row r="21" spans="3:10" x14ac:dyDescent="0.15">
      <c r="I21" s="4">
        <v>0</v>
      </c>
      <c r="J21" s="1">
        <f>D9</f>
        <v>100</v>
      </c>
    </row>
    <row r="22" spans="3:10" x14ac:dyDescent="0.15">
      <c r="C22">
        <f t="array" ref="C22:G26">MINVERSE(C15:G19)</f>
        <v>3.5999999999999995E-3</v>
      </c>
      <c r="D22">
        <v>2.8E-3</v>
      </c>
      <c r="E22">
        <v>2E-3</v>
      </c>
      <c r="F22">
        <v>1.2000000000000001E-3</v>
      </c>
      <c r="G22">
        <v>3.9999999999999996E-4</v>
      </c>
      <c r="I22" s="5">
        <v>2E-3</v>
      </c>
      <c r="J22">
        <f t="array" ref="J22:J26">MMULT(C22:G26,J15:J19)</f>
        <v>150</v>
      </c>
    </row>
    <row r="23" spans="3:10" x14ac:dyDescent="0.15">
      <c r="C23">
        <v>2.7999999999999995E-3</v>
      </c>
      <c r="D23">
        <v>8.3999999999999995E-3</v>
      </c>
      <c r="E23">
        <v>6.0000000000000001E-3</v>
      </c>
      <c r="F23">
        <v>3.5999999999999999E-3</v>
      </c>
      <c r="G23">
        <v>1.1999999999999999E-3</v>
      </c>
      <c r="I23" s="5">
        <v>6.0000000000000001E-3</v>
      </c>
      <c r="J23">
        <v>218</v>
      </c>
    </row>
    <row r="24" spans="3:10" x14ac:dyDescent="0.15">
      <c r="C24">
        <v>2E-3</v>
      </c>
      <c r="D24">
        <v>5.9999999999999993E-3</v>
      </c>
      <c r="E24">
        <v>0.01</v>
      </c>
      <c r="F24">
        <v>6.0000000000000001E-3</v>
      </c>
      <c r="G24">
        <v>2E-3</v>
      </c>
      <c r="I24" s="5">
        <v>0.01</v>
      </c>
      <c r="J24">
        <v>254</v>
      </c>
    </row>
    <row r="25" spans="3:10" x14ac:dyDescent="0.15">
      <c r="C25">
        <v>1.1999999999999999E-3</v>
      </c>
      <c r="D25">
        <v>3.5999999999999995E-3</v>
      </c>
      <c r="E25">
        <v>6.0000000000000001E-3</v>
      </c>
      <c r="F25">
        <v>8.3999999999999995E-3</v>
      </c>
      <c r="G25">
        <v>2.8E-3</v>
      </c>
      <c r="I25" s="5">
        <v>1.4E-2</v>
      </c>
      <c r="J25">
        <v>258</v>
      </c>
    </row>
    <row r="26" spans="3:10" x14ac:dyDescent="0.15">
      <c r="C26">
        <v>3.9999999999999996E-4</v>
      </c>
      <c r="D26">
        <v>1.1999999999999999E-3</v>
      </c>
      <c r="E26">
        <v>2E-3</v>
      </c>
      <c r="F26">
        <v>2.8E-3</v>
      </c>
      <c r="G26">
        <v>3.5999999999999999E-3</v>
      </c>
      <c r="I26" s="5">
        <v>1.7999999999999999E-2</v>
      </c>
      <c r="J26">
        <v>230</v>
      </c>
    </row>
    <row r="27" spans="3:10" x14ac:dyDescent="0.15">
      <c r="I27" s="4">
        <v>0.02</v>
      </c>
      <c r="J27" s="1">
        <f>D10</f>
        <v>200</v>
      </c>
    </row>
    <row r="30" spans="3:10" x14ac:dyDescent="0.15">
      <c r="D30" t="s">
        <v>14</v>
      </c>
      <c r="E30">
        <v>0</v>
      </c>
      <c r="F30">
        <f>(($D$10-$D$9)/$D$3+$D$7/2/$D$5*($D$3-E30))*E30+$D$9</f>
        <v>100</v>
      </c>
    </row>
    <row r="31" spans="3:10" x14ac:dyDescent="0.15">
      <c r="E31">
        <v>1E-4</v>
      </c>
      <c r="F31">
        <f t="shared" ref="F31:F94" si="0">(($D$10-$D$9)/$D$3+$D$7/2/$D$5*($D$3-E31))*E31+$D$9</f>
        <v>102.49</v>
      </c>
    </row>
    <row r="32" spans="3:10" x14ac:dyDescent="0.15">
      <c r="E32">
        <v>2.0000000000000001E-4</v>
      </c>
      <c r="F32">
        <f t="shared" si="0"/>
        <v>104.96</v>
      </c>
    </row>
    <row r="33" spans="5:6" x14ac:dyDescent="0.15">
      <c r="E33">
        <v>2.9999999999999997E-4</v>
      </c>
      <c r="F33">
        <f t="shared" si="0"/>
        <v>107.41</v>
      </c>
    </row>
    <row r="34" spans="5:6" x14ac:dyDescent="0.15">
      <c r="E34">
        <v>4.0000000000000002E-4</v>
      </c>
      <c r="F34">
        <f t="shared" si="0"/>
        <v>109.84</v>
      </c>
    </row>
    <row r="35" spans="5:6" x14ac:dyDescent="0.15">
      <c r="E35">
        <v>5.0000000000000001E-4</v>
      </c>
      <c r="F35">
        <f t="shared" si="0"/>
        <v>112.25</v>
      </c>
    </row>
    <row r="36" spans="5:6" x14ac:dyDescent="0.15">
      <c r="E36">
        <v>5.9999999999999995E-4</v>
      </c>
      <c r="F36">
        <f t="shared" si="0"/>
        <v>114.64</v>
      </c>
    </row>
    <row r="37" spans="5:6" x14ac:dyDescent="0.15">
      <c r="E37">
        <v>6.9999999999999999E-4</v>
      </c>
      <c r="F37">
        <f t="shared" si="0"/>
        <v>117.01</v>
      </c>
    </row>
    <row r="38" spans="5:6" x14ac:dyDescent="0.15">
      <c r="E38">
        <v>8.0000000000000004E-4</v>
      </c>
      <c r="F38">
        <f t="shared" si="0"/>
        <v>119.36</v>
      </c>
    </row>
    <row r="39" spans="5:6" x14ac:dyDescent="0.15">
      <c r="E39">
        <v>8.9999999999999998E-4</v>
      </c>
      <c r="F39">
        <f t="shared" si="0"/>
        <v>121.69</v>
      </c>
    </row>
    <row r="40" spans="5:6" x14ac:dyDescent="0.15">
      <c r="E40">
        <v>1E-3</v>
      </c>
      <c r="F40">
        <f t="shared" si="0"/>
        <v>124</v>
      </c>
    </row>
    <row r="41" spans="5:6" x14ac:dyDescent="0.15">
      <c r="E41">
        <v>1.1000000000000001E-3</v>
      </c>
      <c r="F41">
        <f t="shared" si="0"/>
        <v>126.29</v>
      </c>
    </row>
    <row r="42" spans="5:6" x14ac:dyDescent="0.15">
      <c r="E42">
        <v>1.1999999999999999E-3</v>
      </c>
      <c r="F42">
        <f t="shared" si="0"/>
        <v>128.56</v>
      </c>
    </row>
    <row r="43" spans="5:6" x14ac:dyDescent="0.15">
      <c r="E43">
        <v>1.2999999999999999E-3</v>
      </c>
      <c r="F43">
        <f t="shared" si="0"/>
        <v>130.81</v>
      </c>
    </row>
    <row r="44" spans="5:6" x14ac:dyDescent="0.15">
      <c r="E44">
        <v>1.4E-3</v>
      </c>
      <c r="F44">
        <f t="shared" si="0"/>
        <v>133.04000000000002</v>
      </c>
    </row>
    <row r="45" spans="5:6" x14ac:dyDescent="0.15">
      <c r="E45">
        <v>1.5E-3</v>
      </c>
      <c r="F45">
        <f t="shared" si="0"/>
        <v>135.25</v>
      </c>
    </row>
    <row r="46" spans="5:6" x14ac:dyDescent="0.15">
      <c r="E46">
        <v>1.6000000000000001E-3</v>
      </c>
      <c r="F46">
        <f t="shared" si="0"/>
        <v>137.44</v>
      </c>
    </row>
    <row r="47" spans="5:6" x14ac:dyDescent="0.15">
      <c r="E47">
        <v>1.6999999999999999E-3</v>
      </c>
      <c r="F47">
        <f t="shared" si="0"/>
        <v>139.61000000000001</v>
      </c>
    </row>
    <row r="48" spans="5:6" x14ac:dyDescent="0.15">
      <c r="E48">
        <v>1.8E-3</v>
      </c>
      <c r="F48">
        <f t="shared" si="0"/>
        <v>141.76</v>
      </c>
    </row>
    <row r="49" spans="5:6" x14ac:dyDescent="0.15">
      <c r="E49">
        <v>1.9E-3</v>
      </c>
      <c r="F49">
        <f t="shared" si="0"/>
        <v>143.88999999999999</v>
      </c>
    </row>
    <row r="50" spans="5:6" x14ac:dyDescent="0.15">
      <c r="E50">
        <v>2E-3</v>
      </c>
      <c r="F50">
        <f t="shared" si="0"/>
        <v>146</v>
      </c>
    </row>
    <row r="51" spans="5:6" x14ac:dyDescent="0.15">
      <c r="E51">
        <v>2.0999999999999999E-3</v>
      </c>
      <c r="F51">
        <f t="shared" si="0"/>
        <v>148.09</v>
      </c>
    </row>
    <row r="52" spans="5:6" x14ac:dyDescent="0.15">
      <c r="E52">
        <v>2.2000000000000001E-3</v>
      </c>
      <c r="F52">
        <f t="shared" si="0"/>
        <v>150.16</v>
      </c>
    </row>
    <row r="53" spans="5:6" x14ac:dyDescent="0.15">
      <c r="E53">
        <v>2.3E-3</v>
      </c>
      <c r="F53">
        <f t="shared" si="0"/>
        <v>152.21</v>
      </c>
    </row>
    <row r="54" spans="5:6" x14ac:dyDescent="0.15">
      <c r="E54">
        <v>2.3999999999999998E-3</v>
      </c>
      <c r="F54">
        <f t="shared" si="0"/>
        <v>154.24</v>
      </c>
    </row>
    <row r="55" spans="5:6" x14ac:dyDescent="0.15">
      <c r="E55">
        <v>2.5000000000000001E-3</v>
      </c>
      <c r="F55">
        <f t="shared" si="0"/>
        <v>156.25</v>
      </c>
    </row>
    <row r="56" spans="5:6" x14ac:dyDescent="0.15">
      <c r="E56">
        <v>2.5999999999999999E-3</v>
      </c>
      <c r="F56">
        <f t="shared" si="0"/>
        <v>158.24</v>
      </c>
    </row>
    <row r="57" spans="5:6" x14ac:dyDescent="0.15">
      <c r="E57">
        <v>2.7000000000000001E-3</v>
      </c>
      <c r="F57">
        <f t="shared" si="0"/>
        <v>160.21</v>
      </c>
    </row>
    <row r="58" spans="5:6" x14ac:dyDescent="0.15">
      <c r="E58">
        <v>2.8E-3</v>
      </c>
      <c r="F58">
        <f t="shared" si="0"/>
        <v>162.16</v>
      </c>
    </row>
    <row r="59" spans="5:6" x14ac:dyDescent="0.15">
      <c r="E59">
        <v>2.8999999999999998E-3</v>
      </c>
      <c r="F59">
        <f t="shared" si="0"/>
        <v>164.08999999999997</v>
      </c>
    </row>
    <row r="60" spans="5:6" x14ac:dyDescent="0.15">
      <c r="E60">
        <v>3.0000000000000001E-3</v>
      </c>
      <c r="F60">
        <f t="shared" si="0"/>
        <v>166</v>
      </c>
    </row>
    <row r="61" spans="5:6" x14ac:dyDescent="0.15">
      <c r="E61">
        <v>3.0999999999999999E-3</v>
      </c>
      <c r="F61">
        <f t="shared" si="0"/>
        <v>167.89000000000001</v>
      </c>
    </row>
    <row r="62" spans="5:6" x14ac:dyDescent="0.15">
      <c r="E62">
        <v>3.2000000000000002E-3</v>
      </c>
      <c r="F62">
        <f t="shared" si="0"/>
        <v>169.76</v>
      </c>
    </row>
    <row r="63" spans="5:6" x14ac:dyDescent="0.15">
      <c r="E63">
        <v>3.3E-3</v>
      </c>
      <c r="F63">
        <f t="shared" si="0"/>
        <v>171.61</v>
      </c>
    </row>
    <row r="64" spans="5:6" x14ac:dyDescent="0.15">
      <c r="E64">
        <v>3.3999999999999998E-3</v>
      </c>
      <c r="F64">
        <f t="shared" si="0"/>
        <v>173.44</v>
      </c>
    </row>
    <row r="65" spans="5:6" x14ac:dyDescent="0.15">
      <c r="E65">
        <v>3.5000000000000001E-3</v>
      </c>
      <c r="F65">
        <f t="shared" si="0"/>
        <v>175.25</v>
      </c>
    </row>
    <row r="66" spans="5:6" x14ac:dyDescent="0.15">
      <c r="E66">
        <v>3.5999999999999999E-3</v>
      </c>
      <c r="F66">
        <f t="shared" si="0"/>
        <v>177.04</v>
      </c>
    </row>
    <row r="67" spans="5:6" x14ac:dyDescent="0.15">
      <c r="E67">
        <v>3.7000000000000002E-3</v>
      </c>
      <c r="F67">
        <f t="shared" si="0"/>
        <v>178.81</v>
      </c>
    </row>
    <row r="68" spans="5:6" x14ac:dyDescent="0.15">
      <c r="E68">
        <v>3.8E-3</v>
      </c>
      <c r="F68">
        <f t="shared" si="0"/>
        <v>180.56</v>
      </c>
    </row>
    <row r="69" spans="5:6" x14ac:dyDescent="0.15">
      <c r="E69">
        <v>3.8999999999999998E-3</v>
      </c>
      <c r="F69">
        <f t="shared" si="0"/>
        <v>182.29</v>
      </c>
    </row>
    <row r="70" spans="5:6" x14ac:dyDescent="0.15">
      <c r="E70">
        <v>4.0000000000000001E-3</v>
      </c>
      <c r="F70">
        <f t="shared" si="0"/>
        <v>184</v>
      </c>
    </row>
    <row r="71" spans="5:6" x14ac:dyDescent="0.15">
      <c r="E71">
        <v>4.1000000000000003E-3</v>
      </c>
      <c r="F71">
        <f t="shared" si="0"/>
        <v>185.69</v>
      </c>
    </row>
    <row r="72" spans="5:6" x14ac:dyDescent="0.15">
      <c r="E72">
        <v>4.1999999999999997E-3</v>
      </c>
      <c r="F72">
        <f t="shared" si="0"/>
        <v>187.36</v>
      </c>
    </row>
    <row r="73" spans="5:6" x14ac:dyDescent="0.15">
      <c r="E73">
        <v>4.3E-3</v>
      </c>
      <c r="F73">
        <f t="shared" si="0"/>
        <v>189.01</v>
      </c>
    </row>
    <row r="74" spans="5:6" x14ac:dyDescent="0.15">
      <c r="E74">
        <v>4.4000000000000003E-3</v>
      </c>
      <c r="F74">
        <f t="shared" si="0"/>
        <v>190.64</v>
      </c>
    </row>
    <row r="75" spans="5:6" x14ac:dyDescent="0.15">
      <c r="E75">
        <v>4.4999999999999997E-3</v>
      </c>
      <c r="F75">
        <f t="shared" si="0"/>
        <v>192.25</v>
      </c>
    </row>
    <row r="76" spans="5:6" x14ac:dyDescent="0.15">
      <c r="E76">
        <v>4.5999999999999999E-3</v>
      </c>
      <c r="F76">
        <f t="shared" si="0"/>
        <v>193.84</v>
      </c>
    </row>
    <row r="77" spans="5:6" x14ac:dyDescent="0.15">
      <c r="E77">
        <v>4.7000000000000002E-3</v>
      </c>
      <c r="F77">
        <f t="shared" si="0"/>
        <v>195.41000000000003</v>
      </c>
    </row>
    <row r="78" spans="5:6" x14ac:dyDescent="0.15">
      <c r="E78">
        <v>4.7999999999999996E-3</v>
      </c>
      <c r="F78">
        <f t="shared" si="0"/>
        <v>196.95999999999998</v>
      </c>
    </row>
    <row r="79" spans="5:6" x14ac:dyDescent="0.15">
      <c r="E79">
        <v>4.8999999999999998E-3</v>
      </c>
      <c r="F79">
        <f t="shared" si="0"/>
        <v>198.49</v>
      </c>
    </row>
    <row r="80" spans="5:6" x14ac:dyDescent="0.15">
      <c r="E80">
        <v>5.0000000000000001E-3</v>
      </c>
      <c r="F80">
        <f t="shared" si="0"/>
        <v>200</v>
      </c>
    </row>
    <row r="81" spans="5:6" x14ac:dyDescent="0.15">
      <c r="E81">
        <v>5.1000000000000004E-3</v>
      </c>
      <c r="F81">
        <f t="shared" si="0"/>
        <v>201.49</v>
      </c>
    </row>
    <row r="82" spans="5:6" x14ac:dyDescent="0.15">
      <c r="E82">
        <v>5.1999999999999998E-3</v>
      </c>
      <c r="F82">
        <f t="shared" si="0"/>
        <v>202.95999999999998</v>
      </c>
    </row>
    <row r="83" spans="5:6" x14ac:dyDescent="0.15">
      <c r="E83">
        <v>5.3E-3</v>
      </c>
      <c r="F83">
        <f t="shared" si="0"/>
        <v>204.41</v>
      </c>
    </row>
    <row r="84" spans="5:6" x14ac:dyDescent="0.15">
      <c r="E84">
        <v>5.4000000000000003E-3</v>
      </c>
      <c r="F84">
        <f t="shared" si="0"/>
        <v>205.84</v>
      </c>
    </row>
    <row r="85" spans="5:6" x14ac:dyDescent="0.15">
      <c r="E85">
        <v>5.4999999999999997E-3</v>
      </c>
      <c r="F85">
        <f t="shared" si="0"/>
        <v>207.25</v>
      </c>
    </row>
    <row r="86" spans="5:6" x14ac:dyDescent="0.15">
      <c r="E86">
        <v>5.5999999999999999E-3</v>
      </c>
      <c r="F86">
        <f t="shared" si="0"/>
        <v>208.64</v>
      </c>
    </row>
    <row r="87" spans="5:6" x14ac:dyDescent="0.15">
      <c r="E87">
        <v>5.7000000000000002E-3</v>
      </c>
      <c r="F87">
        <f t="shared" si="0"/>
        <v>210.01</v>
      </c>
    </row>
    <row r="88" spans="5:6" x14ac:dyDescent="0.15">
      <c r="E88">
        <v>5.7999999999999996E-3</v>
      </c>
      <c r="F88">
        <f t="shared" si="0"/>
        <v>211.35999999999999</v>
      </c>
    </row>
    <row r="89" spans="5:6" x14ac:dyDescent="0.15">
      <c r="E89">
        <v>5.8999999999999999E-3</v>
      </c>
      <c r="F89">
        <f t="shared" si="0"/>
        <v>212.69</v>
      </c>
    </row>
    <row r="90" spans="5:6" x14ac:dyDescent="0.15">
      <c r="E90">
        <v>6.0000000000000001E-3</v>
      </c>
      <c r="F90">
        <f t="shared" si="0"/>
        <v>214</v>
      </c>
    </row>
    <row r="91" spans="5:6" x14ac:dyDescent="0.15">
      <c r="E91">
        <v>6.1000000000000004E-3</v>
      </c>
      <c r="F91">
        <f t="shared" si="0"/>
        <v>215.29000000000002</v>
      </c>
    </row>
    <row r="92" spans="5:6" x14ac:dyDescent="0.15">
      <c r="E92">
        <v>6.1999999999999998E-3</v>
      </c>
      <c r="F92">
        <f t="shared" si="0"/>
        <v>216.56</v>
      </c>
    </row>
    <row r="93" spans="5:6" x14ac:dyDescent="0.15">
      <c r="E93">
        <v>6.3E-3</v>
      </c>
      <c r="F93">
        <f t="shared" si="0"/>
        <v>217.81</v>
      </c>
    </row>
    <row r="94" spans="5:6" x14ac:dyDescent="0.15">
      <c r="E94">
        <v>6.4000000000000003E-3</v>
      </c>
      <c r="F94">
        <f t="shared" si="0"/>
        <v>219.04000000000002</v>
      </c>
    </row>
    <row r="95" spans="5:6" x14ac:dyDescent="0.15">
      <c r="E95">
        <v>6.4999999999999997E-3</v>
      </c>
      <c r="F95">
        <f t="shared" ref="F95:F158" si="1">(($D$10-$D$9)/$D$3+$D$7/2/$D$5*($D$3-E95))*E95+$D$9</f>
        <v>220.25</v>
      </c>
    </row>
    <row r="96" spans="5:6" x14ac:dyDescent="0.15">
      <c r="E96">
        <v>6.6E-3</v>
      </c>
      <c r="F96">
        <f t="shared" si="1"/>
        <v>221.44</v>
      </c>
    </row>
    <row r="97" spans="5:6" x14ac:dyDescent="0.15">
      <c r="E97">
        <v>6.7000000000000002E-3</v>
      </c>
      <c r="F97">
        <f t="shared" si="1"/>
        <v>222.61</v>
      </c>
    </row>
    <row r="98" spans="5:6" x14ac:dyDescent="0.15">
      <c r="E98">
        <v>6.7999999999999996E-3</v>
      </c>
      <c r="F98">
        <f t="shared" si="1"/>
        <v>223.76</v>
      </c>
    </row>
    <row r="99" spans="5:6" x14ac:dyDescent="0.15">
      <c r="E99">
        <v>6.8999999999999999E-3</v>
      </c>
      <c r="F99">
        <f t="shared" si="1"/>
        <v>224.89</v>
      </c>
    </row>
    <row r="100" spans="5:6" x14ac:dyDescent="0.15">
      <c r="E100">
        <v>7.0000000000000001E-3</v>
      </c>
      <c r="F100">
        <f t="shared" si="1"/>
        <v>226</v>
      </c>
    </row>
    <row r="101" spans="5:6" x14ac:dyDescent="0.15">
      <c r="E101">
        <v>7.1000000000000004E-3</v>
      </c>
      <c r="F101">
        <f t="shared" si="1"/>
        <v>227.09</v>
      </c>
    </row>
    <row r="102" spans="5:6" x14ac:dyDescent="0.15">
      <c r="E102">
        <v>7.1999999999999998E-3</v>
      </c>
      <c r="F102">
        <f t="shared" si="1"/>
        <v>228.16</v>
      </c>
    </row>
    <row r="103" spans="5:6" x14ac:dyDescent="0.15">
      <c r="E103">
        <v>7.3000000000000001E-3</v>
      </c>
      <c r="F103">
        <f t="shared" si="1"/>
        <v>229.21</v>
      </c>
    </row>
    <row r="104" spans="5:6" x14ac:dyDescent="0.15">
      <c r="E104">
        <v>7.4000000000000003E-3</v>
      </c>
      <c r="F104">
        <f t="shared" si="1"/>
        <v>230.24</v>
      </c>
    </row>
    <row r="105" spans="5:6" x14ac:dyDescent="0.15">
      <c r="E105">
        <v>7.4999999999999997E-3</v>
      </c>
      <c r="F105">
        <f t="shared" si="1"/>
        <v>231.25</v>
      </c>
    </row>
    <row r="106" spans="5:6" x14ac:dyDescent="0.15">
      <c r="E106">
        <v>7.6E-3</v>
      </c>
      <c r="F106">
        <f t="shared" si="1"/>
        <v>232.24</v>
      </c>
    </row>
    <row r="107" spans="5:6" x14ac:dyDescent="0.15">
      <c r="E107">
        <v>7.7000000000000002E-3</v>
      </c>
      <c r="F107">
        <f t="shared" si="1"/>
        <v>233.21</v>
      </c>
    </row>
    <row r="108" spans="5:6" x14ac:dyDescent="0.15">
      <c r="E108">
        <v>7.7999999999999996E-3</v>
      </c>
      <c r="F108">
        <f t="shared" si="1"/>
        <v>234.16</v>
      </c>
    </row>
    <row r="109" spans="5:6" x14ac:dyDescent="0.15">
      <c r="E109">
        <v>7.9000000000000008E-3</v>
      </c>
      <c r="F109">
        <f t="shared" si="1"/>
        <v>235.09</v>
      </c>
    </row>
    <row r="110" spans="5:6" x14ac:dyDescent="0.15">
      <c r="E110">
        <v>8.0000000000000002E-3</v>
      </c>
      <c r="F110">
        <f t="shared" si="1"/>
        <v>236</v>
      </c>
    </row>
    <row r="111" spans="5:6" x14ac:dyDescent="0.15">
      <c r="E111">
        <v>8.0999999999999996E-3</v>
      </c>
      <c r="F111">
        <f t="shared" si="1"/>
        <v>236.89</v>
      </c>
    </row>
    <row r="112" spans="5:6" x14ac:dyDescent="0.15">
      <c r="E112">
        <v>8.2000000000000007E-3</v>
      </c>
      <c r="F112">
        <f t="shared" si="1"/>
        <v>237.76000000000002</v>
      </c>
    </row>
    <row r="113" spans="5:6" x14ac:dyDescent="0.15">
      <c r="E113">
        <v>8.3000000000000001E-3</v>
      </c>
      <c r="F113">
        <f t="shared" si="1"/>
        <v>238.61</v>
      </c>
    </row>
    <row r="114" spans="5:6" x14ac:dyDescent="0.15">
      <c r="E114">
        <v>8.3999999999999995E-3</v>
      </c>
      <c r="F114">
        <f t="shared" si="1"/>
        <v>239.44</v>
      </c>
    </row>
    <row r="115" spans="5:6" x14ac:dyDescent="0.15">
      <c r="E115">
        <v>8.5000000000000006E-3</v>
      </c>
      <c r="F115">
        <f t="shared" si="1"/>
        <v>240.25</v>
      </c>
    </row>
    <row r="116" spans="5:6" x14ac:dyDescent="0.15">
      <c r="E116">
        <v>8.6E-3</v>
      </c>
      <c r="F116">
        <f t="shared" si="1"/>
        <v>241.04</v>
      </c>
    </row>
    <row r="117" spans="5:6" x14ac:dyDescent="0.15">
      <c r="E117">
        <v>8.6999999999999994E-3</v>
      </c>
      <c r="F117">
        <f t="shared" si="1"/>
        <v>241.81</v>
      </c>
    </row>
    <row r="118" spans="5:6" x14ac:dyDescent="0.15">
      <c r="E118">
        <v>8.8000000000000005E-3</v>
      </c>
      <c r="F118">
        <f t="shared" si="1"/>
        <v>242.56</v>
      </c>
    </row>
    <row r="119" spans="5:6" x14ac:dyDescent="0.15">
      <c r="E119">
        <v>8.8999999999999999E-3</v>
      </c>
      <c r="F119">
        <f t="shared" si="1"/>
        <v>243.29</v>
      </c>
    </row>
    <row r="120" spans="5:6" x14ac:dyDescent="0.15">
      <c r="E120">
        <v>8.9999999999999993E-3</v>
      </c>
      <c r="F120">
        <f t="shared" si="1"/>
        <v>244</v>
      </c>
    </row>
    <row r="121" spans="5:6" x14ac:dyDescent="0.15">
      <c r="E121">
        <v>9.1000000000000004E-3</v>
      </c>
      <c r="F121">
        <f t="shared" si="1"/>
        <v>244.69</v>
      </c>
    </row>
    <row r="122" spans="5:6" x14ac:dyDescent="0.15">
      <c r="E122">
        <v>9.1999999999999998E-3</v>
      </c>
      <c r="F122">
        <f t="shared" si="1"/>
        <v>245.35999999999999</v>
      </c>
    </row>
    <row r="123" spans="5:6" x14ac:dyDescent="0.15">
      <c r="E123">
        <v>9.2999999999999992E-3</v>
      </c>
      <c r="F123">
        <f t="shared" si="1"/>
        <v>246.01</v>
      </c>
    </row>
    <row r="124" spans="5:6" x14ac:dyDescent="0.15">
      <c r="E124">
        <v>9.4000000000000004E-3</v>
      </c>
      <c r="F124">
        <f t="shared" si="1"/>
        <v>246.64000000000001</v>
      </c>
    </row>
    <row r="125" spans="5:6" x14ac:dyDescent="0.15">
      <c r="E125">
        <v>9.4999999999999998E-3</v>
      </c>
      <c r="F125">
        <f t="shared" si="1"/>
        <v>247.25</v>
      </c>
    </row>
    <row r="126" spans="5:6" x14ac:dyDescent="0.15">
      <c r="E126">
        <v>9.5999999999999992E-3</v>
      </c>
      <c r="F126">
        <f t="shared" si="1"/>
        <v>247.84</v>
      </c>
    </row>
    <row r="127" spans="5:6" x14ac:dyDescent="0.15">
      <c r="E127">
        <v>9.7000000000000003E-3</v>
      </c>
      <c r="F127">
        <f t="shared" si="1"/>
        <v>248.41</v>
      </c>
    </row>
    <row r="128" spans="5:6" x14ac:dyDescent="0.15">
      <c r="E128">
        <v>9.7999999999999997E-3</v>
      </c>
      <c r="F128">
        <f t="shared" si="1"/>
        <v>248.96</v>
      </c>
    </row>
    <row r="129" spans="5:6" x14ac:dyDescent="0.15">
      <c r="E129">
        <v>9.9000000000000008E-3</v>
      </c>
      <c r="F129">
        <f t="shared" si="1"/>
        <v>249.49</v>
      </c>
    </row>
    <row r="130" spans="5:6" x14ac:dyDescent="0.15">
      <c r="E130">
        <v>0.01</v>
      </c>
      <c r="F130">
        <f t="shared" si="1"/>
        <v>250</v>
      </c>
    </row>
    <row r="131" spans="5:6" x14ac:dyDescent="0.15">
      <c r="E131">
        <v>1.01E-2</v>
      </c>
      <c r="F131">
        <f t="shared" si="1"/>
        <v>250.48999999999998</v>
      </c>
    </row>
    <row r="132" spans="5:6" x14ac:dyDescent="0.15">
      <c r="E132">
        <v>1.0200000000000001E-2</v>
      </c>
      <c r="F132">
        <f t="shared" si="1"/>
        <v>250.96</v>
      </c>
    </row>
    <row r="133" spans="5:6" x14ac:dyDescent="0.15">
      <c r="E133">
        <v>1.03E-2</v>
      </c>
      <c r="F133">
        <f t="shared" si="1"/>
        <v>251.41</v>
      </c>
    </row>
    <row r="134" spans="5:6" x14ac:dyDescent="0.15">
      <c r="E134">
        <v>1.04E-2</v>
      </c>
      <c r="F134">
        <f t="shared" si="1"/>
        <v>251.84</v>
      </c>
    </row>
    <row r="135" spans="5:6" x14ac:dyDescent="0.15">
      <c r="E135">
        <v>1.0500000000000001E-2</v>
      </c>
      <c r="F135">
        <f t="shared" si="1"/>
        <v>252.25</v>
      </c>
    </row>
    <row r="136" spans="5:6" x14ac:dyDescent="0.15">
      <c r="E136">
        <v>1.06E-2</v>
      </c>
      <c r="F136">
        <f t="shared" si="1"/>
        <v>252.64000000000001</v>
      </c>
    </row>
    <row r="137" spans="5:6" x14ac:dyDescent="0.15">
      <c r="E137">
        <v>1.0699999999999999E-2</v>
      </c>
      <c r="F137">
        <f t="shared" si="1"/>
        <v>253.01000000000002</v>
      </c>
    </row>
    <row r="138" spans="5:6" x14ac:dyDescent="0.15">
      <c r="E138">
        <v>1.0800000000000001E-2</v>
      </c>
      <c r="F138">
        <f t="shared" si="1"/>
        <v>253.36</v>
      </c>
    </row>
    <row r="139" spans="5:6" x14ac:dyDescent="0.15">
      <c r="E139">
        <v>1.09E-2</v>
      </c>
      <c r="F139">
        <f t="shared" si="1"/>
        <v>253.69</v>
      </c>
    </row>
    <row r="140" spans="5:6" x14ac:dyDescent="0.15">
      <c r="E140">
        <v>1.0999999999999999E-2</v>
      </c>
      <c r="F140">
        <f t="shared" si="1"/>
        <v>254</v>
      </c>
    </row>
    <row r="141" spans="5:6" x14ac:dyDescent="0.15">
      <c r="E141">
        <v>1.11E-2</v>
      </c>
      <c r="F141">
        <f t="shared" si="1"/>
        <v>254.29000000000002</v>
      </c>
    </row>
    <row r="142" spans="5:6" x14ac:dyDescent="0.15">
      <c r="E142">
        <v>1.12E-2</v>
      </c>
      <c r="F142">
        <f t="shared" si="1"/>
        <v>254.56</v>
      </c>
    </row>
    <row r="143" spans="5:6" x14ac:dyDescent="0.15">
      <c r="E143">
        <v>1.1299999999999999E-2</v>
      </c>
      <c r="F143">
        <f t="shared" si="1"/>
        <v>254.81</v>
      </c>
    </row>
    <row r="144" spans="5:6" x14ac:dyDescent="0.15">
      <c r="E144">
        <v>1.14E-2</v>
      </c>
      <c r="F144">
        <f t="shared" si="1"/>
        <v>255.04</v>
      </c>
    </row>
    <row r="145" spans="5:6" x14ac:dyDescent="0.15">
      <c r="E145">
        <v>1.15E-2</v>
      </c>
      <c r="F145">
        <f t="shared" si="1"/>
        <v>255.25</v>
      </c>
    </row>
    <row r="146" spans="5:6" x14ac:dyDescent="0.15">
      <c r="E146">
        <v>1.1599999999999999E-2</v>
      </c>
      <c r="F146">
        <f t="shared" si="1"/>
        <v>255.44</v>
      </c>
    </row>
    <row r="147" spans="5:6" x14ac:dyDescent="0.15">
      <c r="E147">
        <v>1.17E-2</v>
      </c>
      <c r="F147">
        <f t="shared" si="1"/>
        <v>255.61</v>
      </c>
    </row>
    <row r="148" spans="5:6" x14ac:dyDescent="0.15">
      <c r="E148">
        <v>1.18E-2</v>
      </c>
      <c r="F148">
        <f t="shared" si="1"/>
        <v>255.76</v>
      </c>
    </row>
    <row r="149" spans="5:6" x14ac:dyDescent="0.15">
      <c r="E149">
        <v>1.1900000000000001E-2</v>
      </c>
      <c r="F149">
        <f t="shared" si="1"/>
        <v>255.89000000000001</v>
      </c>
    </row>
    <row r="150" spans="5:6" x14ac:dyDescent="0.15">
      <c r="E150">
        <v>1.2E-2</v>
      </c>
      <c r="F150">
        <f t="shared" si="1"/>
        <v>256</v>
      </c>
    </row>
    <row r="151" spans="5:6" x14ac:dyDescent="0.15">
      <c r="E151">
        <v>1.21E-2</v>
      </c>
      <c r="F151">
        <f t="shared" si="1"/>
        <v>256.09000000000003</v>
      </c>
    </row>
    <row r="152" spans="5:6" x14ac:dyDescent="0.15">
      <c r="E152">
        <v>1.2200000000000001E-2</v>
      </c>
      <c r="F152">
        <f t="shared" si="1"/>
        <v>256.15999999999997</v>
      </c>
    </row>
    <row r="153" spans="5:6" x14ac:dyDescent="0.15">
      <c r="E153">
        <v>1.23E-2</v>
      </c>
      <c r="F153">
        <f t="shared" si="1"/>
        <v>256.21000000000004</v>
      </c>
    </row>
    <row r="154" spans="5:6" x14ac:dyDescent="0.15">
      <c r="E154">
        <v>1.24E-2</v>
      </c>
      <c r="F154">
        <f t="shared" si="1"/>
        <v>256.24</v>
      </c>
    </row>
    <row r="155" spans="5:6" x14ac:dyDescent="0.15">
      <c r="E155">
        <v>1.2500000000000001E-2</v>
      </c>
      <c r="F155">
        <f t="shared" si="1"/>
        <v>256.25</v>
      </c>
    </row>
    <row r="156" spans="5:6" x14ac:dyDescent="0.15">
      <c r="E156">
        <v>1.26E-2</v>
      </c>
      <c r="F156">
        <f t="shared" si="1"/>
        <v>256.24</v>
      </c>
    </row>
    <row r="157" spans="5:6" x14ac:dyDescent="0.15">
      <c r="E157">
        <v>1.2699999999999999E-2</v>
      </c>
      <c r="F157">
        <f t="shared" si="1"/>
        <v>256.20999999999998</v>
      </c>
    </row>
    <row r="158" spans="5:6" x14ac:dyDescent="0.15">
      <c r="E158">
        <v>1.2800000000000001E-2</v>
      </c>
      <c r="F158">
        <f t="shared" si="1"/>
        <v>256.15999999999997</v>
      </c>
    </row>
    <row r="159" spans="5:6" x14ac:dyDescent="0.15">
      <c r="E159">
        <v>1.29E-2</v>
      </c>
      <c r="F159">
        <f t="shared" ref="F159:F222" si="2">(($D$10-$D$9)/$D$3+$D$7/2/$D$5*($D$3-E159))*E159+$D$9</f>
        <v>256.09000000000003</v>
      </c>
    </row>
    <row r="160" spans="5:6" x14ac:dyDescent="0.15">
      <c r="E160">
        <v>1.2999999999999999E-2</v>
      </c>
      <c r="F160">
        <f t="shared" si="2"/>
        <v>256</v>
      </c>
    </row>
    <row r="161" spans="5:6" x14ac:dyDescent="0.15">
      <c r="E161">
        <v>1.3100000000000001E-2</v>
      </c>
      <c r="F161">
        <f t="shared" si="2"/>
        <v>255.89000000000001</v>
      </c>
    </row>
    <row r="162" spans="5:6" x14ac:dyDescent="0.15">
      <c r="E162">
        <v>1.32E-2</v>
      </c>
      <c r="F162">
        <f t="shared" si="2"/>
        <v>255.76</v>
      </c>
    </row>
    <row r="163" spans="5:6" x14ac:dyDescent="0.15">
      <c r="E163">
        <v>1.3299999999999999E-2</v>
      </c>
      <c r="F163">
        <f t="shared" si="2"/>
        <v>255.60999999999999</v>
      </c>
    </row>
    <row r="164" spans="5:6" x14ac:dyDescent="0.15">
      <c r="E164">
        <v>1.34E-2</v>
      </c>
      <c r="F164">
        <f t="shared" si="2"/>
        <v>255.44</v>
      </c>
    </row>
    <row r="165" spans="5:6" x14ac:dyDescent="0.15">
      <c r="E165">
        <v>1.35E-2</v>
      </c>
      <c r="F165">
        <f t="shared" si="2"/>
        <v>255.25</v>
      </c>
    </row>
    <row r="166" spans="5:6" x14ac:dyDescent="0.15">
      <c r="E166">
        <v>1.3599999999999999E-2</v>
      </c>
      <c r="F166">
        <f t="shared" si="2"/>
        <v>255.04</v>
      </c>
    </row>
    <row r="167" spans="5:6" x14ac:dyDescent="0.15">
      <c r="E167">
        <v>1.37E-2</v>
      </c>
      <c r="F167">
        <f t="shared" si="2"/>
        <v>254.81</v>
      </c>
    </row>
    <row r="168" spans="5:6" x14ac:dyDescent="0.15">
      <c r="E168">
        <v>1.38E-2</v>
      </c>
      <c r="F168">
        <f t="shared" si="2"/>
        <v>254.56</v>
      </c>
    </row>
    <row r="169" spans="5:6" x14ac:dyDescent="0.15">
      <c r="E169">
        <v>1.3899999999999999E-2</v>
      </c>
      <c r="F169">
        <f t="shared" si="2"/>
        <v>254.29</v>
      </c>
    </row>
    <row r="170" spans="5:6" x14ac:dyDescent="0.15">
      <c r="E170">
        <v>1.4E-2</v>
      </c>
      <c r="F170">
        <f t="shared" si="2"/>
        <v>254</v>
      </c>
    </row>
    <row r="171" spans="5:6" x14ac:dyDescent="0.15">
      <c r="E171">
        <v>1.41E-2</v>
      </c>
      <c r="F171">
        <f t="shared" si="2"/>
        <v>253.69</v>
      </c>
    </row>
    <row r="172" spans="5:6" x14ac:dyDescent="0.15">
      <c r="E172">
        <v>1.4200000000000001E-2</v>
      </c>
      <c r="F172">
        <f t="shared" si="2"/>
        <v>253.36</v>
      </c>
    </row>
    <row r="173" spans="5:6" x14ac:dyDescent="0.15">
      <c r="E173">
        <v>1.43E-2</v>
      </c>
      <c r="F173">
        <f t="shared" si="2"/>
        <v>253.01</v>
      </c>
    </row>
    <row r="174" spans="5:6" x14ac:dyDescent="0.15">
      <c r="E174">
        <v>1.44E-2</v>
      </c>
      <c r="F174">
        <f t="shared" si="2"/>
        <v>252.64</v>
      </c>
    </row>
    <row r="175" spans="5:6" x14ac:dyDescent="0.15">
      <c r="E175">
        <v>1.4500000000000001E-2</v>
      </c>
      <c r="F175">
        <f t="shared" si="2"/>
        <v>252.25</v>
      </c>
    </row>
    <row r="176" spans="5:6" x14ac:dyDescent="0.15">
      <c r="E176">
        <v>1.46E-2</v>
      </c>
      <c r="F176">
        <f t="shared" si="2"/>
        <v>251.84</v>
      </c>
    </row>
    <row r="177" spans="5:6" x14ac:dyDescent="0.15">
      <c r="E177">
        <v>1.47E-2</v>
      </c>
      <c r="F177">
        <f t="shared" si="2"/>
        <v>251.41</v>
      </c>
    </row>
    <row r="178" spans="5:6" x14ac:dyDescent="0.15">
      <c r="E178">
        <v>1.4800000000000001E-2</v>
      </c>
      <c r="F178">
        <f t="shared" si="2"/>
        <v>250.96</v>
      </c>
    </row>
    <row r="179" spans="5:6" x14ac:dyDescent="0.15">
      <c r="E179">
        <v>1.49E-2</v>
      </c>
      <c r="F179">
        <f t="shared" si="2"/>
        <v>250.49</v>
      </c>
    </row>
    <row r="180" spans="5:6" x14ac:dyDescent="0.15">
      <c r="E180">
        <v>1.4999999999999999E-2</v>
      </c>
      <c r="F180">
        <f t="shared" si="2"/>
        <v>250</v>
      </c>
    </row>
    <row r="181" spans="5:6" x14ac:dyDescent="0.15">
      <c r="E181">
        <v>1.5100000000000001E-2</v>
      </c>
      <c r="F181">
        <f t="shared" si="2"/>
        <v>249.49</v>
      </c>
    </row>
    <row r="182" spans="5:6" x14ac:dyDescent="0.15">
      <c r="E182">
        <v>1.52E-2</v>
      </c>
      <c r="F182">
        <f t="shared" si="2"/>
        <v>248.96</v>
      </c>
    </row>
    <row r="183" spans="5:6" x14ac:dyDescent="0.15">
      <c r="E183">
        <v>1.5299999999999999E-2</v>
      </c>
      <c r="F183">
        <f t="shared" si="2"/>
        <v>248.41</v>
      </c>
    </row>
    <row r="184" spans="5:6" x14ac:dyDescent="0.15">
      <c r="E184">
        <v>1.54E-2</v>
      </c>
      <c r="F184">
        <f t="shared" si="2"/>
        <v>247.84</v>
      </c>
    </row>
    <row r="185" spans="5:6" x14ac:dyDescent="0.15">
      <c r="E185">
        <v>1.55E-2</v>
      </c>
      <c r="F185">
        <f t="shared" si="2"/>
        <v>247.25</v>
      </c>
    </row>
    <row r="186" spans="5:6" x14ac:dyDescent="0.15">
      <c r="E186">
        <v>1.5599999999999999E-2</v>
      </c>
      <c r="F186">
        <f t="shared" si="2"/>
        <v>246.64</v>
      </c>
    </row>
    <row r="187" spans="5:6" x14ac:dyDescent="0.15">
      <c r="E187">
        <v>1.5699999999999999E-2</v>
      </c>
      <c r="F187">
        <f t="shared" si="2"/>
        <v>246.01000000000002</v>
      </c>
    </row>
    <row r="188" spans="5:6" x14ac:dyDescent="0.15">
      <c r="E188">
        <v>1.5800000000000002E-2</v>
      </c>
      <c r="F188">
        <f t="shared" si="2"/>
        <v>245.36</v>
      </c>
    </row>
    <row r="189" spans="5:6" x14ac:dyDescent="0.15">
      <c r="E189">
        <v>1.5900000000000001E-2</v>
      </c>
      <c r="F189">
        <f t="shared" si="2"/>
        <v>244.69</v>
      </c>
    </row>
    <row r="190" spans="5:6" x14ac:dyDescent="0.15">
      <c r="E190">
        <v>1.6E-2</v>
      </c>
      <c r="F190">
        <f t="shared" si="2"/>
        <v>244</v>
      </c>
    </row>
    <row r="191" spans="5:6" x14ac:dyDescent="0.15">
      <c r="E191">
        <v>1.61E-2</v>
      </c>
      <c r="F191">
        <f t="shared" si="2"/>
        <v>243.29</v>
      </c>
    </row>
    <row r="192" spans="5:6" x14ac:dyDescent="0.15">
      <c r="E192">
        <v>1.6199999999999999E-2</v>
      </c>
      <c r="F192">
        <f t="shared" si="2"/>
        <v>242.56000000000003</v>
      </c>
    </row>
    <row r="193" spans="5:6" x14ac:dyDescent="0.15">
      <c r="E193">
        <v>1.6299999999999999E-2</v>
      </c>
      <c r="F193">
        <f t="shared" si="2"/>
        <v>241.81000000000003</v>
      </c>
    </row>
    <row r="194" spans="5:6" x14ac:dyDescent="0.15">
      <c r="E194">
        <v>1.6400000000000001E-2</v>
      </c>
      <c r="F194">
        <f t="shared" si="2"/>
        <v>241.04000000000002</v>
      </c>
    </row>
    <row r="195" spans="5:6" x14ac:dyDescent="0.15">
      <c r="E195">
        <v>1.6500000000000001E-2</v>
      </c>
      <c r="F195">
        <f t="shared" si="2"/>
        <v>240.25</v>
      </c>
    </row>
    <row r="196" spans="5:6" x14ac:dyDescent="0.15">
      <c r="E196">
        <v>1.66E-2</v>
      </c>
      <c r="F196">
        <f t="shared" si="2"/>
        <v>239.44</v>
      </c>
    </row>
    <row r="197" spans="5:6" x14ac:dyDescent="0.15">
      <c r="E197">
        <v>1.67E-2</v>
      </c>
      <c r="F197">
        <f t="shared" si="2"/>
        <v>238.60999999999999</v>
      </c>
    </row>
    <row r="198" spans="5:6" x14ac:dyDescent="0.15">
      <c r="E198">
        <v>1.6799999999999999E-2</v>
      </c>
      <c r="F198">
        <f t="shared" si="2"/>
        <v>237.76000000000002</v>
      </c>
    </row>
    <row r="199" spans="5:6" x14ac:dyDescent="0.15">
      <c r="E199">
        <v>1.6899999999999998E-2</v>
      </c>
      <c r="F199">
        <f t="shared" si="2"/>
        <v>236.89000000000001</v>
      </c>
    </row>
    <row r="200" spans="5:6" x14ac:dyDescent="0.15">
      <c r="E200">
        <v>1.7000000000000001E-2</v>
      </c>
      <c r="F200">
        <f t="shared" si="2"/>
        <v>236</v>
      </c>
    </row>
    <row r="201" spans="5:6" x14ac:dyDescent="0.15">
      <c r="E201">
        <v>1.7100000000000001E-2</v>
      </c>
      <c r="F201">
        <f t="shared" si="2"/>
        <v>235.09</v>
      </c>
    </row>
    <row r="202" spans="5:6" x14ac:dyDescent="0.15">
      <c r="E202">
        <v>1.72E-2</v>
      </c>
      <c r="F202">
        <f t="shared" si="2"/>
        <v>234.16</v>
      </c>
    </row>
    <row r="203" spans="5:6" x14ac:dyDescent="0.15">
      <c r="E203">
        <v>1.7299999999999999E-2</v>
      </c>
      <c r="F203">
        <f t="shared" si="2"/>
        <v>233.21</v>
      </c>
    </row>
    <row r="204" spans="5:6" x14ac:dyDescent="0.15">
      <c r="E204">
        <v>1.7399999999999999E-2</v>
      </c>
      <c r="F204">
        <f t="shared" si="2"/>
        <v>232.24</v>
      </c>
    </row>
    <row r="205" spans="5:6" x14ac:dyDescent="0.15">
      <c r="E205">
        <v>1.7500000000000002E-2</v>
      </c>
      <c r="F205">
        <f t="shared" si="2"/>
        <v>231.24999999999997</v>
      </c>
    </row>
    <row r="206" spans="5:6" x14ac:dyDescent="0.15">
      <c r="E206">
        <v>1.7600000000000001E-2</v>
      </c>
      <c r="F206">
        <f t="shared" si="2"/>
        <v>230.24</v>
      </c>
    </row>
    <row r="207" spans="5:6" x14ac:dyDescent="0.15">
      <c r="E207">
        <v>1.77E-2</v>
      </c>
      <c r="F207">
        <f t="shared" si="2"/>
        <v>229.21</v>
      </c>
    </row>
    <row r="208" spans="5:6" x14ac:dyDescent="0.15">
      <c r="E208">
        <v>1.78E-2</v>
      </c>
      <c r="F208">
        <f t="shared" si="2"/>
        <v>228.16</v>
      </c>
    </row>
    <row r="209" spans="5:6" x14ac:dyDescent="0.15">
      <c r="E209">
        <v>1.7899999999999999E-2</v>
      </c>
      <c r="F209">
        <f t="shared" si="2"/>
        <v>227.09000000000003</v>
      </c>
    </row>
    <row r="210" spans="5:6" x14ac:dyDescent="0.15">
      <c r="E210">
        <v>1.7999999999999999E-2</v>
      </c>
      <c r="F210">
        <f t="shared" si="2"/>
        <v>226.00000000000003</v>
      </c>
    </row>
    <row r="211" spans="5:6" x14ac:dyDescent="0.15">
      <c r="E211">
        <v>1.8100000000000002E-2</v>
      </c>
      <c r="F211">
        <f t="shared" si="2"/>
        <v>224.89</v>
      </c>
    </row>
    <row r="212" spans="5:6" x14ac:dyDescent="0.15">
      <c r="E212">
        <v>1.8200000000000001E-2</v>
      </c>
      <c r="F212">
        <f t="shared" si="2"/>
        <v>223.76</v>
      </c>
    </row>
    <row r="213" spans="5:6" x14ac:dyDescent="0.15">
      <c r="E213">
        <v>1.83E-2</v>
      </c>
      <c r="F213">
        <f t="shared" si="2"/>
        <v>222.61</v>
      </c>
    </row>
    <row r="214" spans="5:6" x14ac:dyDescent="0.15">
      <c r="E214">
        <v>1.84E-2</v>
      </c>
      <c r="F214">
        <f t="shared" si="2"/>
        <v>221.44</v>
      </c>
    </row>
    <row r="215" spans="5:6" x14ac:dyDescent="0.15">
      <c r="E215">
        <v>1.8499999999999999E-2</v>
      </c>
      <c r="F215">
        <f t="shared" si="2"/>
        <v>220.25000000000003</v>
      </c>
    </row>
    <row r="216" spans="5:6" x14ac:dyDescent="0.15">
      <c r="E216">
        <v>1.8599999999999998E-2</v>
      </c>
      <c r="F216">
        <f t="shared" si="2"/>
        <v>219.04000000000002</v>
      </c>
    </row>
    <row r="217" spans="5:6" x14ac:dyDescent="0.15">
      <c r="E217">
        <v>1.8700000000000001E-2</v>
      </c>
      <c r="F217">
        <f t="shared" si="2"/>
        <v>217.81</v>
      </c>
    </row>
    <row r="218" spans="5:6" x14ac:dyDescent="0.15">
      <c r="E218">
        <v>1.8800000000000001E-2</v>
      </c>
      <c r="F218">
        <f t="shared" si="2"/>
        <v>216.56</v>
      </c>
    </row>
    <row r="219" spans="5:6" x14ac:dyDescent="0.15">
      <c r="E219">
        <v>1.89E-2</v>
      </c>
      <c r="F219">
        <f t="shared" si="2"/>
        <v>215.29000000000002</v>
      </c>
    </row>
    <row r="220" spans="5:6" x14ac:dyDescent="0.15">
      <c r="E220">
        <v>1.9E-2</v>
      </c>
      <c r="F220">
        <f t="shared" si="2"/>
        <v>214</v>
      </c>
    </row>
    <row r="221" spans="5:6" x14ac:dyDescent="0.15">
      <c r="E221">
        <v>1.9099999999999999E-2</v>
      </c>
      <c r="F221">
        <f t="shared" si="2"/>
        <v>212.69000000000003</v>
      </c>
    </row>
    <row r="222" spans="5:6" x14ac:dyDescent="0.15">
      <c r="E222">
        <v>1.9199999999999998E-2</v>
      </c>
      <c r="F222">
        <f t="shared" si="2"/>
        <v>211.36</v>
      </c>
    </row>
    <row r="223" spans="5:6" x14ac:dyDescent="0.15">
      <c r="E223">
        <v>1.9300000000000001E-2</v>
      </c>
      <c r="F223">
        <f t="shared" ref="F223:F230" si="3">(($D$10-$D$9)/$D$3+$D$7/2/$D$5*($D$3-E223))*E223+$D$9</f>
        <v>210.01</v>
      </c>
    </row>
    <row r="224" spans="5:6" x14ac:dyDescent="0.15">
      <c r="E224">
        <v>1.9400000000000001E-2</v>
      </c>
      <c r="F224">
        <f t="shared" si="3"/>
        <v>208.64</v>
      </c>
    </row>
    <row r="225" spans="5:6" x14ac:dyDescent="0.15">
      <c r="E225">
        <v>1.95E-2</v>
      </c>
      <c r="F225">
        <f t="shared" si="3"/>
        <v>207.25</v>
      </c>
    </row>
    <row r="226" spans="5:6" x14ac:dyDescent="0.15">
      <c r="E226">
        <v>1.9599999999999999E-2</v>
      </c>
      <c r="F226">
        <f t="shared" si="3"/>
        <v>205.84000000000003</v>
      </c>
    </row>
    <row r="227" spans="5:6" x14ac:dyDescent="0.15">
      <c r="E227">
        <v>1.9699999999999999E-2</v>
      </c>
      <c r="F227">
        <f t="shared" si="3"/>
        <v>204.41000000000003</v>
      </c>
    </row>
    <row r="228" spans="5:6" x14ac:dyDescent="0.15">
      <c r="E228">
        <v>1.9800000000000002E-2</v>
      </c>
      <c r="F228">
        <f t="shared" si="3"/>
        <v>202.95999999999998</v>
      </c>
    </row>
    <row r="229" spans="5:6" x14ac:dyDescent="0.15">
      <c r="E229">
        <v>1.9900000000000001E-2</v>
      </c>
      <c r="F229">
        <f t="shared" si="3"/>
        <v>201.48999999999998</v>
      </c>
    </row>
    <row r="230" spans="5:6" x14ac:dyDescent="0.15">
      <c r="E230">
        <v>0.02</v>
      </c>
      <c r="F230">
        <f t="shared" si="3"/>
        <v>200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chunshui</dc:creator>
  <cp:lastModifiedBy>chunshui</cp:lastModifiedBy>
  <dcterms:created xsi:type="dcterms:W3CDTF">2022-10-13T23:53:35Z</dcterms:created>
  <dcterms:modified xsi:type="dcterms:W3CDTF">2022-10-17T09:33:14Z</dcterms:modified>
</cp:coreProperties>
</file>