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MA\Desktop\"/>
    </mc:Choice>
  </mc:AlternateContent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2020'!$A$4:$DL$6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 iterate="1"/>
</workbook>
</file>

<file path=xl/calcChain.xml><?xml version="1.0" encoding="utf-8"?>
<calcChain xmlns="http://schemas.openxmlformats.org/spreadsheetml/2006/main">
  <c r="AJ7" i="1" l="1"/>
  <c r="W7" i="1"/>
  <c r="AJ6" i="1" l="1"/>
  <c r="W6" i="1"/>
  <c r="AJ5" i="1"/>
  <c r="W5" i="1"/>
  <c r="BY1" i="1" l="1"/>
</calcChain>
</file>

<file path=xl/sharedStrings.xml><?xml version="1.0" encoding="utf-8"?>
<sst xmlns="http://schemas.openxmlformats.org/spreadsheetml/2006/main" count="324" uniqueCount="265">
  <si>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</si>
  <si>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</si>
  <si>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</si>
  <si>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</si>
  <si>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</si>
  <si>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</si>
  <si>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</si>
  <si>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</si>
  <si>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</si>
  <si>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</si>
  <si>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</si>
  <si>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</si>
  <si>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</si>
  <si>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</si>
  <si>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</si>
  <si>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</si>
  <si>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</si>
  <si>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</si>
  <si>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</si>
  <si>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</si>
  <si>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</si>
  <si>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</si>
  <si>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</si>
  <si>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</si>
  <si>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</si>
  <si>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</si>
  <si>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</si>
  <si>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</si>
  <si>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</si>
  <si>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</si>
  <si>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</si>
  <si>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</si>
  <si>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</si>
  <si>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</si>
  <si>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</si>
  <si>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</si>
  <si>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</si>
  <si>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</si>
  <si>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</si>
  <si>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</si>
  <si>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</si>
  <si>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</si>
  <si>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</si>
  <si>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</si>
  <si>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</si>
  <si>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</si>
  <si>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</si>
  <si>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</si>
  <si>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</si>
  <si>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</si>
  <si>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</si>
  <si>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</si>
  <si>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</si>
  <si>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</si>
  <si>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</si>
  <si>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</si>
  <si>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</si>
  <si>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</si>
  <si>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</si>
  <si>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</si>
  <si>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</si>
  <si>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</si>
  <si>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</si>
  <si>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</si>
  <si>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</si>
  <si>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</si>
  <si>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</si>
  <si>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</si>
  <si>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</si>
  <si>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</si>
  <si>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</si>
  <si>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</si>
  <si>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</si>
  <si>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</si>
  <si>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</si>
  <si>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</si>
  <si>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</si>
  <si>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</si>
  <si>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</si>
  <si>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</si>
  <si>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</si>
  <si>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</si>
  <si>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</si>
  <si>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</si>
  <si>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</si>
  <si>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</si>
  <si>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</si>
  <si>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</si>
  <si>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</si>
  <si>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</si>
  <si>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</si>
  <si>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</si>
  <si>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</si>
  <si>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</si>
  <si>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</si>
  <si>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</si>
  <si>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1000</t>
  </si>
  <si>
    <t>ECI HEAD OFFICE</t>
  </si>
  <si>
    <t>P</t>
  </si>
  <si>
    <t>TK</t>
  </si>
  <si>
    <t>ARTHA GRAHA</t>
  </si>
  <si>
    <t>Operation</t>
  </si>
  <si>
    <t>Kelinci</t>
  </si>
  <si>
    <t>Kayu</t>
  </si>
  <si>
    <t>Tidak Sama Sekali</t>
  </si>
  <si>
    <t>O</t>
  </si>
  <si>
    <t>L</t>
  </si>
  <si>
    <t>M</t>
  </si>
  <si>
    <t>Islam</t>
  </si>
  <si>
    <t>Tanah</t>
  </si>
  <si>
    <t>Business Development</t>
  </si>
  <si>
    <t>Business Development &amp; Maintenance</t>
  </si>
  <si>
    <t>B</t>
  </si>
  <si>
    <t>Tikus</t>
  </si>
  <si>
    <t>38</t>
  </si>
  <si>
    <t>Sales</t>
  </si>
  <si>
    <t>National Sales</t>
  </si>
  <si>
    <t>Sales Store</t>
  </si>
  <si>
    <t>Senior Staff</t>
  </si>
  <si>
    <t>39</t>
  </si>
  <si>
    <t>Region 3</t>
  </si>
  <si>
    <t>7</t>
  </si>
  <si>
    <t>8</t>
  </si>
  <si>
    <t>Staff</t>
  </si>
  <si>
    <t>K/1</t>
  </si>
  <si>
    <t>Maintenance</t>
  </si>
  <si>
    <t>Repair &amp; Maintenance</t>
  </si>
  <si>
    <t>SMK</t>
  </si>
  <si>
    <t>41</t>
  </si>
  <si>
    <t>Seumur Hidup</t>
  </si>
  <si>
    <t>Contract</t>
  </si>
  <si>
    <t>Tangerang</t>
  </si>
  <si>
    <t>0370</t>
  </si>
  <si>
    <t>ALAM SUTRA</t>
  </si>
  <si>
    <t>Repair &amp; Maintenance Officer</t>
  </si>
  <si>
    <t>169</t>
  </si>
  <si>
    <t>2006</t>
  </si>
  <si>
    <t>2008</t>
  </si>
  <si>
    <t>Cashier</t>
  </si>
  <si>
    <t>2010</t>
  </si>
  <si>
    <t>2003</t>
  </si>
  <si>
    <t>Futsal</t>
  </si>
  <si>
    <t>Memasak</t>
  </si>
  <si>
    <t>Tidak Ada</t>
  </si>
  <si>
    <t>54</t>
  </si>
  <si>
    <t>2017</t>
  </si>
  <si>
    <t>28</t>
  </si>
  <si>
    <t>2018</t>
  </si>
  <si>
    <t>Payakumbuh</t>
  </si>
  <si>
    <t>Administrasi Perkantoran</t>
  </si>
  <si>
    <t>Istiqomah</t>
  </si>
  <si>
    <t>Jl. Gelatik Rt. 003 Rw. 003 Kel. Sawah Kec. Ciputat Kota Tangerang Selatan - Banten</t>
  </si>
  <si>
    <t>Nursiah</t>
  </si>
  <si>
    <t>Ibu</t>
  </si>
  <si>
    <t>Teman</t>
  </si>
  <si>
    <t>2016</t>
  </si>
  <si>
    <t>6.75</t>
  </si>
  <si>
    <t>2019</t>
  </si>
  <si>
    <t>Budiman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</si>
  <si>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</si>
  <si>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</si>
  <si>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</si>
  <si>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</si>
  <si>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</si>
  <si>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</si>
  <si>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</si>
  <si>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</si>
  <si>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</si>
  <si>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</si>
  <si>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</si>
  <si>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</si>
  <si>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</si>
  <si>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</si>
  <si>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</si>
  <si>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</si>
  <si>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</si>
  <si>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</si>
  <si>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</si>
  <si>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</si>
  <si>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</si>
  <si>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>Ibu Rumah Tangga</t>
  </si>
  <si>
    <t>20010003</t>
  </si>
  <si>
    <t>Jl. Pelita Dalam Rt. 006 Rw. 011 Kel. Cilandak Barat Kec. Cilandak - Jakarta Selatan</t>
  </si>
  <si>
    <t>Jl. Albarkah 1 Cilandak Dalam 1 Rt. 006 Rw. 013 Kel. Cilandak - Jakarta Selatan</t>
  </si>
  <si>
    <t>08159791537</t>
  </si>
  <si>
    <t>SMK PGRI 23 - Jakarta Selatan</t>
  </si>
  <si>
    <t>Teknik Instalasi Listrik</t>
  </si>
  <si>
    <t>Suciani</t>
  </si>
  <si>
    <t>Juan Alfian Budiman</t>
  </si>
  <si>
    <t>Isnidar Bulkaini</t>
  </si>
  <si>
    <t>Azwar AG</t>
  </si>
  <si>
    <t>Yohan</t>
  </si>
  <si>
    <t>Benny Rahim</t>
  </si>
  <si>
    <t>Warisman</t>
  </si>
  <si>
    <t>Suci Indah PS</t>
  </si>
  <si>
    <t>362237224016000</t>
  </si>
  <si>
    <t>3174061103141013</t>
  </si>
  <si>
    <t>3174062710840008</t>
  </si>
  <si>
    <t>Isnidar B</t>
  </si>
  <si>
    <t>089616355429</t>
  </si>
  <si>
    <t>budysucyjuan@gmail.com</t>
  </si>
  <si>
    <t>Maintenance-PT. Emporium</t>
  </si>
  <si>
    <t>Maintenance Electric-PT. Bina Mega</t>
  </si>
  <si>
    <t>Engineering/Maintenance-PT. Legend Kuliner</t>
  </si>
  <si>
    <t>September 2019</t>
  </si>
  <si>
    <t>70.2</t>
  </si>
  <si>
    <t>20010009</t>
  </si>
  <si>
    <t>083127243805</t>
  </si>
  <si>
    <t>SMK Informatika Ciputat</t>
  </si>
  <si>
    <t>53.57</t>
  </si>
  <si>
    <t>Zainal Abidin</t>
  </si>
  <si>
    <t>Siti Zahroh</t>
  </si>
  <si>
    <t>M. Sholeh Ridho</t>
  </si>
  <si>
    <t>3674040404180028</t>
  </si>
  <si>
    <t>3674044911990006</t>
  </si>
  <si>
    <t>1078747087</t>
  </si>
  <si>
    <t>Tomi Tri Saputra</t>
  </si>
  <si>
    <t>081413369586</t>
  </si>
  <si>
    <t>isti050418@gmail.com</t>
  </si>
  <si>
    <t>SPG-Heritage</t>
  </si>
  <si>
    <t>Kasir-Panties Pizza</t>
  </si>
  <si>
    <t>149.5</t>
  </si>
  <si>
    <t>20010010</t>
  </si>
  <si>
    <t>Vidi Setyawan</t>
  </si>
  <si>
    <t xml:space="preserve">Vidi </t>
  </si>
  <si>
    <t>Setyawan</t>
  </si>
  <si>
    <t>Region 1</t>
  </si>
  <si>
    <t>0290</t>
  </si>
  <si>
    <t>RUKO CIKARANG</t>
  </si>
  <si>
    <t>Stock Room</t>
  </si>
  <si>
    <t>Surabaya</t>
  </si>
  <si>
    <t>Ayam</t>
  </si>
  <si>
    <t>Air</t>
  </si>
  <si>
    <t>Karang Rt. 002 Rw. 005 Kel. Pagerejo Kec. Ngadirojo Kab. Pacitan - Jawa Timur</t>
  </si>
  <si>
    <t xml:space="preserve">Perum Mutiara Bekasi Jaya Blok G5/24 Rt. 004 Rw. 009 Desa Sindang Mulya Kec. Cibarusah Kab. Bekasi </t>
  </si>
  <si>
    <t>082334212023</t>
  </si>
  <si>
    <t>S1</t>
  </si>
  <si>
    <t>Sekolah Tinggi Teknologi Pelita Bangsa - Bekasi</t>
  </si>
  <si>
    <t>Teknik Informatika</t>
  </si>
  <si>
    <t>3.17</t>
  </si>
  <si>
    <t>Sulastri</t>
  </si>
  <si>
    <t>Turijo</t>
  </si>
  <si>
    <t>Vita Ika Lestari</t>
  </si>
  <si>
    <t>540971777647000</t>
  </si>
  <si>
    <t>18011083682</t>
  </si>
  <si>
    <t>3501112107080141</t>
  </si>
  <si>
    <t>3501112311930003</t>
  </si>
  <si>
    <t>Seumur Hidup (23-11-2017)</t>
  </si>
  <si>
    <t>1078749926</t>
  </si>
  <si>
    <t>Vita Ika Lestari / Deni</t>
  </si>
  <si>
    <t>082139085321 / 082215714041</t>
  </si>
  <si>
    <t>Kakak / Saudara</t>
  </si>
  <si>
    <t>vidisetyawa@gmail.com</t>
  </si>
  <si>
    <t>Operator PPIC-PT. Aisin Indonesia</t>
  </si>
  <si>
    <t>2015</t>
  </si>
  <si>
    <t>Operator-PT. Walsin Lippo Industri</t>
  </si>
  <si>
    <t>Packing-PT. Nittsu Shojie Indonesia</t>
  </si>
  <si>
    <t>Basket</t>
  </si>
  <si>
    <t>75</t>
  </si>
  <si>
    <t>180</t>
  </si>
  <si>
    <t>A</t>
  </si>
  <si>
    <t>34</t>
  </si>
  <si>
    <t>45</t>
  </si>
  <si>
    <t>Istiqomah B</t>
  </si>
  <si>
    <t>Budiman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</si>
</sst>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0" fontId="7" fillId="0" borderId="0" applyFill="0" applyProtection="0"/>
    <xf numFmtId="164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8" fillId="0" borderId="0"/>
    <xf numFmtId="0" fontId="2" fillId="0" borderId="0"/>
    <xf numFmtId="0" fontId="9" fillId="0" borderId="0"/>
    <xf numFmtId="0" fontId="1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2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4" borderId="2" xfId="0" applyNumberFormat="1" applyFont="1" applyFill="1" applyBorder="1" applyAlignment="1">
      <alignment horizontal="center" vertical="center" wrapText="1"/>
    </xf>
    <xf numFmtId="168" fontId="5" fillId="4" borderId="10" xfId="0" applyNumberFormat="1" applyFont="1" applyFill="1" applyBorder="1" applyAlignment="1">
      <alignment horizontal="center" vertical="center" wrapText="1"/>
    </xf>
    <xf numFmtId="168" fontId="5" fillId="4" borderId="11" xfId="0" applyNumberFormat="1" applyFont="1" applyFill="1" applyBorder="1" applyAlignment="1">
      <alignment horizontal="center" vertical="center" wrapText="1"/>
    </xf>
    <xf numFmtId="168" fontId="5" fillId="4" borderId="13" xfId="0" applyNumberFormat="1" applyFont="1" applyFill="1" applyBorder="1" applyAlignment="1">
      <alignment horizontal="center" vertical="center" wrapText="1"/>
    </xf>
    <xf numFmtId="168" fontId="5" fillId="4" borderId="14" xfId="0" applyNumberFormat="1" applyFont="1" applyFill="1" applyBorder="1" applyAlignment="1">
      <alignment horizontal="center" vertical="center" wrapText="1"/>
    </xf>
    <xf numFmtId="168" fontId="5" fillId="4" borderId="1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29">
    <cellStyle name="Comma" xfId="1" builtinId="3"/>
    <cellStyle name="Comma [0] 2" xfId="4"/>
    <cellStyle name="Comma 10" xfId="5"/>
    <cellStyle name="Comma 2" xfId="6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Excel Built-in Normal 2" xfId="14"/>
    <cellStyle name="Normal" xfId="0" builtinId="0"/>
    <cellStyle name="Normal 13" xfId="2"/>
    <cellStyle name="Normal 13 2" xfId="15"/>
    <cellStyle name="Normal 179" xfId="16"/>
    <cellStyle name="Normal 2" xfId="17"/>
    <cellStyle name="Normal 2 2" xfId="18"/>
    <cellStyle name="Normal 2 3" xfId="19"/>
    <cellStyle name="Normal 2 3 2 2" xfId="20"/>
    <cellStyle name="Normal 2 4" xfId="21"/>
    <cellStyle name="Normal 2 5" xfId="22"/>
    <cellStyle name="Normal 3" xfId="23"/>
    <cellStyle name="Normal 4" xfId="24"/>
    <cellStyle name="Normal 5" xfId="25"/>
    <cellStyle name="Normal 6" xfId="3"/>
    <cellStyle name="Percent 2" xfId="26"/>
    <cellStyle name="Percent 2 2" xfId="27"/>
    <cellStyle name="Percent 3" xfId="2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H7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A7" sqref="A7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41" bestFit="1" customWidth="1"/>
    <col min="55" max="55" width="22.7109375" style="2" customWidth="1"/>
    <col min="56" max="56" width="19.42578125" style="41" bestFit="1" customWidth="1"/>
    <col min="57" max="57" width="22.85546875" style="2" customWidth="1"/>
    <col min="58" max="58" width="19.42578125" style="41" bestFit="1" customWidth="1"/>
    <col min="59" max="59" width="22.85546875" style="2" customWidth="1"/>
    <col min="60" max="60" width="19.42578125" style="41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50" customWidth="1"/>
    <col min="75" max="75" width="15.85546875" style="50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29">
        <f>SUBTOTAL(3,BY5:BY6)</f>
        <v>1</v>
      </c>
    </row>
    <row r="2" spans="1:112" s="34" customFormat="1" ht="18" customHeight="1" x14ac:dyDescent="0.2">
      <c r="A2" s="93" t="s">
        <v>0</v>
      </c>
      <c r="B2" s="95" t="s">
        <v>1</v>
      </c>
      <c r="C2" s="93" t="s">
        <v>2</v>
      </c>
      <c r="D2" s="93" t="s">
        <v>3</v>
      </c>
      <c r="E2" s="93" t="s">
        <v>4</v>
      </c>
      <c r="F2" s="93" t="s">
        <v>5</v>
      </c>
      <c r="G2" s="97" t="s">
        <v>6</v>
      </c>
      <c r="H2" s="97" t="s">
        <v>7</v>
      </c>
      <c r="I2" s="97" t="s">
        <v>8</v>
      </c>
      <c r="J2" s="97" t="s">
        <v>9</v>
      </c>
      <c r="K2" s="97" t="s">
        <v>10</v>
      </c>
      <c r="L2" s="93" t="s">
        <v>11</v>
      </c>
      <c r="M2" s="93" t="s">
        <v>12</v>
      </c>
      <c r="N2" s="93" t="s">
        <v>13</v>
      </c>
      <c r="O2" s="93" t="s">
        <v>14</v>
      </c>
      <c r="P2" s="93" t="s">
        <v>15</v>
      </c>
      <c r="Q2" s="93" t="s">
        <v>16</v>
      </c>
      <c r="R2" s="93" t="s">
        <v>17</v>
      </c>
      <c r="S2" s="101" t="s">
        <v>18</v>
      </c>
      <c r="T2" s="93" t="s">
        <v>19</v>
      </c>
      <c r="U2" s="103" t="s">
        <v>20</v>
      </c>
      <c r="V2" s="105" t="s">
        <v>21</v>
      </c>
      <c r="W2" s="107" t="s">
        <v>22</v>
      </c>
      <c r="X2" s="77" t="s">
        <v>23</v>
      </c>
      <c r="Y2" s="78"/>
      <c r="Z2" s="78"/>
      <c r="AA2" s="78"/>
      <c r="AB2" s="79"/>
      <c r="AC2" s="83" t="s">
        <v>24</v>
      </c>
      <c r="AD2" s="84"/>
      <c r="AE2" s="85"/>
      <c r="AF2" s="89" t="s">
        <v>25</v>
      </c>
      <c r="AG2" s="70" t="s">
        <v>26</v>
      </c>
      <c r="AH2" s="70" t="s">
        <v>27</v>
      </c>
      <c r="AI2" s="91" t="s">
        <v>28</v>
      </c>
      <c r="AJ2" s="70" t="s">
        <v>29</v>
      </c>
      <c r="AK2" s="52" t="s">
        <v>30</v>
      </c>
      <c r="AL2" s="52" t="s">
        <v>31</v>
      </c>
      <c r="AM2" s="52" t="s">
        <v>32</v>
      </c>
      <c r="AN2" s="70" t="s">
        <v>33</v>
      </c>
      <c r="AO2" s="52" t="s">
        <v>34</v>
      </c>
      <c r="AP2" s="52" t="s">
        <v>35</v>
      </c>
      <c r="AQ2" s="60" t="s">
        <v>36</v>
      </c>
      <c r="AR2" s="61"/>
      <c r="AS2" s="61"/>
      <c r="AT2" s="61"/>
      <c r="AU2" s="62"/>
      <c r="AV2" s="52" t="s">
        <v>37</v>
      </c>
      <c r="AW2" s="54" t="s">
        <v>160</v>
      </c>
      <c r="AX2" s="55"/>
      <c r="AY2" s="55"/>
      <c r="AZ2" s="56"/>
      <c r="BA2" s="67" t="s">
        <v>41</v>
      </c>
      <c r="BB2" s="69"/>
      <c r="BC2" s="69"/>
      <c r="BD2" s="69"/>
      <c r="BE2" s="69"/>
      <c r="BF2" s="69"/>
      <c r="BG2" s="69"/>
      <c r="BH2" s="68"/>
      <c r="BI2" s="71" t="s">
        <v>162</v>
      </c>
      <c r="BJ2" s="73"/>
      <c r="BK2" s="71" t="s">
        <v>163</v>
      </c>
      <c r="BL2" s="72"/>
      <c r="BM2" s="72"/>
      <c r="BN2" s="72"/>
      <c r="BO2" s="72"/>
      <c r="BP2" s="73"/>
      <c r="BQ2" s="70" t="s">
        <v>42</v>
      </c>
      <c r="BR2" s="70" t="s">
        <v>43</v>
      </c>
      <c r="BS2" s="70" t="s">
        <v>44</v>
      </c>
      <c r="BT2" s="52" t="s">
        <v>45</v>
      </c>
      <c r="BU2" s="52" t="s">
        <v>46</v>
      </c>
      <c r="BV2" s="52" t="s">
        <v>47</v>
      </c>
      <c r="BW2" s="67" t="s">
        <v>48</v>
      </c>
      <c r="BX2" s="68"/>
      <c r="BY2" s="67" t="s">
        <v>49</v>
      </c>
      <c r="BZ2" s="69"/>
      <c r="CA2" s="68"/>
      <c r="CB2" s="67" t="s">
        <v>50</v>
      </c>
      <c r="CC2" s="69"/>
      <c r="CD2" s="68"/>
      <c r="CE2" s="52" t="s">
        <v>51</v>
      </c>
      <c r="CF2" s="52" t="s">
        <v>52</v>
      </c>
      <c r="CG2" s="109" t="s">
        <v>53</v>
      </c>
      <c r="CH2" s="110"/>
      <c r="CI2" s="110"/>
      <c r="CJ2" s="110"/>
      <c r="CK2" s="110"/>
      <c r="CL2" s="110"/>
      <c r="CM2" s="110"/>
      <c r="CN2" s="110"/>
      <c r="CO2" s="111"/>
      <c r="CP2" s="70" t="s">
        <v>54</v>
      </c>
      <c r="CQ2" s="67" t="s">
        <v>55</v>
      </c>
      <c r="CR2" s="89" t="s">
        <v>56</v>
      </c>
      <c r="CS2" s="89" t="s">
        <v>57</v>
      </c>
      <c r="CT2" s="89" t="s">
        <v>58</v>
      </c>
      <c r="CU2" s="89" t="s">
        <v>59</v>
      </c>
      <c r="CV2" s="89" t="s">
        <v>60</v>
      </c>
      <c r="CW2" s="89" t="s">
        <v>61</v>
      </c>
      <c r="CX2" s="89" t="s">
        <v>62</v>
      </c>
      <c r="CY2" s="89" t="s">
        <v>63</v>
      </c>
      <c r="CZ2" s="89" t="s">
        <v>64</v>
      </c>
      <c r="DA2" s="89" t="s">
        <v>65</v>
      </c>
      <c r="DB2" s="89" t="s">
        <v>66</v>
      </c>
      <c r="DC2" s="89" t="s">
        <v>67</v>
      </c>
      <c r="DD2" s="89" t="s">
        <v>159</v>
      </c>
      <c r="DE2" s="89" t="s">
        <v>68</v>
      </c>
      <c r="DF2" s="89" t="s">
        <v>69</v>
      </c>
      <c r="DG2" s="89" t="s">
        <v>70</v>
      </c>
      <c r="DH2" s="89" t="s">
        <v>71</v>
      </c>
    </row>
    <row r="3" spans="1:112" s="34" customFormat="1" ht="18" customHeight="1" x14ac:dyDescent="0.2">
      <c r="A3" s="94"/>
      <c r="B3" s="96"/>
      <c r="C3" s="94"/>
      <c r="D3" s="94"/>
      <c r="E3" s="94"/>
      <c r="F3" s="94"/>
      <c r="G3" s="98"/>
      <c r="H3" s="98"/>
      <c r="I3" s="98"/>
      <c r="J3" s="98"/>
      <c r="K3" s="98"/>
      <c r="L3" s="94"/>
      <c r="M3" s="94"/>
      <c r="N3" s="94"/>
      <c r="O3" s="94"/>
      <c r="P3" s="94"/>
      <c r="Q3" s="94"/>
      <c r="R3" s="94"/>
      <c r="S3" s="102"/>
      <c r="T3" s="94"/>
      <c r="U3" s="104"/>
      <c r="V3" s="106"/>
      <c r="W3" s="108"/>
      <c r="X3" s="80"/>
      <c r="Y3" s="81"/>
      <c r="Z3" s="81"/>
      <c r="AA3" s="81"/>
      <c r="AB3" s="82"/>
      <c r="AC3" s="86"/>
      <c r="AD3" s="87"/>
      <c r="AE3" s="88"/>
      <c r="AF3" s="90"/>
      <c r="AG3" s="52"/>
      <c r="AH3" s="52"/>
      <c r="AI3" s="92"/>
      <c r="AJ3" s="52"/>
      <c r="AK3" s="53"/>
      <c r="AL3" s="53"/>
      <c r="AM3" s="53"/>
      <c r="AN3" s="52"/>
      <c r="AO3" s="53"/>
      <c r="AP3" s="53"/>
      <c r="AQ3" s="63"/>
      <c r="AR3" s="64"/>
      <c r="AS3" s="64"/>
      <c r="AT3" s="64"/>
      <c r="AU3" s="65"/>
      <c r="AV3" s="53"/>
      <c r="AW3" s="57"/>
      <c r="AX3" s="58"/>
      <c r="AY3" s="58"/>
      <c r="AZ3" s="59"/>
      <c r="BA3" s="109" t="s">
        <v>85</v>
      </c>
      <c r="BB3" s="110"/>
      <c r="BC3" s="109" t="s">
        <v>86</v>
      </c>
      <c r="BD3" s="110"/>
      <c r="BE3" s="109" t="s">
        <v>87</v>
      </c>
      <c r="BF3" s="110"/>
      <c r="BG3" s="109" t="s">
        <v>87</v>
      </c>
      <c r="BH3" s="110"/>
      <c r="BI3" s="74"/>
      <c r="BJ3" s="76"/>
      <c r="BK3" s="74"/>
      <c r="BL3" s="75"/>
      <c r="BM3" s="75"/>
      <c r="BN3" s="75"/>
      <c r="BO3" s="75"/>
      <c r="BP3" s="76"/>
      <c r="BQ3" s="52"/>
      <c r="BR3" s="52"/>
      <c r="BS3" s="52"/>
      <c r="BT3" s="53"/>
      <c r="BU3" s="53"/>
      <c r="BV3" s="53"/>
      <c r="BW3" s="49"/>
      <c r="BX3" s="46"/>
      <c r="BY3" s="36"/>
      <c r="BZ3" s="45"/>
      <c r="CA3" s="46"/>
      <c r="CB3" s="36"/>
      <c r="CC3" s="45"/>
      <c r="CD3" s="46"/>
      <c r="CE3" s="53"/>
      <c r="CF3" s="53"/>
      <c r="CG3" s="109" t="s">
        <v>172</v>
      </c>
      <c r="CH3" s="110"/>
      <c r="CI3" s="110"/>
      <c r="CJ3" s="109" t="s">
        <v>175</v>
      </c>
      <c r="CK3" s="110"/>
      <c r="CL3" s="110"/>
      <c r="CM3" s="109" t="s">
        <v>176</v>
      </c>
      <c r="CN3" s="110"/>
      <c r="CO3" s="111"/>
      <c r="CP3" s="52"/>
      <c r="CQ3" s="60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</row>
    <row r="4" spans="1:112" s="34" customFormat="1" ht="20.25" customHeight="1" x14ac:dyDescent="0.2">
      <c r="A4" s="94"/>
      <c r="B4" s="96"/>
      <c r="C4" s="94"/>
      <c r="D4" s="94"/>
      <c r="E4" s="94"/>
      <c r="F4" s="94"/>
      <c r="G4" s="99"/>
      <c r="H4" s="98"/>
      <c r="I4" s="98"/>
      <c r="J4" s="98"/>
      <c r="K4" s="98"/>
      <c r="L4" s="94"/>
      <c r="M4" s="94"/>
      <c r="N4" s="94"/>
      <c r="O4" s="94"/>
      <c r="P4" s="94"/>
      <c r="Q4" s="100"/>
      <c r="R4" s="94"/>
      <c r="S4" s="102"/>
      <c r="T4" s="94"/>
      <c r="U4" s="104"/>
      <c r="V4" s="106"/>
      <c r="W4" s="108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33" t="s">
        <v>77</v>
      </c>
      <c r="AD4" s="31" t="s">
        <v>78</v>
      </c>
      <c r="AE4" s="31" t="s">
        <v>79</v>
      </c>
      <c r="AF4" s="90"/>
      <c r="AG4" s="52"/>
      <c r="AH4" s="52"/>
      <c r="AI4" s="92"/>
      <c r="AJ4" s="52"/>
      <c r="AK4" s="66"/>
      <c r="AL4" s="66"/>
      <c r="AM4" s="53"/>
      <c r="AN4" s="52"/>
      <c r="AO4" s="53"/>
      <c r="AP4" s="53"/>
      <c r="AQ4" s="30" t="s">
        <v>80</v>
      </c>
      <c r="AR4" s="30" t="s">
        <v>81</v>
      </c>
      <c r="AS4" s="30" t="s">
        <v>82</v>
      </c>
      <c r="AT4" s="16" t="s">
        <v>83</v>
      </c>
      <c r="AU4" s="30" t="s">
        <v>84</v>
      </c>
      <c r="AV4" s="53"/>
      <c r="AW4" s="37" t="s">
        <v>38</v>
      </c>
      <c r="AX4" s="38" t="s">
        <v>39</v>
      </c>
      <c r="AY4" s="37" t="s">
        <v>40</v>
      </c>
      <c r="AZ4" s="39" t="s">
        <v>161</v>
      </c>
      <c r="BA4" s="30" t="s">
        <v>178</v>
      </c>
      <c r="BB4" s="42" t="s">
        <v>179</v>
      </c>
      <c r="BC4" s="35" t="s">
        <v>178</v>
      </c>
      <c r="BD4" s="42" t="s">
        <v>179</v>
      </c>
      <c r="BE4" s="35" t="s">
        <v>178</v>
      </c>
      <c r="BF4" s="42" t="s">
        <v>179</v>
      </c>
      <c r="BG4" s="40" t="s">
        <v>178</v>
      </c>
      <c r="BH4" s="42" t="s">
        <v>179</v>
      </c>
      <c r="BI4" s="35" t="s">
        <v>164</v>
      </c>
      <c r="BJ4" s="40" t="s">
        <v>165</v>
      </c>
      <c r="BK4" s="40" t="s">
        <v>166</v>
      </c>
      <c r="BL4" s="40" t="s">
        <v>167</v>
      </c>
      <c r="BM4" s="40" t="s">
        <v>168</v>
      </c>
      <c r="BN4" s="40" t="s">
        <v>169</v>
      </c>
      <c r="BO4" s="40" t="s">
        <v>170</v>
      </c>
      <c r="BP4" s="40" t="s">
        <v>171</v>
      </c>
      <c r="BQ4" s="52"/>
      <c r="BR4" s="52"/>
      <c r="BS4" s="52"/>
      <c r="BT4" s="66"/>
      <c r="BU4" s="66"/>
      <c r="BV4" s="66"/>
      <c r="BW4" s="48" t="s">
        <v>88</v>
      </c>
      <c r="BX4" s="32" t="s">
        <v>89</v>
      </c>
      <c r="BY4" s="30" t="s">
        <v>90</v>
      </c>
      <c r="BZ4" s="30" t="s">
        <v>91</v>
      </c>
      <c r="CA4" s="30" t="s">
        <v>92</v>
      </c>
      <c r="CB4" s="30" t="s">
        <v>93</v>
      </c>
      <c r="CC4" s="30" t="s">
        <v>94</v>
      </c>
      <c r="CD4" s="30" t="s">
        <v>95</v>
      </c>
      <c r="CE4" s="53"/>
      <c r="CF4" s="53"/>
      <c r="CG4" s="43" t="s">
        <v>177</v>
      </c>
      <c r="CH4" s="44" t="s">
        <v>173</v>
      </c>
      <c r="CI4" s="44" t="s">
        <v>174</v>
      </c>
      <c r="CJ4" s="43" t="s">
        <v>177</v>
      </c>
      <c r="CK4" s="44" t="s">
        <v>173</v>
      </c>
      <c r="CL4" s="44" t="s">
        <v>174</v>
      </c>
      <c r="CM4" s="43" t="s">
        <v>177</v>
      </c>
      <c r="CN4" s="44" t="s">
        <v>173</v>
      </c>
      <c r="CO4" s="44" t="s">
        <v>174</v>
      </c>
      <c r="CP4" s="52"/>
      <c r="CQ4" s="60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</row>
    <row r="5" spans="1:112" ht="18.75" customHeight="1" x14ac:dyDescent="0.2">
      <c r="A5" s="47">
        <v>1851</v>
      </c>
      <c r="B5" s="19" t="s">
        <v>206</v>
      </c>
      <c r="C5" s="17" t="s">
        <v>263</v>
      </c>
      <c r="D5" s="17" t="s">
        <v>150</v>
      </c>
      <c r="E5" s="17"/>
      <c r="F5" s="17" t="s">
        <v>260</v>
      </c>
      <c r="G5" s="17" t="s">
        <v>101</v>
      </c>
      <c r="H5" s="17" t="s">
        <v>115</v>
      </c>
      <c r="I5" s="17" t="s">
        <v>116</v>
      </c>
      <c r="J5" s="17" t="s">
        <v>120</v>
      </c>
      <c r="K5" s="17" t="s">
        <v>117</v>
      </c>
      <c r="L5" s="18" t="s">
        <v>132</v>
      </c>
      <c r="M5" s="17" t="s">
        <v>133</v>
      </c>
      <c r="N5" s="18" t="s">
        <v>122</v>
      </c>
      <c r="O5" s="17" t="s">
        <v>123</v>
      </c>
      <c r="P5" s="17" t="s">
        <v>138</v>
      </c>
      <c r="Q5" s="17"/>
      <c r="R5" s="24" t="s">
        <v>130</v>
      </c>
      <c r="S5" s="20"/>
      <c r="T5" s="21">
        <v>43844</v>
      </c>
      <c r="U5" s="22">
        <v>44209</v>
      </c>
      <c r="V5" s="22"/>
      <c r="W5" s="23" t="str">
        <f t="shared" ref="W5:W7" ca="1" si="0">DATEDIF(T5,TODAY(),"Y")&amp;" tahun, "&amp;DATEDIF(T5,TODAY(),"YM")&amp;" bulan"</f>
        <v>0 tahun, 0 bulan</v>
      </c>
      <c r="X5" s="17"/>
      <c r="Y5" s="17"/>
      <c r="Z5" s="17"/>
      <c r="AA5" s="17"/>
      <c r="AB5" s="17"/>
      <c r="AC5" s="27"/>
      <c r="AD5" s="17"/>
      <c r="AE5" s="17"/>
      <c r="AF5" s="17" t="s">
        <v>98</v>
      </c>
      <c r="AG5" s="17" t="s">
        <v>108</v>
      </c>
      <c r="AH5" s="17" t="s">
        <v>131</v>
      </c>
      <c r="AI5" s="22">
        <v>36473</v>
      </c>
      <c r="AJ5" s="17">
        <f t="shared" ref="AJ5:AJ7" ca="1" si="1">DATEDIF(AI5,TODAY(),"Y")</f>
        <v>20</v>
      </c>
      <c r="AK5" s="17" t="s">
        <v>102</v>
      </c>
      <c r="AL5" s="17" t="s">
        <v>109</v>
      </c>
      <c r="AM5" s="17" t="s">
        <v>151</v>
      </c>
      <c r="AN5" s="17" t="s">
        <v>151</v>
      </c>
      <c r="AO5" s="17"/>
      <c r="AP5" s="18" t="s">
        <v>207</v>
      </c>
      <c r="AQ5" s="17" t="s">
        <v>127</v>
      </c>
      <c r="AR5" s="17" t="s">
        <v>208</v>
      </c>
      <c r="AS5" s="17" t="s">
        <v>149</v>
      </c>
      <c r="AT5" s="19" t="s">
        <v>209</v>
      </c>
      <c r="AU5" s="19" t="s">
        <v>145</v>
      </c>
      <c r="AV5" s="17" t="s">
        <v>99</v>
      </c>
      <c r="AW5" s="22"/>
      <c r="AX5" s="17"/>
      <c r="AY5" s="22"/>
      <c r="AZ5" s="17"/>
      <c r="BA5" s="17"/>
      <c r="BB5" s="22"/>
      <c r="BC5" s="17"/>
      <c r="BD5" s="22"/>
      <c r="BE5" s="17"/>
      <c r="BF5" s="22"/>
      <c r="BG5" s="17"/>
      <c r="BH5" s="22"/>
      <c r="BI5" s="17" t="s">
        <v>152</v>
      </c>
      <c r="BJ5" s="17" t="s">
        <v>210</v>
      </c>
      <c r="BK5" s="17" t="s">
        <v>211</v>
      </c>
      <c r="BL5" s="17" t="s">
        <v>212</v>
      </c>
      <c r="BM5" s="17"/>
      <c r="BN5" s="17"/>
      <c r="BO5" s="17"/>
      <c r="BP5" s="17"/>
      <c r="BQ5" s="17"/>
      <c r="BR5" s="17"/>
      <c r="BS5" s="17"/>
      <c r="BT5" s="17"/>
      <c r="BU5" s="18"/>
      <c r="BV5" s="51" t="s">
        <v>213</v>
      </c>
      <c r="BW5" s="28" t="s">
        <v>214</v>
      </c>
      <c r="BX5" s="17" t="s">
        <v>129</v>
      </c>
      <c r="BY5" s="25" t="s">
        <v>100</v>
      </c>
      <c r="BZ5" s="17" t="s">
        <v>215</v>
      </c>
      <c r="CA5" s="17" t="s">
        <v>150</v>
      </c>
      <c r="CB5" s="18" t="s">
        <v>216</v>
      </c>
      <c r="CC5" s="17" t="s">
        <v>217</v>
      </c>
      <c r="CD5" s="17" t="s">
        <v>154</v>
      </c>
      <c r="CE5" s="17" t="s">
        <v>218</v>
      </c>
      <c r="CF5" s="17"/>
      <c r="CG5" s="17" t="s">
        <v>219</v>
      </c>
      <c r="CH5" s="17" t="s">
        <v>145</v>
      </c>
      <c r="CI5" s="17" t="s">
        <v>147</v>
      </c>
      <c r="CJ5" s="17" t="s">
        <v>220</v>
      </c>
      <c r="CK5" s="17" t="s">
        <v>147</v>
      </c>
      <c r="CL5" s="17" t="s">
        <v>157</v>
      </c>
      <c r="CM5" s="17"/>
      <c r="CN5" s="17"/>
      <c r="CO5" s="17"/>
      <c r="CP5" s="17"/>
      <c r="CQ5" s="17"/>
      <c r="CR5" s="17" t="s">
        <v>104</v>
      </c>
      <c r="CS5" s="17" t="s">
        <v>104</v>
      </c>
      <c r="CT5" s="17"/>
      <c r="CU5" s="19" t="s">
        <v>142</v>
      </c>
      <c r="CV5" s="19" t="s">
        <v>144</v>
      </c>
      <c r="CW5" s="17" t="s">
        <v>221</v>
      </c>
      <c r="CX5" s="17" t="s">
        <v>105</v>
      </c>
      <c r="CY5" s="17"/>
      <c r="CZ5" s="17" t="s">
        <v>143</v>
      </c>
      <c r="DA5" s="17" t="s">
        <v>143</v>
      </c>
      <c r="DB5" s="17" t="s">
        <v>143</v>
      </c>
      <c r="DC5" s="19" t="s">
        <v>107</v>
      </c>
      <c r="DD5" s="19" t="s">
        <v>146</v>
      </c>
      <c r="DE5" s="17" t="s">
        <v>114</v>
      </c>
      <c r="DF5" s="17" t="s">
        <v>107</v>
      </c>
      <c r="DG5" s="17"/>
      <c r="DH5" s="17"/>
    </row>
    <row r="6" spans="1:112" ht="18.75" customHeight="1" x14ac:dyDescent="0.2">
      <c r="A6" s="47">
        <v>1845</v>
      </c>
      <c r="B6" s="19" t="s">
        <v>181</v>
      </c>
      <c r="C6" s="17" t="s">
        <v>264</v>
      </c>
      <c r="D6" s="17" t="s">
        <v>158</v>
      </c>
      <c r="E6" s="17"/>
      <c r="F6" s="17" t="s">
        <v>112</v>
      </c>
      <c r="G6" s="17" t="s">
        <v>110</v>
      </c>
      <c r="H6" s="17" t="s">
        <v>111</v>
      </c>
      <c r="I6" s="17" t="s">
        <v>125</v>
      </c>
      <c r="J6" s="17" t="s">
        <v>126</v>
      </c>
      <c r="K6" s="17" t="s">
        <v>134</v>
      </c>
      <c r="L6" s="18" t="s">
        <v>96</v>
      </c>
      <c r="M6" s="17" t="s">
        <v>97</v>
      </c>
      <c r="N6" s="18" t="s">
        <v>121</v>
      </c>
      <c r="O6" s="17" t="s">
        <v>118</v>
      </c>
      <c r="P6" s="17" t="s">
        <v>125</v>
      </c>
      <c r="Q6" s="17"/>
      <c r="R6" s="24" t="s">
        <v>130</v>
      </c>
      <c r="S6" s="20"/>
      <c r="T6" s="21">
        <v>43837</v>
      </c>
      <c r="U6" s="22">
        <v>44202</v>
      </c>
      <c r="V6" s="22"/>
      <c r="W6" s="23" t="str">
        <f t="shared" ca="1" si="0"/>
        <v>0 tahun, 0 bulan</v>
      </c>
      <c r="X6" s="17"/>
      <c r="Y6" s="17"/>
      <c r="Z6" s="17"/>
      <c r="AA6" s="17"/>
      <c r="AB6" s="17"/>
      <c r="AC6" s="27"/>
      <c r="AD6" s="17"/>
      <c r="AE6" s="17"/>
      <c r="AF6" s="17" t="s">
        <v>106</v>
      </c>
      <c r="AG6" s="17" t="s">
        <v>108</v>
      </c>
      <c r="AH6" s="17" t="s">
        <v>148</v>
      </c>
      <c r="AI6" s="22">
        <v>30982</v>
      </c>
      <c r="AJ6" s="17">
        <f t="shared" ca="1" si="1"/>
        <v>35</v>
      </c>
      <c r="AK6" s="17" t="s">
        <v>113</v>
      </c>
      <c r="AL6" s="17" t="s">
        <v>103</v>
      </c>
      <c r="AM6" s="17" t="s">
        <v>182</v>
      </c>
      <c r="AN6" s="17" t="s">
        <v>183</v>
      </c>
      <c r="AO6" s="17"/>
      <c r="AP6" s="18" t="s">
        <v>184</v>
      </c>
      <c r="AQ6" s="17" t="s">
        <v>127</v>
      </c>
      <c r="AR6" s="17" t="s">
        <v>185</v>
      </c>
      <c r="AS6" s="17" t="s">
        <v>186</v>
      </c>
      <c r="AT6" s="19" t="s">
        <v>156</v>
      </c>
      <c r="AU6" s="19" t="s">
        <v>140</v>
      </c>
      <c r="AV6" s="17" t="s">
        <v>124</v>
      </c>
      <c r="AW6" s="22">
        <v>41236</v>
      </c>
      <c r="AX6" s="17" t="s">
        <v>187</v>
      </c>
      <c r="AY6" s="22">
        <v>32363</v>
      </c>
      <c r="AZ6" s="17" t="s">
        <v>180</v>
      </c>
      <c r="BA6" s="17" t="s">
        <v>188</v>
      </c>
      <c r="BB6" s="22">
        <v>41493</v>
      </c>
      <c r="BC6" s="17"/>
      <c r="BD6" s="22"/>
      <c r="BE6" s="17"/>
      <c r="BF6" s="22"/>
      <c r="BG6" s="17"/>
      <c r="BH6" s="22"/>
      <c r="BI6" s="17" t="s">
        <v>189</v>
      </c>
      <c r="BJ6" s="17" t="s">
        <v>190</v>
      </c>
      <c r="BK6" s="17" t="s">
        <v>191</v>
      </c>
      <c r="BL6" s="17" t="s">
        <v>192</v>
      </c>
      <c r="BM6" s="17" t="s">
        <v>193</v>
      </c>
      <c r="BN6" s="17" t="s">
        <v>194</v>
      </c>
      <c r="BO6" s="17"/>
      <c r="BP6" s="17"/>
      <c r="BQ6" s="17" t="s">
        <v>195</v>
      </c>
      <c r="BR6" s="17"/>
      <c r="BS6" s="17"/>
      <c r="BT6" s="17"/>
      <c r="BU6" s="18"/>
      <c r="BV6" s="51" t="s">
        <v>196</v>
      </c>
      <c r="BW6" s="28" t="s">
        <v>197</v>
      </c>
      <c r="BX6" s="17" t="s">
        <v>129</v>
      </c>
      <c r="BY6" s="17"/>
      <c r="BZ6" s="17"/>
      <c r="CA6" s="17"/>
      <c r="CB6" s="18" t="s">
        <v>198</v>
      </c>
      <c r="CC6" s="17" t="s">
        <v>199</v>
      </c>
      <c r="CD6" s="17" t="s">
        <v>153</v>
      </c>
      <c r="CE6" s="17" t="s">
        <v>200</v>
      </c>
      <c r="CF6" s="17"/>
      <c r="CG6" s="17" t="s">
        <v>201</v>
      </c>
      <c r="CH6" s="17" t="s">
        <v>136</v>
      </c>
      <c r="CI6" s="17" t="s">
        <v>137</v>
      </c>
      <c r="CJ6" s="17" t="s">
        <v>202</v>
      </c>
      <c r="CK6" s="17" t="s">
        <v>139</v>
      </c>
      <c r="CL6" s="17" t="s">
        <v>155</v>
      </c>
      <c r="CM6" s="17" t="s">
        <v>203</v>
      </c>
      <c r="CN6" s="17" t="s">
        <v>155</v>
      </c>
      <c r="CO6" s="17" t="s">
        <v>204</v>
      </c>
      <c r="CP6" s="17"/>
      <c r="CQ6" s="17"/>
      <c r="CR6" s="17" t="s">
        <v>104</v>
      </c>
      <c r="CS6" s="17" t="s">
        <v>104</v>
      </c>
      <c r="CT6" s="17"/>
      <c r="CU6" s="19" t="s">
        <v>141</v>
      </c>
      <c r="CV6" s="19" t="s">
        <v>205</v>
      </c>
      <c r="CW6" s="17" t="s">
        <v>135</v>
      </c>
      <c r="CX6" s="17" t="s">
        <v>112</v>
      </c>
      <c r="CY6" s="17"/>
      <c r="CZ6" s="17" t="s">
        <v>143</v>
      </c>
      <c r="DA6" s="17" t="s">
        <v>143</v>
      </c>
      <c r="DB6" s="17" t="s">
        <v>143</v>
      </c>
      <c r="DC6" s="19" t="s">
        <v>107</v>
      </c>
      <c r="DD6" s="19" t="s">
        <v>119</v>
      </c>
      <c r="DE6" s="17" t="s">
        <v>128</v>
      </c>
      <c r="DF6" s="17" t="s">
        <v>107</v>
      </c>
      <c r="DG6" s="17"/>
      <c r="DH6" s="26"/>
    </row>
    <row r="7" spans="1:112" ht="18.75" customHeight="1" x14ac:dyDescent="0.2">
      <c r="A7" s="47">
        <v>1852</v>
      </c>
      <c r="B7" s="19" t="s">
        <v>222</v>
      </c>
      <c r="C7" s="17" t="s">
        <v>223</v>
      </c>
      <c r="D7" s="17" t="s">
        <v>224</v>
      </c>
      <c r="E7" s="17"/>
      <c r="F7" s="17" t="s">
        <v>225</v>
      </c>
      <c r="G7" s="17" t="s">
        <v>101</v>
      </c>
      <c r="H7" s="17" t="s">
        <v>115</v>
      </c>
      <c r="I7" s="17" t="s">
        <v>116</v>
      </c>
      <c r="J7" s="17" t="s">
        <v>226</v>
      </c>
      <c r="K7" s="17" t="s">
        <v>117</v>
      </c>
      <c r="L7" s="18" t="s">
        <v>227</v>
      </c>
      <c r="M7" s="17" t="s">
        <v>228</v>
      </c>
      <c r="N7" s="18" t="s">
        <v>122</v>
      </c>
      <c r="O7" s="17" t="s">
        <v>123</v>
      </c>
      <c r="P7" s="17" t="s">
        <v>229</v>
      </c>
      <c r="Q7" s="17"/>
      <c r="R7" s="24" t="s">
        <v>130</v>
      </c>
      <c r="S7" s="20"/>
      <c r="T7" s="21">
        <v>43845</v>
      </c>
      <c r="U7" s="22">
        <v>44210</v>
      </c>
      <c r="V7" s="22"/>
      <c r="W7" s="23" t="str">
        <f t="shared" ca="1" si="0"/>
        <v>0 tahun, 0 bulan</v>
      </c>
      <c r="X7" s="17"/>
      <c r="Y7" s="17"/>
      <c r="Z7" s="17"/>
      <c r="AA7" s="17"/>
      <c r="AB7" s="17"/>
      <c r="AC7" s="27"/>
      <c r="AD7" s="17"/>
      <c r="AE7" s="17"/>
      <c r="AF7" s="17" t="s">
        <v>106</v>
      </c>
      <c r="AG7" s="17" t="s">
        <v>108</v>
      </c>
      <c r="AH7" s="17" t="s">
        <v>230</v>
      </c>
      <c r="AI7" s="22">
        <v>34296</v>
      </c>
      <c r="AJ7" s="17">
        <f t="shared" ca="1" si="1"/>
        <v>26</v>
      </c>
      <c r="AK7" s="17" t="s">
        <v>231</v>
      </c>
      <c r="AL7" s="17" t="s">
        <v>232</v>
      </c>
      <c r="AM7" s="17" t="s">
        <v>233</v>
      </c>
      <c r="AN7" s="17" t="s">
        <v>234</v>
      </c>
      <c r="AO7" s="17"/>
      <c r="AP7" s="18" t="s">
        <v>235</v>
      </c>
      <c r="AQ7" s="17" t="s">
        <v>236</v>
      </c>
      <c r="AR7" s="17" t="s">
        <v>237</v>
      </c>
      <c r="AS7" s="17" t="s">
        <v>238</v>
      </c>
      <c r="AT7" s="19" t="s">
        <v>239</v>
      </c>
      <c r="AU7" s="19" t="s">
        <v>147</v>
      </c>
      <c r="AV7" s="17" t="s">
        <v>99</v>
      </c>
      <c r="AW7" s="22"/>
      <c r="AX7" s="17"/>
      <c r="AY7" s="22"/>
      <c r="AZ7" s="17"/>
      <c r="BA7" s="17"/>
      <c r="BB7" s="22"/>
      <c r="BC7" s="17"/>
      <c r="BD7" s="22"/>
      <c r="BE7" s="17"/>
      <c r="BF7" s="22"/>
      <c r="BG7" s="17"/>
      <c r="BH7" s="22"/>
      <c r="BI7" s="17" t="s">
        <v>240</v>
      </c>
      <c r="BJ7" s="17" t="s">
        <v>241</v>
      </c>
      <c r="BK7" s="17" t="s">
        <v>242</v>
      </c>
      <c r="BL7" s="17"/>
      <c r="BM7" s="17"/>
      <c r="BN7" s="17"/>
      <c r="BO7" s="17"/>
      <c r="BP7" s="17"/>
      <c r="BQ7" s="17" t="s">
        <v>243</v>
      </c>
      <c r="BR7" s="17" t="s">
        <v>244</v>
      </c>
      <c r="BS7" s="17"/>
      <c r="BT7" s="17"/>
      <c r="BU7" s="18"/>
      <c r="BV7" s="51" t="s">
        <v>245</v>
      </c>
      <c r="BW7" s="28" t="s">
        <v>246</v>
      </c>
      <c r="BX7" s="17" t="s">
        <v>247</v>
      </c>
      <c r="BY7" s="25" t="s">
        <v>100</v>
      </c>
      <c r="BZ7" s="17" t="s">
        <v>248</v>
      </c>
      <c r="CA7" s="17" t="s">
        <v>223</v>
      </c>
      <c r="CB7" s="18" t="s">
        <v>249</v>
      </c>
      <c r="CC7" s="17" t="s">
        <v>250</v>
      </c>
      <c r="CD7" s="17" t="s">
        <v>251</v>
      </c>
      <c r="CE7" s="17" t="s">
        <v>252</v>
      </c>
      <c r="CF7" s="17"/>
      <c r="CG7" s="17" t="s">
        <v>253</v>
      </c>
      <c r="CH7" s="17" t="s">
        <v>254</v>
      </c>
      <c r="CI7" s="17" t="s">
        <v>155</v>
      </c>
      <c r="CJ7" s="17" t="s">
        <v>255</v>
      </c>
      <c r="CK7" s="17" t="s">
        <v>155</v>
      </c>
      <c r="CL7" s="17" t="s">
        <v>145</v>
      </c>
      <c r="CM7" s="17" t="s">
        <v>256</v>
      </c>
      <c r="CN7" s="17">
        <v>43139</v>
      </c>
      <c r="CO7" s="17">
        <v>43319</v>
      </c>
      <c r="CP7" s="17"/>
      <c r="CQ7" s="17"/>
      <c r="CR7" s="17" t="s">
        <v>104</v>
      </c>
      <c r="CS7" s="17" t="s">
        <v>104</v>
      </c>
      <c r="CT7" s="17"/>
      <c r="CU7" s="19" t="s">
        <v>257</v>
      </c>
      <c r="CV7" s="19" t="s">
        <v>258</v>
      </c>
      <c r="CW7" s="17" t="s">
        <v>259</v>
      </c>
      <c r="CX7" s="17" t="s">
        <v>260</v>
      </c>
      <c r="CY7" s="17"/>
      <c r="CZ7" s="17" t="s">
        <v>143</v>
      </c>
      <c r="DA7" s="17" t="s">
        <v>143</v>
      </c>
      <c r="DB7" s="17" t="s">
        <v>143</v>
      </c>
      <c r="DC7" s="19" t="s">
        <v>106</v>
      </c>
      <c r="DD7" s="19" t="s">
        <v>261</v>
      </c>
      <c r="DE7" s="17" t="s">
        <v>262</v>
      </c>
      <c r="DF7" s="17" t="s">
        <v>106</v>
      </c>
      <c r="DG7" s="17"/>
      <c r="DH7" s="26"/>
    </row>
  </sheetData>
  <autoFilter ref="A4:DL6">
    <sortState ref="A7:CQ1784">
      <sortCondition ref="A3:A1784"/>
    </sortState>
  </autoFilter>
  <mergeCells count="80">
    <mergeCell ref="DH2:DH4"/>
    <mergeCell ref="DB2:DB4"/>
    <mergeCell ref="DC2:DC4"/>
    <mergeCell ref="DD2:DD4"/>
    <mergeCell ref="DE2:DE4"/>
    <mergeCell ref="DF2:DF4"/>
    <mergeCell ref="DG2:DG4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BI2:BJ3"/>
    <mergeCell ref="BA2:BH2"/>
    <mergeCell ref="BA3:BB3"/>
    <mergeCell ref="BC3:BD3"/>
    <mergeCell ref="BE3:BF3"/>
    <mergeCell ref="BG3:BH3"/>
    <mergeCell ref="S2:S4"/>
    <mergeCell ref="T2:T4"/>
    <mergeCell ref="U2:U4"/>
    <mergeCell ref="V2:V4"/>
    <mergeCell ref="W2:W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F2:F4"/>
    <mergeCell ref="A2:A4"/>
    <mergeCell ref="B2:B4"/>
    <mergeCell ref="C2:C4"/>
    <mergeCell ref="D2:D4"/>
    <mergeCell ref="E2:E4"/>
    <mergeCell ref="AK2:AK4"/>
    <mergeCell ref="AL2:AL4"/>
    <mergeCell ref="AM2:AM4"/>
    <mergeCell ref="AN2:AN4"/>
    <mergeCell ref="AO2:AO4"/>
    <mergeCell ref="X2:AB3"/>
    <mergeCell ref="AC2:AE3"/>
    <mergeCell ref="AJ2:AJ4"/>
    <mergeCell ref="AF2:AF4"/>
    <mergeCell ref="AG2:AG4"/>
    <mergeCell ref="AH2:AH4"/>
    <mergeCell ref="AI2:AI4"/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TAMA</cp:lastModifiedBy>
  <dcterms:created xsi:type="dcterms:W3CDTF">2019-09-17T07:31:31Z</dcterms:created>
  <dcterms:modified xsi:type="dcterms:W3CDTF">2020-01-20T09:34:12Z</dcterms:modified>
</cp:coreProperties>
</file>