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khanh_ha_nguyen_intel_com/Documents/Documents/Work/Project/RMIT/Honeycomb project/"/>
    </mc:Choice>
  </mc:AlternateContent>
  <xr:revisionPtr revIDLastSave="10" documentId="8_{0319ECA7-B1FD-4E1D-99CA-BEA7A8F7DD8A}" xr6:coauthVersionLast="47" xr6:coauthVersionMax="47" xr10:uidLastSave="{7D5F0F40-01D5-4E66-97D5-0FC6A5F29A94}"/>
  <bookViews>
    <workbookView xWindow="22932" yWindow="-108" windowWidth="23256" windowHeight="12576" xr2:uid="{A1BBE32C-2A61-4052-B1BD-242B129A605E}"/>
  </bookViews>
  <sheets>
    <sheet name="Tool inventory data_ABC only" sheetId="2" r:id="rId1"/>
    <sheet name="Tool inventory data" sheetId="1" state="hidden" r:id="rId2"/>
  </sheets>
  <externalReferences>
    <externalReference r:id="rId3"/>
    <externalReference r:id="rId4"/>
  </externalReferences>
  <definedNames>
    <definedName name="_xlnm._FilterDatabase" localSheetId="1" hidden="1">'Tool inventory data'!$A$1:$AF$80</definedName>
    <definedName name="_xlnm._FilterDatabase" localSheetId="0" hidden="1">'Tool inventory data_ABC only'!$A$1:$AF$67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2" l="1"/>
  <c r="C67" i="2" s="1"/>
  <c r="B67" i="2"/>
  <c r="D66" i="2"/>
  <c r="C66" i="2" s="1"/>
  <c r="B66" i="2"/>
  <c r="D65" i="2"/>
  <c r="B65" i="2"/>
  <c r="D64" i="2"/>
  <c r="C64" i="2" s="1"/>
  <c r="B64" i="2"/>
  <c r="D63" i="2"/>
  <c r="C63" i="2" s="1"/>
  <c r="B63" i="2"/>
  <c r="D62" i="2"/>
  <c r="C62" i="2" s="1"/>
  <c r="B62" i="2"/>
  <c r="D61" i="2"/>
  <c r="C61" i="2" s="1"/>
  <c r="B61" i="2"/>
  <c r="D60" i="2"/>
  <c r="C60" i="2" s="1"/>
  <c r="B60" i="2"/>
  <c r="D59" i="2"/>
  <c r="C59" i="2" s="1"/>
  <c r="B59" i="2"/>
  <c r="D58" i="2"/>
  <c r="C58" i="2" s="1"/>
  <c r="B58" i="2"/>
  <c r="D57" i="2"/>
  <c r="C57" i="2" s="1"/>
  <c r="B57" i="2"/>
  <c r="D56" i="2"/>
  <c r="C56" i="2" s="1"/>
  <c r="B56" i="2"/>
  <c r="D55" i="2"/>
  <c r="C55" i="2" s="1"/>
  <c r="B55" i="2"/>
  <c r="D54" i="2"/>
  <c r="C54" i="2" s="1"/>
  <c r="B54" i="2"/>
  <c r="D53" i="2"/>
  <c r="C53" i="2" s="1"/>
  <c r="B53" i="2"/>
  <c r="D52" i="2"/>
  <c r="C52" i="2" s="1"/>
  <c r="B52" i="2"/>
  <c r="D51" i="2"/>
  <c r="C51" i="2" s="1"/>
  <c r="B51" i="2"/>
  <c r="D50" i="2"/>
  <c r="C50" i="2" s="1"/>
  <c r="B50" i="2"/>
  <c r="D49" i="2"/>
  <c r="C49" i="2" s="1"/>
  <c r="B49" i="2"/>
  <c r="D48" i="2"/>
  <c r="C48" i="2" s="1"/>
  <c r="B48" i="2"/>
  <c r="D47" i="2"/>
  <c r="C47" i="2" s="1"/>
  <c r="B47" i="2"/>
  <c r="D46" i="2"/>
  <c r="C46" i="2" s="1"/>
  <c r="B46" i="2"/>
  <c r="D45" i="2"/>
  <c r="C45" i="2" s="1"/>
  <c r="B45" i="2"/>
  <c r="D44" i="2"/>
  <c r="C44" i="2" s="1"/>
  <c r="B44" i="2"/>
  <c r="D43" i="2"/>
  <c r="C43" i="2" s="1"/>
  <c r="B43" i="2"/>
  <c r="D42" i="2"/>
  <c r="C42" i="2" s="1"/>
  <c r="B42" i="2"/>
  <c r="D41" i="2"/>
  <c r="C41" i="2" s="1"/>
  <c r="B41" i="2"/>
  <c r="D40" i="2"/>
  <c r="C40" i="2" s="1"/>
  <c r="B40" i="2"/>
  <c r="D39" i="2"/>
  <c r="C39" i="2" s="1"/>
  <c r="B39" i="2"/>
  <c r="D38" i="2"/>
  <c r="C38" i="2" s="1"/>
  <c r="B38" i="2"/>
  <c r="D37" i="2"/>
  <c r="C37" i="2" s="1"/>
  <c r="B37" i="2"/>
  <c r="D36" i="2"/>
  <c r="C36" i="2" s="1"/>
  <c r="B36" i="2"/>
  <c r="D35" i="2"/>
  <c r="C35" i="2" s="1"/>
  <c r="B35" i="2"/>
  <c r="D34" i="2"/>
  <c r="C34" i="2" s="1"/>
  <c r="B34" i="2"/>
  <c r="D33" i="2"/>
  <c r="C33" i="2" s="1"/>
  <c r="B33" i="2"/>
  <c r="D32" i="2"/>
  <c r="C32" i="2" s="1"/>
  <c r="B32" i="2"/>
  <c r="D31" i="2"/>
  <c r="C31" i="2" s="1"/>
  <c r="B31" i="2"/>
  <c r="D30" i="2"/>
  <c r="C30" i="2" s="1"/>
  <c r="B30" i="2"/>
  <c r="D29" i="2"/>
  <c r="C29" i="2" s="1"/>
  <c r="B29" i="2"/>
  <c r="D28" i="2"/>
  <c r="C28" i="2" s="1"/>
  <c r="B28" i="2"/>
  <c r="D27" i="2"/>
  <c r="C27" i="2" s="1"/>
  <c r="B27" i="2"/>
  <c r="D26" i="2"/>
  <c r="C26" i="2" s="1"/>
  <c r="B26" i="2"/>
  <c r="D25" i="2"/>
  <c r="C25" i="2" s="1"/>
  <c r="B25" i="2"/>
  <c r="D24" i="2"/>
  <c r="C24" i="2" s="1"/>
  <c r="B24" i="2"/>
  <c r="D23" i="2"/>
  <c r="C23" i="2" s="1"/>
  <c r="B23" i="2"/>
  <c r="D22" i="2"/>
  <c r="C22" i="2" s="1"/>
  <c r="B22" i="2"/>
  <c r="D21" i="2"/>
  <c r="C21" i="2" s="1"/>
  <c r="B21" i="2"/>
  <c r="D20" i="2"/>
  <c r="C20" i="2" s="1"/>
  <c r="B20" i="2"/>
  <c r="D19" i="2"/>
  <c r="C19" i="2" s="1"/>
  <c r="B19" i="2"/>
  <c r="D18" i="2"/>
  <c r="C18" i="2" s="1"/>
  <c r="B18" i="2"/>
  <c r="D17" i="2"/>
  <c r="C17" i="2" s="1"/>
  <c r="B17" i="2"/>
  <c r="D16" i="2"/>
  <c r="C16" i="2" s="1"/>
  <c r="B16" i="2"/>
  <c r="D15" i="2"/>
  <c r="C15" i="2" s="1"/>
  <c r="B15" i="2"/>
  <c r="D14" i="2"/>
  <c r="C14" i="2" s="1"/>
  <c r="B14" i="2"/>
  <c r="D13" i="2"/>
  <c r="C13" i="2" s="1"/>
  <c r="B13" i="2"/>
  <c r="D12" i="2"/>
  <c r="C12" i="2" s="1"/>
  <c r="B12" i="2"/>
  <c r="D11" i="2"/>
  <c r="C11" i="2" s="1"/>
  <c r="B11" i="2"/>
  <c r="D10" i="2"/>
  <c r="C10" i="2" s="1"/>
  <c r="B10" i="2"/>
  <c r="D9" i="2"/>
  <c r="C9" i="2" s="1"/>
  <c r="B9" i="2"/>
  <c r="D8" i="2"/>
  <c r="C8" i="2" s="1"/>
  <c r="B8" i="2"/>
  <c r="D7" i="2"/>
  <c r="C7" i="2" s="1"/>
  <c r="B7" i="2"/>
  <c r="D6" i="2"/>
  <c r="C6" i="2" s="1"/>
  <c r="B6" i="2"/>
  <c r="D5" i="2"/>
  <c r="C5" i="2" s="1"/>
  <c r="B5" i="2"/>
  <c r="D4" i="2"/>
  <c r="C4" i="2" s="1"/>
  <c r="B4" i="2"/>
  <c r="D3" i="2"/>
  <c r="C3" i="2" s="1"/>
  <c r="B3" i="2"/>
  <c r="D2" i="2"/>
  <c r="C2" i="2" s="1"/>
  <c r="B2" i="2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C72" i="1" s="1"/>
  <c r="D71" i="1"/>
  <c r="C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C64" i="1" s="1"/>
  <c r="B64" i="1"/>
  <c r="D63" i="1"/>
  <c r="C63" i="1" s="1"/>
  <c r="B63" i="1"/>
  <c r="D62" i="1"/>
  <c r="C62" i="1" s="1"/>
  <c r="B62" i="1"/>
  <c r="D61" i="1"/>
  <c r="C61" i="1" s="1"/>
  <c r="B61" i="1"/>
  <c r="D60" i="1"/>
  <c r="C60" i="1" s="1"/>
  <c r="B60" i="1"/>
  <c r="D59" i="1"/>
  <c r="C59" i="1" s="1"/>
  <c r="B59" i="1"/>
  <c r="D58" i="1"/>
  <c r="C58" i="1" s="1"/>
  <c r="B58" i="1"/>
  <c r="D57" i="1"/>
  <c r="C57" i="1" s="1"/>
  <c r="B57" i="1"/>
  <c r="D56" i="1"/>
  <c r="C56" i="1" s="1"/>
  <c r="B56" i="1"/>
  <c r="D55" i="1"/>
  <c r="C55" i="1" s="1"/>
  <c r="B55" i="1"/>
  <c r="D54" i="1"/>
  <c r="C54" i="1" s="1"/>
  <c r="B54" i="1"/>
  <c r="D53" i="1"/>
  <c r="C53" i="1" s="1"/>
  <c r="B53" i="1"/>
  <c r="D52" i="1"/>
  <c r="C52" i="1" s="1"/>
  <c r="B52" i="1"/>
  <c r="D51" i="1"/>
  <c r="C51" i="1" s="1"/>
  <c r="B51" i="1"/>
  <c r="D50" i="1"/>
  <c r="C50" i="1" s="1"/>
  <c r="B50" i="1"/>
  <c r="D49" i="1"/>
  <c r="C49" i="1" s="1"/>
  <c r="B49" i="1"/>
  <c r="D48" i="1"/>
  <c r="C48" i="1" s="1"/>
  <c r="B48" i="1"/>
  <c r="D47" i="1"/>
  <c r="C47" i="1" s="1"/>
  <c r="B47" i="1"/>
  <c r="D46" i="1"/>
  <c r="C46" i="1" s="1"/>
  <c r="B46" i="1"/>
  <c r="D45" i="1"/>
  <c r="C45" i="1" s="1"/>
  <c r="B45" i="1"/>
  <c r="D44" i="1"/>
  <c r="C44" i="1" s="1"/>
  <c r="B44" i="1"/>
  <c r="D43" i="1"/>
  <c r="C43" i="1" s="1"/>
  <c r="B43" i="1"/>
  <c r="D42" i="1"/>
  <c r="C42" i="1" s="1"/>
  <c r="B42" i="1"/>
  <c r="D41" i="1"/>
  <c r="C41" i="1" s="1"/>
  <c r="B41" i="1"/>
  <c r="D40" i="1"/>
  <c r="C40" i="1" s="1"/>
  <c r="B40" i="1"/>
  <c r="D39" i="1"/>
  <c r="C39" i="1" s="1"/>
  <c r="B39" i="1"/>
  <c r="D38" i="1"/>
  <c r="C38" i="1" s="1"/>
  <c r="B38" i="1"/>
  <c r="D37" i="1"/>
  <c r="C37" i="1" s="1"/>
  <c r="B37" i="1"/>
  <c r="D36" i="1"/>
  <c r="C36" i="1" s="1"/>
  <c r="B36" i="1"/>
  <c r="D35" i="1"/>
  <c r="C35" i="1" s="1"/>
  <c r="B35" i="1"/>
  <c r="D34" i="1"/>
  <c r="C34" i="1" s="1"/>
  <c r="B34" i="1"/>
  <c r="D33" i="1"/>
  <c r="C33" i="1" s="1"/>
  <c r="B33" i="1"/>
  <c r="D32" i="1"/>
  <c r="C32" i="1" s="1"/>
  <c r="B32" i="1"/>
  <c r="D31" i="1"/>
  <c r="C31" i="1" s="1"/>
  <c r="B31" i="1"/>
  <c r="D30" i="1"/>
  <c r="C30" i="1" s="1"/>
  <c r="B30" i="1"/>
  <c r="D29" i="1"/>
  <c r="C29" i="1" s="1"/>
  <c r="B29" i="1"/>
  <c r="D28" i="1"/>
  <c r="C28" i="1" s="1"/>
  <c r="B28" i="1"/>
  <c r="D27" i="1"/>
  <c r="C27" i="1" s="1"/>
  <c r="B27" i="1"/>
  <c r="D26" i="1"/>
  <c r="C26" i="1" s="1"/>
  <c r="B26" i="1"/>
  <c r="D25" i="1"/>
  <c r="C25" i="1" s="1"/>
  <c r="B25" i="1"/>
  <c r="D24" i="1"/>
  <c r="C24" i="1" s="1"/>
  <c r="B24" i="1"/>
  <c r="D23" i="1"/>
  <c r="C23" i="1" s="1"/>
  <c r="B23" i="1"/>
  <c r="D22" i="1"/>
  <c r="C22" i="1" s="1"/>
  <c r="B22" i="1"/>
  <c r="D21" i="1"/>
  <c r="C21" i="1" s="1"/>
  <c r="B21" i="1"/>
  <c r="D20" i="1"/>
  <c r="C20" i="1" s="1"/>
  <c r="B20" i="1"/>
  <c r="D19" i="1"/>
  <c r="C19" i="1" s="1"/>
  <c r="B19" i="1"/>
  <c r="D18" i="1"/>
  <c r="C18" i="1" s="1"/>
  <c r="B18" i="1"/>
  <c r="D17" i="1"/>
  <c r="C17" i="1" s="1"/>
  <c r="B17" i="1"/>
  <c r="D16" i="1"/>
  <c r="C16" i="1" s="1"/>
  <c r="B16" i="1"/>
  <c r="D15" i="1"/>
  <c r="C15" i="1" s="1"/>
  <c r="B15" i="1"/>
  <c r="D14" i="1"/>
  <c r="C14" i="1" s="1"/>
  <c r="B14" i="1"/>
  <c r="D13" i="1"/>
  <c r="C13" i="1" s="1"/>
  <c r="B13" i="1"/>
  <c r="D12" i="1"/>
  <c r="C12" i="1" s="1"/>
  <c r="B12" i="1"/>
  <c r="D11" i="1"/>
  <c r="C11" i="1" s="1"/>
  <c r="B11" i="1"/>
  <c r="D10" i="1"/>
  <c r="C10" i="1" s="1"/>
  <c r="B10" i="1"/>
  <c r="D9" i="1"/>
  <c r="C9" i="1" s="1"/>
  <c r="B9" i="1"/>
  <c r="D8" i="1"/>
  <c r="C8" i="1" s="1"/>
  <c r="B8" i="1"/>
  <c r="D7" i="1"/>
  <c r="C7" i="1" s="1"/>
  <c r="B7" i="1"/>
  <c r="D6" i="1"/>
  <c r="C6" i="1" s="1"/>
  <c r="B6" i="1"/>
  <c r="D5" i="1"/>
  <c r="C5" i="1" s="1"/>
  <c r="B5" i="1"/>
  <c r="D4" i="1"/>
  <c r="C4" i="1" s="1"/>
  <c r="B4" i="1"/>
  <c r="D3" i="1"/>
  <c r="C3" i="1" s="1"/>
  <c r="B3" i="1"/>
  <c r="D2" i="1"/>
  <c r="C2" i="1" s="1"/>
  <c r="B2" i="1"/>
  <c r="C65" i="2" l="1"/>
  <c r="A65" i="2" s="1"/>
  <c r="A5" i="2"/>
  <c r="A9" i="2"/>
  <c r="A13" i="2"/>
  <c r="A17" i="2"/>
  <c r="A21" i="2"/>
  <c r="A25" i="2"/>
  <c r="A29" i="2"/>
  <c r="A33" i="2"/>
  <c r="A35" i="2"/>
  <c r="A39" i="2"/>
  <c r="A41" i="2"/>
  <c r="A45" i="2"/>
  <c r="A47" i="2"/>
  <c r="A49" i="2"/>
  <c r="A51" i="2"/>
  <c r="A53" i="2"/>
  <c r="A57" i="2"/>
  <c r="A59" i="2"/>
  <c r="A61" i="2"/>
  <c r="A63" i="2"/>
  <c r="A67" i="2"/>
  <c r="A3" i="2"/>
  <c r="A7" i="2"/>
  <c r="A11" i="2"/>
  <c r="A15" i="2"/>
  <c r="A19" i="2"/>
  <c r="A23" i="2"/>
  <c r="A27" i="2"/>
  <c r="A31" i="2"/>
  <c r="A37" i="2"/>
  <c r="A43" i="2"/>
  <c r="A55" i="2"/>
  <c r="A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C73" i="1"/>
  <c r="A73" i="1" s="1"/>
  <c r="C75" i="1"/>
  <c r="A75" i="1" s="1"/>
  <c r="C79" i="1"/>
  <c r="C68" i="1"/>
  <c r="A68" i="1" s="1"/>
  <c r="C69" i="1"/>
  <c r="C80" i="1"/>
  <c r="A71" i="1"/>
  <c r="C78" i="1"/>
  <c r="A78" i="1" s="1"/>
  <c r="A69" i="1"/>
  <c r="C76" i="1"/>
  <c r="A76" i="1" s="1"/>
  <c r="C70" i="1"/>
  <c r="A70" i="1" s="1"/>
  <c r="A79" i="1"/>
  <c r="C67" i="1"/>
  <c r="A67" i="1" s="1"/>
  <c r="C74" i="1"/>
  <c r="A74" i="1" s="1"/>
  <c r="C77" i="1"/>
  <c r="A77" i="1" s="1"/>
  <c r="A80" i="1"/>
  <c r="A72" i="1"/>
  <c r="C65" i="1"/>
  <c r="A65" i="1" s="1"/>
  <c r="C66" i="1"/>
  <c r="A66" i="1" s="1"/>
  <c r="A2" i="1"/>
  <c r="A5" i="1"/>
  <c r="A9" i="1"/>
  <c r="A13" i="1"/>
  <c r="A17" i="1"/>
  <c r="A21" i="1"/>
  <c r="A27" i="1"/>
  <c r="A31" i="1"/>
  <c r="A35" i="1"/>
  <c r="A39" i="1"/>
  <c r="A42" i="1"/>
  <c r="A45" i="1"/>
  <c r="A49" i="1"/>
  <c r="A55" i="1"/>
  <c r="A63" i="1"/>
  <c r="A7" i="1"/>
  <c r="A11" i="1"/>
  <c r="A15" i="1"/>
  <c r="A20" i="1"/>
  <c r="A22" i="1"/>
  <c r="A25" i="1"/>
  <c r="A29" i="1"/>
  <c r="A33" i="1"/>
  <c r="A37" i="1"/>
  <c r="A44" i="1"/>
  <c r="A47" i="1"/>
  <c r="A51" i="1"/>
  <c r="A53" i="1"/>
  <c r="A57" i="1"/>
  <c r="A59" i="1"/>
  <c r="A61" i="1"/>
  <c r="A3" i="1"/>
  <c r="A4" i="1"/>
  <c r="A6" i="1"/>
  <c r="A8" i="1"/>
  <c r="A10" i="1"/>
  <c r="A12" i="1"/>
  <c r="A14" i="1"/>
  <c r="A16" i="1"/>
  <c r="A18" i="1"/>
  <c r="A19" i="1"/>
  <c r="A23" i="1"/>
  <c r="A24" i="1"/>
  <c r="A26" i="1"/>
  <c r="A28" i="1"/>
  <c r="A30" i="1"/>
  <c r="A32" i="1"/>
  <c r="A34" i="1"/>
  <c r="A36" i="1"/>
  <c r="A38" i="1"/>
  <c r="A40" i="1"/>
  <c r="A41" i="1"/>
  <c r="A43" i="1"/>
  <c r="A46" i="1"/>
  <c r="A48" i="1"/>
  <c r="A50" i="1"/>
  <c r="A52" i="1"/>
  <c r="A54" i="1"/>
  <c r="A56" i="1"/>
  <c r="A58" i="1"/>
  <c r="A60" i="1"/>
  <c r="A62" i="1"/>
  <c r="A64" i="1"/>
</calcChain>
</file>

<file path=xl/sharedStrings.xml><?xml version="1.0" encoding="utf-8"?>
<sst xmlns="http://schemas.openxmlformats.org/spreadsheetml/2006/main" count="1575" uniqueCount="303">
  <si>
    <t>Occupied space</t>
  </si>
  <si>
    <t>Tool sqm</t>
  </si>
  <si>
    <t>Ailse</t>
  </si>
  <si>
    <t>Double stack</t>
  </si>
  <si>
    <t>Lot</t>
  </si>
  <si>
    <t>Sku</t>
  </si>
  <si>
    <t>Description</t>
  </si>
  <si>
    <t>Description2</t>
  </si>
  <si>
    <t>Location</t>
  </si>
  <si>
    <t>Qtyonhand</t>
  </si>
  <si>
    <t>Qtyallocated</t>
  </si>
  <si>
    <t>Qtypicked</t>
  </si>
  <si>
    <t>Holdqty</t>
  </si>
  <si>
    <t>Qtyavailable</t>
  </si>
  <si>
    <t>Ran#</t>
  </si>
  <si>
    <t>LPN</t>
  </si>
  <si>
    <t>Asn</t>
  </si>
  <si>
    <t>Length</t>
  </si>
  <si>
    <t>Width</t>
  </si>
  <si>
    <t>Height</t>
  </si>
  <si>
    <t>Weights</t>
  </si>
  <si>
    <t>Ueid Module#</t>
  </si>
  <si>
    <t>Serial</t>
  </si>
  <si>
    <t>Internal Stock Transfer</t>
  </si>
  <si>
    <t>Crate Label</t>
  </si>
  <si>
    <t>Nit</t>
  </si>
  <si>
    <t>Hwb</t>
  </si>
  <si>
    <t>Shipment Type</t>
  </si>
  <si>
    <t>Po</t>
  </si>
  <si>
    <t>Supplier Part Number</t>
  </si>
  <si>
    <t>Trackingnumber</t>
  </si>
  <si>
    <t>Aging</t>
  </si>
  <si>
    <t>00000000972</t>
  </si>
  <si>
    <t>DOCK</t>
  </si>
  <si>
    <t>ZONE A</t>
  </si>
  <si>
    <t/>
  </si>
  <si>
    <t>0000000004</t>
  </si>
  <si>
    <t>0000046</t>
  </si>
  <si>
    <t>109845</t>
  </si>
  <si>
    <t>2814284</t>
  </si>
  <si>
    <t>DBS20200428-24</t>
  </si>
  <si>
    <t>CAPITAL</t>
  </si>
  <si>
    <t>ZONE B</t>
  </si>
  <si>
    <t>0000000051</t>
  </si>
  <si>
    <t>108300000.10</t>
  </si>
  <si>
    <t>2820751</t>
  </si>
  <si>
    <t>DRILL</t>
  </si>
  <si>
    <t>ZONE C</t>
  </si>
  <si>
    <t>0000000059</t>
  </si>
  <si>
    <t>1082440001</t>
  </si>
  <si>
    <t>2820771</t>
  </si>
  <si>
    <t>Chipset</t>
  </si>
  <si>
    <t>0000000145</t>
  </si>
  <si>
    <t>110984</t>
  </si>
  <si>
    <t>2845745</t>
  </si>
  <si>
    <t>NA</t>
  </si>
  <si>
    <t>110981</t>
  </si>
  <si>
    <t>2845746</t>
  </si>
  <si>
    <t>110988</t>
  </si>
  <si>
    <t>2845747</t>
  </si>
  <si>
    <t>110986</t>
  </si>
  <si>
    <t>2845750</t>
  </si>
  <si>
    <t>110983</t>
  </si>
  <si>
    <t>2845753</t>
  </si>
  <si>
    <t>110982</t>
  </si>
  <si>
    <t>2845755</t>
  </si>
  <si>
    <t>110978</t>
  </si>
  <si>
    <t>2845756</t>
  </si>
  <si>
    <t>110985</t>
  </si>
  <si>
    <t>2845757</t>
  </si>
  <si>
    <t>111037</t>
  </si>
  <si>
    <t>2845766</t>
  </si>
  <si>
    <t>110977</t>
  </si>
  <si>
    <t>2845767</t>
  </si>
  <si>
    <t>110979</t>
  </si>
  <si>
    <t>2845768</t>
  </si>
  <si>
    <t>110987</t>
  </si>
  <si>
    <t>2845769</t>
  </si>
  <si>
    <t>110980</t>
  </si>
  <si>
    <t>2845770</t>
  </si>
  <si>
    <t>110989</t>
  </si>
  <si>
    <t>2846053</t>
  </si>
  <si>
    <t>SUBSTRATE</t>
  </si>
  <si>
    <t>0000000182</t>
  </si>
  <si>
    <t>114942</t>
  </si>
  <si>
    <t>2882868</t>
  </si>
  <si>
    <t>114943</t>
  </si>
  <si>
    <t>2882869</t>
  </si>
  <si>
    <t>0000000187</t>
  </si>
  <si>
    <t>115380</t>
  </si>
  <si>
    <t>2884553</t>
  </si>
  <si>
    <t>TESTER</t>
  </si>
  <si>
    <t>0000000192</t>
  </si>
  <si>
    <t>114679</t>
  </si>
  <si>
    <t>2888274</t>
  </si>
  <si>
    <t>114680</t>
  </si>
  <si>
    <t>2888275</t>
  </si>
  <si>
    <t>HANDLER ATM</t>
  </si>
  <si>
    <t>0000000209</t>
  </si>
  <si>
    <t>118277</t>
  </si>
  <si>
    <t>2916318</t>
  </si>
  <si>
    <t>117450</t>
  </si>
  <si>
    <t>2916317</t>
  </si>
  <si>
    <t>CMT096</t>
  </si>
  <si>
    <t>0000000210</t>
  </si>
  <si>
    <t>117444</t>
  </si>
  <si>
    <t>2916903</t>
  </si>
  <si>
    <t>117445</t>
  </si>
  <si>
    <t>2916904</t>
  </si>
  <si>
    <t>DISPENSER</t>
  </si>
  <si>
    <t>0000000213</t>
  </si>
  <si>
    <t>118007</t>
  </si>
  <si>
    <t>2918809</t>
  </si>
  <si>
    <t>0000000214</t>
  </si>
  <si>
    <t>118006</t>
  </si>
  <si>
    <t>2918810</t>
  </si>
  <si>
    <t>SIDE SHUTTLE II</t>
  </si>
  <si>
    <t>0000000215</t>
  </si>
  <si>
    <t>118008</t>
  </si>
  <si>
    <t>2918811</t>
  </si>
  <si>
    <t>0000000221</t>
  </si>
  <si>
    <t>117442</t>
  </si>
  <si>
    <t>2926904</t>
  </si>
  <si>
    <t>117443</t>
  </si>
  <si>
    <t>2926905</t>
  </si>
  <si>
    <t>FRONT DOCK</t>
  </si>
  <si>
    <t>0000000222</t>
  </si>
  <si>
    <t>119655</t>
  </si>
  <si>
    <t>2928168</t>
  </si>
  <si>
    <t>118681</t>
  </si>
  <si>
    <t>2928159</t>
  </si>
  <si>
    <t>119654</t>
  </si>
  <si>
    <t>2928158</t>
  </si>
  <si>
    <t>0000000224</t>
  </si>
  <si>
    <t>119657</t>
  </si>
  <si>
    <t>2930569</t>
  </si>
  <si>
    <t>119659</t>
  </si>
  <si>
    <t>2930570</t>
  </si>
  <si>
    <t>0000000225</t>
  </si>
  <si>
    <t>119927</t>
  </si>
  <si>
    <t>2930571</t>
  </si>
  <si>
    <t>DL 2 HEATER</t>
  </si>
  <si>
    <t>0000000236</t>
  </si>
  <si>
    <t>121441</t>
  </si>
  <si>
    <t>2943573</t>
  </si>
  <si>
    <t>00000003567</t>
  </si>
  <si>
    <t>121444</t>
  </si>
  <si>
    <t>2943574</t>
  </si>
  <si>
    <t>ACS</t>
  </si>
  <si>
    <t>123549</t>
  </si>
  <si>
    <t>2963585</t>
  </si>
  <si>
    <t>123547</t>
  </si>
  <si>
    <t>2963584</t>
  </si>
  <si>
    <t>123496</t>
  </si>
  <si>
    <t>2963587</t>
  </si>
  <si>
    <t>123494</t>
  </si>
  <si>
    <t>2963586</t>
  </si>
  <si>
    <t>HANDLER</t>
  </si>
  <si>
    <t>124573</t>
  </si>
  <si>
    <t>2975799</t>
  </si>
  <si>
    <t>124571</t>
  </si>
  <si>
    <t>2975825</t>
  </si>
  <si>
    <t>124572</t>
  </si>
  <si>
    <t>2975837</t>
  </si>
  <si>
    <t>CMT150</t>
  </si>
  <si>
    <t>124566</t>
  </si>
  <si>
    <t>2975841</t>
  </si>
  <si>
    <t>124567</t>
  </si>
  <si>
    <t>2975846</t>
  </si>
  <si>
    <t>124574</t>
  </si>
  <si>
    <t>2975847</t>
  </si>
  <si>
    <t>124575</t>
  </si>
  <si>
    <t>2976431</t>
  </si>
  <si>
    <t>124568</t>
  </si>
  <si>
    <t>2976435</t>
  </si>
  <si>
    <t>124576</t>
  </si>
  <si>
    <t>2976433</t>
  </si>
  <si>
    <t>124569</t>
  </si>
  <si>
    <t>2976436</t>
  </si>
  <si>
    <t>123742</t>
  </si>
  <si>
    <t>2978261</t>
  </si>
  <si>
    <t>123815</t>
  </si>
  <si>
    <t>2978262</t>
  </si>
  <si>
    <t>123741</t>
  </si>
  <si>
    <t>2978263</t>
  </si>
  <si>
    <t>123819</t>
  </si>
  <si>
    <t>2978264</t>
  </si>
  <si>
    <t>123820</t>
  </si>
  <si>
    <t>2978265</t>
  </si>
  <si>
    <t>123565</t>
  </si>
  <si>
    <t>2978266</t>
  </si>
  <si>
    <t>123566</t>
  </si>
  <si>
    <t>2978267</t>
  </si>
  <si>
    <t>123567</t>
  </si>
  <si>
    <t>2978268</t>
  </si>
  <si>
    <t>123497</t>
  </si>
  <si>
    <t>2978269</t>
  </si>
  <si>
    <t>123498</t>
  </si>
  <si>
    <t>2978270</t>
  </si>
  <si>
    <t>CONVEYOR</t>
  </si>
  <si>
    <t>123545</t>
  </si>
  <si>
    <t>2978271</t>
  </si>
  <si>
    <t>123546</t>
  </si>
  <si>
    <t>2978272</t>
  </si>
  <si>
    <t>0000002312</t>
  </si>
  <si>
    <t>111980</t>
  </si>
  <si>
    <t>DUAL LANE MAG LOAD FNT DOCK</t>
  </si>
  <si>
    <t>2070670</t>
  </si>
  <si>
    <t>0000000322</t>
  </si>
  <si>
    <t>2.1</t>
  </si>
  <si>
    <t>HLSM-7D136LUL</t>
  </si>
  <si>
    <t>0000078</t>
  </si>
  <si>
    <t>126815</t>
  </si>
  <si>
    <t>2992840</t>
  </si>
  <si>
    <t>DBS20211117-196</t>
  </si>
  <si>
    <t>1305015202</t>
  </si>
  <si>
    <t>0000002466</t>
  </si>
  <si>
    <t>136925</t>
  </si>
  <si>
    <t>CMT150-3072-SH</t>
  </si>
  <si>
    <t>ZONE E</t>
  </si>
  <si>
    <t>2071731</t>
  </si>
  <si>
    <t>0000000346</t>
  </si>
  <si>
    <t>310519514</t>
  </si>
  <si>
    <t>0000098</t>
  </si>
  <si>
    <t>123816000.1</t>
  </si>
  <si>
    <t>3008809</t>
  </si>
  <si>
    <t>DBS20211222</t>
  </si>
  <si>
    <t>1305046609</t>
  </si>
  <si>
    <t>0000002467</t>
  </si>
  <si>
    <t>140859</t>
  </si>
  <si>
    <t>HANDLER, CTH007-4X105-4X1326-IF, HX</t>
  </si>
  <si>
    <t>0000000347</t>
  </si>
  <si>
    <t>2.8</t>
  </si>
  <si>
    <t>80-031-05</t>
  </si>
  <si>
    <t>123813000.1</t>
  </si>
  <si>
    <t>3008810</t>
  </si>
  <si>
    <t>0000002468</t>
  </si>
  <si>
    <t>123812000.1</t>
  </si>
  <si>
    <t>3008811</t>
  </si>
  <si>
    <t>0000002469</t>
  </si>
  <si>
    <t>2.3</t>
  </si>
  <si>
    <t>123814000.1</t>
  </si>
  <si>
    <t>3008812</t>
  </si>
  <si>
    <t>0000002470</t>
  </si>
  <si>
    <t>132943</t>
  </si>
  <si>
    <t>0000000348</t>
  </si>
  <si>
    <t>2.9</t>
  </si>
  <si>
    <t>310519500</t>
  </si>
  <si>
    <t>123562000.1</t>
  </si>
  <si>
    <t>3008813</t>
  </si>
  <si>
    <t>0000002471</t>
  </si>
  <si>
    <t>2</t>
  </si>
  <si>
    <t>123561000.1</t>
  </si>
  <si>
    <t>3008814</t>
  </si>
  <si>
    <t>0000002527</t>
  </si>
  <si>
    <t>197958</t>
  </si>
  <si>
    <t>DUAL LANE MAG UNLOAD FNT DOCK</t>
  </si>
  <si>
    <t>2072067</t>
  </si>
  <si>
    <t>0000000355</t>
  </si>
  <si>
    <t>HLSM-7D935LUL</t>
  </si>
  <si>
    <t>00000007</t>
  </si>
  <si>
    <t>128120</t>
  </si>
  <si>
    <t>3011522</t>
  </si>
  <si>
    <t>DBS20211231-232</t>
  </si>
  <si>
    <t>1305053206</t>
  </si>
  <si>
    <t>0000002528</t>
  </si>
  <si>
    <t>111651</t>
  </si>
  <si>
    <t>0000000356</t>
  </si>
  <si>
    <t>1.9</t>
  </si>
  <si>
    <t>HLSM-7D082LUL</t>
  </si>
  <si>
    <t>128063</t>
  </si>
  <si>
    <t>3011523</t>
  </si>
  <si>
    <t>0000002529</t>
  </si>
  <si>
    <t>166551</t>
  </si>
  <si>
    <t>STRIP SINGULATION TOOL</t>
  </si>
  <si>
    <t>0000000357</t>
  </si>
  <si>
    <t>2.05</t>
  </si>
  <si>
    <t>410110</t>
  </si>
  <si>
    <t>128087</t>
  </si>
  <si>
    <t>3011524</t>
  </si>
  <si>
    <t>0000002530</t>
  </si>
  <si>
    <t>3</t>
  </si>
  <si>
    <t>128088</t>
  </si>
  <si>
    <t>3011525</t>
  </si>
  <si>
    <t>0000002607</t>
  </si>
  <si>
    <t>188953</t>
  </si>
  <si>
    <t>2072439</t>
  </si>
  <si>
    <t>0000000365</t>
  </si>
  <si>
    <t>411081</t>
  </si>
  <si>
    <t>00000009</t>
  </si>
  <si>
    <t>128106</t>
  </si>
  <si>
    <t>3018256</t>
  </si>
  <si>
    <t>DBS20220118-13</t>
  </si>
  <si>
    <t>1305066986</t>
  </si>
  <si>
    <t>0000002608</t>
  </si>
  <si>
    <t>128107</t>
  </si>
  <si>
    <t>3018260</t>
  </si>
  <si>
    <t>0000002609</t>
  </si>
  <si>
    <t>136012</t>
  </si>
  <si>
    <t>0000000366</t>
  </si>
  <si>
    <t>HLSM-7D590LUL</t>
  </si>
  <si>
    <t>128197</t>
  </si>
  <si>
    <t>3018268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</si>
</sst>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63"/>
      <name val="Tahoma"/>
      <family val="2"/>
    </font>
    <font>
      <sz val="10"/>
      <name val="Arial"/>
      <family val="2"/>
    </font>
    <font>
      <sz val="8"/>
      <color indexed="6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4" fillId="0" borderId="3" xfId="1" applyNumberFormat="1" applyFont="1" applyBorder="1" applyAlignment="1">
      <alignment horizontal="left" vertical="top" wrapText="1"/>
    </xf>
    <xf numFmtId="49" fontId="4" fillId="0" borderId="3" xfId="1" applyNumberFormat="1" applyFont="1" applyBorder="1" applyAlignment="1">
      <alignment horizontal="right" vertical="top"/>
    </xf>
    <xf numFmtId="49" fontId="4" fillId="0" borderId="3" xfId="1" applyNumberFormat="1" applyFont="1" applyBorder="1" applyAlignment="1">
      <alignment horizontal="left" vertical="top"/>
    </xf>
    <xf numFmtId="49" fontId="4" fillId="0" borderId="3" xfId="1" applyNumberFormat="1" applyFont="1" applyBorder="1" applyAlignment="1">
      <alignment horizontal="center" vertical="top"/>
    </xf>
    <xf numFmtId="0" fontId="0" fillId="0" borderId="4" xfId="0" applyBorder="1" applyAlignment="1">
      <alignment vertical="center"/>
    </xf>
    <xf numFmtId="49" fontId="4" fillId="0" borderId="3" xfId="0" applyNumberFormat="1" applyFont="1" applyBorder="1" applyAlignment="1">
      <alignment horizontal="left" vertical="top" wrapText="1"/>
    </xf>
    <xf numFmtId="49" fontId="4" fillId="0" borderId="3" xfId="0" applyNumberFormat="1" applyFont="1" applyBorder="1" applyAlignment="1">
      <alignment horizontal="right" vertical="top"/>
    </xf>
    <xf numFmtId="49" fontId="4" fillId="0" borderId="3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center" vertical="top"/>
    </xf>
    <xf numFmtId="0" fontId="4" fillId="3" borderId="3" xfId="1" applyFont="1" applyFill="1" applyBorder="1" applyAlignment="1">
      <alignment horizontal="left" vertical="top" wrapText="1"/>
    </xf>
    <xf numFmtId="49" fontId="4" fillId="0" borderId="2" xfId="1" applyNumberFormat="1" applyFont="1" applyBorder="1" applyAlignment="1">
      <alignment horizontal="center" vertical="top"/>
    </xf>
    <xf numFmtId="49" fontId="4" fillId="0" borderId="2" xfId="1" applyNumberFormat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</cellXfs>
  <cellStyles count="2">
    <cellStyle name="Normal" xfId="0" builtinId="0"/>
    <cellStyle name="Normal 8" xfId="1" xr:uid="{C998A999-5375-4F4A-9EB7-2017DC6E831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80422_FEW%20Utilization%20report%20in%202022%20Q2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nhhan\AppData\Local\Microsoft\Windows\INetCache\Content.Outlook\NP8C67TF\FEW%20Utilization%20report%20in%202022%20Q2-2022%20(00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Dashboard"/>
      <sheetName val="Layout"/>
      <sheetName val="Utilization"/>
      <sheetName val="Cost tracking"/>
      <sheetName val="Daily tracking"/>
      <sheetName val="Tool inventory data"/>
      <sheetName val="PSI Inventory data"/>
      <sheetName val="IDM inventory data"/>
      <sheetName val="Double stack"/>
      <sheetName val="Exchange rate"/>
      <sheetName val="Cost tracking APR+MAY"/>
      <sheetName val="Tracking per day MAY"/>
      <sheetName val="FA Q220"/>
      <sheetName val="ALOC"/>
      <sheetName val="PI"/>
      <sheetName val="Dim&amp;Weight"/>
      <sheetName val="Sheet7"/>
      <sheetName val="Sheet6"/>
      <sheetName val="Sheet1"/>
      <sheetName val="Q320"/>
      <sheetName val="Sheet4"/>
      <sheetName val="Q2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Crate Number</v>
          </cell>
        </row>
        <row r="2">
          <cell r="A2" t="str">
            <v>110983</v>
          </cell>
        </row>
        <row r="3">
          <cell r="A3" t="str">
            <v>110984</v>
          </cell>
        </row>
        <row r="4">
          <cell r="A4" t="str">
            <v>118008</v>
          </cell>
        </row>
        <row r="5">
          <cell r="A5" t="str">
            <v>110981</v>
          </cell>
        </row>
        <row r="6">
          <cell r="A6" t="str">
            <v>118006</v>
          </cell>
        </row>
        <row r="7">
          <cell r="A7" t="str">
            <v>118007</v>
          </cell>
        </row>
        <row r="8">
          <cell r="A8" t="str">
            <v>108300000.10</v>
          </cell>
        </row>
        <row r="9">
          <cell r="A9" t="str">
            <v>109845</v>
          </cell>
        </row>
        <row r="10">
          <cell r="A10" t="str">
            <v>123545</v>
          </cell>
        </row>
        <row r="11">
          <cell r="A11" t="str">
            <v>123546</v>
          </cell>
        </row>
        <row r="12">
          <cell r="A12" t="str">
            <v>121444</v>
          </cell>
        </row>
        <row r="13">
          <cell r="A13" t="str">
            <v>121441</v>
          </cell>
        </row>
        <row r="14">
          <cell r="A14" t="str">
            <v>124573</v>
          </cell>
        </row>
        <row r="15">
          <cell r="A15" t="str">
            <v>124574</v>
          </cell>
        </row>
        <row r="16">
          <cell r="A16" t="str">
            <v>110982</v>
          </cell>
        </row>
        <row r="17">
          <cell r="A17" t="str">
            <v>114679</v>
          </cell>
        </row>
        <row r="18">
          <cell r="A18" t="str">
            <v>117444</v>
          </cell>
        </row>
        <row r="19">
          <cell r="A19" t="str">
            <v>117443</v>
          </cell>
        </row>
        <row r="20">
          <cell r="A20" t="str">
            <v>110980</v>
          </cell>
        </row>
        <row r="21">
          <cell r="A21" t="str">
            <v>110978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Dashboard"/>
      <sheetName val="Layout"/>
      <sheetName val="Utilization"/>
      <sheetName val="Cost tracking"/>
      <sheetName val="Daily tracking"/>
      <sheetName val="Tool inventory data"/>
      <sheetName val="PSI Inventory data"/>
      <sheetName val="IDM inventory data"/>
      <sheetName val="Double stack"/>
      <sheetName val="Exchange rate"/>
      <sheetName val="Cost tracking APR+MAY"/>
      <sheetName val="Tracking per day MAY"/>
      <sheetName val="FA Q220"/>
      <sheetName val="ALOC"/>
      <sheetName val="PI"/>
      <sheetName val="Dim&amp;Weight"/>
      <sheetName val="Sheet7"/>
      <sheetName val="Sheet6"/>
      <sheetName val="Sheet1"/>
      <sheetName val="Q320"/>
      <sheetName val="Sheet4"/>
      <sheetName val="Q2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Crate Number</v>
          </cell>
        </row>
        <row r="2">
          <cell r="A2" t="str">
            <v>110983</v>
          </cell>
        </row>
        <row r="3">
          <cell r="A3" t="str">
            <v>110984</v>
          </cell>
        </row>
        <row r="4">
          <cell r="A4" t="str">
            <v>118008</v>
          </cell>
        </row>
        <row r="5">
          <cell r="A5" t="str">
            <v>110981</v>
          </cell>
        </row>
        <row r="6">
          <cell r="A6" t="str">
            <v>118006</v>
          </cell>
        </row>
        <row r="7">
          <cell r="A7" t="str">
            <v>118007</v>
          </cell>
        </row>
        <row r="8">
          <cell r="A8" t="str">
            <v>108300000.10</v>
          </cell>
        </row>
        <row r="9">
          <cell r="A9" t="str">
            <v>109845</v>
          </cell>
        </row>
        <row r="10">
          <cell r="A10" t="str">
            <v>123545</v>
          </cell>
        </row>
        <row r="11">
          <cell r="A11" t="str">
            <v>123546</v>
          </cell>
        </row>
        <row r="12">
          <cell r="A12" t="str">
            <v>121444</v>
          </cell>
        </row>
        <row r="13">
          <cell r="A13" t="str">
            <v>121441</v>
          </cell>
        </row>
        <row r="14">
          <cell r="A14" t="str">
            <v>124573</v>
          </cell>
        </row>
        <row r="15">
          <cell r="A15" t="str">
            <v>124574</v>
          </cell>
        </row>
        <row r="16">
          <cell r="A16" t="str">
            <v>110982</v>
          </cell>
        </row>
        <row r="17">
          <cell r="A17" t="str">
            <v>114679</v>
          </cell>
        </row>
        <row r="18">
          <cell r="A18" t="str">
            <v>117444</v>
          </cell>
        </row>
        <row r="19">
          <cell r="A19" t="str">
            <v>117443</v>
          </cell>
        </row>
        <row r="20">
          <cell r="A20" t="str">
            <v>110980</v>
          </cell>
        </row>
        <row r="21">
          <cell r="A21" t="str">
            <v>110978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216B-3402-4695-B3DB-FE7F326128AE}">
  <dimension ref="A1:AG67"/>
  <sheetViews>
    <sheetView tabSelected="1" zoomScaleNormal="100" workbookViewId="0">
      <pane xSplit="4" ySplit="1" topLeftCell="E45" activePane="bottomRight" state="frozen"/>
      <selection pane="topRight" activeCell="E1" sqref="E1"/>
      <selection pane="bottomLeft" activeCell="A2" sqref="A2"/>
      <selection pane="bottomRight" activeCell="I21" sqref="I21:I67"/>
    </sheetView>
  </sheetViews>
  <sheetFormatPr defaultColWidth="8.5703125" defaultRowHeight="15" x14ac:dyDescent="0.25"/>
  <cols>
    <col min="1" max="1" width="15.5703125" style="5" bestFit="1" customWidth="1"/>
    <col min="2" max="2" width="9.42578125" style="5" bestFit="1" customWidth="1"/>
    <col min="3" max="3" width="5.5703125" style="5" bestFit="1" customWidth="1"/>
    <col min="4" max="4" width="13.140625" style="5" bestFit="1" customWidth="1"/>
    <col min="5" max="5" width="11.42578125" bestFit="1" customWidth="1"/>
    <col min="6" max="6" width="11.85546875" bestFit="1" customWidth="1"/>
    <col min="7" max="7" width="34.85546875" customWidth="1"/>
    <col min="8" max="8" width="14.85546875" customWidth="1"/>
    <col min="9" max="9" width="15.5703125" customWidth="1"/>
    <col min="10" max="10" width="14.42578125" customWidth="1"/>
    <col min="11" max="11" width="15.140625" customWidth="1"/>
    <col min="12" max="12" width="14.5703125" customWidth="1"/>
    <col min="13" max="13" width="15.140625" customWidth="1"/>
    <col min="14" max="14" width="14.85546875" customWidth="1"/>
    <col min="15" max="15" width="11.85546875" customWidth="1"/>
    <col min="16" max="16" width="12" customWidth="1"/>
    <col min="17" max="17" width="11.85546875" customWidth="1"/>
    <col min="18" max="18" width="14" customWidth="1"/>
    <col min="19" max="19" width="14.42578125" customWidth="1"/>
    <col min="20" max="20" width="15" customWidth="1"/>
    <col min="21" max="22" width="14.5703125" customWidth="1"/>
    <col min="23" max="23" width="16.42578125" customWidth="1"/>
    <col min="24" max="24" width="14.5703125" customWidth="1"/>
    <col min="25" max="25" width="17.85546875" bestFit="1" customWidth="1"/>
    <col min="26" max="26" width="10.85546875" bestFit="1" customWidth="1"/>
    <col min="27" max="27" width="16.5703125" customWidth="1"/>
    <col min="28" max="28" width="18.42578125" bestFit="1" customWidth="1"/>
    <col min="29" max="29" width="10.42578125" bestFit="1" customWidth="1"/>
    <col min="30" max="30" width="15" bestFit="1" customWidth="1"/>
    <col min="31" max="31" width="14.42578125" bestFit="1" customWidth="1"/>
    <col min="32" max="32" width="14.140625" bestFit="1" customWidth="1"/>
  </cols>
  <sheetData>
    <row r="1" spans="1:32" s="4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5">
      <c r="A2" s="5">
        <f>IF(D2="No",B2+C2,(B2+C2)/2)</f>
        <v>3.375</v>
      </c>
      <c r="B2" s="6">
        <f>R2*S2</f>
        <v>3.23</v>
      </c>
      <c r="C2" s="5">
        <f t="shared" ref="C2:C65" si="0">IF(D2="NO",((R2+0.5)*(S2+0.5)-B2),((R2+0.8)*(S2+0.8)-B2))</f>
        <v>3.52</v>
      </c>
      <c r="D2" s="5" t="str">
        <f>IF(ISERROR(VLOOKUP(Y2,'[1]Double stack'!$A:$A,1,0)),"No","Yes")</f>
        <v>Yes</v>
      </c>
      <c r="E2" s="7" t="s">
        <v>32</v>
      </c>
      <c r="F2" s="7">
        <v>198892</v>
      </c>
      <c r="G2" s="7" t="s">
        <v>33</v>
      </c>
      <c r="H2" s="7"/>
      <c r="I2" s="7" t="s">
        <v>34</v>
      </c>
      <c r="J2" s="8">
        <v>1</v>
      </c>
      <c r="K2" s="8">
        <v>0</v>
      </c>
      <c r="L2" s="8">
        <v>0</v>
      </c>
      <c r="M2" s="8">
        <v>0</v>
      </c>
      <c r="N2" s="8">
        <v>1</v>
      </c>
      <c r="O2" s="7">
        <v>2052782</v>
      </c>
      <c r="P2" s="7" t="s">
        <v>35</v>
      </c>
      <c r="Q2" s="7" t="s">
        <v>36</v>
      </c>
      <c r="R2" s="7">
        <v>1.9000000000000001</v>
      </c>
      <c r="S2" s="8">
        <v>1.7</v>
      </c>
      <c r="T2" s="8">
        <v>4.5999999999999996</v>
      </c>
      <c r="U2" s="9">
        <v>1521</v>
      </c>
      <c r="V2" s="7">
        <v>198892</v>
      </c>
      <c r="W2" s="7"/>
      <c r="X2" s="7" t="s">
        <v>37</v>
      </c>
      <c r="Y2" s="7" t="s">
        <v>38</v>
      </c>
      <c r="Z2" s="7" t="s">
        <v>39</v>
      </c>
      <c r="AA2" s="7" t="s">
        <v>40</v>
      </c>
      <c r="AB2" s="7" t="s">
        <v>41</v>
      </c>
      <c r="AC2" s="7">
        <v>1304522345</v>
      </c>
      <c r="AD2" s="7"/>
      <c r="AE2" s="7"/>
      <c r="AF2" s="10">
        <v>517</v>
      </c>
    </row>
    <row r="3" spans="1:32" x14ac:dyDescent="0.25">
      <c r="A3" s="5">
        <f t="shared" ref="A3:A66" si="1">IF(D3="No",B3+C3,(B3+C3)/2)</f>
        <v>3.375</v>
      </c>
      <c r="B3" s="6">
        <f t="shared" ref="B3:B66" si="2">R3*S3</f>
        <v>3.23</v>
      </c>
      <c r="C3" s="5">
        <f t="shared" si="0"/>
        <v>3.52</v>
      </c>
      <c r="D3" s="5" t="str">
        <f>IF(ISERROR(VLOOKUP(Y3,'[1]Double stack'!$A:$A,1,0)),"No","Yes")</f>
        <v>Yes</v>
      </c>
      <c r="E3" s="7" t="s">
        <v>32</v>
      </c>
      <c r="F3" s="7">
        <v>129877</v>
      </c>
      <c r="G3" s="7" t="s">
        <v>33</v>
      </c>
      <c r="H3" s="7"/>
      <c r="I3" s="7" t="s">
        <v>42</v>
      </c>
      <c r="J3" s="8">
        <v>1</v>
      </c>
      <c r="K3" s="8">
        <v>0</v>
      </c>
      <c r="L3" s="8">
        <v>0</v>
      </c>
      <c r="M3" s="8">
        <v>0</v>
      </c>
      <c r="N3" s="8">
        <v>1</v>
      </c>
      <c r="O3" s="7">
        <v>2053653</v>
      </c>
      <c r="P3" s="7" t="s">
        <v>35</v>
      </c>
      <c r="Q3" s="7" t="s">
        <v>43</v>
      </c>
      <c r="R3" s="7">
        <v>1.9000000000000001</v>
      </c>
      <c r="S3" s="8">
        <v>1.7</v>
      </c>
      <c r="T3" s="8">
        <v>4.57</v>
      </c>
      <c r="U3" s="9">
        <v>1472</v>
      </c>
      <c r="V3" s="7">
        <v>129877</v>
      </c>
      <c r="W3" s="7"/>
      <c r="X3" s="7" t="s">
        <v>37</v>
      </c>
      <c r="Y3" s="7" t="s">
        <v>44</v>
      </c>
      <c r="Z3" s="7" t="s">
        <v>45</v>
      </c>
      <c r="AA3" s="7" t="s">
        <v>40</v>
      </c>
      <c r="AB3" s="7" t="s">
        <v>41</v>
      </c>
      <c r="AC3" s="7">
        <v>1304547318</v>
      </c>
      <c r="AD3" s="7"/>
      <c r="AE3" s="7"/>
      <c r="AF3" s="10">
        <v>486</v>
      </c>
    </row>
    <row r="4" spans="1:32" x14ac:dyDescent="0.25">
      <c r="A4" s="5">
        <f t="shared" si="1"/>
        <v>14.879999999999999</v>
      </c>
      <c r="B4" s="6">
        <f t="shared" si="2"/>
        <v>11.18</v>
      </c>
      <c r="C4" s="5">
        <f t="shared" si="0"/>
        <v>3.6999999999999993</v>
      </c>
      <c r="D4" s="5" t="str">
        <f>IF(ISERROR(VLOOKUP(Y4,'[1]Double stack'!$A:$A,1,0)),"No","Yes")</f>
        <v>No</v>
      </c>
      <c r="E4" s="7" t="s">
        <v>32</v>
      </c>
      <c r="F4" s="7">
        <v>168213</v>
      </c>
      <c r="G4" s="7" t="s">
        <v>46</v>
      </c>
      <c r="H4" s="7"/>
      <c r="I4" s="7" t="s">
        <v>34</v>
      </c>
      <c r="J4" s="8">
        <v>1</v>
      </c>
      <c r="K4" s="8">
        <v>0</v>
      </c>
      <c r="L4" s="8">
        <v>0</v>
      </c>
      <c r="M4" s="8">
        <v>0</v>
      </c>
      <c r="N4" s="8">
        <v>1</v>
      </c>
      <c r="O4" s="7">
        <v>2053654</v>
      </c>
      <c r="P4" s="7" t="s">
        <v>35</v>
      </c>
      <c r="Q4" s="7" t="s">
        <v>48</v>
      </c>
      <c r="R4" s="7">
        <v>4.3</v>
      </c>
      <c r="S4" s="8">
        <v>2.6</v>
      </c>
      <c r="T4" s="8">
        <v>4.75</v>
      </c>
      <c r="U4" s="9">
        <v>4920</v>
      </c>
      <c r="V4" s="7">
        <v>168213</v>
      </c>
      <c r="W4" s="7"/>
      <c r="X4" s="7" t="s">
        <v>37</v>
      </c>
      <c r="Y4" s="7" t="s">
        <v>49</v>
      </c>
      <c r="Z4" s="7" t="s">
        <v>50</v>
      </c>
      <c r="AA4" s="7" t="s">
        <v>40</v>
      </c>
      <c r="AB4" s="7" t="s">
        <v>41</v>
      </c>
      <c r="AC4" s="7">
        <v>1304546710</v>
      </c>
      <c r="AD4" s="7"/>
      <c r="AE4" s="7"/>
      <c r="AF4" s="10">
        <v>486</v>
      </c>
    </row>
    <row r="5" spans="1:32" x14ac:dyDescent="0.25">
      <c r="A5" s="5">
        <f t="shared" si="1"/>
        <v>2.7</v>
      </c>
      <c r="B5" s="6">
        <f t="shared" si="2"/>
        <v>2.3199999999999998</v>
      </c>
      <c r="C5" s="5">
        <f t="shared" si="0"/>
        <v>3.0800000000000005</v>
      </c>
      <c r="D5" s="5" t="str">
        <f>IF(ISERROR(VLOOKUP(Y5,'[1]Double stack'!$A:$A,1,0)),"No","Yes")</f>
        <v>Yes</v>
      </c>
      <c r="E5" s="7" t="s">
        <v>32</v>
      </c>
      <c r="F5" s="7">
        <v>112707</v>
      </c>
      <c r="G5" s="7" t="s">
        <v>51</v>
      </c>
      <c r="H5" s="7"/>
      <c r="I5" s="7" t="s">
        <v>34</v>
      </c>
      <c r="J5" s="8">
        <v>1</v>
      </c>
      <c r="K5" s="8">
        <v>0</v>
      </c>
      <c r="L5" s="8">
        <v>0</v>
      </c>
      <c r="M5" s="8">
        <v>0</v>
      </c>
      <c r="N5" s="8">
        <v>1</v>
      </c>
      <c r="O5" s="7">
        <v>2056950</v>
      </c>
      <c r="P5" s="7" t="s">
        <v>35</v>
      </c>
      <c r="Q5" s="7" t="s">
        <v>52</v>
      </c>
      <c r="R5" s="7">
        <v>1.6</v>
      </c>
      <c r="S5" s="8">
        <v>1.45</v>
      </c>
      <c r="T5" s="8">
        <v>3.28</v>
      </c>
      <c r="U5" s="9">
        <v>342</v>
      </c>
      <c r="V5" s="7">
        <v>112707</v>
      </c>
      <c r="W5" s="7"/>
      <c r="X5" s="7" t="s">
        <v>37</v>
      </c>
      <c r="Y5" s="7" t="s">
        <v>53</v>
      </c>
      <c r="Z5" s="7" t="s">
        <v>54</v>
      </c>
      <c r="AA5" s="7" t="s">
        <v>40</v>
      </c>
      <c r="AB5" s="7" t="s">
        <v>41</v>
      </c>
      <c r="AC5" s="7" t="s">
        <v>55</v>
      </c>
      <c r="AD5" s="7"/>
      <c r="AE5" s="7"/>
      <c r="AF5" s="10">
        <v>382</v>
      </c>
    </row>
    <row r="6" spans="1:32" x14ac:dyDescent="0.25">
      <c r="A6" s="5">
        <f t="shared" si="1"/>
        <v>2.9400000000000008</v>
      </c>
      <c r="B6" s="6">
        <f t="shared" si="2"/>
        <v>2.64</v>
      </c>
      <c r="C6" s="5">
        <f t="shared" si="0"/>
        <v>3.2400000000000015</v>
      </c>
      <c r="D6" s="5" t="str">
        <f>IF(ISERROR(VLOOKUP(Y6,'[1]Double stack'!$A:$A,1,0)),"No","Yes")</f>
        <v>Yes</v>
      </c>
      <c r="E6" s="7" t="s">
        <v>32</v>
      </c>
      <c r="F6" s="7">
        <v>112707</v>
      </c>
      <c r="G6" s="7" t="s">
        <v>51</v>
      </c>
      <c r="H6" s="7"/>
      <c r="I6" s="7" t="s">
        <v>34</v>
      </c>
      <c r="J6" s="8">
        <v>1</v>
      </c>
      <c r="K6" s="8">
        <v>0</v>
      </c>
      <c r="L6" s="8">
        <v>0</v>
      </c>
      <c r="M6" s="8">
        <v>0</v>
      </c>
      <c r="N6" s="8">
        <v>1</v>
      </c>
      <c r="O6" s="7">
        <v>2056950</v>
      </c>
      <c r="P6" s="7" t="s">
        <v>35</v>
      </c>
      <c r="Q6" s="7" t="s">
        <v>52</v>
      </c>
      <c r="R6" s="7">
        <v>1.6</v>
      </c>
      <c r="S6" s="8">
        <v>1.65</v>
      </c>
      <c r="T6" s="8">
        <v>3.2399999999999998</v>
      </c>
      <c r="U6" s="9">
        <v>593</v>
      </c>
      <c r="V6" s="7">
        <v>112707</v>
      </c>
      <c r="W6" s="7"/>
      <c r="X6" s="7" t="s">
        <v>37</v>
      </c>
      <c r="Y6" s="7" t="s">
        <v>56</v>
      </c>
      <c r="Z6" s="7" t="s">
        <v>57</v>
      </c>
      <c r="AA6" s="7" t="s">
        <v>40</v>
      </c>
      <c r="AB6" s="7" t="s">
        <v>41</v>
      </c>
      <c r="AC6" s="7" t="s">
        <v>55</v>
      </c>
      <c r="AD6" s="7"/>
      <c r="AE6" s="7"/>
      <c r="AF6" s="10">
        <v>382</v>
      </c>
    </row>
    <row r="7" spans="1:32" x14ac:dyDescent="0.25">
      <c r="A7" s="5">
        <f t="shared" si="1"/>
        <v>4.4459999999999997</v>
      </c>
      <c r="B7" s="6">
        <f t="shared" si="2"/>
        <v>2.5609999999999999</v>
      </c>
      <c r="C7" s="5">
        <f t="shared" si="0"/>
        <v>1.8849999999999998</v>
      </c>
      <c r="D7" s="5" t="str">
        <f>IF(ISERROR(VLOOKUP(Y7,'[1]Double stack'!$A:$A,1,0)),"No","Yes")</f>
        <v>No</v>
      </c>
      <c r="E7" s="7" t="s">
        <v>32</v>
      </c>
      <c r="F7" s="7">
        <v>112707</v>
      </c>
      <c r="G7" s="7" t="s">
        <v>51</v>
      </c>
      <c r="H7" s="7"/>
      <c r="I7" s="7" t="s">
        <v>34</v>
      </c>
      <c r="J7" s="8">
        <v>1</v>
      </c>
      <c r="K7" s="8">
        <v>0</v>
      </c>
      <c r="L7" s="8">
        <v>0</v>
      </c>
      <c r="M7" s="8">
        <v>0</v>
      </c>
      <c r="N7" s="8">
        <v>1</v>
      </c>
      <c r="O7" s="7">
        <v>2056950</v>
      </c>
      <c r="P7" s="7" t="s">
        <v>35</v>
      </c>
      <c r="Q7" s="7" t="s">
        <v>52</v>
      </c>
      <c r="R7" s="7">
        <v>1.9700000000000002</v>
      </c>
      <c r="S7" s="8">
        <v>1.2999999999999998</v>
      </c>
      <c r="T7" s="8">
        <v>4.8599999999999994</v>
      </c>
      <c r="U7" s="9">
        <v>1098</v>
      </c>
      <c r="V7" s="7">
        <v>112707</v>
      </c>
      <c r="W7" s="7"/>
      <c r="X7" s="7" t="s">
        <v>37</v>
      </c>
      <c r="Y7" s="7" t="s">
        <v>58</v>
      </c>
      <c r="Z7" s="7" t="s">
        <v>59</v>
      </c>
      <c r="AA7" s="7" t="s">
        <v>40</v>
      </c>
      <c r="AB7" s="7" t="s">
        <v>41</v>
      </c>
      <c r="AC7" s="7" t="s">
        <v>55</v>
      </c>
      <c r="AD7" s="7"/>
      <c r="AE7" s="7"/>
      <c r="AF7" s="10">
        <v>382</v>
      </c>
    </row>
    <row r="8" spans="1:32" x14ac:dyDescent="0.25">
      <c r="A8" s="5">
        <f t="shared" si="1"/>
        <v>4.4459999999999997</v>
      </c>
      <c r="B8" s="6">
        <f t="shared" si="2"/>
        <v>2.5609999999999999</v>
      </c>
      <c r="C8" s="5">
        <f t="shared" si="0"/>
        <v>1.8849999999999998</v>
      </c>
      <c r="D8" s="5" t="str">
        <f>IF(ISERROR(VLOOKUP(Y8,'[1]Double stack'!$A:$A,1,0)),"No","Yes")</f>
        <v>No</v>
      </c>
      <c r="E8" s="7" t="s">
        <v>32</v>
      </c>
      <c r="F8" s="7">
        <v>112707</v>
      </c>
      <c r="G8" s="7" t="s">
        <v>51</v>
      </c>
      <c r="H8" s="7"/>
      <c r="I8" s="7" t="s">
        <v>34</v>
      </c>
      <c r="J8" s="8">
        <v>1</v>
      </c>
      <c r="K8" s="8">
        <v>0</v>
      </c>
      <c r="L8" s="8">
        <v>0</v>
      </c>
      <c r="M8" s="8">
        <v>0</v>
      </c>
      <c r="N8" s="8">
        <v>1</v>
      </c>
      <c r="O8" s="7">
        <v>2056950</v>
      </c>
      <c r="P8" s="7" t="s">
        <v>35</v>
      </c>
      <c r="Q8" s="7" t="s">
        <v>52</v>
      </c>
      <c r="R8" s="7">
        <v>1.9700000000000002</v>
      </c>
      <c r="S8" s="8">
        <v>1.2999999999999998</v>
      </c>
      <c r="T8" s="8">
        <v>4.8599999999999994</v>
      </c>
      <c r="U8" s="9">
        <v>1103</v>
      </c>
      <c r="V8" s="7">
        <v>112707</v>
      </c>
      <c r="W8" s="7"/>
      <c r="X8" s="7" t="s">
        <v>37</v>
      </c>
      <c r="Y8" s="7" t="s">
        <v>60</v>
      </c>
      <c r="Z8" s="7" t="s">
        <v>61</v>
      </c>
      <c r="AA8" s="7" t="s">
        <v>40</v>
      </c>
      <c r="AB8" s="7" t="s">
        <v>41</v>
      </c>
      <c r="AC8" s="7" t="s">
        <v>55</v>
      </c>
      <c r="AD8" s="7"/>
      <c r="AE8" s="7"/>
      <c r="AF8" s="10">
        <v>382</v>
      </c>
    </row>
    <row r="9" spans="1:32" x14ac:dyDescent="0.25">
      <c r="A9" s="5">
        <f t="shared" si="1"/>
        <v>2.7024999999999992</v>
      </c>
      <c r="B9" s="6">
        <f t="shared" si="2"/>
        <v>2.3249999999999997</v>
      </c>
      <c r="C9" s="5">
        <f t="shared" si="0"/>
        <v>3.0799999999999987</v>
      </c>
      <c r="D9" s="5" t="str">
        <f>IF(ISERROR(VLOOKUP(Y9,'[1]Double stack'!$A:$A,1,0)),"No","Yes")</f>
        <v>Yes</v>
      </c>
      <c r="E9" s="7" t="s">
        <v>32</v>
      </c>
      <c r="F9" s="7">
        <v>112707</v>
      </c>
      <c r="G9" s="7" t="s">
        <v>51</v>
      </c>
      <c r="H9" s="7"/>
      <c r="I9" s="7" t="s">
        <v>34</v>
      </c>
      <c r="J9" s="8">
        <v>1</v>
      </c>
      <c r="K9" s="8">
        <v>0</v>
      </c>
      <c r="L9" s="8">
        <v>0</v>
      </c>
      <c r="M9" s="8">
        <v>0</v>
      </c>
      <c r="N9" s="8">
        <v>1</v>
      </c>
      <c r="O9" s="7">
        <v>2056950</v>
      </c>
      <c r="P9" s="7" t="s">
        <v>35</v>
      </c>
      <c r="Q9" s="7" t="s">
        <v>52</v>
      </c>
      <c r="R9" s="7">
        <v>1.5</v>
      </c>
      <c r="S9" s="8">
        <v>1.5499999999999998</v>
      </c>
      <c r="T9" s="8">
        <v>3.05</v>
      </c>
      <c r="U9" s="9">
        <v>299</v>
      </c>
      <c r="V9" s="7">
        <v>112707</v>
      </c>
      <c r="W9" s="7"/>
      <c r="X9" s="7" t="s">
        <v>37</v>
      </c>
      <c r="Y9" s="7" t="s">
        <v>62</v>
      </c>
      <c r="Z9" s="7" t="s">
        <v>63</v>
      </c>
      <c r="AA9" s="7" t="s">
        <v>40</v>
      </c>
      <c r="AB9" s="7" t="s">
        <v>41</v>
      </c>
      <c r="AC9" s="7" t="s">
        <v>55</v>
      </c>
      <c r="AD9" s="7"/>
      <c r="AE9" s="7"/>
      <c r="AF9" s="10">
        <v>382</v>
      </c>
    </row>
    <row r="10" spans="1:32" x14ac:dyDescent="0.25">
      <c r="A10" s="5">
        <f t="shared" si="1"/>
        <v>5.0462499999999997</v>
      </c>
      <c r="B10" s="6">
        <f t="shared" si="2"/>
        <v>5.5964999999999998</v>
      </c>
      <c r="C10" s="5">
        <f t="shared" si="0"/>
        <v>4.4959999999999996</v>
      </c>
      <c r="D10" s="5" t="str">
        <f>IF(ISERROR(VLOOKUP(Y10,'[1]Double stack'!$A:$A,1,0)),"No","Yes")</f>
        <v>Yes</v>
      </c>
      <c r="E10" s="7" t="s">
        <v>32</v>
      </c>
      <c r="F10" s="7">
        <v>112707</v>
      </c>
      <c r="G10" s="7" t="s">
        <v>51</v>
      </c>
      <c r="H10" s="7"/>
      <c r="I10" s="7" t="s">
        <v>34</v>
      </c>
      <c r="J10" s="8">
        <v>1</v>
      </c>
      <c r="K10" s="8">
        <v>0</v>
      </c>
      <c r="L10" s="8">
        <v>0</v>
      </c>
      <c r="M10" s="8">
        <v>0</v>
      </c>
      <c r="N10" s="8">
        <v>1</v>
      </c>
      <c r="O10" s="7">
        <v>2056950</v>
      </c>
      <c r="P10" s="7" t="s">
        <v>35</v>
      </c>
      <c r="Q10" s="7" t="s">
        <v>52</v>
      </c>
      <c r="R10" s="7">
        <v>2.87</v>
      </c>
      <c r="S10" s="8">
        <v>1.95</v>
      </c>
      <c r="T10" s="8">
        <v>3.6799999999999997</v>
      </c>
      <c r="U10" s="9">
        <v>1448</v>
      </c>
      <c r="V10" s="7">
        <v>112707</v>
      </c>
      <c r="W10" s="7"/>
      <c r="X10" s="7" t="s">
        <v>37</v>
      </c>
      <c r="Y10" s="7" t="s">
        <v>64</v>
      </c>
      <c r="Z10" s="7" t="s">
        <v>65</v>
      </c>
      <c r="AA10" s="7" t="s">
        <v>40</v>
      </c>
      <c r="AB10" s="7" t="s">
        <v>41</v>
      </c>
      <c r="AC10" s="7" t="s">
        <v>55</v>
      </c>
      <c r="AD10" s="7"/>
      <c r="AE10" s="7"/>
      <c r="AF10" s="10">
        <v>382</v>
      </c>
    </row>
    <row r="11" spans="1:32" x14ac:dyDescent="0.25">
      <c r="A11" s="5">
        <f t="shared" si="1"/>
        <v>6.5780000000000012</v>
      </c>
      <c r="B11" s="6">
        <f t="shared" si="2"/>
        <v>7.8840000000000003</v>
      </c>
      <c r="C11" s="5">
        <f t="shared" si="0"/>
        <v>5.272000000000002</v>
      </c>
      <c r="D11" s="5" t="str">
        <f>IF(ISERROR(VLOOKUP(Y11,'[1]Double stack'!$A:$A,1,0)),"No","Yes")</f>
        <v>Yes</v>
      </c>
      <c r="E11" s="7" t="s">
        <v>32</v>
      </c>
      <c r="F11" s="7">
        <v>112707</v>
      </c>
      <c r="G11" s="7" t="s">
        <v>51</v>
      </c>
      <c r="H11" s="7"/>
      <c r="I11" s="7" t="s">
        <v>34</v>
      </c>
      <c r="J11" s="8">
        <v>1</v>
      </c>
      <c r="K11" s="8">
        <v>0</v>
      </c>
      <c r="L11" s="8">
        <v>0</v>
      </c>
      <c r="M11" s="8">
        <v>0</v>
      </c>
      <c r="N11" s="8">
        <v>1</v>
      </c>
      <c r="O11" s="7">
        <v>2056950</v>
      </c>
      <c r="P11" s="7" t="s">
        <v>35</v>
      </c>
      <c r="Q11" s="7" t="s">
        <v>52</v>
      </c>
      <c r="R11" s="7">
        <v>3.6</v>
      </c>
      <c r="S11" s="8">
        <v>2.19</v>
      </c>
      <c r="T11" s="8">
        <v>4.24</v>
      </c>
      <c r="U11" s="9">
        <v>2212</v>
      </c>
      <c r="V11" s="7">
        <v>112707</v>
      </c>
      <c r="W11" s="7"/>
      <c r="X11" s="7" t="s">
        <v>37</v>
      </c>
      <c r="Y11" s="7" t="s">
        <v>66</v>
      </c>
      <c r="Z11" s="7" t="s">
        <v>67</v>
      </c>
      <c r="AA11" s="7" t="s">
        <v>40</v>
      </c>
      <c r="AB11" s="7" t="s">
        <v>41</v>
      </c>
      <c r="AC11" s="7" t="s">
        <v>55</v>
      </c>
      <c r="AD11" s="7"/>
      <c r="AE11" s="7"/>
      <c r="AF11" s="10">
        <v>382</v>
      </c>
    </row>
    <row r="12" spans="1:32" x14ac:dyDescent="0.25">
      <c r="A12" s="5">
        <f t="shared" si="1"/>
        <v>3.15</v>
      </c>
      <c r="B12" s="6">
        <f t="shared" si="2"/>
        <v>1.625</v>
      </c>
      <c r="C12" s="5">
        <f t="shared" si="0"/>
        <v>1.5249999999999999</v>
      </c>
      <c r="D12" s="5" t="str">
        <f>IF(ISERROR(VLOOKUP(Y12,'[1]Double stack'!$A:$A,1,0)),"No","Yes")</f>
        <v>No</v>
      </c>
      <c r="E12" s="7" t="s">
        <v>32</v>
      </c>
      <c r="F12" s="7">
        <v>112707</v>
      </c>
      <c r="G12" s="7" t="s">
        <v>51</v>
      </c>
      <c r="H12" s="7"/>
      <c r="I12" s="7" t="s">
        <v>34</v>
      </c>
      <c r="J12" s="8">
        <v>1</v>
      </c>
      <c r="K12" s="8">
        <v>0</v>
      </c>
      <c r="L12" s="8">
        <v>0</v>
      </c>
      <c r="M12" s="8">
        <v>0</v>
      </c>
      <c r="N12" s="8">
        <v>1</v>
      </c>
      <c r="O12" s="7">
        <v>2056950</v>
      </c>
      <c r="P12" s="7" t="s">
        <v>35</v>
      </c>
      <c r="Q12" s="7" t="s">
        <v>52</v>
      </c>
      <c r="R12" s="7">
        <v>1.3</v>
      </c>
      <c r="S12" s="8">
        <v>1.25</v>
      </c>
      <c r="T12" s="8">
        <v>3.25</v>
      </c>
      <c r="U12" s="9">
        <v>304</v>
      </c>
      <c r="V12" s="7">
        <v>112707</v>
      </c>
      <c r="W12" s="7"/>
      <c r="X12" s="7" t="s">
        <v>37</v>
      </c>
      <c r="Y12" s="7" t="s">
        <v>68</v>
      </c>
      <c r="Z12" s="7" t="s">
        <v>69</v>
      </c>
      <c r="AA12" s="7" t="s">
        <v>40</v>
      </c>
      <c r="AB12" s="7" t="s">
        <v>41</v>
      </c>
      <c r="AC12" s="7" t="s">
        <v>55</v>
      </c>
      <c r="AD12" s="7"/>
      <c r="AE12" s="7"/>
      <c r="AF12" s="10">
        <v>382</v>
      </c>
    </row>
    <row r="13" spans="1:32" x14ac:dyDescent="0.25">
      <c r="A13" s="5">
        <f t="shared" si="1"/>
        <v>4.5</v>
      </c>
      <c r="B13" s="6">
        <f t="shared" si="2"/>
        <v>2.625</v>
      </c>
      <c r="C13" s="5">
        <f t="shared" si="0"/>
        <v>1.875</v>
      </c>
      <c r="D13" s="5" t="str">
        <f>IF(ISERROR(VLOOKUP(Y13,'[1]Double stack'!$A:$A,1,0)),"No","Yes")</f>
        <v>No</v>
      </c>
      <c r="E13" s="7" t="s">
        <v>32</v>
      </c>
      <c r="F13" s="7">
        <v>112707</v>
      </c>
      <c r="G13" s="7" t="s">
        <v>51</v>
      </c>
      <c r="H13" s="7"/>
      <c r="I13" s="7" t="s">
        <v>34</v>
      </c>
      <c r="J13" s="8">
        <v>1</v>
      </c>
      <c r="K13" s="8">
        <v>0</v>
      </c>
      <c r="L13" s="8">
        <v>0</v>
      </c>
      <c r="M13" s="8">
        <v>0</v>
      </c>
      <c r="N13" s="8">
        <v>1</v>
      </c>
      <c r="O13" s="7">
        <v>2056950</v>
      </c>
      <c r="P13" s="7" t="s">
        <v>35</v>
      </c>
      <c r="Q13" s="7" t="s">
        <v>52</v>
      </c>
      <c r="R13" s="7">
        <v>1.75</v>
      </c>
      <c r="S13" s="8">
        <v>1.5</v>
      </c>
      <c r="T13" s="8">
        <v>3.26</v>
      </c>
      <c r="U13" s="9">
        <v>334</v>
      </c>
      <c r="V13" s="7">
        <v>112707</v>
      </c>
      <c r="W13" s="7"/>
      <c r="X13" s="7" t="s">
        <v>37</v>
      </c>
      <c r="Y13" s="7" t="s">
        <v>70</v>
      </c>
      <c r="Z13" s="7" t="s">
        <v>71</v>
      </c>
      <c r="AA13" s="7" t="s">
        <v>40</v>
      </c>
      <c r="AB13" s="7" t="s">
        <v>41</v>
      </c>
      <c r="AC13" s="7" t="s">
        <v>55</v>
      </c>
      <c r="AD13" s="7"/>
      <c r="AE13" s="7"/>
      <c r="AF13" s="10">
        <v>382</v>
      </c>
    </row>
    <row r="14" spans="1:32" x14ac:dyDescent="0.25">
      <c r="A14" s="5">
        <f t="shared" si="1"/>
        <v>5.5869999999999997</v>
      </c>
      <c r="B14" s="6">
        <f t="shared" si="2"/>
        <v>3.4019999999999997</v>
      </c>
      <c r="C14" s="5">
        <f t="shared" si="0"/>
        <v>2.1850000000000001</v>
      </c>
      <c r="D14" s="5" t="str">
        <f>IF(ISERROR(VLOOKUP(Y14,'[1]Double stack'!$A:$A,1,0)),"No","Yes")</f>
        <v>No</v>
      </c>
      <c r="E14" s="7" t="s">
        <v>32</v>
      </c>
      <c r="F14" s="7">
        <v>112707</v>
      </c>
      <c r="G14" s="7" t="s">
        <v>51</v>
      </c>
      <c r="H14" s="7"/>
      <c r="I14" s="7" t="s">
        <v>34</v>
      </c>
      <c r="J14" s="8">
        <v>1</v>
      </c>
      <c r="K14" s="8">
        <v>0</v>
      </c>
      <c r="L14" s="8">
        <v>0</v>
      </c>
      <c r="M14" s="8">
        <v>0</v>
      </c>
      <c r="N14" s="8">
        <v>1</v>
      </c>
      <c r="O14" s="7">
        <v>2056950</v>
      </c>
      <c r="P14" s="7" t="s">
        <v>35</v>
      </c>
      <c r="Q14" s="7" t="s">
        <v>52</v>
      </c>
      <c r="R14" s="7">
        <v>2.52</v>
      </c>
      <c r="S14" s="8">
        <v>1.3499999999999999</v>
      </c>
      <c r="T14" s="8">
        <v>2.96</v>
      </c>
      <c r="U14" s="9">
        <v>343</v>
      </c>
      <c r="V14" s="7">
        <v>112707</v>
      </c>
      <c r="W14" s="7"/>
      <c r="X14" s="7" t="s">
        <v>37</v>
      </c>
      <c r="Y14" s="7" t="s">
        <v>72</v>
      </c>
      <c r="Z14" s="7" t="s">
        <v>73</v>
      </c>
      <c r="AA14" s="7" t="s">
        <v>40</v>
      </c>
      <c r="AB14" s="7" t="s">
        <v>41</v>
      </c>
      <c r="AC14" s="7" t="s">
        <v>55</v>
      </c>
      <c r="AD14" s="7"/>
      <c r="AE14" s="7"/>
      <c r="AF14" s="10">
        <v>382</v>
      </c>
    </row>
    <row r="15" spans="1:32" x14ac:dyDescent="0.25">
      <c r="A15" s="5">
        <f t="shared" si="1"/>
        <v>4.4459999999999997</v>
      </c>
      <c r="B15" s="6">
        <f t="shared" si="2"/>
        <v>2.5609999999999999</v>
      </c>
      <c r="C15" s="5">
        <f t="shared" si="0"/>
        <v>1.8849999999999998</v>
      </c>
      <c r="D15" s="5" t="str">
        <f>IF(ISERROR(VLOOKUP(Y15,'[1]Double stack'!$A:$A,1,0)),"No","Yes")</f>
        <v>No</v>
      </c>
      <c r="E15" s="7" t="s">
        <v>32</v>
      </c>
      <c r="F15" s="7">
        <v>112707</v>
      </c>
      <c r="G15" s="7" t="s">
        <v>51</v>
      </c>
      <c r="H15" s="7"/>
      <c r="I15" s="7" t="s">
        <v>34</v>
      </c>
      <c r="J15" s="8">
        <v>1</v>
      </c>
      <c r="K15" s="8">
        <v>0</v>
      </c>
      <c r="L15" s="8">
        <v>0</v>
      </c>
      <c r="M15" s="8">
        <v>0</v>
      </c>
      <c r="N15" s="8">
        <v>1</v>
      </c>
      <c r="O15" s="7">
        <v>2056950</v>
      </c>
      <c r="P15" s="7" t="s">
        <v>35</v>
      </c>
      <c r="Q15" s="7" t="s">
        <v>52</v>
      </c>
      <c r="R15" s="7">
        <v>1.9700000000000002</v>
      </c>
      <c r="S15" s="8">
        <v>1.2999999999999998</v>
      </c>
      <c r="T15" s="8">
        <v>4.8599999999999994</v>
      </c>
      <c r="U15" s="9">
        <v>1113</v>
      </c>
      <c r="V15" s="7">
        <v>112707</v>
      </c>
      <c r="W15" s="7"/>
      <c r="X15" s="7" t="s">
        <v>37</v>
      </c>
      <c r="Y15" s="7" t="s">
        <v>74</v>
      </c>
      <c r="Z15" s="7" t="s">
        <v>75</v>
      </c>
      <c r="AA15" s="7" t="s">
        <v>40</v>
      </c>
      <c r="AB15" s="7" t="s">
        <v>41</v>
      </c>
      <c r="AC15" s="7" t="s">
        <v>55</v>
      </c>
      <c r="AD15" s="7"/>
      <c r="AE15" s="7"/>
      <c r="AF15" s="10">
        <v>382</v>
      </c>
    </row>
    <row r="16" spans="1:32" x14ac:dyDescent="0.25">
      <c r="A16" s="5">
        <f t="shared" si="1"/>
        <v>4.4459999999999997</v>
      </c>
      <c r="B16" s="6">
        <f t="shared" si="2"/>
        <v>2.5609999999999999</v>
      </c>
      <c r="C16" s="5">
        <f t="shared" si="0"/>
        <v>1.8849999999999998</v>
      </c>
      <c r="D16" s="5" t="str">
        <f>IF(ISERROR(VLOOKUP(Y16,'[1]Double stack'!$A:$A,1,0)),"No","Yes")</f>
        <v>No</v>
      </c>
      <c r="E16" s="7" t="s">
        <v>32</v>
      </c>
      <c r="F16" s="7">
        <v>112707</v>
      </c>
      <c r="G16" s="7" t="s">
        <v>51</v>
      </c>
      <c r="H16" s="7"/>
      <c r="I16" s="7" t="s">
        <v>34</v>
      </c>
      <c r="J16" s="8">
        <v>1</v>
      </c>
      <c r="K16" s="8">
        <v>0</v>
      </c>
      <c r="L16" s="8">
        <v>0</v>
      </c>
      <c r="M16" s="8">
        <v>0</v>
      </c>
      <c r="N16" s="8">
        <v>1</v>
      </c>
      <c r="O16" s="7">
        <v>2056950</v>
      </c>
      <c r="P16" s="7" t="s">
        <v>35</v>
      </c>
      <c r="Q16" s="7" t="s">
        <v>52</v>
      </c>
      <c r="R16" s="7">
        <v>1.9700000000000002</v>
      </c>
      <c r="S16" s="8">
        <v>1.2999999999999998</v>
      </c>
      <c r="T16" s="8">
        <v>4.8599999999999994</v>
      </c>
      <c r="U16" s="9">
        <v>1093</v>
      </c>
      <c r="V16" s="7">
        <v>112707</v>
      </c>
      <c r="W16" s="7"/>
      <c r="X16" s="7" t="s">
        <v>37</v>
      </c>
      <c r="Y16" s="7" t="s">
        <v>76</v>
      </c>
      <c r="Z16" s="7" t="s">
        <v>77</v>
      </c>
      <c r="AA16" s="7" t="s">
        <v>40</v>
      </c>
      <c r="AB16" s="7" t="s">
        <v>41</v>
      </c>
      <c r="AC16" s="7" t="s">
        <v>55</v>
      </c>
      <c r="AD16" s="7"/>
      <c r="AE16" s="7"/>
      <c r="AF16" s="10">
        <v>382</v>
      </c>
    </row>
    <row r="17" spans="1:32" x14ac:dyDescent="0.25">
      <c r="A17" s="5">
        <f t="shared" si="1"/>
        <v>4.1325000000000003</v>
      </c>
      <c r="B17" s="6">
        <f t="shared" si="2"/>
        <v>4.3049999999999997</v>
      </c>
      <c r="C17" s="5">
        <f t="shared" si="0"/>
        <v>3.9600000000000009</v>
      </c>
      <c r="D17" s="5" t="str">
        <f>IF(ISERROR(VLOOKUP(Y17,'[1]Double stack'!$A:$A,1,0)),"No","Yes")</f>
        <v>Yes</v>
      </c>
      <c r="E17" s="7" t="s">
        <v>32</v>
      </c>
      <c r="F17" s="7">
        <v>112707</v>
      </c>
      <c r="G17" s="7" t="s">
        <v>51</v>
      </c>
      <c r="H17" s="7"/>
      <c r="I17" s="7" t="s">
        <v>34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7">
        <v>2056950</v>
      </c>
      <c r="P17" s="7" t="s">
        <v>35</v>
      </c>
      <c r="Q17" s="7" t="s">
        <v>52</v>
      </c>
      <c r="R17" s="7">
        <v>2.1</v>
      </c>
      <c r="S17" s="8">
        <v>2.0499999999999998</v>
      </c>
      <c r="T17" s="8">
        <v>3.01</v>
      </c>
      <c r="U17" s="9">
        <v>436</v>
      </c>
      <c r="V17" s="7">
        <v>112707</v>
      </c>
      <c r="W17" s="7"/>
      <c r="X17" s="7" t="s">
        <v>37</v>
      </c>
      <c r="Y17" s="7" t="s">
        <v>78</v>
      </c>
      <c r="Z17" s="7" t="s">
        <v>79</v>
      </c>
      <c r="AA17" s="7" t="s">
        <v>40</v>
      </c>
      <c r="AB17" s="7" t="s">
        <v>41</v>
      </c>
      <c r="AC17" s="7" t="s">
        <v>55</v>
      </c>
      <c r="AD17" s="7"/>
      <c r="AE17" s="7"/>
      <c r="AF17" s="10">
        <v>382</v>
      </c>
    </row>
    <row r="18" spans="1:32" x14ac:dyDescent="0.25">
      <c r="A18" s="5">
        <f t="shared" si="1"/>
        <v>4.4459999999999997</v>
      </c>
      <c r="B18" s="6">
        <f t="shared" si="2"/>
        <v>2.5609999999999999</v>
      </c>
      <c r="C18" s="5">
        <f t="shared" si="0"/>
        <v>1.8849999999999998</v>
      </c>
      <c r="D18" s="5" t="str">
        <f>IF(ISERROR(VLOOKUP(Y18,'[1]Double stack'!$A:$A,1,0)),"No","Yes")</f>
        <v>No</v>
      </c>
      <c r="E18" s="7" t="s">
        <v>32</v>
      </c>
      <c r="F18" s="7">
        <v>112707</v>
      </c>
      <c r="G18" s="7" t="s">
        <v>51</v>
      </c>
      <c r="H18" s="7"/>
      <c r="I18" s="7" t="s">
        <v>34</v>
      </c>
      <c r="J18" s="8">
        <v>1</v>
      </c>
      <c r="K18" s="8">
        <v>0</v>
      </c>
      <c r="L18" s="8">
        <v>0</v>
      </c>
      <c r="M18" s="8">
        <v>0</v>
      </c>
      <c r="N18" s="8">
        <v>1</v>
      </c>
      <c r="O18" s="7">
        <v>2056950</v>
      </c>
      <c r="P18" s="7" t="s">
        <v>35</v>
      </c>
      <c r="Q18" s="7" t="s">
        <v>52</v>
      </c>
      <c r="R18" s="7">
        <v>1.9700000000000002</v>
      </c>
      <c r="S18" s="8">
        <v>1.2999999999999998</v>
      </c>
      <c r="T18" s="8">
        <v>4.8599999999999994</v>
      </c>
      <c r="U18" s="9">
        <v>1109</v>
      </c>
      <c r="V18" s="7">
        <v>112707</v>
      </c>
      <c r="W18" s="7"/>
      <c r="X18" s="7" t="s">
        <v>37</v>
      </c>
      <c r="Y18" s="7" t="s">
        <v>80</v>
      </c>
      <c r="Z18" s="7" t="s">
        <v>81</v>
      </c>
      <c r="AA18" s="7" t="s">
        <v>40</v>
      </c>
      <c r="AB18" s="7" t="s">
        <v>41</v>
      </c>
      <c r="AC18" s="7" t="s">
        <v>55</v>
      </c>
      <c r="AD18" s="7"/>
      <c r="AE18" s="7"/>
      <c r="AF18" s="10">
        <v>382</v>
      </c>
    </row>
    <row r="19" spans="1:32" x14ac:dyDescent="0.25">
      <c r="A19" s="5">
        <f t="shared" si="1"/>
        <v>9.1349999999999998</v>
      </c>
      <c r="B19" s="6">
        <f t="shared" si="2"/>
        <v>6.33</v>
      </c>
      <c r="C19" s="5">
        <f t="shared" si="0"/>
        <v>2.8049999999999997</v>
      </c>
      <c r="D19" s="5" t="str">
        <f>IF(ISERROR(VLOOKUP(Y19,'[1]Double stack'!$A:$A,1,0)),"No","Yes")</f>
        <v>No</v>
      </c>
      <c r="E19" s="7" t="s">
        <v>32</v>
      </c>
      <c r="F19" s="7">
        <v>149329</v>
      </c>
      <c r="G19" s="7" t="s">
        <v>82</v>
      </c>
      <c r="H19" s="7"/>
      <c r="I19" s="7" t="s">
        <v>34</v>
      </c>
      <c r="J19" s="8">
        <v>1</v>
      </c>
      <c r="K19" s="8">
        <v>0</v>
      </c>
      <c r="L19" s="8">
        <v>0</v>
      </c>
      <c r="M19" s="8">
        <v>0</v>
      </c>
      <c r="N19" s="8">
        <v>1</v>
      </c>
      <c r="O19" s="7">
        <v>2061732</v>
      </c>
      <c r="P19" s="7" t="s">
        <v>35</v>
      </c>
      <c r="Q19" s="7" t="s">
        <v>83</v>
      </c>
      <c r="R19" s="7">
        <v>3</v>
      </c>
      <c r="S19" s="8">
        <v>2.11</v>
      </c>
      <c r="T19" s="8">
        <v>4.1500000000000004</v>
      </c>
      <c r="U19" s="9">
        <v>3055</v>
      </c>
      <c r="V19" s="7">
        <v>149329</v>
      </c>
      <c r="W19" s="7"/>
      <c r="X19" s="7" t="s">
        <v>37</v>
      </c>
      <c r="Y19" s="7" t="s">
        <v>84</v>
      </c>
      <c r="Z19" s="7" t="s">
        <v>85</v>
      </c>
      <c r="AA19" s="7" t="s">
        <v>40</v>
      </c>
      <c r="AB19" s="7" t="s">
        <v>41</v>
      </c>
      <c r="AC19" s="7">
        <v>1304759934</v>
      </c>
      <c r="AD19" s="7"/>
      <c r="AE19" s="7"/>
      <c r="AF19" s="10">
        <v>249</v>
      </c>
    </row>
    <row r="20" spans="1:32" x14ac:dyDescent="0.25">
      <c r="A20" s="5">
        <f t="shared" si="1"/>
        <v>6.1199999999999992</v>
      </c>
      <c r="B20" s="6">
        <f t="shared" si="2"/>
        <v>3.8949999999999996</v>
      </c>
      <c r="C20" s="5">
        <f t="shared" si="0"/>
        <v>2.2249999999999996</v>
      </c>
      <c r="D20" s="5" t="str">
        <f>IF(ISERROR(VLOOKUP(Y20,'[1]Double stack'!$A:$A,1,0)),"No","Yes")</f>
        <v>No</v>
      </c>
      <c r="E20" s="7" t="s">
        <v>32</v>
      </c>
      <c r="F20" s="7">
        <v>149329</v>
      </c>
      <c r="G20" s="7" t="s">
        <v>82</v>
      </c>
      <c r="H20" s="7"/>
      <c r="I20" s="7" t="s">
        <v>34</v>
      </c>
      <c r="J20" s="8">
        <v>1</v>
      </c>
      <c r="K20" s="8">
        <v>0</v>
      </c>
      <c r="L20" s="8">
        <v>0</v>
      </c>
      <c r="M20" s="8">
        <v>0</v>
      </c>
      <c r="N20" s="8">
        <v>1</v>
      </c>
      <c r="O20" s="7">
        <v>2061732</v>
      </c>
      <c r="P20" s="7" t="s">
        <v>35</v>
      </c>
      <c r="Q20" s="7" t="s">
        <v>83</v>
      </c>
      <c r="R20" s="7">
        <v>2.0499999999999998</v>
      </c>
      <c r="S20" s="8">
        <v>1.9</v>
      </c>
      <c r="T20" s="8">
        <v>4.08</v>
      </c>
      <c r="U20" s="9">
        <v>1543</v>
      </c>
      <c r="V20" s="7">
        <v>149329</v>
      </c>
      <c r="W20" s="7"/>
      <c r="X20" s="7" t="s">
        <v>37</v>
      </c>
      <c r="Y20" s="7" t="s">
        <v>86</v>
      </c>
      <c r="Z20" s="7" t="s">
        <v>87</v>
      </c>
      <c r="AA20" s="7" t="s">
        <v>40</v>
      </c>
      <c r="AB20" s="7" t="s">
        <v>41</v>
      </c>
      <c r="AC20" s="7">
        <v>1304759934</v>
      </c>
      <c r="AD20" s="7"/>
      <c r="AE20" s="7"/>
      <c r="AF20" s="10">
        <v>249</v>
      </c>
    </row>
    <row r="21" spans="1:32" x14ac:dyDescent="0.25">
      <c r="A21" s="5">
        <f t="shared" si="1"/>
        <v>5.5125000000000002</v>
      </c>
      <c r="B21" s="6">
        <f t="shared" si="2"/>
        <v>3.4125000000000005</v>
      </c>
      <c r="C21" s="5">
        <f t="shared" si="0"/>
        <v>2.0999999999999996</v>
      </c>
      <c r="D21" s="5" t="str">
        <f>IF(ISERROR(VLOOKUP(Y21,'[1]Double stack'!$A:$A,1,0)),"No","Yes")</f>
        <v>No</v>
      </c>
      <c r="E21" s="7" t="s">
        <v>32</v>
      </c>
      <c r="F21" s="7">
        <v>190953</v>
      </c>
      <c r="G21" s="7" t="s">
        <v>33</v>
      </c>
      <c r="H21" s="7"/>
      <c r="I21" s="7" t="s">
        <v>34</v>
      </c>
      <c r="J21" s="8">
        <v>1</v>
      </c>
      <c r="K21" s="8">
        <v>0</v>
      </c>
      <c r="L21" s="8">
        <v>0</v>
      </c>
      <c r="M21" s="8">
        <v>0</v>
      </c>
      <c r="N21" s="8">
        <v>1</v>
      </c>
      <c r="O21" s="7">
        <v>2062045</v>
      </c>
      <c r="P21" s="7" t="s">
        <v>35</v>
      </c>
      <c r="Q21" s="7" t="s">
        <v>88</v>
      </c>
      <c r="R21" s="7">
        <v>1.9500000000000002</v>
      </c>
      <c r="S21" s="8">
        <v>1.75</v>
      </c>
      <c r="T21" s="8">
        <v>4.5599999999999996</v>
      </c>
      <c r="U21" s="9">
        <v>1522</v>
      </c>
      <c r="V21" s="7">
        <v>190953</v>
      </c>
      <c r="W21" s="7"/>
      <c r="X21" s="7" t="s">
        <v>37</v>
      </c>
      <c r="Y21" s="7" t="s">
        <v>89</v>
      </c>
      <c r="Z21" s="7" t="s">
        <v>90</v>
      </c>
      <c r="AA21" s="7" t="s">
        <v>40</v>
      </c>
      <c r="AB21" s="7" t="s">
        <v>41</v>
      </c>
      <c r="AC21" s="7">
        <v>1304766234</v>
      </c>
      <c r="AD21" s="7"/>
      <c r="AE21" s="7"/>
      <c r="AF21" s="10">
        <v>243</v>
      </c>
    </row>
    <row r="22" spans="1:32" x14ac:dyDescent="0.25">
      <c r="A22" s="5">
        <f t="shared" si="1"/>
        <v>4.9500000000000011</v>
      </c>
      <c r="B22" s="6">
        <f t="shared" si="2"/>
        <v>5.46</v>
      </c>
      <c r="C22" s="5">
        <f t="shared" si="0"/>
        <v>4.4400000000000022</v>
      </c>
      <c r="D22" s="5" t="str">
        <f>IF(ISERROR(VLOOKUP(Y22,'[1]Double stack'!$A:$A,1,0)),"No","Yes")</f>
        <v>Yes</v>
      </c>
      <c r="E22" s="7" t="s">
        <v>32</v>
      </c>
      <c r="F22" s="7">
        <v>108914</v>
      </c>
      <c r="G22" s="7" t="s">
        <v>91</v>
      </c>
      <c r="H22" s="7"/>
      <c r="I22" s="7" t="s">
        <v>34</v>
      </c>
      <c r="J22" s="8">
        <v>1</v>
      </c>
      <c r="K22" s="8">
        <v>0</v>
      </c>
      <c r="L22" s="8">
        <v>0</v>
      </c>
      <c r="M22" s="8">
        <v>0</v>
      </c>
      <c r="N22" s="8">
        <v>1</v>
      </c>
      <c r="O22" s="7">
        <v>2062231</v>
      </c>
      <c r="P22" s="7" t="s">
        <v>35</v>
      </c>
      <c r="Q22" s="7" t="s">
        <v>92</v>
      </c>
      <c r="R22" s="7">
        <v>2.8000000000000003</v>
      </c>
      <c r="S22" s="8">
        <v>1.95</v>
      </c>
      <c r="T22" s="8">
        <v>3.6999999999999997</v>
      </c>
      <c r="U22" s="9">
        <v>1845</v>
      </c>
      <c r="V22" s="7">
        <v>108914</v>
      </c>
      <c r="W22" s="7"/>
      <c r="X22" s="7" t="s">
        <v>37</v>
      </c>
      <c r="Y22" s="7" t="s">
        <v>93</v>
      </c>
      <c r="Z22" s="7" t="s">
        <v>94</v>
      </c>
      <c r="AA22" s="7" t="s">
        <v>40</v>
      </c>
      <c r="AB22" s="7" t="s">
        <v>41</v>
      </c>
      <c r="AC22" s="7">
        <v>1304773567</v>
      </c>
      <c r="AD22" s="7"/>
      <c r="AE22" s="7"/>
      <c r="AF22" s="10">
        <v>234</v>
      </c>
    </row>
    <row r="23" spans="1:32" x14ac:dyDescent="0.25">
      <c r="A23" s="5">
        <f t="shared" si="1"/>
        <v>5.3804999999999996</v>
      </c>
      <c r="B23" s="6">
        <f t="shared" si="2"/>
        <v>3.3004999999999995</v>
      </c>
      <c r="C23" s="5">
        <f t="shared" si="0"/>
        <v>2.08</v>
      </c>
      <c r="D23" s="5" t="str">
        <f>IF(ISERROR(VLOOKUP(Y23,'[1]Double stack'!$A:$A,1,0)),"No","Yes")</f>
        <v>No</v>
      </c>
      <c r="E23" s="7" t="s">
        <v>32</v>
      </c>
      <c r="F23" s="7">
        <v>108914</v>
      </c>
      <c r="G23" s="7" t="s">
        <v>91</v>
      </c>
      <c r="H23" s="7"/>
      <c r="I23" s="7" t="s">
        <v>34</v>
      </c>
      <c r="J23" s="8">
        <v>1</v>
      </c>
      <c r="K23" s="8">
        <v>0</v>
      </c>
      <c r="L23" s="8">
        <v>0</v>
      </c>
      <c r="M23" s="8">
        <v>0</v>
      </c>
      <c r="N23" s="8">
        <v>1</v>
      </c>
      <c r="O23" s="7">
        <v>2062231</v>
      </c>
      <c r="P23" s="7" t="s">
        <v>35</v>
      </c>
      <c r="Q23" s="7" t="s">
        <v>92</v>
      </c>
      <c r="R23" s="7">
        <v>2.0499999999999998</v>
      </c>
      <c r="S23" s="8">
        <v>1.6099999999999999</v>
      </c>
      <c r="T23" s="8">
        <v>4.5999999999999996</v>
      </c>
      <c r="U23" s="9">
        <v>2347</v>
      </c>
      <c r="V23" s="7">
        <v>108914</v>
      </c>
      <c r="W23" s="7"/>
      <c r="X23" s="7" t="s">
        <v>37</v>
      </c>
      <c r="Y23" s="7" t="s">
        <v>95</v>
      </c>
      <c r="Z23" s="7" t="s">
        <v>96</v>
      </c>
      <c r="AA23" s="7" t="s">
        <v>40</v>
      </c>
      <c r="AB23" s="7" t="s">
        <v>41</v>
      </c>
      <c r="AC23" s="7">
        <v>1304773567</v>
      </c>
      <c r="AD23" s="7"/>
      <c r="AE23" s="7"/>
      <c r="AF23" s="10">
        <v>234</v>
      </c>
    </row>
    <row r="24" spans="1:32" x14ac:dyDescent="0.25">
      <c r="A24" s="5">
        <f t="shared" si="1"/>
        <v>5.4284999999999997</v>
      </c>
      <c r="B24" s="6">
        <f t="shared" si="2"/>
        <v>3.3485</v>
      </c>
      <c r="C24" s="5">
        <f t="shared" si="0"/>
        <v>2.0799999999999996</v>
      </c>
      <c r="D24" s="5" t="str">
        <f>IF(ISERROR(VLOOKUP(Y24,'[1]Double stack'!$A:$A,1,0)),"No","Yes")</f>
        <v>No</v>
      </c>
      <c r="E24" s="7" t="s">
        <v>32</v>
      </c>
      <c r="F24" s="7">
        <v>116623</v>
      </c>
      <c r="G24" s="7" t="s">
        <v>97</v>
      </c>
      <c r="H24" s="7"/>
      <c r="I24" s="7" t="s">
        <v>34</v>
      </c>
      <c r="J24" s="8">
        <v>1</v>
      </c>
      <c r="K24" s="8">
        <v>0</v>
      </c>
      <c r="L24" s="8">
        <v>0</v>
      </c>
      <c r="M24" s="8">
        <v>0</v>
      </c>
      <c r="N24" s="8">
        <v>1</v>
      </c>
      <c r="O24" s="7">
        <v>2065667</v>
      </c>
      <c r="P24" s="7" t="s">
        <v>35</v>
      </c>
      <c r="Q24" s="7" t="s">
        <v>98</v>
      </c>
      <c r="R24" s="7">
        <v>1.81</v>
      </c>
      <c r="S24" s="8">
        <v>1.8499999999999999</v>
      </c>
      <c r="T24" s="8">
        <v>3.0599999999999996</v>
      </c>
      <c r="U24" s="9">
        <v>342</v>
      </c>
      <c r="V24" s="7">
        <v>116623</v>
      </c>
      <c r="W24" s="7"/>
      <c r="X24" s="7" t="s">
        <v>37</v>
      </c>
      <c r="Y24" s="7" t="s">
        <v>99</v>
      </c>
      <c r="Z24" s="7" t="s">
        <v>100</v>
      </c>
      <c r="AA24" s="7" t="s">
        <v>40</v>
      </c>
      <c r="AB24" s="7" t="s">
        <v>41</v>
      </c>
      <c r="AC24" s="7">
        <v>1304844781</v>
      </c>
      <c r="AD24" s="7"/>
      <c r="AE24" s="7"/>
      <c r="AF24" s="10">
        <v>151</v>
      </c>
    </row>
    <row r="25" spans="1:32" x14ac:dyDescent="0.25">
      <c r="A25" s="5">
        <f t="shared" si="1"/>
        <v>8.5549999999999997</v>
      </c>
      <c r="B25" s="6">
        <f t="shared" si="2"/>
        <v>5.88</v>
      </c>
      <c r="C25" s="5">
        <f t="shared" si="0"/>
        <v>2.6749999999999998</v>
      </c>
      <c r="D25" s="5" t="str">
        <f>IF(ISERROR(VLOOKUP(Y25,'[1]Double stack'!$A:$A,1,0)),"No","Yes")</f>
        <v>No</v>
      </c>
      <c r="E25" s="7" t="s">
        <v>32</v>
      </c>
      <c r="F25" s="7">
        <v>116623</v>
      </c>
      <c r="G25" s="7" t="s">
        <v>97</v>
      </c>
      <c r="H25" s="7"/>
      <c r="I25" s="7" t="s">
        <v>34</v>
      </c>
      <c r="J25" s="8">
        <v>1</v>
      </c>
      <c r="K25" s="8">
        <v>0</v>
      </c>
      <c r="L25" s="8">
        <v>0</v>
      </c>
      <c r="M25" s="8">
        <v>0</v>
      </c>
      <c r="N25" s="8">
        <v>1</v>
      </c>
      <c r="O25" s="7">
        <v>2065667</v>
      </c>
      <c r="P25" s="7" t="s">
        <v>35</v>
      </c>
      <c r="Q25" s="7" t="s">
        <v>98</v>
      </c>
      <c r="R25" s="7">
        <v>2.4500000000000002</v>
      </c>
      <c r="S25" s="8">
        <v>2.4</v>
      </c>
      <c r="T25" s="8">
        <v>4.7300000000000004</v>
      </c>
      <c r="U25" s="9">
        <v>2149</v>
      </c>
      <c r="V25" s="7">
        <v>116623</v>
      </c>
      <c r="W25" s="7"/>
      <c r="X25" s="7" t="s">
        <v>37</v>
      </c>
      <c r="Y25" s="7" t="s">
        <v>101</v>
      </c>
      <c r="Z25" s="7" t="s">
        <v>102</v>
      </c>
      <c r="AA25" s="7" t="s">
        <v>40</v>
      </c>
      <c r="AB25" s="7" t="s">
        <v>41</v>
      </c>
      <c r="AC25" s="7">
        <v>1304844781</v>
      </c>
      <c r="AD25" s="7"/>
      <c r="AE25" s="7"/>
      <c r="AF25" s="10">
        <v>151</v>
      </c>
    </row>
    <row r="26" spans="1:32" x14ac:dyDescent="0.25">
      <c r="A26" s="5">
        <f t="shared" si="1"/>
        <v>5.13</v>
      </c>
      <c r="B26" s="6">
        <f t="shared" si="2"/>
        <v>5.74</v>
      </c>
      <c r="C26" s="5">
        <f t="shared" si="0"/>
        <v>4.5199999999999996</v>
      </c>
      <c r="D26" s="5" t="str">
        <f>IF(ISERROR(VLOOKUP(Y26,'[1]Double stack'!$A:$A,1,0)),"No","Yes")</f>
        <v>Yes</v>
      </c>
      <c r="E26" s="7" t="s">
        <v>32</v>
      </c>
      <c r="F26" s="7">
        <v>108915</v>
      </c>
      <c r="G26" s="7" t="s">
        <v>103</v>
      </c>
      <c r="H26" s="7"/>
      <c r="I26" s="7" t="s">
        <v>34</v>
      </c>
      <c r="J26" s="8">
        <v>1</v>
      </c>
      <c r="K26" s="8">
        <v>0</v>
      </c>
      <c r="L26" s="8">
        <v>0</v>
      </c>
      <c r="M26" s="8">
        <v>0</v>
      </c>
      <c r="N26" s="8">
        <v>1</v>
      </c>
      <c r="O26" s="7">
        <v>2065856</v>
      </c>
      <c r="P26" s="7" t="s">
        <v>35</v>
      </c>
      <c r="Q26" s="7" t="s">
        <v>104</v>
      </c>
      <c r="R26" s="7">
        <v>2.8000000000000003</v>
      </c>
      <c r="S26" s="8">
        <v>2.0499999999999998</v>
      </c>
      <c r="T26" s="8">
        <v>3.8</v>
      </c>
      <c r="U26" s="9">
        <v>1851</v>
      </c>
      <c r="V26" s="7">
        <v>108915</v>
      </c>
      <c r="W26" s="7"/>
      <c r="X26" s="7" t="s">
        <v>37</v>
      </c>
      <c r="Y26" s="7" t="s">
        <v>105</v>
      </c>
      <c r="Z26" s="7" t="s">
        <v>106</v>
      </c>
      <c r="AA26" s="7" t="s">
        <v>40</v>
      </c>
      <c r="AB26" s="7" t="s">
        <v>41</v>
      </c>
      <c r="AC26" s="7">
        <v>1304851204</v>
      </c>
      <c r="AD26" s="7"/>
      <c r="AE26" s="7"/>
      <c r="AF26" s="10">
        <v>143</v>
      </c>
    </row>
    <row r="27" spans="1:32" x14ac:dyDescent="0.25">
      <c r="A27" s="5">
        <f t="shared" si="1"/>
        <v>6.0750000000000002</v>
      </c>
      <c r="B27" s="6">
        <f t="shared" si="2"/>
        <v>3.8500000000000005</v>
      </c>
      <c r="C27" s="5">
        <f t="shared" si="0"/>
        <v>2.2249999999999996</v>
      </c>
      <c r="D27" s="5" t="str">
        <f>IF(ISERROR(VLOOKUP(Y27,'[1]Double stack'!$A:$A,1,0)),"No","Yes")</f>
        <v>No</v>
      </c>
      <c r="E27" s="7" t="s">
        <v>32</v>
      </c>
      <c r="F27" s="7">
        <v>108915</v>
      </c>
      <c r="G27" s="7" t="s">
        <v>103</v>
      </c>
      <c r="H27" s="7"/>
      <c r="I27" s="7" t="s">
        <v>34</v>
      </c>
      <c r="J27" s="8">
        <v>1</v>
      </c>
      <c r="K27" s="8">
        <v>0</v>
      </c>
      <c r="L27" s="8">
        <v>0</v>
      </c>
      <c r="M27" s="8">
        <v>0</v>
      </c>
      <c r="N27" s="8">
        <v>1</v>
      </c>
      <c r="O27" s="7">
        <v>2065856</v>
      </c>
      <c r="P27" s="7" t="s">
        <v>35</v>
      </c>
      <c r="Q27" s="7" t="s">
        <v>104</v>
      </c>
      <c r="R27" s="7">
        <v>2.2000000000000002</v>
      </c>
      <c r="S27" s="8">
        <v>1.75</v>
      </c>
      <c r="T27" s="8">
        <v>4.5999999999999996</v>
      </c>
      <c r="U27" s="9">
        <v>2408</v>
      </c>
      <c r="V27" s="7">
        <v>108915</v>
      </c>
      <c r="W27" s="7"/>
      <c r="X27" s="7" t="s">
        <v>37</v>
      </c>
      <c r="Y27" s="7" t="s">
        <v>107</v>
      </c>
      <c r="Z27" s="7" t="s">
        <v>108</v>
      </c>
      <c r="AA27" s="7" t="s">
        <v>40</v>
      </c>
      <c r="AB27" s="7" t="s">
        <v>41</v>
      </c>
      <c r="AC27" s="7">
        <v>1304851204</v>
      </c>
      <c r="AD27" s="7"/>
      <c r="AE27" s="7"/>
      <c r="AF27" s="10">
        <v>143</v>
      </c>
    </row>
    <row r="28" spans="1:32" x14ac:dyDescent="0.25">
      <c r="A28" s="5">
        <f t="shared" si="1"/>
        <v>3.1175000000000002</v>
      </c>
      <c r="B28" s="6">
        <f t="shared" si="2"/>
        <v>2.835</v>
      </c>
      <c r="C28" s="5">
        <f t="shared" si="0"/>
        <v>3.4000000000000004</v>
      </c>
      <c r="D28" s="5" t="str">
        <f>IF(ISERROR(VLOOKUP(Y28,'[1]Double stack'!$A:$A,1,0)),"No","Yes")</f>
        <v>Yes</v>
      </c>
      <c r="E28" s="7" t="s">
        <v>32</v>
      </c>
      <c r="F28" s="7">
        <v>110418</v>
      </c>
      <c r="G28" s="7" t="s">
        <v>109</v>
      </c>
      <c r="H28" s="7"/>
      <c r="I28" s="7" t="s">
        <v>34</v>
      </c>
      <c r="J28" s="8">
        <v>1</v>
      </c>
      <c r="K28" s="8">
        <v>0</v>
      </c>
      <c r="L28" s="8">
        <v>0</v>
      </c>
      <c r="M28" s="8">
        <v>0</v>
      </c>
      <c r="N28" s="8">
        <v>1</v>
      </c>
      <c r="O28" s="7">
        <v>2066025</v>
      </c>
      <c r="P28" s="7" t="s">
        <v>35</v>
      </c>
      <c r="Q28" s="7" t="s">
        <v>110</v>
      </c>
      <c r="R28" s="7">
        <v>2.1</v>
      </c>
      <c r="S28" s="8">
        <v>1.3499999999999999</v>
      </c>
      <c r="T28" s="8">
        <v>4</v>
      </c>
      <c r="U28" s="9">
        <v>698</v>
      </c>
      <c r="V28" s="7">
        <v>110418</v>
      </c>
      <c r="W28" s="7"/>
      <c r="X28" s="7" t="s">
        <v>37</v>
      </c>
      <c r="Y28" s="7" t="s">
        <v>111</v>
      </c>
      <c r="Z28" s="7" t="s">
        <v>112</v>
      </c>
      <c r="AA28" s="7" t="s">
        <v>40</v>
      </c>
      <c r="AB28" s="7" t="s">
        <v>41</v>
      </c>
      <c r="AC28" s="7">
        <v>1304855810</v>
      </c>
      <c r="AD28" s="7"/>
      <c r="AE28" s="7"/>
      <c r="AF28" s="10">
        <v>137</v>
      </c>
    </row>
    <row r="29" spans="1:32" x14ac:dyDescent="0.25">
      <c r="A29" s="5">
        <f t="shared" si="1"/>
        <v>3.1175000000000002</v>
      </c>
      <c r="B29" s="6">
        <f t="shared" si="2"/>
        <v>2.835</v>
      </c>
      <c r="C29" s="5">
        <f t="shared" si="0"/>
        <v>3.4000000000000004</v>
      </c>
      <c r="D29" s="5" t="str">
        <f>IF(ISERROR(VLOOKUP(Y29,'[1]Double stack'!$A:$A,1,0)),"No","Yes")</f>
        <v>Yes</v>
      </c>
      <c r="E29" s="7" t="s">
        <v>32</v>
      </c>
      <c r="F29" s="7">
        <v>110419</v>
      </c>
      <c r="G29" s="7" t="s">
        <v>109</v>
      </c>
      <c r="H29" s="7"/>
      <c r="I29" s="7" t="s">
        <v>34</v>
      </c>
      <c r="J29" s="8">
        <v>1</v>
      </c>
      <c r="K29" s="8">
        <v>0</v>
      </c>
      <c r="L29" s="8">
        <v>0</v>
      </c>
      <c r="M29" s="8">
        <v>0</v>
      </c>
      <c r="N29" s="8">
        <v>1</v>
      </c>
      <c r="O29" s="7">
        <v>2066025</v>
      </c>
      <c r="P29" s="7" t="s">
        <v>35</v>
      </c>
      <c r="Q29" s="7" t="s">
        <v>113</v>
      </c>
      <c r="R29" s="7">
        <v>2.1</v>
      </c>
      <c r="S29" s="8">
        <v>1.3499999999999999</v>
      </c>
      <c r="T29" s="8">
        <v>4</v>
      </c>
      <c r="U29" s="9">
        <v>692</v>
      </c>
      <c r="V29" s="7">
        <v>110419</v>
      </c>
      <c r="W29" s="7"/>
      <c r="X29" s="7" t="s">
        <v>37</v>
      </c>
      <c r="Y29" s="7" t="s">
        <v>114</v>
      </c>
      <c r="Z29" s="7" t="s">
        <v>115</v>
      </c>
      <c r="AA29" s="7" t="s">
        <v>40</v>
      </c>
      <c r="AB29" s="7" t="s">
        <v>41</v>
      </c>
      <c r="AC29" s="7">
        <v>1304855810</v>
      </c>
      <c r="AD29" s="7"/>
      <c r="AE29" s="7"/>
      <c r="AF29" s="10">
        <v>137</v>
      </c>
    </row>
    <row r="30" spans="1:32" x14ac:dyDescent="0.25">
      <c r="A30" s="5">
        <f t="shared" si="1"/>
        <v>2.7</v>
      </c>
      <c r="B30" s="6">
        <f t="shared" si="2"/>
        <v>2.3199999999999998</v>
      </c>
      <c r="C30" s="5">
        <f t="shared" si="0"/>
        <v>3.0800000000000005</v>
      </c>
      <c r="D30" s="5" t="str">
        <f>IF(ISERROR(VLOOKUP(Y30,'[1]Double stack'!$A:$A,1,0)),"No","Yes")</f>
        <v>Yes</v>
      </c>
      <c r="E30" s="7" t="s">
        <v>32</v>
      </c>
      <c r="F30" s="7">
        <v>117232</v>
      </c>
      <c r="G30" s="7" t="s">
        <v>116</v>
      </c>
      <c r="H30" s="7"/>
      <c r="I30" s="7" t="s">
        <v>34</v>
      </c>
      <c r="J30" s="8">
        <v>1</v>
      </c>
      <c r="K30" s="8">
        <v>0</v>
      </c>
      <c r="L30" s="8">
        <v>0</v>
      </c>
      <c r="M30" s="8">
        <v>0</v>
      </c>
      <c r="N30" s="8">
        <v>1</v>
      </c>
      <c r="O30" s="7">
        <v>2066025</v>
      </c>
      <c r="P30" s="7" t="s">
        <v>35</v>
      </c>
      <c r="Q30" s="7" t="s">
        <v>117</v>
      </c>
      <c r="R30" s="7">
        <v>1.6</v>
      </c>
      <c r="S30" s="8">
        <v>1.45</v>
      </c>
      <c r="T30" s="8">
        <v>3.5</v>
      </c>
      <c r="U30" s="9">
        <v>414</v>
      </c>
      <c r="V30" s="7">
        <v>117232</v>
      </c>
      <c r="W30" s="7"/>
      <c r="X30" s="7" t="s">
        <v>37</v>
      </c>
      <c r="Y30" s="7" t="s">
        <v>118</v>
      </c>
      <c r="Z30" s="7" t="s">
        <v>119</v>
      </c>
      <c r="AA30" s="7" t="s">
        <v>40</v>
      </c>
      <c r="AB30" s="7" t="s">
        <v>41</v>
      </c>
      <c r="AC30" s="7">
        <v>1304855810</v>
      </c>
      <c r="AD30" s="7"/>
      <c r="AE30" s="7"/>
      <c r="AF30" s="10">
        <v>137</v>
      </c>
    </row>
    <row r="31" spans="1:32" x14ac:dyDescent="0.25">
      <c r="A31" s="5">
        <f t="shared" si="1"/>
        <v>6.0750000000000002</v>
      </c>
      <c r="B31" s="6">
        <f t="shared" si="2"/>
        <v>3.8500000000000005</v>
      </c>
      <c r="C31" s="5">
        <f t="shared" si="0"/>
        <v>2.2249999999999996</v>
      </c>
      <c r="D31" s="5" t="str">
        <f>IF(ISERROR(VLOOKUP(Y31,'[1]Double stack'!$A:$A,1,0)),"No","Yes")</f>
        <v>No</v>
      </c>
      <c r="E31" s="7" t="s">
        <v>32</v>
      </c>
      <c r="F31" s="7">
        <v>110516</v>
      </c>
      <c r="G31" s="7" t="s">
        <v>103</v>
      </c>
      <c r="H31" s="7"/>
      <c r="I31" s="7" t="s">
        <v>34</v>
      </c>
      <c r="J31" s="8">
        <v>1</v>
      </c>
      <c r="K31" s="8">
        <v>0</v>
      </c>
      <c r="L31" s="8">
        <v>0</v>
      </c>
      <c r="M31" s="8">
        <v>0</v>
      </c>
      <c r="N31" s="8">
        <v>1</v>
      </c>
      <c r="O31" s="7">
        <v>2066716</v>
      </c>
      <c r="P31" s="7" t="s">
        <v>35</v>
      </c>
      <c r="Q31" s="7" t="s">
        <v>120</v>
      </c>
      <c r="R31" s="7">
        <v>2.2000000000000002</v>
      </c>
      <c r="S31" s="8">
        <v>1.75</v>
      </c>
      <c r="T31" s="8">
        <v>4.6099999999999994</v>
      </c>
      <c r="U31" s="9">
        <v>2426</v>
      </c>
      <c r="V31" s="7">
        <v>110516</v>
      </c>
      <c r="W31" s="7"/>
      <c r="X31" s="7" t="s">
        <v>37</v>
      </c>
      <c r="Y31" s="7" t="s">
        <v>121</v>
      </c>
      <c r="Z31" s="7" t="s">
        <v>122</v>
      </c>
      <c r="AA31" s="7" t="s">
        <v>40</v>
      </c>
      <c r="AB31" s="7" t="s">
        <v>41</v>
      </c>
      <c r="AC31" s="7">
        <v>1304876045</v>
      </c>
      <c r="AD31" s="7"/>
      <c r="AE31" s="7"/>
      <c r="AF31" s="10">
        <v>110</v>
      </c>
    </row>
    <row r="32" spans="1:32" x14ac:dyDescent="0.25">
      <c r="A32" s="5">
        <f t="shared" si="1"/>
        <v>5.13</v>
      </c>
      <c r="B32" s="6">
        <f t="shared" si="2"/>
        <v>5.74</v>
      </c>
      <c r="C32" s="5">
        <f t="shared" si="0"/>
        <v>4.5199999999999996</v>
      </c>
      <c r="D32" s="5" t="str">
        <f>IF(ISERROR(VLOOKUP(Y32,'[1]Double stack'!$A:$A,1,0)),"No","Yes")</f>
        <v>Yes</v>
      </c>
      <c r="E32" s="7" t="s">
        <v>32</v>
      </c>
      <c r="F32" s="7">
        <v>110516</v>
      </c>
      <c r="G32" s="7" t="s">
        <v>103</v>
      </c>
      <c r="H32" s="7"/>
      <c r="I32" s="7" t="s">
        <v>34</v>
      </c>
      <c r="J32" s="8">
        <v>1</v>
      </c>
      <c r="K32" s="8">
        <v>0</v>
      </c>
      <c r="L32" s="8">
        <v>0</v>
      </c>
      <c r="M32" s="8">
        <v>0</v>
      </c>
      <c r="N32" s="8">
        <v>1</v>
      </c>
      <c r="O32" s="7">
        <v>2066716</v>
      </c>
      <c r="P32" s="7" t="s">
        <v>35</v>
      </c>
      <c r="Q32" s="7" t="s">
        <v>120</v>
      </c>
      <c r="R32" s="7">
        <v>2.8000000000000003</v>
      </c>
      <c r="S32" s="8">
        <v>2.0499999999999998</v>
      </c>
      <c r="T32" s="8">
        <v>3.82</v>
      </c>
      <c r="U32" s="9">
        <v>1872</v>
      </c>
      <c r="V32" s="7">
        <v>110516</v>
      </c>
      <c r="W32" s="7"/>
      <c r="X32" s="7" t="s">
        <v>37</v>
      </c>
      <c r="Y32" s="7" t="s">
        <v>123</v>
      </c>
      <c r="Z32" s="7" t="s">
        <v>124</v>
      </c>
      <c r="AA32" s="7" t="s">
        <v>40</v>
      </c>
      <c r="AB32" s="7" t="s">
        <v>41</v>
      </c>
      <c r="AC32" s="7">
        <v>1304876045</v>
      </c>
      <c r="AD32" s="7"/>
      <c r="AE32" s="7"/>
      <c r="AF32" s="10">
        <v>110</v>
      </c>
    </row>
    <row r="33" spans="1:33" x14ac:dyDescent="0.25">
      <c r="A33" s="5">
        <f t="shared" si="1"/>
        <v>3.63</v>
      </c>
      <c r="B33" s="6">
        <f t="shared" si="2"/>
        <v>1.9550000000000001</v>
      </c>
      <c r="C33" s="5">
        <f t="shared" si="0"/>
        <v>1.6749999999999998</v>
      </c>
      <c r="D33" s="5" t="str">
        <f>IF(ISERROR(VLOOKUP(Y33,'[1]Double stack'!$A:$A,1,0)),"No","Yes")</f>
        <v>No</v>
      </c>
      <c r="E33" s="7" t="s">
        <v>32</v>
      </c>
      <c r="F33" s="7">
        <v>130368</v>
      </c>
      <c r="G33" s="7" t="s">
        <v>125</v>
      </c>
      <c r="H33" s="7"/>
      <c r="I33" s="7" t="s">
        <v>34</v>
      </c>
      <c r="J33" s="8">
        <v>1</v>
      </c>
      <c r="K33" s="8">
        <v>0</v>
      </c>
      <c r="L33" s="8">
        <v>0</v>
      </c>
      <c r="M33" s="8">
        <v>0</v>
      </c>
      <c r="N33" s="8">
        <v>1</v>
      </c>
      <c r="O33" s="7">
        <v>2066716</v>
      </c>
      <c r="P33" s="7" t="s">
        <v>35</v>
      </c>
      <c r="Q33" s="7" t="s">
        <v>126</v>
      </c>
      <c r="R33" s="7">
        <v>1.7000000000000002</v>
      </c>
      <c r="S33" s="8">
        <v>1.1499999999999999</v>
      </c>
      <c r="T33" s="8">
        <v>3.4499999999999997</v>
      </c>
      <c r="U33" s="9">
        <v>373</v>
      </c>
      <c r="V33" s="7">
        <v>130368</v>
      </c>
      <c r="W33" s="7"/>
      <c r="X33" s="7" t="s">
        <v>37</v>
      </c>
      <c r="Y33" s="7" t="s">
        <v>127</v>
      </c>
      <c r="Z33" s="7" t="s">
        <v>128</v>
      </c>
      <c r="AA33" s="7" t="s">
        <v>40</v>
      </c>
      <c r="AB33" s="7" t="s">
        <v>41</v>
      </c>
      <c r="AC33" s="7">
        <v>1304876045</v>
      </c>
      <c r="AD33" s="7"/>
      <c r="AE33" s="7"/>
      <c r="AF33" s="10">
        <v>111</v>
      </c>
    </row>
    <row r="34" spans="1:33" x14ac:dyDescent="0.25">
      <c r="A34" s="5">
        <f t="shared" si="1"/>
        <v>5.5125000000000002</v>
      </c>
      <c r="B34" s="6">
        <f t="shared" si="2"/>
        <v>3.4125000000000005</v>
      </c>
      <c r="C34" s="5">
        <f t="shared" si="0"/>
        <v>2.0999999999999996</v>
      </c>
      <c r="D34" s="5" t="str">
        <f>IF(ISERROR(VLOOKUP(Y34,'[1]Double stack'!$A:$A,1,0)),"No","Yes")</f>
        <v>No</v>
      </c>
      <c r="E34" s="7" t="s">
        <v>32</v>
      </c>
      <c r="F34" s="7">
        <v>130368</v>
      </c>
      <c r="G34" s="7" t="s">
        <v>125</v>
      </c>
      <c r="H34" s="7"/>
      <c r="I34" s="7" t="s">
        <v>34</v>
      </c>
      <c r="J34" s="8">
        <v>1</v>
      </c>
      <c r="K34" s="8">
        <v>0</v>
      </c>
      <c r="L34" s="8">
        <v>0</v>
      </c>
      <c r="M34" s="8">
        <v>0</v>
      </c>
      <c r="N34" s="8">
        <v>1</v>
      </c>
      <c r="O34" s="7">
        <v>2066716</v>
      </c>
      <c r="P34" s="7" t="s">
        <v>35</v>
      </c>
      <c r="Q34" s="7" t="s">
        <v>126</v>
      </c>
      <c r="R34" s="7">
        <v>1.9500000000000002</v>
      </c>
      <c r="S34" s="8">
        <v>1.75</v>
      </c>
      <c r="T34" s="8">
        <v>4.57</v>
      </c>
      <c r="U34" s="9">
        <v>1540</v>
      </c>
      <c r="V34" s="7">
        <v>130368</v>
      </c>
      <c r="W34" s="7"/>
      <c r="X34" s="7" t="s">
        <v>37</v>
      </c>
      <c r="Y34" s="7" t="s">
        <v>129</v>
      </c>
      <c r="Z34" s="7" t="s">
        <v>130</v>
      </c>
      <c r="AA34" s="7" t="s">
        <v>40</v>
      </c>
      <c r="AB34" s="7" t="s">
        <v>41</v>
      </c>
      <c r="AC34" s="7">
        <v>1304876045</v>
      </c>
      <c r="AD34" s="7"/>
      <c r="AE34" s="7"/>
      <c r="AF34" s="10">
        <v>111</v>
      </c>
    </row>
    <row r="35" spans="1:33" x14ac:dyDescent="0.25">
      <c r="A35" s="5">
        <f t="shared" si="1"/>
        <v>2.72</v>
      </c>
      <c r="B35" s="6">
        <f t="shared" si="2"/>
        <v>1.32</v>
      </c>
      <c r="C35" s="5">
        <f t="shared" si="0"/>
        <v>1.4000000000000001</v>
      </c>
      <c r="D35" s="5" t="str">
        <f>IF(ISERROR(VLOOKUP(Y35,'[1]Double stack'!$A:$A,1,0)),"No","Yes")</f>
        <v>No</v>
      </c>
      <c r="E35" s="7" t="s">
        <v>32</v>
      </c>
      <c r="F35" s="7">
        <v>130368</v>
      </c>
      <c r="G35" s="7" t="s">
        <v>125</v>
      </c>
      <c r="H35" s="7"/>
      <c r="I35" s="7" t="s">
        <v>34</v>
      </c>
      <c r="J35" s="8">
        <v>1</v>
      </c>
      <c r="K35" s="8">
        <v>0</v>
      </c>
      <c r="L35" s="8">
        <v>0</v>
      </c>
      <c r="M35" s="8">
        <v>0</v>
      </c>
      <c r="N35" s="8">
        <v>1</v>
      </c>
      <c r="O35" s="7">
        <v>2066716</v>
      </c>
      <c r="P35" s="7" t="s">
        <v>35</v>
      </c>
      <c r="Q35" s="7" t="s">
        <v>126</v>
      </c>
      <c r="R35" s="7">
        <v>1.2000000000000002</v>
      </c>
      <c r="S35" s="8">
        <v>1.0999999999999999</v>
      </c>
      <c r="T35" s="8">
        <v>3.5</v>
      </c>
      <c r="U35" s="9">
        <v>248</v>
      </c>
      <c r="V35" s="7">
        <v>130368</v>
      </c>
      <c r="W35" s="7"/>
      <c r="X35" s="7" t="s">
        <v>37</v>
      </c>
      <c r="Y35" s="7" t="s">
        <v>131</v>
      </c>
      <c r="Z35" s="7" t="s">
        <v>132</v>
      </c>
      <c r="AA35" s="7" t="s">
        <v>40</v>
      </c>
      <c r="AB35" s="7" t="s">
        <v>41</v>
      </c>
      <c r="AC35" s="7">
        <v>1304876045</v>
      </c>
      <c r="AD35" s="7"/>
      <c r="AE35" s="7"/>
      <c r="AF35" s="10">
        <v>111</v>
      </c>
    </row>
    <row r="36" spans="1:33" x14ac:dyDescent="0.25">
      <c r="A36" s="5">
        <f t="shared" si="1"/>
        <v>8.6434999999999995</v>
      </c>
      <c r="B36" s="6">
        <f t="shared" si="2"/>
        <v>5.9535</v>
      </c>
      <c r="C36" s="5">
        <f t="shared" si="0"/>
        <v>2.6899999999999995</v>
      </c>
      <c r="D36" s="5" t="str">
        <f>IF(ISERROR(VLOOKUP(Y36,'[1]Double stack'!$A:$A,1,0)),"No","Yes")</f>
        <v>No</v>
      </c>
      <c r="E36" s="7" t="s">
        <v>32</v>
      </c>
      <c r="F36" s="7">
        <v>116208</v>
      </c>
      <c r="G36" s="7" t="s">
        <v>97</v>
      </c>
      <c r="H36" s="7"/>
      <c r="I36" s="7" t="s">
        <v>34</v>
      </c>
      <c r="J36" s="8">
        <v>1</v>
      </c>
      <c r="K36" s="8">
        <v>0</v>
      </c>
      <c r="L36" s="8">
        <v>0</v>
      </c>
      <c r="M36" s="8">
        <v>0</v>
      </c>
      <c r="N36" s="8">
        <v>1</v>
      </c>
      <c r="O36" s="7">
        <v>2066903</v>
      </c>
      <c r="P36" s="7" t="s">
        <v>35</v>
      </c>
      <c r="Q36" s="7" t="s">
        <v>133</v>
      </c>
      <c r="R36" s="7">
        <v>2.4300000000000002</v>
      </c>
      <c r="S36" s="8">
        <v>2.4499999999999997</v>
      </c>
      <c r="T36" s="8">
        <v>4.6999999999999993</v>
      </c>
      <c r="U36" s="9">
        <v>2212</v>
      </c>
      <c r="V36" s="7">
        <v>116208</v>
      </c>
      <c r="W36" s="7"/>
      <c r="X36" s="7" t="s">
        <v>37</v>
      </c>
      <c r="Y36" s="7" t="s">
        <v>134</v>
      </c>
      <c r="Z36" s="7" t="s">
        <v>135</v>
      </c>
      <c r="AA36" s="7" t="s">
        <v>40</v>
      </c>
      <c r="AB36" s="7" t="s">
        <v>41</v>
      </c>
      <c r="AC36" s="7">
        <v>1304884760</v>
      </c>
      <c r="AD36" s="7"/>
      <c r="AE36" s="7"/>
      <c r="AF36" s="10">
        <v>100</v>
      </c>
    </row>
    <row r="37" spans="1:33" x14ac:dyDescent="0.25">
      <c r="A37" s="5">
        <f t="shared" si="1"/>
        <v>4.3049999999999997</v>
      </c>
      <c r="B37" s="6">
        <f t="shared" si="2"/>
        <v>2.48</v>
      </c>
      <c r="C37" s="5">
        <f t="shared" si="0"/>
        <v>1.8249999999999997</v>
      </c>
      <c r="D37" s="5" t="str">
        <f>IF(ISERROR(VLOOKUP(Y37,'[1]Double stack'!$A:$A,1,0)),"No","Yes")</f>
        <v>No</v>
      </c>
      <c r="E37" s="7" t="s">
        <v>32</v>
      </c>
      <c r="F37" s="7">
        <v>116208</v>
      </c>
      <c r="G37" s="7" t="s">
        <v>97</v>
      </c>
      <c r="H37" s="7"/>
      <c r="I37" s="7" t="s">
        <v>34</v>
      </c>
      <c r="J37" s="8">
        <v>1</v>
      </c>
      <c r="K37" s="8">
        <v>0</v>
      </c>
      <c r="L37" s="8">
        <v>0</v>
      </c>
      <c r="M37" s="8">
        <v>0</v>
      </c>
      <c r="N37" s="8">
        <v>1</v>
      </c>
      <c r="O37" s="7">
        <v>2066903</v>
      </c>
      <c r="P37" s="7" t="s">
        <v>35</v>
      </c>
      <c r="Q37" s="7" t="s">
        <v>133</v>
      </c>
      <c r="R37" s="7">
        <v>1.6</v>
      </c>
      <c r="S37" s="8">
        <v>1.5499999999999998</v>
      </c>
      <c r="T37" s="8">
        <v>3.4499999999999997</v>
      </c>
      <c r="U37" s="9">
        <v>350</v>
      </c>
      <c r="V37" s="7">
        <v>116208</v>
      </c>
      <c r="W37" s="7"/>
      <c r="X37" s="7" t="s">
        <v>37</v>
      </c>
      <c r="Y37" s="7" t="s">
        <v>136</v>
      </c>
      <c r="Z37" s="7" t="s">
        <v>137</v>
      </c>
      <c r="AA37" s="7" t="s">
        <v>40</v>
      </c>
      <c r="AB37" s="7" t="s">
        <v>41</v>
      </c>
      <c r="AC37" s="7">
        <v>1304884760</v>
      </c>
      <c r="AD37" s="7"/>
      <c r="AE37" s="7"/>
      <c r="AF37" s="10">
        <v>100</v>
      </c>
    </row>
    <row r="38" spans="1:33" x14ac:dyDescent="0.25">
      <c r="A38" s="5">
        <f t="shared" si="1"/>
        <v>4.335</v>
      </c>
      <c r="B38" s="6">
        <f t="shared" si="2"/>
        <v>2.4599999999999995</v>
      </c>
      <c r="C38" s="5">
        <f t="shared" si="0"/>
        <v>1.8750000000000004</v>
      </c>
      <c r="D38" s="5" t="str">
        <f>IF(ISERROR(VLOOKUP(Y38,'[1]Double stack'!$A:$A,1,0)),"No","Yes")</f>
        <v>No</v>
      </c>
      <c r="E38" s="7" t="s">
        <v>32</v>
      </c>
      <c r="F38" s="7">
        <v>128040</v>
      </c>
      <c r="G38" s="7" t="s">
        <v>109</v>
      </c>
      <c r="H38" s="7"/>
      <c r="I38" s="7" t="s">
        <v>34</v>
      </c>
      <c r="J38" s="8">
        <v>1</v>
      </c>
      <c r="K38" s="8">
        <v>0</v>
      </c>
      <c r="L38" s="8">
        <v>0</v>
      </c>
      <c r="M38" s="8">
        <v>0</v>
      </c>
      <c r="N38" s="8">
        <v>1</v>
      </c>
      <c r="O38" s="7">
        <v>2066903</v>
      </c>
      <c r="P38" s="7" t="s">
        <v>35</v>
      </c>
      <c r="Q38" s="7" t="s">
        <v>138</v>
      </c>
      <c r="R38" s="7">
        <v>2.0499999999999998</v>
      </c>
      <c r="S38" s="8">
        <v>1.2</v>
      </c>
      <c r="T38" s="8">
        <v>4.0999999999999996</v>
      </c>
      <c r="U38" s="9">
        <v>699</v>
      </c>
      <c r="V38" s="7">
        <v>128040</v>
      </c>
      <c r="W38" s="7"/>
      <c r="X38" s="7" t="s">
        <v>37</v>
      </c>
      <c r="Y38" s="7" t="s">
        <v>139</v>
      </c>
      <c r="Z38" s="7" t="s">
        <v>140</v>
      </c>
      <c r="AA38" s="7" t="s">
        <v>40</v>
      </c>
      <c r="AB38" s="7" t="s">
        <v>41</v>
      </c>
      <c r="AC38" s="7">
        <v>1304884760</v>
      </c>
      <c r="AD38" s="7"/>
      <c r="AE38" s="7"/>
      <c r="AF38" s="10">
        <v>100</v>
      </c>
      <c r="AG38" s="11"/>
    </row>
    <row r="39" spans="1:33" x14ac:dyDescent="0.25">
      <c r="A39" s="5">
        <f t="shared" si="1"/>
        <v>2.9249999999999998</v>
      </c>
      <c r="B39" s="6">
        <f t="shared" si="2"/>
        <v>2.5299999999999998</v>
      </c>
      <c r="C39" s="5">
        <f t="shared" si="0"/>
        <v>3.32</v>
      </c>
      <c r="D39" s="5" t="str">
        <f>IF(ISERROR(VLOOKUP(Y39,'[1]Double stack'!$A:$A,1,0)),"No","Yes")</f>
        <v>Yes</v>
      </c>
      <c r="E39" s="7" t="s">
        <v>32</v>
      </c>
      <c r="F39" s="7">
        <v>115169</v>
      </c>
      <c r="G39" s="7" t="s">
        <v>141</v>
      </c>
      <c r="H39" s="7"/>
      <c r="I39" s="7" t="s">
        <v>34</v>
      </c>
      <c r="J39" s="8">
        <v>1</v>
      </c>
      <c r="K39" s="8">
        <v>0</v>
      </c>
      <c r="L39" s="8">
        <v>0</v>
      </c>
      <c r="M39" s="8">
        <v>0</v>
      </c>
      <c r="N39" s="8">
        <v>1</v>
      </c>
      <c r="O39" s="7">
        <v>2067886</v>
      </c>
      <c r="P39" s="7" t="s">
        <v>35</v>
      </c>
      <c r="Q39" s="7" t="s">
        <v>142</v>
      </c>
      <c r="R39" s="7">
        <v>2.2000000000000002</v>
      </c>
      <c r="S39" s="8">
        <v>1.1499999999999999</v>
      </c>
      <c r="T39" s="8">
        <v>4.05</v>
      </c>
      <c r="U39" s="9">
        <v>681</v>
      </c>
      <c r="V39" s="7">
        <v>115169</v>
      </c>
      <c r="W39" s="7"/>
      <c r="X39" s="7" t="s">
        <v>37</v>
      </c>
      <c r="Y39" s="7" t="s">
        <v>143</v>
      </c>
      <c r="Z39" s="7" t="s">
        <v>144</v>
      </c>
      <c r="AA39" s="7" t="s">
        <v>40</v>
      </c>
      <c r="AB39" s="7" t="s">
        <v>41</v>
      </c>
      <c r="AC39" s="7">
        <v>1304917068</v>
      </c>
      <c r="AD39" s="7"/>
      <c r="AE39" s="7"/>
      <c r="AF39" s="10">
        <v>61</v>
      </c>
    </row>
    <row r="40" spans="1:33" x14ac:dyDescent="0.25">
      <c r="A40" s="5">
        <f t="shared" si="1"/>
        <v>2.9249999999999998</v>
      </c>
      <c r="B40" s="6">
        <f t="shared" si="2"/>
        <v>2.5299999999999998</v>
      </c>
      <c r="C40" s="5">
        <f t="shared" si="0"/>
        <v>3.32</v>
      </c>
      <c r="D40" s="5" t="str">
        <f>IF(ISERROR(VLOOKUP(Y40,'[1]Double stack'!$A:$A,1,0)),"No","Yes")</f>
        <v>Yes</v>
      </c>
      <c r="E40" s="7" t="s">
        <v>32</v>
      </c>
      <c r="F40" s="7">
        <v>129242</v>
      </c>
      <c r="G40" s="7" t="s">
        <v>141</v>
      </c>
      <c r="H40" s="7"/>
      <c r="I40" s="7" t="s">
        <v>34</v>
      </c>
      <c r="J40" s="8">
        <v>1</v>
      </c>
      <c r="K40" s="8">
        <v>0</v>
      </c>
      <c r="L40" s="8">
        <v>0</v>
      </c>
      <c r="M40" s="8">
        <v>0</v>
      </c>
      <c r="N40" s="8">
        <v>1</v>
      </c>
      <c r="O40" s="7">
        <v>2067886</v>
      </c>
      <c r="P40" s="7" t="s">
        <v>35</v>
      </c>
      <c r="Q40" s="7" t="s">
        <v>145</v>
      </c>
      <c r="R40" s="7">
        <v>2.2000000000000002</v>
      </c>
      <c r="S40" s="8">
        <v>1.1499999999999999</v>
      </c>
      <c r="T40" s="8">
        <v>4.05</v>
      </c>
      <c r="U40" s="9">
        <v>676</v>
      </c>
      <c r="V40" s="7">
        <v>129242</v>
      </c>
      <c r="W40" s="7"/>
      <c r="X40" s="7" t="s">
        <v>37</v>
      </c>
      <c r="Y40" s="7" t="s">
        <v>146</v>
      </c>
      <c r="Z40" s="7" t="s">
        <v>147</v>
      </c>
      <c r="AA40" s="7" t="s">
        <v>40</v>
      </c>
      <c r="AB40" s="7" t="s">
        <v>41</v>
      </c>
      <c r="AC40" s="7">
        <v>1304917068</v>
      </c>
      <c r="AD40" s="7"/>
      <c r="AE40" s="7"/>
      <c r="AF40" s="10">
        <v>61</v>
      </c>
    </row>
    <row r="41" spans="1:33" x14ac:dyDescent="0.25">
      <c r="A41" s="5">
        <f t="shared" si="1"/>
        <v>5.375</v>
      </c>
      <c r="B41" s="6">
        <f t="shared" si="2"/>
        <v>3.3</v>
      </c>
      <c r="C41" s="5">
        <f t="shared" si="0"/>
        <v>2.0750000000000002</v>
      </c>
      <c r="D41" s="5" t="str">
        <f>IF(ISERROR(VLOOKUP(Y41,'[1]Double stack'!$A:$A,1,0)),"No","Yes")</f>
        <v>No</v>
      </c>
      <c r="E41" s="7" t="s">
        <v>32</v>
      </c>
      <c r="F41" s="7">
        <v>168389</v>
      </c>
      <c r="G41" s="7" t="s">
        <v>148</v>
      </c>
      <c r="H41" s="7"/>
      <c r="I41" s="7" t="s">
        <v>34</v>
      </c>
      <c r="J41" s="8">
        <v>1</v>
      </c>
      <c r="K41" s="8">
        <v>0</v>
      </c>
      <c r="L41" s="8">
        <v>0</v>
      </c>
      <c r="M41" s="8">
        <v>0</v>
      </c>
      <c r="N41" s="8">
        <v>1</v>
      </c>
      <c r="O41" s="7">
        <v>2069096</v>
      </c>
      <c r="P41" s="7" t="s">
        <v>35</v>
      </c>
      <c r="Q41" s="7" t="s">
        <v>145</v>
      </c>
      <c r="R41" s="7">
        <v>2</v>
      </c>
      <c r="S41" s="8">
        <v>1.65</v>
      </c>
      <c r="T41" s="8">
        <v>3.9499999999999997</v>
      </c>
      <c r="U41" s="9">
        <v>1067</v>
      </c>
      <c r="V41" s="7">
        <v>168389</v>
      </c>
      <c r="W41" s="7"/>
      <c r="X41" s="7" t="s">
        <v>37</v>
      </c>
      <c r="Y41" s="7" t="s">
        <v>149</v>
      </c>
      <c r="Z41" s="7" t="s">
        <v>150</v>
      </c>
      <c r="AA41" s="7" t="s">
        <v>40</v>
      </c>
      <c r="AB41" s="7" t="s">
        <v>41</v>
      </c>
      <c r="AC41" s="7">
        <v>1304959526</v>
      </c>
      <c r="AD41" s="7"/>
      <c r="AE41" s="7"/>
      <c r="AF41" s="10">
        <v>11</v>
      </c>
    </row>
    <row r="42" spans="1:33" x14ac:dyDescent="0.25">
      <c r="A42" s="5">
        <f t="shared" si="1"/>
        <v>8.33</v>
      </c>
      <c r="B42" s="6">
        <f t="shared" si="2"/>
        <v>5.6549999999999994</v>
      </c>
      <c r="C42" s="5">
        <f t="shared" si="0"/>
        <v>2.6750000000000007</v>
      </c>
      <c r="D42" s="5" t="str">
        <f>IF(ISERROR(VLOOKUP(Y42,'[1]Double stack'!$A:$A,1,0)),"No","Yes")</f>
        <v>No</v>
      </c>
      <c r="E42" s="7" t="s">
        <v>32</v>
      </c>
      <c r="F42" s="7">
        <v>168389</v>
      </c>
      <c r="G42" s="7" t="s">
        <v>148</v>
      </c>
      <c r="H42" s="7"/>
      <c r="I42" s="7" t="s">
        <v>34</v>
      </c>
      <c r="J42" s="8">
        <v>1</v>
      </c>
      <c r="K42" s="8">
        <v>0</v>
      </c>
      <c r="L42" s="8">
        <v>0</v>
      </c>
      <c r="M42" s="8">
        <v>0</v>
      </c>
      <c r="N42" s="8">
        <v>1</v>
      </c>
      <c r="O42" s="7">
        <v>2069096</v>
      </c>
      <c r="P42" s="7" t="s">
        <v>35</v>
      </c>
      <c r="Q42" s="7" t="s">
        <v>145</v>
      </c>
      <c r="R42" s="7">
        <v>2.9</v>
      </c>
      <c r="S42" s="8">
        <v>1.95</v>
      </c>
      <c r="T42" s="8">
        <v>4.5999999999999996</v>
      </c>
      <c r="U42" s="9">
        <v>4640</v>
      </c>
      <c r="V42" s="7">
        <v>168389</v>
      </c>
      <c r="W42" s="7"/>
      <c r="X42" s="7" t="s">
        <v>37</v>
      </c>
      <c r="Y42" s="7" t="s">
        <v>151</v>
      </c>
      <c r="Z42" s="7" t="s">
        <v>152</v>
      </c>
      <c r="AA42" s="7" t="s">
        <v>40</v>
      </c>
      <c r="AB42" s="7" t="s">
        <v>41</v>
      </c>
      <c r="AC42" s="7">
        <v>1304959526</v>
      </c>
      <c r="AD42" s="7"/>
      <c r="AE42" s="7"/>
      <c r="AF42" s="10">
        <v>11</v>
      </c>
    </row>
    <row r="43" spans="1:33" x14ac:dyDescent="0.25">
      <c r="A43" s="5">
        <f t="shared" si="1"/>
        <v>5.4049999999999985</v>
      </c>
      <c r="B43" s="6">
        <f t="shared" si="2"/>
        <v>3.3299999999999996</v>
      </c>
      <c r="C43" s="5">
        <f t="shared" si="0"/>
        <v>2.0749999999999988</v>
      </c>
      <c r="D43" s="5" t="str">
        <f>IF(ISERROR(VLOOKUP(Y43,'[1]Double stack'!$A:$A,1,0)),"No","Yes")</f>
        <v>No</v>
      </c>
      <c r="E43" s="7" t="s">
        <v>32</v>
      </c>
      <c r="F43" s="7">
        <v>104575</v>
      </c>
      <c r="G43" s="7" t="s">
        <v>97</v>
      </c>
      <c r="H43" s="7"/>
      <c r="I43" s="7" t="s">
        <v>34</v>
      </c>
      <c r="J43" s="8">
        <v>1</v>
      </c>
      <c r="K43" s="8">
        <v>0</v>
      </c>
      <c r="L43" s="8">
        <v>0</v>
      </c>
      <c r="M43" s="8">
        <v>0</v>
      </c>
      <c r="N43" s="8">
        <v>1</v>
      </c>
      <c r="O43" s="7">
        <v>2069096</v>
      </c>
      <c r="P43" s="7" t="s">
        <v>35</v>
      </c>
      <c r="Q43" s="7" t="s">
        <v>145</v>
      </c>
      <c r="R43" s="7">
        <v>1.8</v>
      </c>
      <c r="S43" s="8">
        <v>1.8499999999999999</v>
      </c>
      <c r="T43" s="8">
        <v>3.5999999999999996</v>
      </c>
      <c r="U43" s="9">
        <v>390</v>
      </c>
      <c r="V43" s="7">
        <v>104575</v>
      </c>
      <c r="W43" s="7"/>
      <c r="X43" s="7" t="s">
        <v>37</v>
      </c>
      <c r="Y43" s="7" t="s">
        <v>153</v>
      </c>
      <c r="Z43" s="7" t="s">
        <v>154</v>
      </c>
      <c r="AA43" s="7" t="s">
        <v>40</v>
      </c>
      <c r="AB43" s="7" t="s">
        <v>41</v>
      </c>
      <c r="AC43" s="7">
        <v>1304959526</v>
      </c>
      <c r="AD43" s="7"/>
      <c r="AE43" s="7"/>
      <c r="AF43" s="10">
        <v>11</v>
      </c>
    </row>
    <row r="44" spans="1:33" x14ac:dyDescent="0.25">
      <c r="A44" s="5">
        <f t="shared" si="1"/>
        <v>8.5549999999999997</v>
      </c>
      <c r="B44" s="6">
        <f t="shared" si="2"/>
        <v>5.879999999999999</v>
      </c>
      <c r="C44" s="5">
        <f t="shared" si="0"/>
        <v>2.6750000000000007</v>
      </c>
      <c r="D44" s="5" t="str">
        <f>IF(ISERROR(VLOOKUP(Y44,'[1]Double stack'!$A:$A,1,0)),"No","Yes")</f>
        <v>No</v>
      </c>
      <c r="E44" s="7" t="s">
        <v>32</v>
      </c>
      <c r="F44" s="7">
        <v>104575</v>
      </c>
      <c r="G44" s="7" t="s">
        <v>97</v>
      </c>
      <c r="H44" s="7"/>
      <c r="I44" s="7" t="s">
        <v>34</v>
      </c>
      <c r="J44" s="8">
        <v>1</v>
      </c>
      <c r="K44" s="8">
        <v>0</v>
      </c>
      <c r="L44" s="8">
        <v>0</v>
      </c>
      <c r="M44" s="8">
        <v>0</v>
      </c>
      <c r="N44" s="8">
        <v>1</v>
      </c>
      <c r="O44" s="7">
        <v>2069096</v>
      </c>
      <c r="P44" s="7" t="s">
        <v>35</v>
      </c>
      <c r="Q44" s="7" t="s">
        <v>145</v>
      </c>
      <c r="R44" s="7">
        <v>2.4</v>
      </c>
      <c r="S44" s="8">
        <v>2.4499999999999997</v>
      </c>
      <c r="T44" s="8">
        <v>4.6999999999999993</v>
      </c>
      <c r="U44" s="9">
        <v>2046</v>
      </c>
      <c r="V44" s="7">
        <v>104575</v>
      </c>
      <c r="W44" s="7"/>
      <c r="X44" s="7" t="s">
        <v>37</v>
      </c>
      <c r="Y44" s="7" t="s">
        <v>155</v>
      </c>
      <c r="Z44" s="7" t="s">
        <v>156</v>
      </c>
      <c r="AA44" s="7" t="s">
        <v>40</v>
      </c>
      <c r="AB44" s="7" t="s">
        <v>41</v>
      </c>
      <c r="AC44" s="7">
        <v>1304959526</v>
      </c>
      <c r="AD44" s="7"/>
      <c r="AE44" s="7"/>
      <c r="AF44" s="10">
        <v>11</v>
      </c>
    </row>
    <row r="45" spans="1:33" x14ac:dyDescent="0.25">
      <c r="A45" s="5">
        <f t="shared" si="1"/>
        <v>4.7700000000000005</v>
      </c>
      <c r="B45" s="6">
        <f t="shared" si="2"/>
        <v>5.18</v>
      </c>
      <c r="C45" s="5">
        <f t="shared" si="0"/>
        <v>4.3600000000000012</v>
      </c>
      <c r="D45" s="5" t="str">
        <f>IF(ISERROR(VLOOKUP(Y45,'[1]Double stack'!$A:$A,1,0)),"No","Yes")</f>
        <v>Yes</v>
      </c>
      <c r="E45" s="7" t="s">
        <v>32</v>
      </c>
      <c r="F45" s="7">
        <v>150844</v>
      </c>
      <c r="G45" s="7" t="s">
        <v>157</v>
      </c>
      <c r="H45" s="7"/>
      <c r="I45" s="7" t="s">
        <v>34</v>
      </c>
      <c r="J45" s="7">
        <v>1</v>
      </c>
      <c r="K45" s="7">
        <v>0</v>
      </c>
      <c r="L45" s="7">
        <v>0</v>
      </c>
      <c r="M45" s="7">
        <v>0</v>
      </c>
      <c r="N45" s="7">
        <v>1</v>
      </c>
      <c r="O45" s="7">
        <v>2069720</v>
      </c>
      <c r="Q45" s="7" t="s">
        <v>145</v>
      </c>
      <c r="R45" s="7">
        <v>2.8000000000000003</v>
      </c>
      <c r="S45" s="7">
        <v>1.8499999999999999</v>
      </c>
      <c r="T45" s="7">
        <v>4.0999999999999996</v>
      </c>
      <c r="U45" s="7">
        <v>926</v>
      </c>
      <c r="V45" s="7">
        <v>150844</v>
      </c>
      <c r="W45" s="7"/>
      <c r="X45" s="7" t="s">
        <v>37</v>
      </c>
      <c r="Y45" s="7" t="s">
        <v>158</v>
      </c>
      <c r="Z45" s="7" t="s">
        <v>159</v>
      </c>
      <c r="AA45" s="7" t="s">
        <v>40</v>
      </c>
      <c r="AB45" s="7" t="s">
        <v>41</v>
      </c>
      <c r="AC45" s="7">
        <v>1304981355</v>
      </c>
      <c r="AD45" s="7"/>
      <c r="AE45" s="7"/>
      <c r="AF45" s="7">
        <v>2</v>
      </c>
    </row>
    <row r="46" spans="1:33" x14ac:dyDescent="0.25">
      <c r="A46" s="5">
        <f t="shared" si="1"/>
        <v>7.6499999999999995</v>
      </c>
      <c r="B46" s="6">
        <f t="shared" si="2"/>
        <v>5.0750000000000002</v>
      </c>
      <c r="C46" s="5">
        <f t="shared" si="0"/>
        <v>2.5749999999999993</v>
      </c>
      <c r="D46" s="5" t="str">
        <f>IF(ISERROR(VLOOKUP(Y46,'[1]Double stack'!$A:$A,1,0)),"No","Yes")</f>
        <v>No</v>
      </c>
      <c r="E46" s="7" t="s">
        <v>32</v>
      </c>
      <c r="F46" s="7">
        <v>150844</v>
      </c>
      <c r="G46" s="7" t="s">
        <v>157</v>
      </c>
      <c r="H46" s="7"/>
      <c r="I46" s="7" t="s">
        <v>34</v>
      </c>
      <c r="J46" s="7">
        <v>1</v>
      </c>
      <c r="K46" s="7">
        <v>0</v>
      </c>
      <c r="L46" s="7">
        <v>0</v>
      </c>
      <c r="M46" s="7">
        <v>0</v>
      </c>
      <c r="N46" s="7">
        <v>1</v>
      </c>
      <c r="O46" s="7">
        <v>2069720</v>
      </c>
      <c r="P46" s="7"/>
      <c r="Q46" s="7" t="s">
        <v>145</v>
      </c>
      <c r="R46" s="7">
        <v>2.9</v>
      </c>
      <c r="S46" s="7">
        <v>1.75</v>
      </c>
      <c r="T46" s="7">
        <v>5.0999999999999996</v>
      </c>
      <c r="U46" s="7">
        <v>1562</v>
      </c>
      <c r="V46" s="7">
        <v>150844</v>
      </c>
      <c r="W46" s="7"/>
      <c r="X46" s="7" t="s">
        <v>37</v>
      </c>
      <c r="Y46" s="7" t="s">
        <v>160</v>
      </c>
      <c r="Z46" s="7" t="s">
        <v>161</v>
      </c>
      <c r="AA46" s="7" t="s">
        <v>40</v>
      </c>
      <c r="AB46" s="7" t="s">
        <v>41</v>
      </c>
      <c r="AC46" s="7">
        <v>1304981355</v>
      </c>
      <c r="AD46" s="7"/>
      <c r="AE46" s="7"/>
      <c r="AF46" s="7">
        <v>2</v>
      </c>
    </row>
    <row r="47" spans="1:33" x14ac:dyDescent="0.25">
      <c r="A47" s="5">
        <f t="shared" si="1"/>
        <v>9.69</v>
      </c>
      <c r="B47" s="6">
        <f t="shared" si="2"/>
        <v>6.8150000000000004</v>
      </c>
      <c r="C47" s="5">
        <f t="shared" si="0"/>
        <v>2.8749999999999991</v>
      </c>
      <c r="D47" s="5" t="str">
        <f>IF(ISERROR(VLOOKUP(Y47,'[1]Double stack'!$A:$A,1,0)),"No","Yes")</f>
        <v>No</v>
      </c>
      <c r="E47" s="7" t="s">
        <v>32</v>
      </c>
      <c r="F47" s="7">
        <v>150844</v>
      </c>
      <c r="G47" s="7" t="s">
        <v>157</v>
      </c>
      <c r="H47" s="7"/>
      <c r="I47" s="7" t="s">
        <v>34</v>
      </c>
      <c r="J47" s="7">
        <v>1</v>
      </c>
      <c r="K47" s="7">
        <v>0</v>
      </c>
      <c r="L47" s="7">
        <v>0</v>
      </c>
      <c r="M47" s="7">
        <v>0</v>
      </c>
      <c r="N47" s="7">
        <v>1</v>
      </c>
      <c r="O47" s="7">
        <v>2069720</v>
      </c>
      <c r="P47" s="7"/>
      <c r="Q47" s="7" t="s">
        <v>145</v>
      </c>
      <c r="R47" s="7">
        <v>2.9</v>
      </c>
      <c r="S47" s="7">
        <v>2.35</v>
      </c>
      <c r="T47" s="7">
        <v>5.0999999999999996</v>
      </c>
      <c r="U47" s="7">
        <v>2425</v>
      </c>
      <c r="V47" s="7">
        <v>150844</v>
      </c>
      <c r="W47" s="7"/>
      <c r="X47" s="7" t="s">
        <v>37</v>
      </c>
      <c r="Y47" s="7" t="s">
        <v>162</v>
      </c>
      <c r="Z47" s="7" t="s">
        <v>163</v>
      </c>
      <c r="AA47" s="7" t="s">
        <v>40</v>
      </c>
      <c r="AB47" s="7" t="s">
        <v>41</v>
      </c>
      <c r="AC47" s="7">
        <v>1304981355</v>
      </c>
      <c r="AD47" s="7"/>
      <c r="AE47" s="7"/>
      <c r="AF47" s="7">
        <v>2</v>
      </c>
    </row>
    <row r="48" spans="1:33" x14ac:dyDescent="0.25">
      <c r="A48" s="5">
        <f t="shared" si="1"/>
        <v>5.8500000000000005</v>
      </c>
      <c r="B48" s="6">
        <f t="shared" si="2"/>
        <v>3.6750000000000003</v>
      </c>
      <c r="C48" s="5">
        <f t="shared" si="0"/>
        <v>2.1750000000000003</v>
      </c>
      <c r="D48" s="5" t="str">
        <f>IF(ISERROR(VLOOKUP(Y48,'[1]Double stack'!$A:$A,1,0)),"No","Yes")</f>
        <v>No</v>
      </c>
      <c r="E48" s="7" t="s">
        <v>32</v>
      </c>
      <c r="F48" s="7">
        <v>108924</v>
      </c>
      <c r="G48" s="7" t="s">
        <v>164</v>
      </c>
      <c r="H48" s="7"/>
      <c r="I48" s="7" t="s">
        <v>34</v>
      </c>
      <c r="J48" s="7">
        <v>1</v>
      </c>
      <c r="K48" s="7">
        <v>0</v>
      </c>
      <c r="L48" s="7">
        <v>0</v>
      </c>
      <c r="M48" s="7">
        <v>0</v>
      </c>
      <c r="N48" s="7">
        <v>1</v>
      </c>
      <c r="O48" s="7">
        <v>2069720</v>
      </c>
      <c r="P48" s="7"/>
      <c r="Q48" s="7" t="s">
        <v>145</v>
      </c>
      <c r="R48" s="7">
        <v>2.1</v>
      </c>
      <c r="S48" s="7">
        <v>1.75</v>
      </c>
      <c r="T48" s="7">
        <v>4.9000000000000004</v>
      </c>
      <c r="U48" s="7">
        <v>2415</v>
      </c>
      <c r="V48" s="7">
        <v>108924</v>
      </c>
      <c r="W48" s="7"/>
      <c r="X48" s="7" t="s">
        <v>37</v>
      </c>
      <c r="Y48" s="7" t="s">
        <v>165</v>
      </c>
      <c r="Z48" s="7" t="s">
        <v>166</v>
      </c>
      <c r="AA48" s="7" t="s">
        <v>40</v>
      </c>
      <c r="AB48" s="7" t="s">
        <v>41</v>
      </c>
      <c r="AC48" s="7">
        <v>1304981355</v>
      </c>
      <c r="AD48" s="7"/>
      <c r="AE48" s="7"/>
      <c r="AF48" s="7">
        <v>2</v>
      </c>
    </row>
    <row r="49" spans="1:32" x14ac:dyDescent="0.25">
      <c r="A49" s="5">
        <f t="shared" si="1"/>
        <v>9.9749999999999996</v>
      </c>
      <c r="B49" s="6">
        <f t="shared" si="2"/>
        <v>7.0500000000000007</v>
      </c>
      <c r="C49" s="5">
        <f t="shared" si="0"/>
        <v>2.9249999999999989</v>
      </c>
      <c r="D49" s="5" t="str">
        <f>IF(ISERROR(VLOOKUP(Y49,'[1]Double stack'!$A:$A,1,0)),"No","Yes")</f>
        <v>No</v>
      </c>
      <c r="E49" s="7" t="s">
        <v>32</v>
      </c>
      <c r="F49" s="7">
        <v>108924</v>
      </c>
      <c r="G49" s="7" t="s">
        <v>164</v>
      </c>
      <c r="H49" s="7"/>
      <c r="I49" s="7" t="s">
        <v>34</v>
      </c>
      <c r="J49" s="7">
        <v>1</v>
      </c>
      <c r="K49" s="7">
        <v>0</v>
      </c>
      <c r="L49" s="7">
        <v>0</v>
      </c>
      <c r="M49" s="7">
        <v>0</v>
      </c>
      <c r="N49" s="7">
        <v>1</v>
      </c>
      <c r="O49" s="7">
        <v>2069720</v>
      </c>
      <c r="P49" s="7"/>
      <c r="Q49" s="7" t="s">
        <v>145</v>
      </c>
      <c r="R49" s="7">
        <v>3</v>
      </c>
      <c r="S49" s="7">
        <v>2.35</v>
      </c>
      <c r="T49" s="7">
        <v>4.1999999999999993</v>
      </c>
      <c r="U49" s="7">
        <v>2281</v>
      </c>
      <c r="V49" s="7">
        <v>108924</v>
      </c>
      <c r="W49" s="7"/>
      <c r="X49" s="7" t="s">
        <v>37</v>
      </c>
      <c r="Y49" s="7" t="s">
        <v>167</v>
      </c>
      <c r="Z49" s="7" t="s">
        <v>168</v>
      </c>
      <c r="AA49" s="7" t="s">
        <v>40</v>
      </c>
      <c r="AB49" s="7" t="s">
        <v>41</v>
      </c>
      <c r="AC49" s="7">
        <v>1304981355</v>
      </c>
      <c r="AD49" s="7"/>
      <c r="AE49" s="7"/>
      <c r="AF49" s="7">
        <v>2</v>
      </c>
    </row>
    <row r="50" spans="1:32" x14ac:dyDescent="0.25">
      <c r="A50" s="5">
        <f t="shared" si="1"/>
        <v>4.7700000000000005</v>
      </c>
      <c r="B50" s="6">
        <f t="shared" si="2"/>
        <v>5.18</v>
      </c>
      <c r="C50" s="5">
        <f t="shared" si="0"/>
        <v>4.3600000000000012</v>
      </c>
      <c r="D50" s="5" t="str">
        <f>IF(ISERROR(VLOOKUP(Y50,'[1]Double stack'!$A:$A,1,0)),"No","Yes")</f>
        <v>Yes</v>
      </c>
      <c r="E50" s="7" t="s">
        <v>32</v>
      </c>
      <c r="F50" s="7">
        <v>145410</v>
      </c>
      <c r="G50" s="7" t="s">
        <v>157</v>
      </c>
      <c r="H50" s="7"/>
      <c r="I50" s="7" t="s">
        <v>34</v>
      </c>
      <c r="J50" s="7">
        <v>1</v>
      </c>
      <c r="K50" s="7">
        <v>0</v>
      </c>
      <c r="L50" s="7">
        <v>0</v>
      </c>
      <c r="M50" s="7">
        <v>0</v>
      </c>
      <c r="N50" s="7">
        <v>1</v>
      </c>
      <c r="O50" s="7">
        <v>2069720</v>
      </c>
      <c r="P50" s="7"/>
      <c r="Q50" s="7" t="s">
        <v>145</v>
      </c>
      <c r="R50" s="7">
        <v>2.8000000000000003</v>
      </c>
      <c r="S50" s="7">
        <v>1.8499999999999999</v>
      </c>
      <c r="T50" s="7">
        <v>4.0999999999999996</v>
      </c>
      <c r="U50" s="7">
        <v>928</v>
      </c>
      <c r="V50" s="7">
        <v>145410</v>
      </c>
      <c r="W50" s="7"/>
      <c r="X50" s="7" t="s">
        <v>37</v>
      </c>
      <c r="Y50" s="7" t="s">
        <v>169</v>
      </c>
      <c r="Z50" s="7" t="s">
        <v>170</v>
      </c>
      <c r="AA50" s="7" t="s">
        <v>40</v>
      </c>
      <c r="AB50" s="7" t="s">
        <v>41</v>
      </c>
      <c r="AC50" s="7">
        <v>1304981355</v>
      </c>
      <c r="AD50" s="7"/>
      <c r="AE50" s="7"/>
      <c r="AF50" s="7">
        <v>2</v>
      </c>
    </row>
    <row r="51" spans="1:32" x14ac:dyDescent="0.25">
      <c r="A51" s="5">
        <f t="shared" si="1"/>
        <v>7.6499999999999995</v>
      </c>
      <c r="B51" s="6">
        <f t="shared" si="2"/>
        <v>5.0750000000000002</v>
      </c>
      <c r="C51" s="5">
        <f t="shared" si="0"/>
        <v>2.5749999999999993</v>
      </c>
      <c r="D51" s="5" t="str">
        <f>IF(ISERROR(VLOOKUP(Y51,'[1]Double stack'!$A:$A,1,0)),"No","Yes")</f>
        <v>No</v>
      </c>
      <c r="E51" s="7" t="s">
        <v>32</v>
      </c>
      <c r="F51" s="7">
        <v>145410</v>
      </c>
      <c r="G51" s="7" t="s">
        <v>157</v>
      </c>
      <c r="H51" s="7"/>
      <c r="I51" s="7" t="s">
        <v>34</v>
      </c>
      <c r="J51" s="7">
        <v>1</v>
      </c>
      <c r="K51" s="7">
        <v>0</v>
      </c>
      <c r="L51" s="7">
        <v>0</v>
      </c>
      <c r="M51" s="7">
        <v>0</v>
      </c>
      <c r="N51" s="7">
        <v>1</v>
      </c>
      <c r="O51" s="7">
        <v>2069720</v>
      </c>
      <c r="P51" s="7"/>
      <c r="Q51" s="7" t="s">
        <v>145</v>
      </c>
      <c r="R51" s="7">
        <v>2.9</v>
      </c>
      <c r="S51" s="7">
        <v>1.75</v>
      </c>
      <c r="T51" s="7">
        <v>5.0999999999999996</v>
      </c>
      <c r="U51" s="7">
        <v>928</v>
      </c>
      <c r="V51" s="7">
        <v>145410</v>
      </c>
      <c r="W51" s="7"/>
      <c r="X51" s="7" t="s">
        <v>37</v>
      </c>
      <c r="Y51" s="7" t="s">
        <v>171</v>
      </c>
      <c r="Z51" s="7" t="s">
        <v>172</v>
      </c>
      <c r="AA51" s="7" t="s">
        <v>40</v>
      </c>
      <c r="AB51" s="7" t="s">
        <v>41</v>
      </c>
      <c r="AC51" s="7">
        <v>1304981355</v>
      </c>
      <c r="AD51" s="7"/>
      <c r="AE51" s="7"/>
      <c r="AF51" s="7">
        <v>1</v>
      </c>
    </row>
    <row r="52" spans="1:32" x14ac:dyDescent="0.25">
      <c r="A52" s="5">
        <f t="shared" si="1"/>
        <v>5.8500000000000005</v>
      </c>
      <c r="B52" s="6">
        <f t="shared" si="2"/>
        <v>3.6750000000000003</v>
      </c>
      <c r="C52" s="5">
        <f t="shared" si="0"/>
        <v>2.1750000000000003</v>
      </c>
      <c r="D52" s="5" t="str">
        <f>IF(ISERROR(VLOOKUP(Y52,'[1]Double stack'!$A:$A,1,0)),"No","Yes")</f>
        <v>No</v>
      </c>
      <c r="E52" s="7" t="s">
        <v>32</v>
      </c>
      <c r="F52" s="7">
        <v>137826</v>
      </c>
      <c r="G52" s="7" t="s">
        <v>164</v>
      </c>
      <c r="H52" s="7"/>
      <c r="I52" s="7" t="s">
        <v>34</v>
      </c>
      <c r="J52" s="7">
        <v>1</v>
      </c>
      <c r="K52" s="7">
        <v>0</v>
      </c>
      <c r="L52" s="7">
        <v>0</v>
      </c>
      <c r="M52" s="7">
        <v>0</v>
      </c>
      <c r="N52" s="7">
        <v>1</v>
      </c>
      <c r="O52" s="7">
        <v>2069720</v>
      </c>
      <c r="P52" s="7"/>
      <c r="Q52" s="7" t="s">
        <v>145</v>
      </c>
      <c r="R52" s="7">
        <v>2.1</v>
      </c>
      <c r="S52" s="7">
        <v>1.75</v>
      </c>
      <c r="T52" s="7">
        <v>4.9000000000000004</v>
      </c>
      <c r="U52" s="7">
        <v>928</v>
      </c>
      <c r="V52" s="7">
        <v>137826</v>
      </c>
      <c r="W52" s="7"/>
      <c r="X52" s="7" t="s">
        <v>37</v>
      </c>
      <c r="Y52" s="7" t="s">
        <v>173</v>
      </c>
      <c r="Z52" s="7" t="s">
        <v>174</v>
      </c>
      <c r="AA52" s="7" t="s">
        <v>40</v>
      </c>
      <c r="AB52" s="7" t="s">
        <v>41</v>
      </c>
      <c r="AC52" s="7">
        <v>1304981355</v>
      </c>
      <c r="AD52" s="7"/>
      <c r="AE52" s="7"/>
      <c r="AF52" s="7">
        <v>1</v>
      </c>
    </row>
    <row r="53" spans="1:32" x14ac:dyDescent="0.25">
      <c r="A53" s="5">
        <f t="shared" si="1"/>
        <v>9.69</v>
      </c>
      <c r="B53" s="6">
        <f t="shared" si="2"/>
        <v>6.8150000000000004</v>
      </c>
      <c r="C53" s="5">
        <f t="shared" si="0"/>
        <v>2.8749999999999991</v>
      </c>
      <c r="D53" s="5" t="str">
        <f>IF(ISERROR(VLOOKUP(Y53,'[1]Double stack'!$A:$A,1,0)),"No","Yes")</f>
        <v>No</v>
      </c>
      <c r="E53" s="7" t="s">
        <v>32</v>
      </c>
      <c r="F53" s="7">
        <v>145410</v>
      </c>
      <c r="G53" s="7" t="s">
        <v>157</v>
      </c>
      <c r="H53" s="7"/>
      <c r="I53" s="7" t="s">
        <v>34</v>
      </c>
      <c r="J53" s="7">
        <v>1</v>
      </c>
      <c r="K53" s="7">
        <v>0</v>
      </c>
      <c r="L53" s="7">
        <v>0</v>
      </c>
      <c r="M53" s="7">
        <v>0</v>
      </c>
      <c r="N53" s="7">
        <v>1</v>
      </c>
      <c r="O53" s="7">
        <v>2069720</v>
      </c>
      <c r="P53" s="7"/>
      <c r="Q53" s="7" t="s">
        <v>145</v>
      </c>
      <c r="R53" s="7">
        <v>2.9</v>
      </c>
      <c r="S53" s="7">
        <v>2.35</v>
      </c>
      <c r="T53" s="7">
        <v>5.0999999999999996</v>
      </c>
      <c r="U53" s="7">
        <v>928</v>
      </c>
      <c r="V53" s="7">
        <v>145410</v>
      </c>
      <c r="W53" s="7"/>
      <c r="X53" s="7" t="s">
        <v>37</v>
      </c>
      <c r="Y53" s="7" t="s">
        <v>175</v>
      </c>
      <c r="Z53" s="7" t="s">
        <v>176</v>
      </c>
      <c r="AA53" s="7" t="s">
        <v>40</v>
      </c>
      <c r="AB53" s="7" t="s">
        <v>41</v>
      </c>
      <c r="AC53" s="7">
        <v>1304981355</v>
      </c>
      <c r="AD53" s="7"/>
      <c r="AE53" s="7"/>
      <c r="AF53" s="7">
        <v>1</v>
      </c>
    </row>
    <row r="54" spans="1:32" x14ac:dyDescent="0.25">
      <c r="A54" s="5">
        <f t="shared" si="1"/>
        <v>9.9749999999999996</v>
      </c>
      <c r="B54" s="6">
        <f t="shared" si="2"/>
        <v>7.0500000000000007</v>
      </c>
      <c r="C54" s="5">
        <f t="shared" si="0"/>
        <v>2.9249999999999989</v>
      </c>
      <c r="D54" s="5" t="str">
        <f>IF(ISERROR(VLOOKUP(Y54,'[1]Double stack'!$A:$A,1,0)),"No","Yes")</f>
        <v>No</v>
      </c>
      <c r="E54" s="7" t="s">
        <v>32</v>
      </c>
      <c r="F54" s="7">
        <v>137826</v>
      </c>
      <c r="G54" s="7" t="s">
        <v>164</v>
      </c>
      <c r="H54" s="7"/>
      <c r="I54" s="7" t="s">
        <v>34</v>
      </c>
      <c r="J54" s="7">
        <v>1</v>
      </c>
      <c r="K54" s="7">
        <v>0</v>
      </c>
      <c r="L54" s="7">
        <v>0</v>
      </c>
      <c r="M54" s="7">
        <v>0</v>
      </c>
      <c r="N54" s="7">
        <v>1</v>
      </c>
      <c r="O54" s="7">
        <v>2069720</v>
      </c>
      <c r="P54" s="7"/>
      <c r="Q54" s="7" t="s">
        <v>145</v>
      </c>
      <c r="R54" s="7">
        <v>3</v>
      </c>
      <c r="S54" s="7">
        <v>2.35</v>
      </c>
      <c r="T54" s="7">
        <v>4.1999999999999993</v>
      </c>
      <c r="U54" s="7">
        <v>928</v>
      </c>
      <c r="V54" s="7">
        <v>137826</v>
      </c>
      <c r="W54" s="7"/>
      <c r="X54" s="7" t="s">
        <v>37</v>
      </c>
      <c r="Y54" s="7" t="s">
        <v>177</v>
      </c>
      <c r="Z54" s="7" t="s">
        <v>178</v>
      </c>
      <c r="AA54" s="7" t="s">
        <v>40</v>
      </c>
      <c r="AB54" s="7" t="s">
        <v>41</v>
      </c>
      <c r="AC54" s="7">
        <v>1304981355</v>
      </c>
      <c r="AD54" s="7"/>
      <c r="AE54" s="7"/>
      <c r="AF54" s="7">
        <v>1</v>
      </c>
    </row>
    <row r="55" spans="1:32" x14ac:dyDescent="0.25">
      <c r="A55" s="5">
        <f t="shared" si="1"/>
        <v>9.69</v>
      </c>
      <c r="B55" s="6">
        <f t="shared" si="2"/>
        <v>6.8150000000000004</v>
      </c>
      <c r="C55" s="5">
        <f t="shared" si="0"/>
        <v>2.8749999999999991</v>
      </c>
      <c r="D55" s="5" t="str">
        <f>IF(ISERROR(VLOOKUP(Y55,'[1]Double stack'!$A:$A,1,0)),"No","Yes")</f>
        <v>No</v>
      </c>
      <c r="E55" s="7" t="s">
        <v>32</v>
      </c>
      <c r="F55" s="7">
        <v>141180</v>
      </c>
      <c r="G55" s="7" t="s">
        <v>157</v>
      </c>
      <c r="H55" s="7"/>
      <c r="I55" s="7" t="s">
        <v>34</v>
      </c>
      <c r="J55" s="7">
        <v>1</v>
      </c>
      <c r="K55" s="7">
        <v>0</v>
      </c>
      <c r="L55" s="7">
        <v>0</v>
      </c>
      <c r="M55" s="7">
        <v>0</v>
      </c>
      <c r="N55" s="7">
        <v>1</v>
      </c>
      <c r="O55" s="7">
        <v>2069866</v>
      </c>
      <c r="P55" s="7"/>
      <c r="Q55" s="7" t="s">
        <v>145</v>
      </c>
      <c r="R55" s="7">
        <v>2.9</v>
      </c>
      <c r="S55" s="7">
        <v>2.35</v>
      </c>
      <c r="T55" s="7">
        <v>5.0999999999999996</v>
      </c>
      <c r="U55" s="7">
        <v>20</v>
      </c>
      <c r="V55" s="7">
        <v>141180</v>
      </c>
      <c r="W55" s="7"/>
      <c r="X55" s="7" t="s">
        <v>37</v>
      </c>
      <c r="Y55" s="7" t="s">
        <v>179</v>
      </c>
      <c r="Z55" s="7" t="s">
        <v>180</v>
      </c>
      <c r="AA55" s="7" t="s">
        <v>40</v>
      </c>
      <c r="AB55" s="7" t="s">
        <v>41</v>
      </c>
      <c r="AC55" s="7">
        <v>1304986660</v>
      </c>
      <c r="AD55" s="7"/>
      <c r="AE55" s="7"/>
      <c r="AF55" s="7"/>
    </row>
    <row r="56" spans="1:32" x14ac:dyDescent="0.25">
      <c r="A56" s="5">
        <f t="shared" si="1"/>
        <v>7.7549999999999999</v>
      </c>
      <c r="B56" s="6">
        <f t="shared" si="2"/>
        <v>5.18</v>
      </c>
      <c r="C56" s="5">
        <f t="shared" si="0"/>
        <v>2.5750000000000002</v>
      </c>
      <c r="D56" s="5" t="str">
        <f>IF(ISERROR(VLOOKUP(Y56,'[1]Double stack'!$A:$A,1,0)),"No","Yes")</f>
        <v>No</v>
      </c>
      <c r="E56" s="7" t="s">
        <v>32</v>
      </c>
      <c r="F56" s="7">
        <v>141180</v>
      </c>
      <c r="G56" s="7" t="s">
        <v>157</v>
      </c>
      <c r="H56" s="7"/>
      <c r="I56" s="7" t="s">
        <v>34</v>
      </c>
      <c r="J56" s="7">
        <v>1</v>
      </c>
      <c r="K56" s="7">
        <v>0</v>
      </c>
      <c r="L56" s="7">
        <v>0</v>
      </c>
      <c r="M56" s="7">
        <v>0</v>
      </c>
      <c r="N56" s="7">
        <v>1</v>
      </c>
      <c r="O56" s="7">
        <v>2069866</v>
      </c>
      <c r="P56" s="7"/>
      <c r="Q56" s="7" t="s">
        <v>145</v>
      </c>
      <c r="R56" s="7">
        <v>2.8000000000000003</v>
      </c>
      <c r="S56" s="7">
        <v>1.8499999999999999</v>
      </c>
      <c r="T56" s="7">
        <v>4.0999999999999996</v>
      </c>
      <c r="U56" s="7">
        <v>20</v>
      </c>
      <c r="V56" s="7">
        <v>141180</v>
      </c>
      <c r="W56" s="7"/>
      <c r="X56" s="7" t="s">
        <v>37</v>
      </c>
      <c r="Y56" s="7" t="s">
        <v>181</v>
      </c>
      <c r="Z56" s="7" t="s">
        <v>182</v>
      </c>
      <c r="AA56" s="7" t="s">
        <v>40</v>
      </c>
      <c r="AB56" s="7" t="s">
        <v>41</v>
      </c>
      <c r="AC56" s="7">
        <v>1304986660</v>
      </c>
      <c r="AD56" s="7"/>
      <c r="AE56" s="7"/>
      <c r="AF56" s="7"/>
    </row>
    <row r="57" spans="1:32" x14ac:dyDescent="0.25">
      <c r="A57" s="5">
        <f t="shared" si="1"/>
        <v>7.6499999999999995</v>
      </c>
      <c r="B57" s="6">
        <f t="shared" si="2"/>
        <v>5.0750000000000002</v>
      </c>
      <c r="C57" s="5">
        <f t="shared" si="0"/>
        <v>2.5749999999999993</v>
      </c>
      <c r="D57" s="5" t="str">
        <f>IF(ISERROR(VLOOKUP(Y57,'[1]Double stack'!$A:$A,1,0)),"No","Yes")</f>
        <v>No</v>
      </c>
      <c r="E57" s="7" t="s">
        <v>32</v>
      </c>
      <c r="F57" s="7">
        <v>141180</v>
      </c>
      <c r="G57" s="7" t="s">
        <v>157</v>
      </c>
      <c r="H57" s="7"/>
      <c r="I57" s="7" t="s">
        <v>34</v>
      </c>
      <c r="J57" s="7">
        <v>1</v>
      </c>
      <c r="K57" s="7">
        <v>0</v>
      </c>
      <c r="L57" s="7">
        <v>0</v>
      </c>
      <c r="M57" s="7">
        <v>0</v>
      </c>
      <c r="N57" s="7">
        <v>1</v>
      </c>
      <c r="O57" s="7">
        <v>2069866</v>
      </c>
      <c r="P57" s="7"/>
      <c r="Q57" s="7" t="s">
        <v>145</v>
      </c>
      <c r="R57" s="7">
        <v>2.9</v>
      </c>
      <c r="S57" s="7">
        <v>1.75</v>
      </c>
      <c r="T57" s="7">
        <v>5.0999999999999996</v>
      </c>
      <c r="U57" s="7">
        <v>20</v>
      </c>
      <c r="V57" s="7">
        <v>141180</v>
      </c>
      <c r="W57" s="7"/>
      <c r="X57" s="7" t="s">
        <v>37</v>
      </c>
      <c r="Y57" s="7" t="s">
        <v>183</v>
      </c>
      <c r="Z57" s="7" t="s">
        <v>184</v>
      </c>
      <c r="AA57" s="7" t="s">
        <v>40</v>
      </c>
      <c r="AB57" s="7" t="s">
        <v>41</v>
      </c>
      <c r="AC57" s="7">
        <v>1304986660</v>
      </c>
      <c r="AD57" s="7"/>
      <c r="AE57" s="7"/>
      <c r="AF57" s="7"/>
    </row>
    <row r="58" spans="1:32" x14ac:dyDescent="0.25">
      <c r="A58" s="5">
        <f t="shared" si="1"/>
        <v>5.8500000000000005</v>
      </c>
      <c r="B58" s="6">
        <f t="shared" si="2"/>
        <v>3.6750000000000003</v>
      </c>
      <c r="C58" s="5">
        <f t="shared" si="0"/>
        <v>2.1750000000000003</v>
      </c>
      <c r="D58" s="5" t="str">
        <f>IF(ISERROR(VLOOKUP(Y58,'[1]Double stack'!$A:$A,1,0)),"No","Yes")</f>
        <v>No</v>
      </c>
      <c r="E58" s="7" t="s">
        <v>32</v>
      </c>
      <c r="F58" s="7">
        <v>137827</v>
      </c>
      <c r="G58" s="7" t="s">
        <v>164</v>
      </c>
      <c r="H58" s="7"/>
      <c r="I58" s="7" t="s">
        <v>34</v>
      </c>
      <c r="J58" s="7">
        <v>1</v>
      </c>
      <c r="K58" s="7">
        <v>0</v>
      </c>
      <c r="L58" s="7">
        <v>0</v>
      </c>
      <c r="M58" s="7">
        <v>0</v>
      </c>
      <c r="N58" s="7">
        <v>1</v>
      </c>
      <c r="O58" s="7">
        <v>2069866</v>
      </c>
      <c r="P58" s="7"/>
      <c r="Q58" s="7" t="s">
        <v>145</v>
      </c>
      <c r="R58" s="7">
        <v>2.1</v>
      </c>
      <c r="S58" s="7">
        <v>1.75</v>
      </c>
      <c r="T58" s="7">
        <v>4.9000000000000004</v>
      </c>
      <c r="U58" s="7">
        <v>20</v>
      </c>
      <c r="V58" s="7">
        <v>137827</v>
      </c>
      <c r="W58" s="7"/>
      <c r="X58" s="7" t="s">
        <v>37</v>
      </c>
      <c r="Y58" s="7" t="s">
        <v>185</v>
      </c>
      <c r="Z58" s="7" t="s">
        <v>186</v>
      </c>
      <c r="AA58" s="7" t="s">
        <v>40</v>
      </c>
      <c r="AB58" s="7" t="s">
        <v>41</v>
      </c>
      <c r="AC58" s="7">
        <v>1304986660</v>
      </c>
      <c r="AD58" s="7"/>
      <c r="AE58" s="7"/>
      <c r="AF58" s="7"/>
    </row>
    <row r="59" spans="1:32" x14ac:dyDescent="0.25">
      <c r="A59" s="5">
        <f t="shared" si="1"/>
        <v>9.9749999999999996</v>
      </c>
      <c r="B59" s="6">
        <f t="shared" si="2"/>
        <v>7.0500000000000007</v>
      </c>
      <c r="C59" s="5">
        <f t="shared" si="0"/>
        <v>2.9249999999999989</v>
      </c>
      <c r="D59" s="5" t="str">
        <f>IF(ISERROR(VLOOKUP(Y59,'[1]Double stack'!$A:$A,1,0)),"No","Yes")</f>
        <v>No</v>
      </c>
      <c r="E59" s="7" t="s">
        <v>32</v>
      </c>
      <c r="F59" s="7">
        <v>137827</v>
      </c>
      <c r="G59" s="7" t="s">
        <v>164</v>
      </c>
      <c r="H59" s="7"/>
      <c r="I59" s="7" t="s">
        <v>34</v>
      </c>
      <c r="J59" s="7">
        <v>1</v>
      </c>
      <c r="K59" s="7">
        <v>0</v>
      </c>
      <c r="L59" s="7">
        <v>0</v>
      </c>
      <c r="M59" s="7">
        <v>0</v>
      </c>
      <c r="N59" s="7">
        <v>1</v>
      </c>
      <c r="O59" s="7">
        <v>2069866</v>
      </c>
      <c r="P59" s="7"/>
      <c r="Q59" s="7" t="s">
        <v>145</v>
      </c>
      <c r="R59" s="7">
        <v>3</v>
      </c>
      <c r="S59" s="7">
        <v>2.35</v>
      </c>
      <c r="T59" s="7">
        <v>4.1999999999999993</v>
      </c>
      <c r="U59" s="7">
        <v>20</v>
      </c>
      <c r="V59" s="7">
        <v>137827</v>
      </c>
      <c r="W59" s="7"/>
      <c r="X59" s="7" t="s">
        <v>37</v>
      </c>
      <c r="Y59" s="7" t="s">
        <v>187</v>
      </c>
      <c r="Z59" s="7" t="s">
        <v>188</v>
      </c>
      <c r="AA59" s="7" t="s">
        <v>40</v>
      </c>
      <c r="AB59" s="7" t="s">
        <v>41</v>
      </c>
      <c r="AC59" s="7">
        <v>1304986660</v>
      </c>
      <c r="AD59" s="7"/>
      <c r="AE59" s="7"/>
      <c r="AF59" s="7"/>
    </row>
    <row r="60" spans="1:32" x14ac:dyDescent="0.25">
      <c r="A60" s="5">
        <f t="shared" si="1"/>
        <v>7.6499999999999995</v>
      </c>
      <c r="B60" s="6">
        <f t="shared" si="2"/>
        <v>5.0750000000000002</v>
      </c>
      <c r="C60" s="5">
        <f t="shared" si="0"/>
        <v>2.5749999999999993</v>
      </c>
      <c r="D60" s="5" t="str">
        <f>IF(ISERROR(VLOOKUP(Y60,'[1]Double stack'!$A:$A,1,0)),"No","Yes")</f>
        <v>No</v>
      </c>
      <c r="E60" s="7" t="s">
        <v>32</v>
      </c>
      <c r="F60" s="7">
        <v>141783</v>
      </c>
      <c r="G60" s="7" t="s">
        <v>157</v>
      </c>
      <c r="H60" s="7"/>
      <c r="I60" s="7" t="s">
        <v>34</v>
      </c>
      <c r="J60" s="7">
        <v>1</v>
      </c>
      <c r="K60" s="7">
        <v>0</v>
      </c>
      <c r="L60" s="7">
        <v>0</v>
      </c>
      <c r="M60" s="7">
        <v>0</v>
      </c>
      <c r="N60" s="7">
        <v>1</v>
      </c>
      <c r="O60" s="7">
        <v>2069866</v>
      </c>
      <c r="P60" s="7"/>
      <c r="Q60" s="7" t="s">
        <v>145</v>
      </c>
      <c r="R60" s="7">
        <v>2.9</v>
      </c>
      <c r="S60" s="7">
        <v>1.75</v>
      </c>
      <c r="T60" s="7">
        <v>5.0999999999999996</v>
      </c>
      <c r="U60" s="7">
        <v>20</v>
      </c>
      <c r="V60" s="7">
        <v>141783</v>
      </c>
      <c r="W60" s="7"/>
      <c r="X60" s="7" t="s">
        <v>37</v>
      </c>
      <c r="Y60" s="7" t="s">
        <v>189</v>
      </c>
      <c r="Z60" s="7" t="s">
        <v>190</v>
      </c>
      <c r="AA60" s="7" t="s">
        <v>40</v>
      </c>
      <c r="AB60" s="7" t="s">
        <v>41</v>
      </c>
      <c r="AC60" s="7">
        <v>1304986660</v>
      </c>
      <c r="AD60" s="7"/>
      <c r="AE60" s="7"/>
      <c r="AF60" s="7"/>
    </row>
    <row r="61" spans="1:32" x14ac:dyDescent="0.25">
      <c r="A61" s="5">
        <f t="shared" si="1"/>
        <v>9.69</v>
      </c>
      <c r="B61" s="6">
        <f t="shared" si="2"/>
        <v>6.8150000000000004</v>
      </c>
      <c r="C61" s="5">
        <f t="shared" si="0"/>
        <v>2.8749999999999991</v>
      </c>
      <c r="D61" s="5" t="str">
        <f>IF(ISERROR(VLOOKUP(Y61,'[1]Double stack'!$A:$A,1,0)),"No","Yes")</f>
        <v>No</v>
      </c>
      <c r="E61" s="7" t="s">
        <v>32</v>
      </c>
      <c r="F61" s="7">
        <v>141783</v>
      </c>
      <c r="G61" s="7" t="s">
        <v>157</v>
      </c>
      <c r="H61" s="7"/>
      <c r="I61" s="7" t="s">
        <v>34</v>
      </c>
      <c r="J61" s="7">
        <v>1</v>
      </c>
      <c r="K61" s="7">
        <v>0</v>
      </c>
      <c r="L61" s="7">
        <v>0</v>
      </c>
      <c r="M61" s="7">
        <v>0</v>
      </c>
      <c r="N61" s="7">
        <v>1</v>
      </c>
      <c r="O61" s="7">
        <v>2069866</v>
      </c>
      <c r="P61" s="7"/>
      <c r="Q61" s="7" t="s">
        <v>145</v>
      </c>
      <c r="R61" s="7">
        <v>2.9</v>
      </c>
      <c r="S61" s="7">
        <v>2.35</v>
      </c>
      <c r="T61" s="7">
        <v>5.0999999999999996</v>
      </c>
      <c r="U61" s="7">
        <v>20</v>
      </c>
      <c r="V61" s="7">
        <v>141783</v>
      </c>
      <c r="W61" s="7"/>
      <c r="X61" s="7" t="s">
        <v>37</v>
      </c>
      <c r="Y61" s="7" t="s">
        <v>191</v>
      </c>
      <c r="Z61" s="7" t="s">
        <v>192</v>
      </c>
      <c r="AA61" s="7" t="s">
        <v>40</v>
      </c>
      <c r="AB61" s="7" t="s">
        <v>41</v>
      </c>
      <c r="AC61" s="7">
        <v>1304986660</v>
      </c>
      <c r="AD61" s="7"/>
      <c r="AE61" s="7"/>
      <c r="AF61" s="7"/>
    </row>
    <row r="62" spans="1:32" x14ac:dyDescent="0.25">
      <c r="A62" s="5">
        <f t="shared" si="1"/>
        <v>5.6549999999999994</v>
      </c>
      <c r="B62" s="6">
        <f t="shared" si="2"/>
        <v>3.48</v>
      </c>
      <c r="C62" s="5">
        <f t="shared" si="0"/>
        <v>2.1749999999999994</v>
      </c>
      <c r="D62" s="5" t="str">
        <f>IF(ISERROR(VLOOKUP(Y62,'[1]Double stack'!$A:$A,1,0)),"No","Yes")</f>
        <v>No</v>
      </c>
      <c r="E62" s="7" t="s">
        <v>32</v>
      </c>
      <c r="F62" s="7">
        <v>141783</v>
      </c>
      <c r="G62" s="7" t="s">
        <v>157</v>
      </c>
      <c r="H62" s="7"/>
      <c r="I62" s="7" t="s">
        <v>34</v>
      </c>
      <c r="J62" s="7">
        <v>1</v>
      </c>
      <c r="K62" s="7">
        <v>0</v>
      </c>
      <c r="L62" s="7">
        <v>0</v>
      </c>
      <c r="M62" s="7">
        <v>0</v>
      </c>
      <c r="N62" s="7">
        <v>1</v>
      </c>
      <c r="O62" s="7">
        <v>2069866</v>
      </c>
      <c r="P62" s="7"/>
      <c r="Q62" s="7" t="s">
        <v>145</v>
      </c>
      <c r="R62" s="7">
        <v>2.4</v>
      </c>
      <c r="S62" s="7">
        <v>1.45</v>
      </c>
      <c r="T62" s="7">
        <v>3.8499999999999996</v>
      </c>
      <c r="U62" s="7">
        <v>20</v>
      </c>
      <c r="V62" s="7">
        <v>141783</v>
      </c>
      <c r="W62" s="7"/>
      <c r="X62" s="7" t="s">
        <v>37</v>
      </c>
      <c r="Y62" s="7" t="s">
        <v>193</v>
      </c>
      <c r="Z62" s="7" t="s">
        <v>194</v>
      </c>
      <c r="AA62" s="7" t="s">
        <v>40</v>
      </c>
      <c r="AB62" s="7" t="s">
        <v>41</v>
      </c>
      <c r="AC62" s="7">
        <v>1304986660</v>
      </c>
      <c r="AD62" s="7"/>
      <c r="AE62" s="7"/>
      <c r="AF62" s="7"/>
    </row>
    <row r="63" spans="1:32" x14ac:dyDescent="0.25">
      <c r="A63" s="5">
        <f t="shared" si="1"/>
        <v>5.8500000000000005</v>
      </c>
      <c r="B63" s="6">
        <f t="shared" si="2"/>
        <v>3.6750000000000003</v>
      </c>
      <c r="C63" s="5">
        <f t="shared" si="0"/>
        <v>2.1750000000000003</v>
      </c>
      <c r="D63" s="5" t="str">
        <f>IF(ISERROR(VLOOKUP(Y63,'[1]Double stack'!$A:$A,1,0)),"No","Yes")</f>
        <v>No</v>
      </c>
      <c r="E63" s="7" t="s">
        <v>32</v>
      </c>
      <c r="F63" s="7">
        <v>109588</v>
      </c>
      <c r="G63" s="7" t="s">
        <v>91</v>
      </c>
      <c r="H63" s="7"/>
      <c r="I63" s="7" t="s">
        <v>34</v>
      </c>
      <c r="J63" s="7">
        <v>1</v>
      </c>
      <c r="K63" s="7">
        <v>0</v>
      </c>
      <c r="L63" s="7">
        <v>0</v>
      </c>
      <c r="M63" s="7">
        <v>0</v>
      </c>
      <c r="N63" s="7">
        <v>1</v>
      </c>
      <c r="O63" s="7">
        <v>2069866</v>
      </c>
      <c r="P63" s="7"/>
      <c r="Q63" s="7" t="s">
        <v>145</v>
      </c>
      <c r="R63" s="7">
        <v>2.1</v>
      </c>
      <c r="S63" s="7">
        <v>1.75</v>
      </c>
      <c r="T63" s="7">
        <v>4.9000000000000004</v>
      </c>
      <c r="U63" s="7">
        <v>20</v>
      </c>
      <c r="V63" s="7">
        <v>109588</v>
      </c>
      <c r="W63" s="7"/>
      <c r="X63" s="7" t="s">
        <v>37</v>
      </c>
      <c r="Y63" s="7" t="s">
        <v>195</v>
      </c>
      <c r="Z63" s="7" t="s">
        <v>196</v>
      </c>
      <c r="AA63" s="7" t="s">
        <v>40</v>
      </c>
      <c r="AB63" s="7" t="s">
        <v>41</v>
      </c>
      <c r="AC63" s="7">
        <v>1304986660</v>
      </c>
      <c r="AD63" s="7"/>
      <c r="AE63" s="7"/>
      <c r="AF63" s="7"/>
    </row>
    <row r="64" spans="1:32" x14ac:dyDescent="0.25">
      <c r="A64" s="5">
        <f t="shared" si="1"/>
        <v>9.9749999999999996</v>
      </c>
      <c r="B64" s="6">
        <f t="shared" si="2"/>
        <v>7.0500000000000007</v>
      </c>
      <c r="C64" s="5">
        <f t="shared" si="0"/>
        <v>2.9249999999999989</v>
      </c>
      <c r="D64" s="5" t="str">
        <f>IF(ISERROR(VLOOKUP(Y64,'[1]Double stack'!$A:$A,1,0)),"No","Yes")</f>
        <v>No</v>
      </c>
      <c r="E64" s="7" t="s">
        <v>32</v>
      </c>
      <c r="F64" s="7">
        <v>109588</v>
      </c>
      <c r="G64" s="7" t="s">
        <v>91</v>
      </c>
      <c r="H64" s="7"/>
      <c r="I64" s="7" t="s">
        <v>34</v>
      </c>
      <c r="J64" s="7">
        <v>1</v>
      </c>
      <c r="K64" s="7">
        <v>0</v>
      </c>
      <c r="L64" s="7">
        <v>0</v>
      </c>
      <c r="M64" s="7">
        <v>0</v>
      </c>
      <c r="N64" s="7">
        <v>1</v>
      </c>
      <c r="O64" s="7">
        <v>2069866</v>
      </c>
      <c r="P64" s="7"/>
      <c r="Q64" s="7" t="s">
        <v>145</v>
      </c>
      <c r="R64" s="7">
        <v>3</v>
      </c>
      <c r="S64" s="7">
        <v>2.35</v>
      </c>
      <c r="T64" s="7">
        <v>4.1999999999999993</v>
      </c>
      <c r="U64" s="7">
        <v>20</v>
      </c>
      <c r="V64" s="7">
        <v>109588</v>
      </c>
      <c r="W64" s="7"/>
      <c r="X64" s="7" t="s">
        <v>37</v>
      </c>
      <c r="Y64" s="7" t="s">
        <v>197</v>
      </c>
      <c r="Z64" s="7" t="s">
        <v>198</v>
      </c>
      <c r="AA64" s="7" t="s">
        <v>40</v>
      </c>
      <c r="AB64" s="7" t="s">
        <v>41</v>
      </c>
      <c r="AC64" s="7">
        <v>1304986660</v>
      </c>
      <c r="AD64" s="7"/>
      <c r="AE64" s="7"/>
      <c r="AF64" s="7"/>
    </row>
    <row r="65" spans="1:32" x14ac:dyDescent="0.25">
      <c r="A65" s="5">
        <f t="shared" si="1"/>
        <v>2.1524999999999994</v>
      </c>
      <c r="B65" s="6">
        <f t="shared" si="2"/>
        <v>1.6249999999999998</v>
      </c>
      <c r="C65" s="5">
        <f t="shared" si="0"/>
        <v>2.6799999999999988</v>
      </c>
      <c r="D65" s="5" t="str">
        <f>IF(ISERROR(VLOOKUP(Y65,'[1]Double stack'!$A:$A,1,0)),"No","Yes")</f>
        <v>Yes</v>
      </c>
      <c r="E65" s="7" t="s">
        <v>32</v>
      </c>
      <c r="F65" s="7">
        <v>103125</v>
      </c>
      <c r="G65" s="7" t="s">
        <v>199</v>
      </c>
      <c r="H65" s="7"/>
      <c r="I65" s="7" t="s">
        <v>34</v>
      </c>
      <c r="J65" s="7">
        <v>1</v>
      </c>
      <c r="K65" s="7">
        <v>0</v>
      </c>
      <c r="L65" s="7">
        <v>0</v>
      </c>
      <c r="M65" s="7">
        <v>0</v>
      </c>
      <c r="N65" s="7">
        <v>1</v>
      </c>
      <c r="O65" s="7">
        <v>2069866</v>
      </c>
      <c r="P65" s="7"/>
      <c r="Q65" s="7" t="s">
        <v>145</v>
      </c>
      <c r="R65" s="7">
        <v>1.25</v>
      </c>
      <c r="S65" s="7">
        <v>1.2999999999999998</v>
      </c>
      <c r="T65" s="7">
        <v>3.4499999999999997</v>
      </c>
      <c r="U65" s="7">
        <v>20</v>
      </c>
      <c r="V65" s="7">
        <v>103125</v>
      </c>
      <c r="W65" s="7"/>
      <c r="X65" s="7" t="s">
        <v>37</v>
      </c>
      <c r="Y65" s="7" t="s">
        <v>200</v>
      </c>
      <c r="Z65" s="7" t="s">
        <v>201</v>
      </c>
      <c r="AA65" s="7" t="s">
        <v>40</v>
      </c>
      <c r="AB65" s="7" t="s">
        <v>41</v>
      </c>
      <c r="AC65" s="7">
        <v>1304986660</v>
      </c>
      <c r="AD65" s="7"/>
      <c r="AE65" s="7"/>
      <c r="AF65" s="7"/>
    </row>
    <row r="66" spans="1:32" x14ac:dyDescent="0.25">
      <c r="A66" s="5">
        <f t="shared" si="1"/>
        <v>2.1524999999999994</v>
      </c>
      <c r="B66" s="6">
        <f t="shared" si="2"/>
        <v>1.6249999999999998</v>
      </c>
      <c r="C66" s="5">
        <f t="shared" ref="C66:C67" si="3">IF(D66="NO",((R66+0.5)*(S66+0.5)-B66),((R66+0.8)*(S66+0.8)-B66))</f>
        <v>2.6799999999999988</v>
      </c>
      <c r="D66" s="5" t="str">
        <f>IF(ISERROR(VLOOKUP(Y66,'[1]Double stack'!$A:$A,1,0)),"No","Yes")</f>
        <v>Yes</v>
      </c>
      <c r="E66" s="7" t="s">
        <v>32</v>
      </c>
      <c r="F66" s="7">
        <v>114451</v>
      </c>
      <c r="G66" s="7" t="s">
        <v>199</v>
      </c>
      <c r="H66" s="7"/>
      <c r="I66" s="7" t="s">
        <v>34</v>
      </c>
      <c r="J66" s="7">
        <v>1</v>
      </c>
      <c r="K66" s="7">
        <v>0</v>
      </c>
      <c r="L66" s="7">
        <v>0</v>
      </c>
      <c r="M66" s="7">
        <v>0</v>
      </c>
      <c r="N66" s="7">
        <v>1</v>
      </c>
      <c r="O66" s="7">
        <v>2069866</v>
      </c>
      <c r="P66" s="7"/>
      <c r="Q66" s="7" t="s">
        <v>145</v>
      </c>
      <c r="R66" s="7">
        <v>1.25</v>
      </c>
      <c r="S66" s="7">
        <v>1.2999999999999998</v>
      </c>
      <c r="T66" s="7">
        <v>3.4499999999999997</v>
      </c>
      <c r="U66" s="7">
        <v>20</v>
      </c>
      <c r="V66" s="7">
        <v>114451</v>
      </c>
      <c r="W66" s="7"/>
      <c r="X66" s="7" t="s">
        <v>37</v>
      </c>
      <c r="Y66" s="7" t="s">
        <v>202</v>
      </c>
      <c r="Z66" s="7" t="s">
        <v>203</v>
      </c>
      <c r="AA66" s="7" t="s">
        <v>40</v>
      </c>
      <c r="AB66" s="7" t="s">
        <v>41</v>
      </c>
      <c r="AC66" s="7">
        <v>1304986660</v>
      </c>
      <c r="AD66" s="7"/>
      <c r="AE66" s="7"/>
      <c r="AF66" s="7"/>
    </row>
    <row r="67" spans="1:32" x14ac:dyDescent="0.25">
      <c r="A67" s="5">
        <f t="shared" ref="A67" si="4">IF(D67="No",B67+C67,(B67+C67)/2)</f>
        <v>5.7200000000000006</v>
      </c>
      <c r="B67" s="6">
        <f t="shared" ref="B67" si="5">R67*S67</f>
        <v>3.57</v>
      </c>
      <c r="C67" s="5">
        <f t="shared" si="3"/>
        <v>2.1500000000000008</v>
      </c>
      <c r="D67" s="5" t="str">
        <f>IF(ISERROR(VLOOKUP(Y67,'[2]Double stack'!$A:$A,1,0)),"No","Yes")</f>
        <v>No</v>
      </c>
      <c r="E67" s="12" t="s">
        <v>204</v>
      </c>
      <c r="F67" s="12" t="s">
        <v>205</v>
      </c>
      <c r="G67" s="12" t="s">
        <v>206</v>
      </c>
      <c r="H67" s="12"/>
      <c r="I67" s="7" t="s">
        <v>34</v>
      </c>
      <c r="J67" s="13">
        <v>1</v>
      </c>
      <c r="K67" s="13">
        <v>0</v>
      </c>
      <c r="L67" s="13">
        <v>0</v>
      </c>
      <c r="M67" s="13">
        <v>0</v>
      </c>
      <c r="N67" s="13">
        <v>1</v>
      </c>
      <c r="O67" s="12" t="s">
        <v>207</v>
      </c>
      <c r="P67" s="12" t="s">
        <v>35</v>
      </c>
      <c r="Q67" s="12" t="s">
        <v>208</v>
      </c>
      <c r="R67" s="12" t="s">
        <v>209</v>
      </c>
      <c r="S67" s="13">
        <v>1.7</v>
      </c>
      <c r="T67" s="13">
        <v>2.5499999999999998</v>
      </c>
      <c r="U67" s="14">
        <v>1497</v>
      </c>
      <c r="V67" s="12" t="s">
        <v>205</v>
      </c>
      <c r="W67" s="12" t="s">
        <v>210</v>
      </c>
      <c r="X67" s="12" t="s">
        <v>211</v>
      </c>
      <c r="Y67" s="12" t="s">
        <v>212</v>
      </c>
      <c r="Z67" s="12" t="s">
        <v>213</v>
      </c>
      <c r="AA67" s="12" t="s">
        <v>214</v>
      </c>
      <c r="AB67" s="12" t="s">
        <v>41</v>
      </c>
      <c r="AC67" s="12" t="s">
        <v>215</v>
      </c>
      <c r="AD67" s="12"/>
      <c r="AE67" s="12"/>
      <c r="AF67" s="15">
        <v>28</v>
      </c>
    </row>
  </sheetData>
  <autoFilter ref="A1:AF67" xr:uid="{A21024CD-08C7-41FE-9712-0321FC22D669}"/>
  <conditionalFormatting sqref="Y4:Y48">
    <cfRule type="duplicateValues" dxfId="4" priority="3"/>
  </conditionalFormatting>
  <conditionalFormatting sqref="Y67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8E09-A645-4E47-8F33-89680EFBCC71}">
  <dimension ref="A1:AG8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7" sqref="J17"/>
    </sheetView>
  </sheetViews>
  <sheetFormatPr defaultColWidth="8.5703125" defaultRowHeight="15" x14ac:dyDescent="0.25"/>
  <cols>
    <col min="1" max="1" width="15.5703125" style="5" bestFit="1" customWidth="1"/>
    <col min="2" max="2" width="9.42578125" style="5" bestFit="1" customWidth="1"/>
    <col min="3" max="3" width="5.5703125" style="5" bestFit="1" customWidth="1"/>
    <col min="4" max="4" width="13.140625" style="5" bestFit="1" customWidth="1"/>
    <col min="5" max="5" width="11.42578125" bestFit="1" customWidth="1"/>
    <col min="6" max="6" width="11.85546875" bestFit="1" customWidth="1"/>
    <col min="7" max="7" width="34.85546875" customWidth="1"/>
    <col min="8" max="8" width="14.85546875" customWidth="1"/>
    <col min="9" max="9" width="15.5703125" customWidth="1"/>
    <col min="10" max="10" width="14.42578125" customWidth="1"/>
    <col min="11" max="11" width="15.140625" customWidth="1"/>
    <col min="12" max="12" width="14.5703125" customWidth="1"/>
    <col min="13" max="13" width="15.140625" customWidth="1"/>
    <col min="14" max="14" width="14.85546875" customWidth="1"/>
    <col min="15" max="15" width="11.85546875" customWidth="1"/>
    <col min="16" max="16" width="12" customWidth="1"/>
    <col min="17" max="17" width="11.85546875" customWidth="1"/>
    <col min="18" max="18" width="14" customWidth="1"/>
    <col min="19" max="19" width="14.42578125" customWidth="1"/>
    <col min="20" max="20" width="15" customWidth="1"/>
    <col min="21" max="22" width="14.5703125" customWidth="1"/>
    <col min="23" max="23" width="16.42578125" customWidth="1"/>
    <col min="24" max="24" width="14.5703125" customWidth="1"/>
    <col min="25" max="25" width="17.85546875" bestFit="1" customWidth="1"/>
    <col min="26" max="26" width="10.85546875" bestFit="1" customWidth="1"/>
    <col min="27" max="27" width="16.5703125" customWidth="1"/>
    <col min="28" max="28" width="18.42578125" bestFit="1" customWidth="1"/>
    <col min="29" max="29" width="10.42578125" bestFit="1" customWidth="1"/>
    <col min="30" max="30" width="15" bestFit="1" customWidth="1"/>
    <col min="31" max="31" width="14.42578125" bestFit="1" customWidth="1"/>
    <col min="32" max="32" width="14.140625" bestFit="1" customWidth="1"/>
  </cols>
  <sheetData>
    <row r="1" spans="1:32" s="4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5">
      <c r="A2" s="5">
        <f>IF(D2="No",B2+C2,(B2+C2)/2)</f>
        <v>3.375</v>
      </c>
      <c r="B2" s="6">
        <f>R2*S2</f>
        <v>3.23</v>
      </c>
      <c r="C2" s="5">
        <f t="shared" ref="C2:C43" si="0">IF(D2="NO",((R2+0.5)*(S2+0.5)-B2),((R2+0.8)*(S2+0.8)-B2))</f>
        <v>3.52</v>
      </c>
      <c r="D2" s="5" t="str">
        <f>IF(ISERROR(VLOOKUP(Y2,'[1]Double stack'!$A:$A,1,0)),"No","Yes")</f>
        <v>Yes</v>
      </c>
      <c r="E2" s="7" t="s">
        <v>32</v>
      </c>
      <c r="F2" s="7">
        <v>198892</v>
      </c>
      <c r="G2" s="7" t="s">
        <v>33</v>
      </c>
      <c r="H2" s="7"/>
      <c r="I2" s="7" t="s">
        <v>34</v>
      </c>
      <c r="J2" s="8">
        <v>1</v>
      </c>
      <c r="K2" s="8">
        <v>0</v>
      </c>
      <c r="L2" s="8">
        <v>0</v>
      </c>
      <c r="M2" s="8">
        <v>0</v>
      </c>
      <c r="N2" s="8">
        <v>1</v>
      </c>
      <c r="O2" s="7">
        <v>2052782</v>
      </c>
      <c r="P2" s="7" t="s">
        <v>35</v>
      </c>
      <c r="Q2" s="7" t="s">
        <v>36</v>
      </c>
      <c r="R2" s="7">
        <v>1.9000000000000001</v>
      </c>
      <c r="S2" s="8">
        <v>1.7</v>
      </c>
      <c r="T2" s="8">
        <v>4.5999999999999996</v>
      </c>
      <c r="U2" s="9">
        <v>1521</v>
      </c>
      <c r="V2" s="7">
        <v>198892</v>
      </c>
      <c r="W2" s="7"/>
      <c r="X2" s="7" t="s">
        <v>37</v>
      </c>
      <c r="Y2" s="7" t="s">
        <v>38</v>
      </c>
      <c r="Z2" s="7" t="s">
        <v>39</v>
      </c>
      <c r="AA2" s="7" t="s">
        <v>40</v>
      </c>
      <c r="AB2" s="7" t="s">
        <v>41</v>
      </c>
      <c r="AC2" s="7">
        <v>1304522345</v>
      </c>
      <c r="AD2" s="7"/>
      <c r="AE2" s="7"/>
      <c r="AF2" s="10">
        <v>517</v>
      </c>
    </row>
    <row r="3" spans="1:32" x14ac:dyDescent="0.25">
      <c r="A3" s="5">
        <f t="shared" ref="A3:A44" si="1">IF(D3="No",B3+C3,(B3+C3)/2)</f>
        <v>3.375</v>
      </c>
      <c r="B3" s="6">
        <f t="shared" ref="B3:B44" si="2">R3*S3</f>
        <v>3.23</v>
      </c>
      <c r="C3" s="5">
        <f t="shared" si="0"/>
        <v>3.52</v>
      </c>
      <c r="D3" s="5" t="str">
        <f>IF(ISERROR(VLOOKUP(Y3,'[1]Double stack'!$A:$A,1,0)),"No","Yes")</f>
        <v>Yes</v>
      </c>
      <c r="E3" s="7" t="s">
        <v>32</v>
      </c>
      <c r="F3" s="7">
        <v>129877</v>
      </c>
      <c r="G3" s="7" t="s">
        <v>33</v>
      </c>
      <c r="H3" s="7"/>
      <c r="I3" s="7" t="s">
        <v>42</v>
      </c>
      <c r="J3" s="8">
        <v>1</v>
      </c>
      <c r="K3" s="8">
        <v>0</v>
      </c>
      <c r="L3" s="8">
        <v>0</v>
      </c>
      <c r="M3" s="8">
        <v>0</v>
      </c>
      <c r="N3" s="8">
        <v>1</v>
      </c>
      <c r="O3" s="7">
        <v>2053653</v>
      </c>
      <c r="P3" s="7" t="s">
        <v>35</v>
      </c>
      <c r="Q3" s="7" t="s">
        <v>43</v>
      </c>
      <c r="R3" s="7">
        <v>1.9000000000000001</v>
      </c>
      <c r="S3" s="8">
        <v>1.7</v>
      </c>
      <c r="T3" s="8">
        <v>4.57</v>
      </c>
      <c r="U3" s="9">
        <v>1472</v>
      </c>
      <c r="V3" s="7">
        <v>129877</v>
      </c>
      <c r="W3" s="7"/>
      <c r="X3" s="7" t="s">
        <v>37</v>
      </c>
      <c r="Y3" s="7" t="s">
        <v>44</v>
      </c>
      <c r="Z3" s="7" t="s">
        <v>45</v>
      </c>
      <c r="AA3" s="7" t="s">
        <v>40</v>
      </c>
      <c r="AB3" s="7" t="s">
        <v>41</v>
      </c>
      <c r="AC3" s="7">
        <v>1304547318</v>
      </c>
      <c r="AD3" s="7"/>
      <c r="AE3" s="7"/>
      <c r="AF3" s="10">
        <v>486</v>
      </c>
    </row>
    <row r="4" spans="1:32" x14ac:dyDescent="0.25">
      <c r="A4" s="5">
        <f t="shared" si="1"/>
        <v>14.879999999999999</v>
      </c>
      <c r="B4" s="6">
        <f t="shared" si="2"/>
        <v>11.18</v>
      </c>
      <c r="C4" s="5">
        <f t="shared" si="0"/>
        <v>3.6999999999999993</v>
      </c>
      <c r="D4" s="5" t="str">
        <f>IF(ISERROR(VLOOKUP(Y4,'[1]Double stack'!$A:$A,1,0)),"No","Yes")</f>
        <v>No</v>
      </c>
      <c r="E4" s="7" t="s">
        <v>32</v>
      </c>
      <c r="F4" s="7">
        <v>168213</v>
      </c>
      <c r="G4" s="7" t="s">
        <v>46</v>
      </c>
      <c r="H4" s="7"/>
      <c r="I4" s="7" t="s">
        <v>34</v>
      </c>
      <c r="J4" s="8">
        <v>1</v>
      </c>
      <c r="K4" s="8">
        <v>0</v>
      </c>
      <c r="L4" s="8">
        <v>0</v>
      </c>
      <c r="M4" s="8">
        <v>0</v>
      </c>
      <c r="N4" s="8">
        <v>1</v>
      </c>
      <c r="O4" s="7">
        <v>2053654</v>
      </c>
      <c r="P4" s="7" t="s">
        <v>35</v>
      </c>
      <c r="Q4" s="7" t="s">
        <v>48</v>
      </c>
      <c r="R4" s="7">
        <v>4.3</v>
      </c>
      <c r="S4" s="8">
        <v>2.6</v>
      </c>
      <c r="T4" s="8">
        <v>4.75</v>
      </c>
      <c r="U4" s="9">
        <v>4920</v>
      </c>
      <c r="V4" s="7">
        <v>168213</v>
      </c>
      <c r="W4" s="7"/>
      <c r="X4" s="7" t="s">
        <v>37</v>
      </c>
      <c r="Y4" s="7" t="s">
        <v>49</v>
      </c>
      <c r="Z4" s="7" t="s">
        <v>50</v>
      </c>
      <c r="AA4" s="7" t="s">
        <v>40</v>
      </c>
      <c r="AB4" s="7" t="s">
        <v>41</v>
      </c>
      <c r="AC4" s="7">
        <v>1304546710</v>
      </c>
      <c r="AD4" s="7"/>
      <c r="AE4" s="7"/>
      <c r="AF4" s="10">
        <v>486</v>
      </c>
    </row>
    <row r="5" spans="1:32" x14ac:dyDescent="0.25">
      <c r="A5" s="5">
        <f t="shared" si="1"/>
        <v>2.7</v>
      </c>
      <c r="B5" s="6">
        <f t="shared" si="2"/>
        <v>2.3199999999999998</v>
      </c>
      <c r="C5" s="5">
        <f t="shared" si="0"/>
        <v>3.0800000000000005</v>
      </c>
      <c r="D5" s="5" t="str">
        <f>IF(ISERROR(VLOOKUP(Y5,'[1]Double stack'!$A:$A,1,0)),"No","Yes")</f>
        <v>Yes</v>
      </c>
      <c r="E5" s="7" t="s">
        <v>32</v>
      </c>
      <c r="F5" s="7">
        <v>112707</v>
      </c>
      <c r="G5" s="7" t="s">
        <v>51</v>
      </c>
      <c r="H5" s="7"/>
      <c r="I5" s="7" t="s">
        <v>34</v>
      </c>
      <c r="J5" s="8">
        <v>1</v>
      </c>
      <c r="K5" s="8">
        <v>0</v>
      </c>
      <c r="L5" s="8">
        <v>0</v>
      </c>
      <c r="M5" s="8">
        <v>0</v>
      </c>
      <c r="N5" s="8">
        <v>1</v>
      </c>
      <c r="O5" s="7">
        <v>2056950</v>
      </c>
      <c r="P5" s="7" t="s">
        <v>35</v>
      </c>
      <c r="Q5" s="7" t="s">
        <v>52</v>
      </c>
      <c r="R5" s="7">
        <v>1.6</v>
      </c>
      <c r="S5" s="8">
        <v>1.45</v>
      </c>
      <c r="T5" s="8">
        <v>3.28</v>
      </c>
      <c r="U5" s="9">
        <v>342</v>
      </c>
      <c r="V5" s="7">
        <v>112707</v>
      </c>
      <c r="W5" s="7"/>
      <c r="X5" s="7" t="s">
        <v>37</v>
      </c>
      <c r="Y5" s="7" t="s">
        <v>53</v>
      </c>
      <c r="Z5" s="7" t="s">
        <v>54</v>
      </c>
      <c r="AA5" s="7" t="s">
        <v>40</v>
      </c>
      <c r="AB5" s="7" t="s">
        <v>41</v>
      </c>
      <c r="AC5" s="7" t="s">
        <v>55</v>
      </c>
      <c r="AD5" s="7"/>
      <c r="AE5" s="7"/>
      <c r="AF5" s="10">
        <v>382</v>
      </c>
    </row>
    <row r="6" spans="1:32" x14ac:dyDescent="0.25">
      <c r="A6" s="5">
        <f t="shared" si="1"/>
        <v>2.9400000000000008</v>
      </c>
      <c r="B6" s="6">
        <f t="shared" si="2"/>
        <v>2.64</v>
      </c>
      <c r="C6" s="5">
        <f t="shared" si="0"/>
        <v>3.2400000000000015</v>
      </c>
      <c r="D6" s="5" t="str">
        <f>IF(ISERROR(VLOOKUP(Y6,'[1]Double stack'!$A:$A,1,0)),"No","Yes")</f>
        <v>Yes</v>
      </c>
      <c r="E6" s="7" t="s">
        <v>32</v>
      </c>
      <c r="F6" s="7">
        <v>112707</v>
      </c>
      <c r="G6" s="7" t="s">
        <v>51</v>
      </c>
      <c r="H6" s="7"/>
      <c r="I6" s="7" t="s">
        <v>34</v>
      </c>
      <c r="J6" s="8">
        <v>1</v>
      </c>
      <c r="K6" s="8">
        <v>0</v>
      </c>
      <c r="L6" s="8">
        <v>0</v>
      </c>
      <c r="M6" s="8">
        <v>0</v>
      </c>
      <c r="N6" s="8">
        <v>1</v>
      </c>
      <c r="O6" s="7">
        <v>2056950</v>
      </c>
      <c r="P6" s="7" t="s">
        <v>35</v>
      </c>
      <c r="Q6" s="7" t="s">
        <v>52</v>
      </c>
      <c r="R6" s="7">
        <v>1.6</v>
      </c>
      <c r="S6" s="8">
        <v>1.65</v>
      </c>
      <c r="T6" s="8">
        <v>3.2399999999999998</v>
      </c>
      <c r="U6" s="9">
        <v>593</v>
      </c>
      <c r="V6" s="7">
        <v>112707</v>
      </c>
      <c r="W6" s="7"/>
      <c r="X6" s="7" t="s">
        <v>37</v>
      </c>
      <c r="Y6" s="7" t="s">
        <v>56</v>
      </c>
      <c r="Z6" s="7" t="s">
        <v>57</v>
      </c>
      <c r="AA6" s="7" t="s">
        <v>40</v>
      </c>
      <c r="AB6" s="7" t="s">
        <v>41</v>
      </c>
      <c r="AC6" s="7" t="s">
        <v>55</v>
      </c>
      <c r="AD6" s="7"/>
      <c r="AE6" s="7"/>
      <c r="AF6" s="10">
        <v>382</v>
      </c>
    </row>
    <row r="7" spans="1:32" x14ac:dyDescent="0.25">
      <c r="A7" s="5">
        <f t="shared" si="1"/>
        <v>4.4459999999999997</v>
      </c>
      <c r="B7" s="6">
        <f t="shared" si="2"/>
        <v>2.5609999999999999</v>
      </c>
      <c r="C7" s="5">
        <f t="shared" si="0"/>
        <v>1.8849999999999998</v>
      </c>
      <c r="D7" s="5" t="str">
        <f>IF(ISERROR(VLOOKUP(Y7,'[1]Double stack'!$A:$A,1,0)),"No","Yes")</f>
        <v>No</v>
      </c>
      <c r="E7" s="7" t="s">
        <v>32</v>
      </c>
      <c r="F7" s="7">
        <v>112707</v>
      </c>
      <c r="G7" s="7" t="s">
        <v>51</v>
      </c>
      <c r="H7" s="7"/>
      <c r="I7" s="7" t="s">
        <v>34</v>
      </c>
      <c r="J7" s="8">
        <v>1</v>
      </c>
      <c r="K7" s="8">
        <v>0</v>
      </c>
      <c r="L7" s="8">
        <v>0</v>
      </c>
      <c r="M7" s="8">
        <v>0</v>
      </c>
      <c r="N7" s="8">
        <v>1</v>
      </c>
      <c r="O7" s="7">
        <v>2056950</v>
      </c>
      <c r="P7" s="7" t="s">
        <v>35</v>
      </c>
      <c r="Q7" s="7" t="s">
        <v>52</v>
      </c>
      <c r="R7" s="7">
        <v>1.9700000000000002</v>
      </c>
      <c r="S7" s="8">
        <v>1.2999999999999998</v>
      </c>
      <c r="T7" s="8">
        <v>4.8599999999999994</v>
      </c>
      <c r="U7" s="9">
        <v>1098</v>
      </c>
      <c r="V7" s="7">
        <v>112707</v>
      </c>
      <c r="W7" s="7"/>
      <c r="X7" s="7" t="s">
        <v>37</v>
      </c>
      <c r="Y7" s="7" t="s">
        <v>58</v>
      </c>
      <c r="Z7" s="7" t="s">
        <v>59</v>
      </c>
      <c r="AA7" s="7" t="s">
        <v>40</v>
      </c>
      <c r="AB7" s="7" t="s">
        <v>41</v>
      </c>
      <c r="AC7" s="7" t="s">
        <v>55</v>
      </c>
      <c r="AD7" s="7"/>
      <c r="AE7" s="7"/>
      <c r="AF7" s="10">
        <v>382</v>
      </c>
    </row>
    <row r="8" spans="1:32" x14ac:dyDescent="0.25">
      <c r="A8" s="5">
        <f t="shared" si="1"/>
        <v>4.4459999999999997</v>
      </c>
      <c r="B8" s="6">
        <f t="shared" si="2"/>
        <v>2.5609999999999999</v>
      </c>
      <c r="C8" s="5">
        <f t="shared" si="0"/>
        <v>1.8849999999999998</v>
      </c>
      <c r="D8" s="5" t="str">
        <f>IF(ISERROR(VLOOKUP(Y8,'[1]Double stack'!$A:$A,1,0)),"No","Yes")</f>
        <v>No</v>
      </c>
      <c r="E8" s="7" t="s">
        <v>32</v>
      </c>
      <c r="F8" s="7">
        <v>112707</v>
      </c>
      <c r="G8" s="7" t="s">
        <v>51</v>
      </c>
      <c r="H8" s="7"/>
      <c r="I8" s="7" t="s">
        <v>34</v>
      </c>
      <c r="J8" s="8">
        <v>1</v>
      </c>
      <c r="K8" s="8">
        <v>0</v>
      </c>
      <c r="L8" s="8">
        <v>0</v>
      </c>
      <c r="M8" s="8">
        <v>0</v>
      </c>
      <c r="N8" s="8">
        <v>1</v>
      </c>
      <c r="O8" s="7">
        <v>2056950</v>
      </c>
      <c r="P8" s="7" t="s">
        <v>35</v>
      </c>
      <c r="Q8" s="7" t="s">
        <v>52</v>
      </c>
      <c r="R8" s="7">
        <v>1.9700000000000002</v>
      </c>
      <c r="S8" s="8">
        <v>1.2999999999999998</v>
      </c>
      <c r="T8" s="8">
        <v>4.8599999999999994</v>
      </c>
      <c r="U8" s="9">
        <v>1103</v>
      </c>
      <c r="V8" s="7">
        <v>112707</v>
      </c>
      <c r="W8" s="7"/>
      <c r="X8" s="7" t="s">
        <v>37</v>
      </c>
      <c r="Y8" s="7" t="s">
        <v>60</v>
      </c>
      <c r="Z8" s="7" t="s">
        <v>61</v>
      </c>
      <c r="AA8" s="7" t="s">
        <v>40</v>
      </c>
      <c r="AB8" s="7" t="s">
        <v>41</v>
      </c>
      <c r="AC8" s="7" t="s">
        <v>55</v>
      </c>
      <c r="AD8" s="7"/>
      <c r="AE8" s="7"/>
      <c r="AF8" s="10">
        <v>382</v>
      </c>
    </row>
    <row r="9" spans="1:32" x14ac:dyDescent="0.25">
      <c r="A9" s="5">
        <f t="shared" si="1"/>
        <v>2.7024999999999992</v>
      </c>
      <c r="B9" s="6">
        <f t="shared" si="2"/>
        <v>2.3249999999999997</v>
      </c>
      <c r="C9" s="5">
        <f t="shared" si="0"/>
        <v>3.0799999999999987</v>
      </c>
      <c r="D9" s="5" t="str">
        <f>IF(ISERROR(VLOOKUP(Y9,'[1]Double stack'!$A:$A,1,0)),"No","Yes")</f>
        <v>Yes</v>
      </c>
      <c r="E9" s="7" t="s">
        <v>32</v>
      </c>
      <c r="F9" s="7">
        <v>112707</v>
      </c>
      <c r="G9" s="7" t="s">
        <v>51</v>
      </c>
      <c r="H9" s="7"/>
      <c r="I9" s="7" t="s">
        <v>34</v>
      </c>
      <c r="J9" s="8">
        <v>1</v>
      </c>
      <c r="K9" s="8">
        <v>0</v>
      </c>
      <c r="L9" s="8">
        <v>0</v>
      </c>
      <c r="M9" s="8">
        <v>0</v>
      </c>
      <c r="N9" s="8">
        <v>1</v>
      </c>
      <c r="O9" s="7">
        <v>2056950</v>
      </c>
      <c r="P9" s="7" t="s">
        <v>35</v>
      </c>
      <c r="Q9" s="7" t="s">
        <v>52</v>
      </c>
      <c r="R9" s="7">
        <v>1.5</v>
      </c>
      <c r="S9" s="8">
        <v>1.5499999999999998</v>
      </c>
      <c r="T9" s="8">
        <v>3.05</v>
      </c>
      <c r="U9" s="9">
        <v>299</v>
      </c>
      <c r="V9" s="7">
        <v>112707</v>
      </c>
      <c r="W9" s="7"/>
      <c r="X9" s="7" t="s">
        <v>37</v>
      </c>
      <c r="Y9" s="7" t="s">
        <v>62</v>
      </c>
      <c r="Z9" s="7" t="s">
        <v>63</v>
      </c>
      <c r="AA9" s="7" t="s">
        <v>40</v>
      </c>
      <c r="AB9" s="7" t="s">
        <v>41</v>
      </c>
      <c r="AC9" s="7" t="s">
        <v>55</v>
      </c>
      <c r="AD9" s="7"/>
      <c r="AE9" s="7"/>
      <c r="AF9" s="10">
        <v>382</v>
      </c>
    </row>
    <row r="10" spans="1:32" x14ac:dyDescent="0.25">
      <c r="A10" s="5">
        <f t="shared" si="1"/>
        <v>5.0462499999999997</v>
      </c>
      <c r="B10" s="6">
        <f t="shared" si="2"/>
        <v>5.5964999999999998</v>
      </c>
      <c r="C10" s="5">
        <f t="shared" si="0"/>
        <v>4.4959999999999996</v>
      </c>
      <c r="D10" s="5" t="str">
        <f>IF(ISERROR(VLOOKUP(Y10,'[1]Double stack'!$A:$A,1,0)),"No","Yes")</f>
        <v>Yes</v>
      </c>
      <c r="E10" s="7" t="s">
        <v>32</v>
      </c>
      <c r="F10" s="7">
        <v>112707</v>
      </c>
      <c r="G10" s="7" t="s">
        <v>51</v>
      </c>
      <c r="H10" s="7"/>
      <c r="I10" s="7" t="s">
        <v>34</v>
      </c>
      <c r="J10" s="8">
        <v>1</v>
      </c>
      <c r="K10" s="8">
        <v>0</v>
      </c>
      <c r="L10" s="8">
        <v>0</v>
      </c>
      <c r="M10" s="8">
        <v>0</v>
      </c>
      <c r="N10" s="8">
        <v>1</v>
      </c>
      <c r="O10" s="7">
        <v>2056950</v>
      </c>
      <c r="P10" s="7" t="s">
        <v>35</v>
      </c>
      <c r="Q10" s="7" t="s">
        <v>52</v>
      </c>
      <c r="R10" s="7">
        <v>2.87</v>
      </c>
      <c r="S10" s="8">
        <v>1.95</v>
      </c>
      <c r="T10" s="8">
        <v>3.6799999999999997</v>
      </c>
      <c r="U10" s="9">
        <v>1448</v>
      </c>
      <c r="V10" s="7">
        <v>112707</v>
      </c>
      <c r="W10" s="7"/>
      <c r="X10" s="7" t="s">
        <v>37</v>
      </c>
      <c r="Y10" s="7" t="s">
        <v>64</v>
      </c>
      <c r="Z10" s="7" t="s">
        <v>65</v>
      </c>
      <c r="AA10" s="7" t="s">
        <v>40</v>
      </c>
      <c r="AB10" s="7" t="s">
        <v>41</v>
      </c>
      <c r="AC10" s="7" t="s">
        <v>55</v>
      </c>
      <c r="AD10" s="7"/>
      <c r="AE10" s="7"/>
      <c r="AF10" s="10">
        <v>382</v>
      </c>
    </row>
    <row r="11" spans="1:32" x14ac:dyDescent="0.25">
      <c r="A11" s="5">
        <f t="shared" si="1"/>
        <v>6.5780000000000012</v>
      </c>
      <c r="B11" s="6">
        <f t="shared" si="2"/>
        <v>7.8840000000000003</v>
      </c>
      <c r="C11" s="5">
        <f t="shared" si="0"/>
        <v>5.272000000000002</v>
      </c>
      <c r="D11" s="5" t="str">
        <f>IF(ISERROR(VLOOKUP(Y11,'[1]Double stack'!$A:$A,1,0)),"No","Yes")</f>
        <v>Yes</v>
      </c>
      <c r="E11" s="7" t="s">
        <v>32</v>
      </c>
      <c r="F11" s="7">
        <v>112707</v>
      </c>
      <c r="G11" s="7" t="s">
        <v>51</v>
      </c>
      <c r="H11" s="7"/>
      <c r="I11" s="7" t="s">
        <v>34</v>
      </c>
      <c r="J11" s="8">
        <v>1</v>
      </c>
      <c r="K11" s="8">
        <v>0</v>
      </c>
      <c r="L11" s="8">
        <v>0</v>
      </c>
      <c r="M11" s="8">
        <v>0</v>
      </c>
      <c r="N11" s="8">
        <v>1</v>
      </c>
      <c r="O11" s="7">
        <v>2056950</v>
      </c>
      <c r="P11" s="7" t="s">
        <v>35</v>
      </c>
      <c r="Q11" s="7" t="s">
        <v>52</v>
      </c>
      <c r="R11" s="7">
        <v>3.6</v>
      </c>
      <c r="S11" s="8">
        <v>2.19</v>
      </c>
      <c r="T11" s="8">
        <v>4.24</v>
      </c>
      <c r="U11" s="9">
        <v>2212</v>
      </c>
      <c r="V11" s="7">
        <v>112707</v>
      </c>
      <c r="W11" s="7"/>
      <c r="X11" s="7" t="s">
        <v>37</v>
      </c>
      <c r="Y11" s="7" t="s">
        <v>66</v>
      </c>
      <c r="Z11" s="7" t="s">
        <v>67</v>
      </c>
      <c r="AA11" s="7" t="s">
        <v>40</v>
      </c>
      <c r="AB11" s="7" t="s">
        <v>41</v>
      </c>
      <c r="AC11" s="7" t="s">
        <v>55</v>
      </c>
      <c r="AD11" s="7"/>
      <c r="AE11" s="7"/>
      <c r="AF11" s="10">
        <v>382</v>
      </c>
    </row>
    <row r="12" spans="1:32" x14ac:dyDescent="0.25">
      <c r="A12" s="5">
        <f t="shared" si="1"/>
        <v>3.15</v>
      </c>
      <c r="B12" s="6">
        <f t="shared" si="2"/>
        <v>1.625</v>
      </c>
      <c r="C12" s="5">
        <f t="shared" si="0"/>
        <v>1.5249999999999999</v>
      </c>
      <c r="D12" s="5" t="str">
        <f>IF(ISERROR(VLOOKUP(Y12,'[1]Double stack'!$A:$A,1,0)),"No","Yes")</f>
        <v>No</v>
      </c>
      <c r="E12" s="7" t="s">
        <v>32</v>
      </c>
      <c r="F12" s="7">
        <v>112707</v>
      </c>
      <c r="G12" s="7" t="s">
        <v>51</v>
      </c>
      <c r="H12" s="7"/>
      <c r="I12" s="7" t="s">
        <v>34</v>
      </c>
      <c r="J12" s="8">
        <v>1</v>
      </c>
      <c r="K12" s="8">
        <v>0</v>
      </c>
      <c r="L12" s="8">
        <v>0</v>
      </c>
      <c r="M12" s="8">
        <v>0</v>
      </c>
      <c r="N12" s="8">
        <v>1</v>
      </c>
      <c r="O12" s="7">
        <v>2056950</v>
      </c>
      <c r="P12" s="7" t="s">
        <v>35</v>
      </c>
      <c r="Q12" s="7" t="s">
        <v>52</v>
      </c>
      <c r="R12" s="7">
        <v>1.3</v>
      </c>
      <c r="S12" s="8">
        <v>1.25</v>
      </c>
      <c r="T12" s="8">
        <v>3.25</v>
      </c>
      <c r="U12" s="9">
        <v>304</v>
      </c>
      <c r="V12" s="7">
        <v>112707</v>
      </c>
      <c r="W12" s="7"/>
      <c r="X12" s="7" t="s">
        <v>37</v>
      </c>
      <c r="Y12" s="7" t="s">
        <v>68</v>
      </c>
      <c r="Z12" s="7" t="s">
        <v>69</v>
      </c>
      <c r="AA12" s="7" t="s">
        <v>40</v>
      </c>
      <c r="AB12" s="7" t="s">
        <v>41</v>
      </c>
      <c r="AC12" s="7" t="s">
        <v>55</v>
      </c>
      <c r="AD12" s="7"/>
      <c r="AE12" s="7"/>
      <c r="AF12" s="10">
        <v>382</v>
      </c>
    </row>
    <row r="13" spans="1:32" x14ac:dyDescent="0.25">
      <c r="A13" s="5">
        <f t="shared" si="1"/>
        <v>4.5</v>
      </c>
      <c r="B13" s="6">
        <f t="shared" si="2"/>
        <v>2.625</v>
      </c>
      <c r="C13" s="5">
        <f t="shared" si="0"/>
        <v>1.875</v>
      </c>
      <c r="D13" s="5" t="str">
        <f>IF(ISERROR(VLOOKUP(Y13,'[1]Double stack'!$A:$A,1,0)),"No","Yes")</f>
        <v>No</v>
      </c>
      <c r="E13" s="7" t="s">
        <v>32</v>
      </c>
      <c r="F13" s="7">
        <v>112707</v>
      </c>
      <c r="G13" s="7" t="s">
        <v>51</v>
      </c>
      <c r="H13" s="7"/>
      <c r="I13" s="7" t="s">
        <v>34</v>
      </c>
      <c r="J13" s="8">
        <v>1</v>
      </c>
      <c r="K13" s="8">
        <v>0</v>
      </c>
      <c r="L13" s="8">
        <v>0</v>
      </c>
      <c r="M13" s="8">
        <v>0</v>
      </c>
      <c r="N13" s="8">
        <v>1</v>
      </c>
      <c r="O13" s="7">
        <v>2056950</v>
      </c>
      <c r="P13" s="7" t="s">
        <v>35</v>
      </c>
      <c r="Q13" s="7" t="s">
        <v>52</v>
      </c>
      <c r="R13" s="7">
        <v>1.75</v>
      </c>
      <c r="S13" s="8">
        <v>1.5</v>
      </c>
      <c r="T13" s="8">
        <v>3.26</v>
      </c>
      <c r="U13" s="9">
        <v>334</v>
      </c>
      <c r="V13" s="7">
        <v>112707</v>
      </c>
      <c r="W13" s="7"/>
      <c r="X13" s="7" t="s">
        <v>37</v>
      </c>
      <c r="Y13" s="7" t="s">
        <v>70</v>
      </c>
      <c r="Z13" s="7" t="s">
        <v>71</v>
      </c>
      <c r="AA13" s="7" t="s">
        <v>40</v>
      </c>
      <c r="AB13" s="7" t="s">
        <v>41</v>
      </c>
      <c r="AC13" s="7" t="s">
        <v>55</v>
      </c>
      <c r="AD13" s="7"/>
      <c r="AE13" s="7"/>
      <c r="AF13" s="10">
        <v>382</v>
      </c>
    </row>
    <row r="14" spans="1:32" x14ac:dyDescent="0.25">
      <c r="A14" s="5">
        <f t="shared" si="1"/>
        <v>5.5869999999999997</v>
      </c>
      <c r="B14" s="6">
        <f t="shared" si="2"/>
        <v>3.4019999999999997</v>
      </c>
      <c r="C14" s="5">
        <f t="shared" si="0"/>
        <v>2.1850000000000001</v>
      </c>
      <c r="D14" s="5" t="str">
        <f>IF(ISERROR(VLOOKUP(Y14,'[1]Double stack'!$A:$A,1,0)),"No","Yes")</f>
        <v>No</v>
      </c>
      <c r="E14" s="7" t="s">
        <v>32</v>
      </c>
      <c r="F14" s="7">
        <v>112707</v>
      </c>
      <c r="G14" s="7" t="s">
        <v>51</v>
      </c>
      <c r="H14" s="7"/>
      <c r="I14" s="7" t="s">
        <v>34</v>
      </c>
      <c r="J14" s="8">
        <v>1</v>
      </c>
      <c r="K14" s="8">
        <v>0</v>
      </c>
      <c r="L14" s="8">
        <v>0</v>
      </c>
      <c r="M14" s="8">
        <v>0</v>
      </c>
      <c r="N14" s="8">
        <v>1</v>
      </c>
      <c r="O14" s="7">
        <v>2056950</v>
      </c>
      <c r="P14" s="7" t="s">
        <v>35</v>
      </c>
      <c r="Q14" s="7" t="s">
        <v>52</v>
      </c>
      <c r="R14" s="7">
        <v>2.52</v>
      </c>
      <c r="S14" s="8">
        <v>1.3499999999999999</v>
      </c>
      <c r="T14" s="8">
        <v>2.96</v>
      </c>
      <c r="U14" s="9">
        <v>343</v>
      </c>
      <c r="V14" s="7">
        <v>112707</v>
      </c>
      <c r="W14" s="7"/>
      <c r="X14" s="7" t="s">
        <v>37</v>
      </c>
      <c r="Y14" s="7" t="s">
        <v>72</v>
      </c>
      <c r="Z14" s="7" t="s">
        <v>73</v>
      </c>
      <c r="AA14" s="7" t="s">
        <v>40</v>
      </c>
      <c r="AB14" s="7" t="s">
        <v>41</v>
      </c>
      <c r="AC14" s="7" t="s">
        <v>55</v>
      </c>
      <c r="AD14" s="7"/>
      <c r="AE14" s="7"/>
      <c r="AF14" s="10">
        <v>382</v>
      </c>
    </row>
    <row r="15" spans="1:32" x14ac:dyDescent="0.25">
      <c r="A15" s="5">
        <f t="shared" si="1"/>
        <v>4.4459999999999997</v>
      </c>
      <c r="B15" s="6">
        <f t="shared" si="2"/>
        <v>2.5609999999999999</v>
      </c>
      <c r="C15" s="5">
        <f t="shared" si="0"/>
        <v>1.8849999999999998</v>
      </c>
      <c r="D15" s="5" t="str">
        <f>IF(ISERROR(VLOOKUP(Y15,'[1]Double stack'!$A:$A,1,0)),"No","Yes")</f>
        <v>No</v>
      </c>
      <c r="E15" s="7" t="s">
        <v>32</v>
      </c>
      <c r="F15" s="7">
        <v>112707</v>
      </c>
      <c r="G15" s="7" t="s">
        <v>51</v>
      </c>
      <c r="H15" s="7"/>
      <c r="I15" s="7" t="s">
        <v>34</v>
      </c>
      <c r="J15" s="8">
        <v>1</v>
      </c>
      <c r="K15" s="8">
        <v>0</v>
      </c>
      <c r="L15" s="8">
        <v>0</v>
      </c>
      <c r="M15" s="8">
        <v>0</v>
      </c>
      <c r="N15" s="8">
        <v>1</v>
      </c>
      <c r="O15" s="7">
        <v>2056950</v>
      </c>
      <c r="P15" s="7" t="s">
        <v>35</v>
      </c>
      <c r="Q15" s="7" t="s">
        <v>52</v>
      </c>
      <c r="R15" s="7">
        <v>1.9700000000000002</v>
      </c>
      <c r="S15" s="8">
        <v>1.2999999999999998</v>
      </c>
      <c r="T15" s="8">
        <v>4.8599999999999994</v>
      </c>
      <c r="U15" s="9">
        <v>1113</v>
      </c>
      <c r="V15" s="7">
        <v>112707</v>
      </c>
      <c r="W15" s="7"/>
      <c r="X15" s="7" t="s">
        <v>37</v>
      </c>
      <c r="Y15" s="7" t="s">
        <v>74</v>
      </c>
      <c r="Z15" s="7" t="s">
        <v>75</v>
      </c>
      <c r="AA15" s="7" t="s">
        <v>40</v>
      </c>
      <c r="AB15" s="7" t="s">
        <v>41</v>
      </c>
      <c r="AC15" s="7" t="s">
        <v>55</v>
      </c>
      <c r="AD15" s="7"/>
      <c r="AE15" s="7"/>
      <c r="AF15" s="10">
        <v>382</v>
      </c>
    </row>
    <row r="16" spans="1:32" x14ac:dyDescent="0.25">
      <c r="A16" s="5">
        <f t="shared" si="1"/>
        <v>4.4459999999999997</v>
      </c>
      <c r="B16" s="6">
        <f t="shared" si="2"/>
        <v>2.5609999999999999</v>
      </c>
      <c r="C16" s="5">
        <f t="shared" si="0"/>
        <v>1.8849999999999998</v>
      </c>
      <c r="D16" s="5" t="str">
        <f>IF(ISERROR(VLOOKUP(Y16,'[1]Double stack'!$A:$A,1,0)),"No","Yes")</f>
        <v>No</v>
      </c>
      <c r="E16" s="7" t="s">
        <v>32</v>
      </c>
      <c r="F16" s="7">
        <v>112707</v>
      </c>
      <c r="G16" s="7" t="s">
        <v>51</v>
      </c>
      <c r="H16" s="7"/>
      <c r="I16" s="7" t="s">
        <v>34</v>
      </c>
      <c r="J16" s="8">
        <v>1</v>
      </c>
      <c r="K16" s="8">
        <v>0</v>
      </c>
      <c r="L16" s="8">
        <v>0</v>
      </c>
      <c r="M16" s="8">
        <v>0</v>
      </c>
      <c r="N16" s="8">
        <v>1</v>
      </c>
      <c r="O16" s="7">
        <v>2056950</v>
      </c>
      <c r="P16" s="7" t="s">
        <v>35</v>
      </c>
      <c r="Q16" s="7" t="s">
        <v>52</v>
      </c>
      <c r="R16" s="7">
        <v>1.9700000000000002</v>
      </c>
      <c r="S16" s="8">
        <v>1.2999999999999998</v>
      </c>
      <c r="T16" s="8">
        <v>4.8599999999999994</v>
      </c>
      <c r="U16" s="9">
        <v>1093</v>
      </c>
      <c r="V16" s="7">
        <v>112707</v>
      </c>
      <c r="W16" s="7"/>
      <c r="X16" s="7" t="s">
        <v>37</v>
      </c>
      <c r="Y16" s="7" t="s">
        <v>76</v>
      </c>
      <c r="Z16" s="7" t="s">
        <v>77</v>
      </c>
      <c r="AA16" s="7" t="s">
        <v>40</v>
      </c>
      <c r="AB16" s="7" t="s">
        <v>41</v>
      </c>
      <c r="AC16" s="7" t="s">
        <v>55</v>
      </c>
      <c r="AD16" s="7"/>
      <c r="AE16" s="7"/>
      <c r="AF16" s="10">
        <v>382</v>
      </c>
    </row>
    <row r="17" spans="1:32" x14ac:dyDescent="0.25">
      <c r="A17" s="5">
        <f t="shared" si="1"/>
        <v>4.1325000000000003</v>
      </c>
      <c r="B17" s="6">
        <f t="shared" si="2"/>
        <v>4.3049999999999997</v>
      </c>
      <c r="C17" s="5">
        <f t="shared" si="0"/>
        <v>3.9600000000000009</v>
      </c>
      <c r="D17" s="5" t="str">
        <f>IF(ISERROR(VLOOKUP(Y17,'[1]Double stack'!$A:$A,1,0)),"No","Yes")</f>
        <v>Yes</v>
      </c>
      <c r="E17" s="7" t="s">
        <v>32</v>
      </c>
      <c r="F17" s="7">
        <v>112707</v>
      </c>
      <c r="G17" s="7" t="s">
        <v>51</v>
      </c>
      <c r="H17" s="7"/>
      <c r="I17" s="7" t="s">
        <v>34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7">
        <v>2056950</v>
      </c>
      <c r="P17" s="7" t="s">
        <v>35</v>
      </c>
      <c r="Q17" s="7" t="s">
        <v>52</v>
      </c>
      <c r="R17" s="7">
        <v>2.1</v>
      </c>
      <c r="S17" s="8">
        <v>2.0499999999999998</v>
      </c>
      <c r="T17" s="8">
        <v>3.01</v>
      </c>
      <c r="U17" s="9">
        <v>436</v>
      </c>
      <c r="V17" s="7">
        <v>112707</v>
      </c>
      <c r="W17" s="7"/>
      <c r="X17" s="7" t="s">
        <v>37</v>
      </c>
      <c r="Y17" s="7" t="s">
        <v>78</v>
      </c>
      <c r="Z17" s="7" t="s">
        <v>79</v>
      </c>
      <c r="AA17" s="7" t="s">
        <v>40</v>
      </c>
      <c r="AB17" s="7" t="s">
        <v>41</v>
      </c>
      <c r="AC17" s="7" t="s">
        <v>55</v>
      </c>
      <c r="AD17" s="7"/>
      <c r="AE17" s="7"/>
      <c r="AF17" s="10">
        <v>382</v>
      </c>
    </row>
    <row r="18" spans="1:32" x14ac:dyDescent="0.25">
      <c r="A18" s="5">
        <f t="shared" si="1"/>
        <v>4.4459999999999997</v>
      </c>
      <c r="B18" s="6">
        <f t="shared" si="2"/>
        <v>2.5609999999999999</v>
      </c>
      <c r="C18" s="5">
        <f t="shared" si="0"/>
        <v>1.8849999999999998</v>
      </c>
      <c r="D18" s="5" t="str">
        <f>IF(ISERROR(VLOOKUP(Y18,'[1]Double stack'!$A:$A,1,0)),"No","Yes")</f>
        <v>No</v>
      </c>
      <c r="E18" s="7" t="s">
        <v>32</v>
      </c>
      <c r="F18" s="7">
        <v>112707</v>
      </c>
      <c r="G18" s="7" t="s">
        <v>51</v>
      </c>
      <c r="H18" s="7"/>
      <c r="I18" s="7" t="s">
        <v>34</v>
      </c>
      <c r="J18" s="8">
        <v>1</v>
      </c>
      <c r="K18" s="8">
        <v>0</v>
      </c>
      <c r="L18" s="8">
        <v>0</v>
      </c>
      <c r="M18" s="8">
        <v>0</v>
      </c>
      <c r="N18" s="8">
        <v>1</v>
      </c>
      <c r="O18" s="7">
        <v>2056950</v>
      </c>
      <c r="P18" s="7" t="s">
        <v>35</v>
      </c>
      <c r="Q18" s="7" t="s">
        <v>52</v>
      </c>
      <c r="R18" s="7">
        <v>1.9700000000000002</v>
      </c>
      <c r="S18" s="8">
        <v>1.2999999999999998</v>
      </c>
      <c r="T18" s="8">
        <v>4.8599999999999994</v>
      </c>
      <c r="U18" s="9">
        <v>1109</v>
      </c>
      <c r="V18" s="7">
        <v>112707</v>
      </c>
      <c r="W18" s="7"/>
      <c r="X18" s="7" t="s">
        <v>37</v>
      </c>
      <c r="Y18" s="7" t="s">
        <v>80</v>
      </c>
      <c r="Z18" s="7" t="s">
        <v>81</v>
      </c>
      <c r="AA18" s="7" t="s">
        <v>40</v>
      </c>
      <c r="AB18" s="7" t="s">
        <v>41</v>
      </c>
      <c r="AC18" s="7" t="s">
        <v>55</v>
      </c>
      <c r="AD18" s="7"/>
      <c r="AE18" s="7"/>
      <c r="AF18" s="10">
        <v>382</v>
      </c>
    </row>
    <row r="19" spans="1:32" x14ac:dyDescent="0.25">
      <c r="A19" s="5">
        <f t="shared" si="1"/>
        <v>9.1349999999999998</v>
      </c>
      <c r="B19" s="6">
        <f t="shared" si="2"/>
        <v>6.33</v>
      </c>
      <c r="C19" s="5">
        <f t="shared" si="0"/>
        <v>2.8049999999999997</v>
      </c>
      <c r="D19" s="5" t="str">
        <f>IF(ISERROR(VLOOKUP(Y19,'[1]Double stack'!$A:$A,1,0)),"No","Yes")</f>
        <v>No</v>
      </c>
      <c r="E19" s="7" t="s">
        <v>32</v>
      </c>
      <c r="F19" s="7">
        <v>149329</v>
      </c>
      <c r="G19" s="7" t="s">
        <v>82</v>
      </c>
      <c r="H19" s="7"/>
      <c r="I19" s="7" t="s">
        <v>34</v>
      </c>
      <c r="J19" s="8">
        <v>1</v>
      </c>
      <c r="K19" s="8">
        <v>0</v>
      </c>
      <c r="L19" s="8">
        <v>0</v>
      </c>
      <c r="M19" s="8">
        <v>0</v>
      </c>
      <c r="N19" s="8">
        <v>1</v>
      </c>
      <c r="O19" s="7">
        <v>2061732</v>
      </c>
      <c r="P19" s="7" t="s">
        <v>35</v>
      </c>
      <c r="Q19" s="7" t="s">
        <v>83</v>
      </c>
      <c r="R19" s="7">
        <v>3</v>
      </c>
      <c r="S19" s="8">
        <v>2.11</v>
      </c>
      <c r="T19" s="8">
        <v>4.1500000000000004</v>
      </c>
      <c r="U19" s="9">
        <v>3055</v>
      </c>
      <c r="V19" s="7">
        <v>149329</v>
      </c>
      <c r="W19" s="7"/>
      <c r="X19" s="7" t="s">
        <v>37</v>
      </c>
      <c r="Y19" s="7" t="s">
        <v>84</v>
      </c>
      <c r="Z19" s="7" t="s">
        <v>85</v>
      </c>
      <c r="AA19" s="7" t="s">
        <v>40</v>
      </c>
      <c r="AB19" s="7" t="s">
        <v>41</v>
      </c>
      <c r="AC19" s="7">
        <v>1304759934</v>
      </c>
      <c r="AD19" s="7"/>
      <c r="AE19" s="7"/>
      <c r="AF19" s="10">
        <v>249</v>
      </c>
    </row>
    <row r="20" spans="1:32" x14ac:dyDescent="0.25">
      <c r="A20" s="5">
        <f t="shared" si="1"/>
        <v>6.1199999999999992</v>
      </c>
      <c r="B20" s="6">
        <f t="shared" si="2"/>
        <v>3.8949999999999996</v>
      </c>
      <c r="C20" s="5">
        <f t="shared" si="0"/>
        <v>2.2249999999999996</v>
      </c>
      <c r="D20" s="5" t="str">
        <f>IF(ISERROR(VLOOKUP(Y20,'[1]Double stack'!$A:$A,1,0)),"No","Yes")</f>
        <v>No</v>
      </c>
      <c r="E20" s="7" t="s">
        <v>32</v>
      </c>
      <c r="F20" s="7">
        <v>149329</v>
      </c>
      <c r="G20" s="7" t="s">
        <v>82</v>
      </c>
      <c r="H20" s="7"/>
      <c r="I20" s="7" t="s">
        <v>34</v>
      </c>
      <c r="J20" s="8">
        <v>1</v>
      </c>
      <c r="K20" s="8">
        <v>0</v>
      </c>
      <c r="L20" s="8">
        <v>0</v>
      </c>
      <c r="M20" s="8">
        <v>0</v>
      </c>
      <c r="N20" s="8">
        <v>1</v>
      </c>
      <c r="O20" s="7">
        <v>2061732</v>
      </c>
      <c r="P20" s="7" t="s">
        <v>35</v>
      </c>
      <c r="Q20" s="7" t="s">
        <v>83</v>
      </c>
      <c r="R20" s="7">
        <v>2.0499999999999998</v>
      </c>
      <c r="S20" s="8">
        <v>1.9</v>
      </c>
      <c r="T20" s="8">
        <v>4.08</v>
      </c>
      <c r="U20" s="9">
        <v>1543</v>
      </c>
      <c r="V20" s="7">
        <v>149329</v>
      </c>
      <c r="W20" s="7"/>
      <c r="X20" s="7" t="s">
        <v>37</v>
      </c>
      <c r="Y20" s="7" t="s">
        <v>86</v>
      </c>
      <c r="Z20" s="7" t="s">
        <v>87</v>
      </c>
      <c r="AA20" s="7" t="s">
        <v>40</v>
      </c>
      <c r="AB20" s="7" t="s">
        <v>41</v>
      </c>
      <c r="AC20" s="7">
        <v>1304759934</v>
      </c>
      <c r="AD20" s="7"/>
      <c r="AE20" s="7"/>
      <c r="AF20" s="10">
        <v>249</v>
      </c>
    </row>
    <row r="21" spans="1:32" x14ac:dyDescent="0.25">
      <c r="A21" s="5">
        <f t="shared" si="1"/>
        <v>5.5125000000000002</v>
      </c>
      <c r="B21" s="6">
        <f t="shared" si="2"/>
        <v>3.4125000000000005</v>
      </c>
      <c r="C21" s="5">
        <f t="shared" si="0"/>
        <v>2.0999999999999996</v>
      </c>
      <c r="D21" s="5" t="str">
        <f>IF(ISERROR(VLOOKUP(Y21,'[1]Double stack'!$A:$A,1,0)),"No","Yes")</f>
        <v>No</v>
      </c>
      <c r="E21" s="7" t="s">
        <v>32</v>
      </c>
      <c r="F21" s="7">
        <v>190953</v>
      </c>
      <c r="G21" s="7" t="s">
        <v>33</v>
      </c>
      <c r="H21" s="7"/>
      <c r="I21" s="7" t="s">
        <v>42</v>
      </c>
      <c r="J21" s="8">
        <v>1</v>
      </c>
      <c r="K21" s="8">
        <v>0</v>
      </c>
      <c r="L21" s="8">
        <v>0</v>
      </c>
      <c r="M21" s="8">
        <v>0</v>
      </c>
      <c r="N21" s="8">
        <v>1</v>
      </c>
      <c r="O21" s="7">
        <v>2062045</v>
      </c>
      <c r="P21" s="7" t="s">
        <v>35</v>
      </c>
      <c r="Q21" s="7" t="s">
        <v>88</v>
      </c>
      <c r="R21" s="7">
        <v>1.9500000000000002</v>
      </c>
      <c r="S21" s="8">
        <v>1.75</v>
      </c>
      <c r="T21" s="8">
        <v>4.5599999999999996</v>
      </c>
      <c r="U21" s="9">
        <v>1522</v>
      </c>
      <c r="V21" s="7">
        <v>190953</v>
      </c>
      <c r="W21" s="7"/>
      <c r="X21" s="7" t="s">
        <v>37</v>
      </c>
      <c r="Y21" s="7" t="s">
        <v>89</v>
      </c>
      <c r="Z21" s="7" t="s">
        <v>90</v>
      </c>
      <c r="AA21" s="7" t="s">
        <v>40</v>
      </c>
      <c r="AB21" s="7" t="s">
        <v>41</v>
      </c>
      <c r="AC21" s="7">
        <v>1304766234</v>
      </c>
      <c r="AD21" s="7"/>
      <c r="AE21" s="7"/>
      <c r="AF21" s="10">
        <v>243</v>
      </c>
    </row>
    <row r="22" spans="1:32" x14ac:dyDescent="0.25">
      <c r="A22" s="5">
        <f t="shared" si="1"/>
        <v>4.9500000000000011</v>
      </c>
      <c r="B22" s="6">
        <f t="shared" si="2"/>
        <v>5.46</v>
      </c>
      <c r="C22" s="5">
        <f t="shared" si="0"/>
        <v>4.4400000000000022</v>
      </c>
      <c r="D22" s="5" t="str">
        <f>IF(ISERROR(VLOOKUP(Y22,'[1]Double stack'!$A:$A,1,0)),"No","Yes")</f>
        <v>Yes</v>
      </c>
      <c r="E22" s="7" t="s">
        <v>32</v>
      </c>
      <c r="F22" s="7">
        <v>108914</v>
      </c>
      <c r="G22" s="7" t="s">
        <v>91</v>
      </c>
      <c r="H22" s="7"/>
      <c r="I22" s="7" t="s">
        <v>42</v>
      </c>
      <c r="J22" s="8">
        <v>1</v>
      </c>
      <c r="K22" s="8">
        <v>0</v>
      </c>
      <c r="L22" s="8">
        <v>0</v>
      </c>
      <c r="M22" s="8">
        <v>0</v>
      </c>
      <c r="N22" s="8">
        <v>1</v>
      </c>
      <c r="O22" s="7">
        <v>2062231</v>
      </c>
      <c r="P22" s="7" t="s">
        <v>35</v>
      </c>
      <c r="Q22" s="7" t="s">
        <v>92</v>
      </c>
      <c r="R22" s="7">
        <v>2.8000000000000003</v>
      </c>
      <c r="S22" s="8">
        <v>1.95</v>
      </c>
      <c r="T22" s="8">
        <v>3.6999999999999997</v>
      </c>
      <c r="U22" s="9">
        <v>1845</v>
      </c>
      <c r="V22" s="7">
        <v>108914</v>
      </c>
      <c r="W22" s="7"/>
      <c r="X22" s="7" t="s">
        <v>37</v>
      </c>
      <c r="Y22" s="7" t="s">
        <v>93</v>
      </c>
      <c r="Z22" s="7" t="s">
        <v>94</v>
      </c>
      <c r="AA22" s="7" t="s">
        <v>40</v>
      </c>
      <c r="AB22" s="7" t="s">
        <v>41</v>
      </c>
      <c r="AC22" s="7">
        <v>1304773567</v>
      </c>
      <c r="AD22" s="7"/>
      <c r="AE22" s="7"/>
      <c r="AF22" s="10">
        <v>234</v>
      </c>
    </row>
    <row r="23" spans="1:32" x14ac:dyDescent="0.25">
      <c r="A23" s="5">
        <f t="shared" si="1"/>
        <v>5.3804999999999996</v>
      </c>
      <c r="B23" s="6">
        <f t="shared" si="2"/>
        <v>3.3004999999999995</v>
      </c>
      <c r="C23" s="5">
        <f t="shared" si="0"/>
        <v>2.08</v>
      </c>
      <c r="D23" s="5" t="str">
        <f>IF(ISERROR(VLOOKUP(Y23,'[1]Double stack'!$A:$A,1,0)),"No","Yes")</f>
        <v>No</v>
      </c>
      <c r="E23" s="7" t="s">
        <v>32</v>
      </c>
      <c r="F23" s="7">
        <v>108914</v>
      </c>
      <c r="G23" s="7" t="s">
        <v>91</v>
      </c>
      <c r="H23" s="7"/>
      <c r="I23" s="7" t="s">
        <v>42</v>
      </c>
      <c r="J23" s="8">
        <v>1</v>
      </c>
      <c r="K23" s="8">
        <v>0</v>
      </c>
      <c r="L23" s="8">
        <v>0</v>
      </c>
      <c r="M23" s="8">
        <v>0</v>
      </c>
      <c r="N23" s="8">
        <v>1</v>
      </c>
      <c r="O23" s="7">
        <v>2062231</v>
      </c>
      <c r="P23" s="7" t="s">
        <v>35</v>
      </c>
      <c r="Q23" s="7" t="s">
        <v>92</v>
      </c>
      <c r="R23" s="7">
        <v>2.0499999999999998</v>
      </c>
      <c r="S23" s="8">
        <v>1.6099999999999999</v>
      </c>
      <c r="T23" s="8">
        <v>4.5999999999999996</v>
      </c>
      <c r="U23" s="9">
        <v>2347</v>
      </c>
      <c r="V23" s="7">
        <v>108914</v>
      </c>
      <c r="W23" s="7"/>
      <c r="X23" s="7" t="s">
        <v>37</v>
      </c>
      <c r="Y23" s="7" t="s">
        <v>95</v>
      </c>
      <c r="Z23" s="7" t="s">
        <v>96</v>
      </c>
      <c r="AA23" s="7" t="s">
        <v>40</v>
      </c>
      <c r="AB23" s="7" t="s">
        <v>41</v>
      </c>
      <c r="AC23" s="7">
        <v>1304773567</v>
      </c>
      <c r="AD23" s="7"/>
      <c r="AE23" s="7"/>
      <c r="AF23" s="10">
        <v>234</v>
      </c>
    </row>
    <row r="24" spans="1:32" x14ac:dyDescent="0.25">
      <c r="A24" s="5">
        <f t="shared" si="1"/>
        <v>5.4284999999999997</v>
      </c>
      <c r="B24" s="6">
        <f t="shared" si="2"/>
        <v>3.3485</v>
      </c>
      <c r="C24" s="5">
        <f t="shared" si="0"/>
        <v>2.0799999999999996</v>
      </c>
      <c r="D24" s="5" t="str">
        <f>IF(ISERROR(VLOOKUP(Y24,'[1]Double stack'!$A:$A,1,0)),"No","Yes")</f>
        <v>No</v>
      </c>
      <c r="E24" s="7" t="s">
        <v>32</v>
      </c>
      <c r="F24" s="7">
        <v>116623</v>
      </c>
      <c r="G24" s="7" t="s">
        <v>97</v>
      </c>
      <c r="H24" s="7"/>
      <c r="I24" s="7" t="s">
        <v>47</v>
      </c>
      <c r="J24" s="8">
        <v>1</v>
      </c>
      <c r="K24" s="8">
        <v>0</v>
      </c>
      <c r="L24" s="8">
        <v>0</v>
      </c>
      <c r="M24" s="8">
        <v>0</v>
      </c>
      <c r="N24" s="8">
        <v>1</v>
      </c>
      <c r="O24" s="7">
        <v>2065667</v>
      </c>
      <c r="P24" s="7" t="s">
        <v>35</v>
      </c>
      <c r="Q24" s="7" t="s">
        <v>98</v>
      </c>
      <c r="R24" s="7">
        <v>1.81</v>
      </c>
      <c r="S24" s="8">
        <v>1.8499999999999999</v>
      </c>
      <c r="T24" s="8">
        <v>3.0599999999999996</v>
      </c>
      <c r="U24" s="9">
        <v>342</v>
      </c>
      <c r="V24" s="7">
        <v>116623</v>
      </c>
      <c r="W24" s="7"/>
      <c r="X24" s="7" t="s">
        <v>37</v>
      </c>
      <c r="Y24" s="7" t="s">
        <v>99</v>
      </c>
      <c r="Z24" s="7" t="s">
        <v>100</v>
      </c>
      <c r="AA24" s="7" t="s">
        <v>40</v>
      </c>
      <c r="AB24" s="7" t="s">
        <v>41</v>
      </c>
      <c r="AC24" s="7">
        <v>1304844781</v>
      </c>
      <c r="AD24" s="7"/>
      <c r="AE24" s="7"/>
      <c r="AF24" s="10">
        <v>151</v>
      </c>
    </row>
    <row r="25" spans="1:32" x14ac:dyDescent="0.25">
      <c r="A25" s="5">
        <f t="shared" si="1"/>
        <v>8.5549999999999997</v>
      </c>
      <c r="B25" s="6">
        <f t="shared" si="2"/>
        <v>5.88</v>
      </c>
      <c r="C25" s="5">
        <f t="shared" si="0"/>
        <v>2.6749999999999998</v>
      </c>
      <c r="D25" s="5" t="str">
        <f>IF(ISERROR(VLOOKUP(Y25,'[1]Double stack'!$A:$A,1,0)),"No","Yes")</f>
        <v>No</v>
      </c>
      <c r="E25" s="7" t="s">
        <v>32</v>
      </c>
      <c r="F25" s="7">
        <v>116623</v>
      </c>
      <c r="G25" s="7" t="s">
        <v>97</v>
      </c>
      <c r="H25" s="7"/>
      <c r="I25" s="7" t="s">
        <v>47</v>
      </c>
      <c r="J25" s="8">
        <v>1</v>
      </c>
      <c r="K25" s="8">
        <v>0</v>
      </c>
      <c r="L25" s="8">
        <v>0</v>
      </c>
      <c r="M25" s="8">
        <v>0</v>
      </c>
      <c r="N25" s="8">
        <v>1</v>
      </c>
      <c r="O25" s="7">
        <v>2065667</v>
      </c>
      <c r="P25" s="7" t="s">
        <v>35</v>
      </c>
      <c r="Q25" s="7" t="s">
        <v>98</v>
      </c>
      <c r="R25" s="7">
        <v>2.4500000000000002</v>
      </c>
      <c r="S25" s="8">
        <v>2.4</v>
      </c>
      <c r="T25" s="8">
        <v>4.7300000000000004</v>
      </c>
      <c r="U25" s="9">
        <v>2149</v>
      </c>
      <c r="V25" s="7">
        <v>116623</v>
      </c>
      <c r="W25" s="7"/>
      <c r="X25" s="7" t="s">
        <v>37</v>
      </c>
      <c r="Y25" s="7" t="s">
        <v>101</v>
      </c>
      <c r="Z25" s="7" t="s">
        <v>102</v>
      </c>
      <c r="AA25" s="7" t="s">
        <v>40</v>
      </c>
      <c r="AB25" s="7" t="s">
        <v>41</v>
      </c>
      <c r="AC25" s="7">
        <v>1304844781</v>
      </c>
      <c r="AD25" s="7"/>
      <c r="AE25" s="7"/>
      <c r="AF25" s="10">
        <v>151</v>
      </c>
    </row>
    <row r="26" spans="1:32" x14ac:dyDescent="0.25">
      <c r="A26" s="5">
        <f t="shared" si="1"/>
        <v>5.13</v>
      </c>
      <c r="B26" s="6">
        <f t="shared" si="2"/>
        <v>5.74</v>
      </c>
      <c r="C26" s="5">
        <f t="shared" si="0"/>
        <v>4.5199999999999996</v>
      </c>
      <c r="D26" s="5" t="str">
        <f>IF(ISERROR(VLOOKUP(Y26,'[1]Double stack'!$A:$A,1,0)),"No","Yes")</f>
        <v>Yes</v>
      </c>
      <c r="E26" s="7" t="s">
        <v>32</v>
      </c>
      <c r="F26" s="7">
        <v>108915</v>
      </c>
      <c r="G26" s="7" t="s">
        <v>103</v>
      </c>
      <c r="H26" s="7"/>
      <c r="I26" s="7" t="s">
        <v>34</v>
      </c>
      <c r="J26" s="8">
        <v>1</v>
      </c>
      <c r="K26" s="8">
        <v>0</v>
      </c>
      <c r="L26" s="8">
        <v>0</v>
      </c>
      <c r="M26" s="8">
        <v>0</v>
      </c>
      <c r="N26" s="8">
        <v>1</v>
      </c>
      <c r="O26" s="7">
        <v>2065856</v>
      </c>
      <c r="P26" s="7" t="s">
        <v>35</v>
      </c>
      <c r="Q26" s="7" t="s">
        <v>104</v>
      </c>
      <c r="R26" s="7">
        <v>2.8000000000000003</v>
      </c>
      <c r="S26" s="8">
        <v>2.0499999999999998</v>
      </c>
      <c r="T26" s="8">
        <v>3.8</v>
      </c>
      <c r="U26" s="9">
        <v>1851</v>
      </c>
      <c r="V26" s="7">
        <v>108915</v>
      </c>
      <c r="W26" s="7"/>
      <c r="X26" s="7" t="s">
        <v>37</v>
      </c>
      <c r="Y26" s="7" t="s">
        <v>105</v>
      </c>
      <c r="Z26" s="7" t="s">
        <v>106</v>
      </c>
      <c r="AA26" s="7" t="s">
        <v>40</v>
      </c>
      <c r="AB26" s="7" t="s">
        <v>41</v>
      </c>
      <c r="AC26" s="7">
        <v>1304851204</v>
      </c>
      <c r="AD26" s="7"/>
      <c r="AE26" s="7"/>
      <c r="AF26" s="10">
        <v>143</v>
      </c>
    </row>
    <row r="27" spans="1:32" x14ac:dyDescent="0.25">
      <c r="A27" s="5">
        <f t="shared" si="1"/>
        <v>6.0750000000000002</v>
      </c>
      <c r="B27" s="6">
        <f t="shared" si="2"/>
        <v>3.8500000000000005</v>
      </c>
      <c r="C27" s="5">
        <f t="shared" si="0"/>
        <v>2.2249999999999996</v>
      </c>
      <c r="D27" s="5" t="str">
        <f>IF(ISERROR(VLOOKUP(Y27,'[1]Double stack'!$A:$A,1,0)),"No","Yes")</f>
        <v>No</v>
      </c>
      <c r="E27" s="7" t="s">
        <v>32</v>
      </c>
      <c r="F27" s="7">
        <v>108915</v>
      </c>
      <c r="G27" s="7" t="s">
        <v>103</v>
      </c>
      <c r="H27" s="7"/>
      <c r="I27" s="7" t="s">
        <v>34</v>
      </c>
      <c r="J27" s="8">
        <v>1</v>
      </c>
      <c r="K27" s="8">
        <v>0</v>
      </c>
      <c r="L27" s="8">
        <v>0</v>
      </c>
      <c r="M27" s="8">
        <v>0</v>
      </c>
      <c r="N27" s="8">
        <v>1</v>
      </c>
      <c r="O27" s="7">
        <v>2065856</v>
      </c>
      <c r="P27" s="7" t="s">
        <v>35</v>
      </c>
      <c r="Q27" s="7" t="s">
        <v>104</v>
      </c>
      <c r="R27" s="7">
        <v>2.2000000000000002</v>
      </c>
      <c r="S27" s="8">
        <v>1.75</v>
      </c>
      <c r="T27" s="8">
        <v>4.5999999999999996</v>
      </c>
      <c r="U27" s="9">
        <v>2408</v>
      </c>
      <c r="V27" s="7">
        <v>108915</v>
      </c>
      <c r="W27" s="7"/>
      <c r="X27" s="7" t="s">
        <v>37</v>
      </c>
      <c r="Y27" s="7" t="s">
        <v>107</v>
      </c>
      <c r="Z27" s="7" t="s">
        <v>108</v>
      </c>
      <c r="AA27" s="7" t="s">
        <v>40</v>
      </c>
      <c r="AB27" s="7" t="s">
        <v>41</v>
      </c>
      <c r="AC27" s="7">
        <v>1304851204</v>
      </c>
      <c r="AD27" s="7"/>
      <c r="AE27" s="7"/>
      <c r="AF27" s="10">
        <v>143</v>
      </c>
    </row>
    <row r="28" spans="1:32" x14ac:dyDescent="0.25">
      <c r="A28" s="5">
        <f t="shared" si="1"/>
        <v>3.1175000000000002</v>
      </c>
      <c r="B28" s="6">
        <f t="shared" si="2"/>
        <v>2.835</v>
      </c>
      <c r="C28" s="5">
        <f t="shared" si="0"/>
        <v>3.4000000000000004</v>
      </c>
      <c r="D28" s="5" t="str">
        <f>IF(ISERROR(VLOOKUP(Y28,'[1]Double stack'!$A:$A,1,0)),"No","Yes")</f>
        <v>Yes</v>
      </c>
      <c r="E28" s="7" t="s">
        <v>32</v>
      </c>
      <c r="F28" s="7">
        <v>110418</v>
      </c>
      <c r="G28" s="7" t="s">
        <v>109</v>
      </c>
      <c r="H28" s="7"/>
      <c r="I28" s="7" t="s">
        <v>47</v>
      </c>
      <c r="J28" s="8">
        <v>1</v>
      </c>
      <c r="K28" s="8">
        <v>0</v>
      </c>
      <c r="L28" s="8">
        <v>0</v>
      </c>
      <c r="M28" s="8">
        <v>0</v>
      </c>
      <c r="N28" s="8">
        <v>1</v>
      </c>
      <c r="O28" s="7">
        <v>2066025</v>
      </c>
      <c r="P28" s="7" t="s">
        <v>35</v>
      </c>
      <c r="Q28" s="7" t="s">
        <v>110</v>
      </c>
      <c r="R28" s="7">
        <v>2.1</v>
      </c>
      <c r="S28" s="8">
        <v>1.3499999999999999</v>
      </c>
      <c r="T28" s="8">
        <v>4</v>
      </c>
      <c r="U28" s="9">
        <v>698</v>
      </c>
      <c r="V28" s="7">
        <v>110418</v>
      </c>
      <c r="W28" s="7"/>
      <c r="X28" s="7" t="s">
        <v>37</v>
      </c>
      <c r="Y28" s="7" t="s">
        <v>111</v>
      </c>
      <c r="Z28" s="7" t="s">
        <v>112</v>
      </c>
      <c r="AA28" s="7" t="s">
        <v>40</v>
      </c>
      <c r="AB28" s="7" t="s">
        <v>41</v>
      </c>
      <c r="AC28" s="7">
        <v>1304855810</v>
      </c>
      <c r="AD28" s="7"/>
      <c r="AE28" s="7"/>
      <c r="AF28" s="10">
        <v>137</v>
      </c>
    </row>
    <row r="29" spans="1:32" x14ac:dyDescent="0.25">
      <c r="A29" s="5">
        <f t="shared" si="1"/>
        <v>3.1175000000000002</v>
      </c>
      <c r="B29" s="6">
        <f t="shared" si="2"/>
        <v>2.835</v>
      </c>
      <c r="C29" s="5">
        <f t="shared" si="0"/>
        <v>3.4000000000000004</v>
      </c>
      <c r="D29" s="5" t="str">
        <f>IF(ISERROR(VLOOKUP(Y29,'[1]Double stack'!$A:$A,1,0)),"No","Yes")</f>
        <v>Yes</v>
      </c>
      <c r="E29" s="7" t="s">
        <v>32</v>
      </c>
      <c r="F29" s="7">
        <v>110419</v>
      </c>
      <c r="G29" s="7" t="s">
        <v>109</v>
      </c>
      <c r="H29" s="7"/>
      <c r="I29" s="7" t="s">
        <v>47</v>
      </c>
      <c r="J29" s="8">
        <v>1</v>
      </c>
      <c r="K29" s="8">
        <v>0</v>
      </c>
      <c r="L29" s="8">
        <v>0</v>
      </c>
      <c r="M29" s="8">
        <v>0</v>
      </c>
      <c r="N29" s="8">
        <v>1</v>
      </c>
      <c r="O29" s="7">
        <v>2066025</v>
      </c>
      <c r="P29" s="7" t="s">
        <v>35</v>
      </c>
      <c r="Q29" s="7" t="s">
        <v>113</v>
      </c>
      <c r="R29" s="7">
        <v>2.1</v>
      </c>
      <c r="S29" s="8">
        <v>1.3499999999999999</v>
      </c>
      <c r="T29" s="8">
        <v>4</v>
      </c>
      <c r="U29" s="9">
        <v>692</v>
      </c>
      <c r="V29" s="7">
        <v>110419</v>
      </c>
      <c r="W29" s="7"/>
      <c r="X29" s="7" t="s">
        <v>37</v>
      </c>
      <c r="Y29" s="7" t="s">
        <v>114</v>
      </c>
      <c r="Z29" s="7" t="s">
        <v>115</v>
      </c>
      <c r="AA29" s="7" t="s">
        <v>40</v>
      </c>
      <c r="AB29" s="7" t="s">
        <v>41</v>
      </c>
      <c r="AC29" s="7">
        <v>1304855810</v>
      </c>
      <c r="AD29" s="7"/>
      <c r="AE29" s="7"/>
      <c r="AF29" s="10">
        <v>137</v>
      </c>
    </row>
    <row r="30" spans="1:32" x14ac:dyDescent="0.25">
      <c r="A30" s="5">
        <f t="shared" si="1"/>
        <v>2.7</v>
      </c>
      <c r="B30" s="6">
        <f t="shared" si="2"/>
        <v>2.3199999999999998</v>
      </c>
      <c r="C30" s="5">
        <f t="shared" si="0"/>
        <v>3.0800000000000005</v>
      </c>
      <c r="D30" s="5" t="str">
        <f>IF(ISERROR(VLOOKUP(Y30,'[1]Double stack'!$A:$A,1,0)),"No","Yes")</f>
        <v>Yes</v>
      </c>
      <c r="E30" s="7" t="s">
        <v>32</v>
      </c>
      <c r="F30" s="7">
        <v>117232</v>
      </c>
      <c r="G30" s="7" t="s">
        <v>116</v>
      </c>
      <c r="H30" s="7"/>
      <c r="I30" s="7" t="s">
        <v>47</v>
      </c>
      <c r="J30" s="8">
        <v>1</v>
      </c>
      <c r="K30" s="8">
        <v>0</v>
      </c>
      <c r="L30" s="8">
        <v>0</v>
      </c>
      <c r="M30" s="8">
        <v>0</v>
      </c>
      <c r="N30" s="8">
        <v>1</v>
      </c>
      <c r="O30" s="7">
        <v>2066025</v>
      </c>
      <c r="P30" s="7" t="s">
        <v>35</v>
      </c>
      <c r="Q30" s="7" t="s">
        <v>117</v>
      </c>
      <c r="R30" s="7">
        <v>1.6</v>
      </c>
      <c r="S30" s="8">
        <v>1.45</v>
      </c>
      <c r="T30" s="8">
        <v>3.5</v>
      </c>
      <c r="U30" s="9">
        <v>414</v>
      </c>
      <c r="V30" s="7">
        <v>117232</v>
      </c>
      <c r="W30" s="7"/>
      <c r="X30" s="7" t="s">
        <v>37</v>
      </c>
      <c r="Y30" s="7" t="s">
        <v>118</v>
      </c>
      <c r="Z30" s="7" t="s">
        <v>119</v>
      </c>
      <c r="AA30" s="7" t="s">
        <v>40</v>
      </c>
      <c r="AB30" s="7" t="s">
        <v>41</v>
      </c>
      <c r="AC30" s="7">
        <v>1304855810</v>
      </c>
      <c r="AD30" s="7"/>
      <c r="AE30" s="7"/>
      <c r="AF30" s="10">
        <v>137</v>
      </c>
    </row>
    <row r="31" spans="1:32" x14ac:dyDescent="0.25">
      <c r="A31" s="5">
        <f t="shared" si="1"/>
        <v>6.0750000000000002</v>
      </c>
      <c r="B31" s="6">
        <f t="shared" si="2"/>
        <v>3.8500000000000005</v>
      </c>
      <c r="C31" s="5">
        <f t="shared" si="0"/>
        <v>2.2249999999999996</v>
      </c>
      <c r="D31" s="5" t="str">
        <f>IF(ISERROR(VLOOKUP(Y31,'[1]Double stack'!$A:$A,1,0)),"No","Yes")</f>
        <v>No</v>
      </c>
      <c r="E31" s="7" t="s">
        <v>32</v>
      </c>
      <c r="F31" s="7">
        <v>110516</v>
      </c>
      <c r="G31" s="7" t="s">
        <v>103</v>
      </c>
      <c r="H31" s="7"/>
      <c r="I31" s="7" t="s">
        <v>47</v>
      </c>
      <c r="J31" s="8">
        <v>1</v>
      </c>
      <c r="K31" s="8">
        <v>0</v>
      </c>
      <c r="L31" s="8">
        <v>0</v>
      </c>
      <c r="M31" s="8">
        <v>0</v>
      </c>
      <c r="N31" s="8">
        <v>1</v>
      </c>
      <c r="O31" s="7">
        <v>2066716</v>
      </c>
      <c r="P31" s="7" t="s">
        <v>35</v>
      </c>
      <c r="Q31" s="7" t="s">
        <v>120</v>
      </c>
      <c r="R31" s="7">
        <v>2.2000000000000002</v>
      </c>
      <c r="S31" s="8">
        <v>1.75</v>
      </c>
      <c r="T31" s="8">
        <v>4.6099999999999994</v>
      </c>
      <c r="U31" s="9">
        <v>2426</v>
      </c>
      <c r="V31" s="7">
        <v>110516</v>
      </c>
      <c r="W31" s="7"/>
      <c r="X31" s="7" t="s">
        <v>37</v>
      </c>
      <c r="Y31" s="7" t="s">
        <v>121</v>
      </c>
      <c r="Z31" s="7" t="s">
        <v>122</v>
      </c>
      <c r="AA31" s="7" t="s">
        <v>40</v>
      </c>
      <c r="AB31" s="7" t="s">
        <v>41</v>
      </c>
      <c r="AC31" s="7">
        <v>1304876045</v>
      </c>
      <c r="AD31" s="7"/>
      <c r="AE31" s="7"/>
      <c r="AF31" s="10">
        <v>110</v>
      </c>
    </row>
    <row r="32" spans="1:32" x14ac:dyDescent="0.25">
      <c r="A32" s="5">
        <f t="shared" si="1"/>
        <v>5.13</v>
      </c>
      <c r="B32" s="6">
        <f t="shared" si="2"/>
        <v>5.74</v>
      </c>
      <c r="C32" s="5">
        <f t="shared" si="0"/>
        <v>4.5199999999999996</v>
      </c>
      <c r="D32" s="5" t="str">
        <f>IF(ISERROR(VLOOKUP(Y32,'[1]Double stack'!$A:$A,1,0)),"No","Yes")</f>
        <v>Yes</v>
      </c>
      <c r="E32" s="7" t="s">
        <v>32</v>
      </c>
      <c r="F32" s="7">
        <v>110516</v>
      </c>
      <c r="G32" s="7" t="s">
        <v>103</v>
      </c>
      <c r="H32" s="7"/>
      <c r="I32" s="7" t="s">
        <v>47</v>
      </c>
      <c r="J32" s="8">
        <v>1</v>
      </c>
      <c r="K32" s="8">
        <v>0</v>
      </c>
      <c r="L32" s="8">
        <v>0</v>
      </c>
      <c r="M32" s="8">
        <v>0</v>
      </c>
      <c r="N32" s="8">
        <v>1</v>
      </c>
      <c r="O32" s="7">
        <v>2066716</v>
      </c>
      <c r="P32" s="7" t="s">
        <v>35</v>
      </c>
      <c r="Q32" s="7" t="s">
        <v>120</v>
      </c>
      <c r="R32" s="7">
        <v>2.8000000000000003</v>
      </c>
      <c r="S32" s="8">
        <v>2.0499999999999998</v>
      </c>
      <c r="T32" s="8">
        <v>3.82</v>
      </c>
      <c r="U32" s="9">
        <v>1872</v>
      </c>
      <c r="V32" s="7">
        <v>110516</v>
      </c>
      <c r="W32" s="7"/>
      <c r="X32" s="7" t="s">
        <v>37</v>
      </c>
      <c r="Y32" s="7" t="s">
        <v>123</v>
      </c>
      <c r="Z32" s="7" t="s">
        <v>124</v>
      </c>
      <c r="AA32" s="7" t="s">
        <v>40</v>
      </c>
      <c r="AB32" s="7" t="s">
        <v>41</v>
      </c>
      <c r="AC32" s="7">
        <v>1304876045</v>
      </c>
      <c r="AD32" s="7"/>
      <c r="AE32" s="7"/>
      <c r="AF32" s="10">
        <v>110</v>
      </c>
    </row>
    <row r="33" spans="1:33" x14ac:dyDescent="0.25">
      <c r="A33" s="5">
        <f t="shared" si="1"/>
        <v>3.63</v>
      </c>
      <c r="B33" s="6">
        <f t="shared" si="2"/>
        <v>1.9550000000000001</v>
      </c>
      <c r="C33" s="5">
        <f t="shared" si="0"/>
        <v>1.6749999999999998</v>
      </c>
      <c r="D33" s="5" t="str">
        <f>IF(ISERROR(VLOOKUP(Y33,'[1]Double stack'!$A:$A,1,0)),"No","Yes")</f>
        <v>No</v>
      </c>
      <c r="E33" s="7" t="s">
        <v>32</v>
      </c>
      <c r="F33" s="7">
        <v>130368</v>
      </c>
      <c r="G33" s="7" t="s">
        <v>125</v>
      </c>
      <c r="H33" s="7"/>
      <c r="I33" s="7" t="s">
        <v>47</v>
      </c>
      <c r="J33" s="8">
        <v>1</v>
      </c>
      <c r="K33" s="8">
        <v>0</v>
      </c>
      <c r="L33" s="8">
        <v>0</v>
      </c>
      <c r="M33" s="8">
        <v>0</v>
      </c>
      <c r="N33" s="8">
        <v>1</v>
      </c>
      <c r="O33" s="7">
        <v>2066716</v>
      </c>
      <c r="P33" s="7" t="s">
        <v>35</v>
      </c>
      <c r="Q33" s="7" t="s">
        <v>126</v>
      </c>
      <c r="R33" s="7">
        <v>1.7000000000000002</v>
      </c>
      <c r="S33" s="8">
        <v>1.1499999999999999</v>
      </c>
      <c r="T33" s="8">
        <v>3.4499999999999997</v>
      </c>
      <c r="U33" s="9">
        <v>373</v>
      </c>
      <c r="V33" s="7">
        <v>130368</v>
      </c>
      <c r="W33" s="7"/>
      <c r="X33" s="7" t="s">
        <v>37</v>
      </c>
      <c r="Y33" s="7" t="s">
        <v>127</v>
      </c>
      <c r="Z33" s="7" t="s">
        <v>128</v>
      </c>
      <c r="AA33" s="7" t="s">
        <v>40</v>
      </c>
      <c r="AB33" s="7" t="s">
        <v>41</v>
      </c>
      <c r="AC33" s="7">
        <v>1304876045</v>
      </c>
      <c r="AD33" s="7"/>
      <c r="AE33" s="7"/>
      <c r="AF33" s="10">
        <v>111</v>
      </c>
    </row>
    <row r="34" spans="1:33" x14ac:dyDescent="0.25">
      <c r="A34" s="5">
        <f t="shared" si="1"/>
        <v>5.5125000000000002</v>
      </c>
      <c r="B34" s="6">
        <f t="shared" si="2"/>
        <v>3.4125000000000005</v>
      </c>
      <c r="C34" s="5">
        <f t="shared" si="0"/>
        <v>2.0999999999999996</v>
      </c>
      <c r="D34" s="5" t="str">
        <f>IF(ISERROR(VLOOKUP(Y34,'[1]Double stack'!$A:$A,1,0)),"No","Yes")</f>
        <v>No</v>
      </c>
      <c r="E34" s="7" t="s">
        <v>32</v>
      </c>
      <c r="F34" s="7">
        <v>130368</v>
      </c>
      <c r="G34" s="7" t="s">
        <v>125</v>
      </c>
      <c r="H34" s="7"/>
      <c r="I34" s="7" t="s">
        <v>47</v>
      </c>
      <c r="J34" s="8">
        <v>1</v>
      </c>
      <c r="K34" s="8">
        <v>0</v>
      </c>
      <c r="L34" s="8">
        <v>0</v>
      </c>
      <c r="M34" s="8">
        <v>0</v>
      </c>
      <c r="N34" s="8">
        <v>1</v>
      </c>
      <c r="O34" s="7">
        <v>2066716</v>
      </c>
      <c r="P34" s="7" t="s">
        <v>35</v>
      </c>
      <c r="Q34" s="7" t="s">
        <v>126</v>
      </c>
      <c r="R34" s="7">
        <v>1.9500000000000002</v>
      </c>
      <c r="S34" s="8">
        <v>1.75</v>
      </c>
      <c r="T34" s="8">
        <v>4.57</v>
      </c>
      <c r="U34" s="9">
        <v>1540</v>
      </c>
      <c r="V34" s="7">
        <v>130368</v>
      </c>
      <c r="W34" s="7"/>
      <c r="X34" s="7" t="s">
        <v>37</v>
      </c>
      <c r="Y34" s="7" t="s">
        <v>129</v>
      </c>
      <c r="Z34" s="7" t="s">
        <v>130</v>
      </c>
      <c r="AA34" s="7" t="s">
        <v>40</v>
      </c>
      <c r="AB34" s="7" t="s">
        <v>41</v>
      </c>
      <c r="AC34" s="7">
        <v>1304876045</v>
      </c>
      <c r="AD34" s="7"/>
      <c r="AE34" s="7"/>
      <c r="AF34" s="10">
        <v>111</v>
      </c>
    </row>
    <row r="35" spans="1:33" x14ac:dyDescent="0.25">
      <c r="A35" s="5">
        <f t="shared" si="1"/>
        <v>2.72</v>
      </c>
      <c r="B35" s="6">
        <f t="shared" si="2"/>
        <v>1.32</v>
      </c>
      <c r="C35" s="5">
        <f t="shared" si="0"/>
        <v>1.4000000000000001</v>
      </c>
      <c r="D35" s="5" t="str">
        <f>IF(ISERROR(VLOOKUP(Y35,'[1]Double stack'!$A:$A,1,0)),"No","Yes")</f>
        <v>No</v>
      </c>
      <c r="E35" s="7" t="s">
        <v>32</v>
      </c>
      <c r="F35" s="7">
        <v>130368</v>
      </c>
      <c r="G35" s="7" t="s">
        <v>125</v>
      </c>
      <c r="H35" s="7"/>
      <c r="I35" s="7" t="s">
        <v>42</v>
      </c>
      <c r="J35" s="8">
        <v>1</v>
      </c>
      <c r="K35" s="8">
        <v>0</v>
      </c>
      <c r="L35" s="8">
        <v>0</v>
      </c>
      <c r="M35" s="8">
        <v>0</v>
      </c>
      <c r="N35" s="8">
        <v>1</v>
      </c>
      <c r="O35" s="7">
        <v>2066716</v>
      </c>
      <c r="P35" s="7" t="s">
        <v>35</v>
      </c>
      <c r="Q35" s="7" t="s">
        <v>126</v>
      </c>
      <c r="R35" s="7">
        <v>1.2000000000000002</v>
      </c>
      <c r="S35" s="8">
        <v>1.0999999999999999</v>
      </c>
      <c r="T35" s="8">
        <v>3.5</v>
      </c>
      <c r="U35" s="9">
        <v>248</v>
      </c>
      <c r="V35" s="7">
        <v>130368</v>
      </c>
      <c r="W35" s="7"/>
      <c r="X35" s="7" t="s">
        <v>37</v>
      </c>
      <c r="Y35" s="7" t="s">
        <v>131</v>
      </c>
      <c r="Z35" s="7" t="s">
        <v>132</v>
      </c>
      <c r="AA35" s="7" t="s">
        <v>40</v>
      </c>
      <c r="AB35" s="7" t="s">
        <v>41</v>
      </c>
      <c r="AC35" s="7">
        <v>1304876045</v>
      </c>
      <c r="AD35" s="7"/>
      <c r="AE35" s="7"/>
      <c r="AF35" s="10">
        <v>111</v>
      </c>
    </row>
    <row r="36" spans="1:33" x14ac:dyDescent="0.25">
      <c r="A36" s="5">
        <f t="shared" si="1"/>
        <v>8.6434999999999995</v>
      </c>
      <c r="B36" s="6">
        <f t="shared" si="2"/>
        <v>5.9535</v>
      </c>
      <c r="C36" s="5">
        <f t="shared" si="0"/>
        <v>2.6899999999999995</v>
      </c>
      <c r="D36" s="5" t="str">
        <f>IF(ISERROR(VLOOKUP(Y36,'[1]Double stack'!$A:$A,1,0)),"No","Yes")</f>
        <v>No</v>
      </c>
      <c r="E36" s="7" t="s">
        <v>32</v>
      </c>
      <c r="F36" s="7">
        <v>116208</v>
      </c>
      <c r="G36" s="7" t="s">
        <v>97</v>
      </c>
      <c r="H36" s="7"/>
      <c r="I36" s="7" t="s">
        <v>47</v>
      </c>
      <c r="J36" s="8">
        <v>1</v>
      </c>
      <c r="K36" s="8">
        <v>0</v>
      </c>
      <c r="L36" s="8">
        <v>0</v>
      </c>
      <c r="M36" s="8">
        <v>0</v>
      </c>
      <c r="N36" s="8">
        <v>1</v>
      </c>
      <c r="O36" s="7">
        <v>2066903</v>
      </c>
      <c r="P36" s="7" t="s">
        <v>35</v>
      </c>
      <c r="Q36" s="7" t="s">
        <v>133</v>
      </c>
      <c r="R36" s="7">
        <v>2.4300000000000002</v>
      </c>
      <c r="S36" s="8">
        <v>2.4499999999999997</v>
      </c>
      <c r="T36" s="8">
        <v>4.6999999999999993</v>
      </c>
      <c r="U36" s="9">
        <v>2212</v>
      </c>
      <c r="V36" s="7">
        <v>116208</v>
      </c>
      <c r="W36" s="7"/>
      <c r="X36" s="7" t="s">
        <v>37</v>
      </c>
      <c r="Y36" s="7" t="s">
        <v>134</v>
      </c>
      <c r="Z36" s="7" t="s">
        <v>135</v>
      </c>
      <c r="AA36" s="7" t="s">
        <v>40</v>
      </c>
      <c r="AB36" s="7" t="s">
        <v>41</v>
      </c>
      <c r="AC36" s="7">
        <v>1304884760</v>
      </c>
      <c r="AD36" s="7"/>
      <c r="AE36" s="7"/>
      <c r="AF36" s="10">
        <v>100</v>
      </c>
    </row>
    <row r="37" spans="1:33" x14ac:dyDescent="0.25">
      <c r="A37" s="5">
        <f t="shared" si="1"/>
        <v>4.3049999999999997</v>
      </c>
      <c r="B37" s="6">
        <f t="shared" si="2"/>
        <v>2.48</v>
      </c>
      <c r="C37" s="5">
        <f t="shared" si="0"/>
        <v>1.8249999999999997</v>
      </c>
      <c r="D37" s="5" t="str">
        <f>IF(ISERROR(VLOOKUP(Y37,'[1]Double stack'!$A:$A,1,0)),"No","Yes")</f>
        <v>No</v>
      </c>
      <c r="E37" s="7" t="s">
        <v>32</v>
      </c>
      <c r="F37" s="7">
        <v>116208</v>
      </c>
      <c r="G37" s="7" t="s">
        <v>97</v>
      </c>
      <c r="H37" s="7"/>
      <c r="I37" s="7" t="s">
        <v>42</v>
      </c>
      <c r="J37" s="8">
        <v>1</v>
      </c>
      <c r="K37" s="8">
        <v>0</v>
      </c>
      <c r="L37" s="8">
        <v>0</v>
      </c>
      <c r="M37" s="8">
        <v>0</v>
      </c>
      <c r="N37" s="8">
        <v>1</v>
      </c>
      <c r="O37" s="7">
        <v>2066903</v>
      </c>
      <c r="P37" s="7" t="s">
        <v>35</v>
      </c>
      <c r="Q37" s="7" t="s">
        <v>133</v>
      </c>
      <c r="R37" s="7">
        <v>1.6</v>
      </c>
      <c r="S37" s="8">
        <v>1.5499999999999998</v>
      </c>
      <c r="T37" s="8">
        <v>3.4499999999999997</v>
      </c>
      <c r="U37" s="9">
        <v>350</v>
      </c>
      <c r="V37" s="7">
        <v>116208</v>
      </c>
      <c r="W37" s="7"/>
      <c r="X37" s="7" t="s">
        <v>37</v>
      </c>
      <c r="Y37" s="7" t="s">
        <v>136</v>
      </c>
      <c r="Z37" s="7" t="s">
        <v>137</v>
      </c>
      <c r="AA37" s="7" t="s">
        <v>40</v>
      </c>
      <c r="AB37" s="7" t="s">
        <v>41</v>
      </c>
      <c r="AC37" s="7">
        <v>1304884760</v>
      </c>
      <c r="AD37" s="7"/>
      <c r="AE37" s="7"/>
      <c r="AF37" s="10">
        <v>100</v>
      </c>
    </row>
    <row r="38" spans="1:33" x14ac:dyDescent="0.25">
      <c r="A38" s="5">
        <f t="shared" si="1"/>
        <v>4.335</v>
      </c>
      <c r="B38" s="6">
        <f t="shared" si="2"/>
        <v>2.4599999999999995</v>
      </c>
      <c r="C38" s="5">
        <f t="shared" si="0"/>
        <v>1.8750000000000004</v>
      </c>
      <c r="D38" s="5" t="str">
        <f>IF(ISERROR(VLOOKUP(Y38,'[1]Double stack'!$A:$A,1,0)),"No","Yes")</f>
        <v>No</v>
      </c>
      <c r="E38" s="7" t="s">
        <v>32</v>
      </c>
      <c r="F38" s="7">
        <v>128040</v>
      </c>
      <c r="G38" s="7" t="s">
        <v>109</v>
      </c>
      <c r="H38" s="7"/>
      <c r="I38" s="7" t="s">
        <v>42</v>
      </c>
      <c r="J38" s="8">
        <v>1</v>
      </c>
      <c r="K38" s="8">
        <v>0</v>
      </c>
      <c r="L38" s="8">
        <v>0</v>
      </c>
      <c r="M38" s="8">
        <v>0</v>
      </c>
      <c r="N38" s="8">
        <v>1</v>
      </c>
      <c r="O38" s="7">
        <v>2066903</v>
      </c>
      <c r="P38" s="7" t="s">
        <v>35</v>
      </c>
      <c r="Q38" s="7" t="s">
        <v>138</v>
      </c>
      <c r="R38" s="7">
        <v>2.0499999999999998</v>
      </c>
      <c r="S38" s="8">
        <v>1.2</v>
      </c>
      <c r="T38" s="8">
        <v>4.0999999999999996</v>
      </c>
      <c r="U38" s="9">
        <v>699</v>
      </c>
      <c r="V38" s="7">
        <v>128040</v>
      </c>
      <c r="W38" s="7"/>
      <c r="X38" s="7" t="s">
        <v>37</v>
      </c>
      <c r="Y38" s="7" t="s">
        <v>139</v>
      </c>
      <c r="Z38" s="7" t="s">
        <v>140</v>
      </c>
      <c r="AA38" s="7" t="s">
        <v>40</v>
      </c>
      <c r="AB38" s="7" t="s">
        <v>41</v>
      </c>
      <c r="AC38" s="7">
        <v>1304884760</v>
      </c>
      <c r="AD38" s="7"/>
      <c r="AE38" s="7"/>
      <c r="AF38" s="10">
        <v>100</v>
      </c>
      <c r="AG38" s="11"/>
    </row>
    <row r="39" spans="1:33" x14ac:dyDescent="0.25">
      <c r="A39" s="5">
        <f t="shared" si="1"/>
        <v>2.9249999999999998</v>
      </c>
      <c r="B39" s="6">
        <f t="shared" si="2"/>
        <v>2.5299999999999998</v>
      </c>
      <c r="C39" s="5">
        <f t="shared" si="0"/>
        <v>3.32</v>
      </c>
      <c r="D39" s="5" t="str">
        <f>IF(ISERROR(VLOOKUP(Y39,'[1]Double stack'!$A:$A,1,0)),"No","Yes")</f>
        <v>Yes</v>
      </c>
      <c r="E39" s="7" t="s">
        <v>32</v>
      </c>
      <c r="F39" s="7">
        <v>115169</v>
      </c>
      <c r="G39" s="7" t="s">
        <v>141</v>
      </c>
      <c r="H39" s="7"/>
      <c r="I39" s="7" t="s">
        <v>34</v>
      </c>
      <c r="J39" s="8">
        <v>1</v>
      </c>
      <c r="K39" s="8">
        <v>0</v>
      </c>
      <c r="L39" s="8">
        <v>0</v>
      </c>
      <c r="M39" s="8">
        <v>0</v>
      </c>
      <c r="N39" s="8">
        <v>1</v>
      </c>
      <c r="O39" s="7">
        <v>2067886</v>
      </c>
      <c r="P39" s="7" t="s">
        <v>35</v>
      </c>
      <c r="Q39" s="7" t="s">
        <v>142</v>
      </c>
      <c r="R39" s="7">
        <v>2.2000000000000002</v>
      </c>
      <c r="S39" s="8">
        <v>1.1499999999999999</v>
      </c>
      <c r="T39" s="8">
        <v>4.05</v>
      </c>
      <c r="U39" s="9">
        <v>681</v>
      </c>
      <c r="V39" s="7">
        <v>115169</v>
      </c>
      <c r="W39" s="7"/>
      <c r="X39" s="7" t="s">
        <v>37</v>
      </c>
      <c r="Y39" s="7" t="s">
        <v>143</v>
      </c>
      <c r="Z39" s="7" t="s">
        <v>144</v>
      </c>
      <c r="AA39" s="7" t="s">
        <v>40</v>
      </c>
      <c r="AB39" s="7" t="s">
        <v>41</v>
      </c>
      <c r="AC39" s="7">
        <v>1304917068</v>
      </c>
      <c r="AD39" s="7"/>
      <c r="AE39" s="7"/>
      <c r="AF39" s="10">
        <v>61</v>
      </c>
    </row>
    <row r="40" spans="1:33" x14ac:dyDescent="0.25">
      <c r="A40" s="5">
        <f t="shared" si="1"/>
        <v>2.9249999999999998</v>
      </c>
      <c r="B40" s="6">
        <f t="shared" si="2"/>
        <v>2.5299999999999998</v>
      </c>
      <c r="C40" s="5">
        <f t="shared" si="0"/>
        <v>3.32</v>
      </c>
      <c r="D40" s="5" t="str">
        <f>IF(ISERROR(VLOOKUP(Y40,'[1]Double stack'!$A:$A,1,0)),"No","Yes")</f>
        <v>Yes</v>
      </c>
      <c r="E40" s="7" t="s">
        <v>32</v>
      </c>
      <c r="F40" s="7">
        <v>129242</v>
      </c>
      <c r="G40" s="7" t="s">
        <v>141</v>
      </c>
      <c r="H40" s="7"/>
      <c r="I40" s="7" t="s">
        <v>34</v>
      </c>
      <c r="J40" s="8">
        <v>1</v>
      </c>
      <c r="K40" s="8">
        <v>0</v>
      </c>
      <c r="L40" s="8">
        <v>0</v>
      </c>
      <c r="M40" s="8">
        <v>0</v>
      </c>
      <c r="N40" s="8">
        <v>1</v>
      </c>
      <c r="O40" s="7">
        <v>2067886</v>
      </c>
      <c r="P40" s="7" t="s">
        <v>35</v>
      </c>
      <c r="Q40" s="7" t="s">
        <v>145</v>
      </c>
      <c r="R40" s="7">
        <v>2.2000000000000002</v>
      </c>
      <c r="S40" s="8">
        <v>1.1499999999999999</v>
      </c>
      <c r="T40" s="8">
        <v>4.05</v>
      </c>
      <c r="U40" s="9">
        <v>676</v>
      </c>
      <c r="V40" s="7">
        <v>129242</v>
      </c>
      <c r="W40" s="7"/>
      <c r="X40" s="7" t="s">
        <v>37</v>
      </c>
      <c r="Y40" s="7" t="s">
        <v>146</v>
      </c>
      <c r="Z40" s="7" t="s">
        <v>147</v>
      </c>
      <c r="AA40" s="7" t="s">
        <v>40</v>
      </c>
      <c r="AB40" s="7" t="s">
        <v>41</v>
      </c>
      <c r="AC40" s="7">
        <v>1304917068</v>
      </c>
      <c r="AD40" s="7"/>
      <c r="AE40" s="7"/>
      <c r="AF40" s="10">
        <v>61</v>
      </c>
    </row>
    <row r="41" spans="1:33" x14ac:dyDescent="0.25">
      <c r="A41" s="5">
        <f t="shared" si="1"/>
        <v>5.375</v>
      </c>
      <c r="B41" s="6">
        <f t="shared" si="2"/>
        <v>3.3</v>
      </c>
      <c r="C41" s="5">
        <f t="shared" si="0"/>
        <v>2.0750000000000002</v>
      </c>
      <c r="D41" s="5" t="str">
        <f>IF(ISERROR(VLOOKUP(Y41,'[1]Double stack'!$A:$A,1,0)),"No","Yes")</f>
        <v>No</v>
      </c>
      <c r="E41" s="7" t="s">
        <v>32</v>
      </c>
      <c r="F41" s="7">
        <v>168389</v>
      </c>
      <c r="G41" s="7" t="s">
        <v>148</v>
      </c>
      <c r="H41" s="7"/>
      <c r="I41" s="7" t="s">
        <v>34</v>
      </c>
      <c r="J41" s="8">
        <v>1</v>
      </c>
      <c r="K41" s="8">
        <v>0</v>
      </c>
      <c r="L41" s="8">
        <v>0</v>
      </c>
      <c r="M41" s="8">
        <v>0</v>
      </c>
      <c r="N41" s="8">
        <v>1</v>
      </c>
      <c r="O41" s="7">
        <v>2069096</v>
      </c>
      <c r="P41" s="7" t="s">
        <v>35</v>
      </c>
      <c r="Q41" s="7" t="s">
        <v>145</v>
      </c>
      <c r="R41" s="7">
        <v>2</v>
      </c>
      <c r="S41" s="8">
        <v>1.65</v>
      </c>
      <c r="T41" s="8">
        <v>3.9499999999999997</v>
      </c>
      <c r="U41" s="9">
        <v>1067</v>
      </c>
      <c r="V41" s="7">
        <v>168389</v>
      </c>
      <c r="W41" s="7"/>
      <c r="X41" s="7" t="s">
        <v>37</v>
      </c>
      <c r="Y41" s="7" t="s">
        <v>149</v>
      </c>
      <c r="Z41" s="7" t="s">
        <v>150</v>
      </c>
      <c r="AA41" s="7" t="s">
        <v>40</v>
      </c>
      <c r="AB41" s="7" t="s">
        <v>41</v>
      </c>
      <c r="AC41" s="7">
        <v>1304959526</v>
      </c>
      <c r="AD41" s="7"/>
      <c r="AE41" s="7"/>
      <c r="AF41" s="10">
        <v>11</v>
      </c>
    </row>
    <row r="42" spans="1:33" x14ac:dyDescent="0.25">
      <c r="A42" s="5">
        <f t="shared" si="1"/>
        <v>8.33</v>
      </c>
      <c r="B42" s="6">
        <f t="shared" si="2"/>
        <v>5.6549999999999994</v>
      </c>
      <c r="C42" s="5">
        <f t="shared" si="0"/>
        <v>2.6750000000000007</v>
      </c>
      <c r="D42" s="5" t="str">
        <f>IF(ISERROR(VLOOKUP(Y42,'[1]Double stack'!$A:$A,1,0)),"No","Yes")</f>
        <v>No</v>
      </c>
      <c r="E42" s="7" t="s">
        <v>32</v>
      </c>
      <c r="F42" s="7">
        <v>168389</v>
      </c>
      <c r="G42" s="7" t="s">
        <v>148</v>
      </c>
      <c r="H42" s="7"/>
      <c r="I42" s="7" t="s">
        <v>34</v>
      </c>
      <c r="J42" s="8">
        <v>1</v>
      </c>
      <c r="K42" s="8">
        <v>0</v>
      </c>
      <c r="L42" s="8">
        <v>0</v>
      </c>
      <c r="M42" s="8">
        <v>0</v>
      </c>
      <c r="N42" s="8">
        <v>1</v>
      </c>
      <c r="O42" s="7">
        <v>2069096</v>
      </c>
      <c r="P42" s="7" t="s">
        <v>35</v>
      </c>
      <c r="Q42" s="7" t="s">
        <v>145</v>
      </c>
      <c r="R42" s="7">
        <v>2.9</v>
      </c>
      <c r="S42" s="8">
        <v>1.95</v>
      </c>
      <c r="T42" s="8">
        <v>4.5999999999999996</v>
      </c>
      <c r="U42" s="9">
        <v>4640</v>
      </c>
      <c r="V42" s="7">
        <v>168389</v>
      </c>
      <c r="W42" s="7"/>
      <c r="X42" s="7" t="s">
        <v>37</v>
      </c>
      <c r="Y42" s="7" t="s">
        <v>151</v>
      </c>
      <c r="Z42" s="7" t="s">
        <v>152</v>
      </c>
      <c r="AA42" s="7" t="s">
        <v>40</v>
      </c>
      <c r="AB42" s="7" t="s">
        <v>41</v>
      </c>
      <c r="AC42" s="7">
        <v>1304959526</v>
      </c>
      <c r="AD42" s="7"/>
      <c r="AE42" s="7"/>
      <c r="AF42" s="10">
        <v>11</v>
      </c>
    </row>
    <row r="43" spans="1:33" x14ac:dyDescent="0.25">
      <c r="A43" s="5">
        <f t="shared" si="1"/>
        <v>5.4049999999999985</v>
      </c>
      <c r="B43" s="6">
        <f t="shared" si="2"/>
        <v>3.3299999999999996</v>
      </c>
      <c r="C43" s="5">
        <f t="shared" si="0"/>
        <v>2.0749999999999988</v>
      </c>
      <c r="D43" s="5" t="str">
        <f>IF(ISERROR(VLOOKUP(Y43,'[1]Double stack'!$A:$A,1,0)),"No","Yes")</f>
        <v>No</v>
      </c>
      <c r="E43" s="7" t="s">
        <v>32</v>
      </c>
      <c r="F43" s="7">
        <v>104575</v>
      </c>
      <c r="G43" s="7" t="s">
        <v>97</v>
      </c>
      <c r="H43" s="7"/>
      <c r="I43" s="7" t="s">
        <v>34</v>
      </c>
      <c r="J43" s="8">
        <v>1</v>
      </c>
      <c r="K43" s="8">
        <v>0</v>
      </c>
      <c r="L43" s="8">
        <v>0</v>
      </c>
      <c r="M43" s="8">
        <v>0</v>
      </c>
      <c r="N43" s="8">
        <v>1</v>
      </c>
      <c r="O43" s="7">
        <v>2069096</v>
      </c>
      <c r="P43" s="7" t="s">
        <v>35</v>
      </c>
      <c r="Q43" s="7" t="s">
        <v>145</v>
      </c>
      <c r="R43" s="7">
        <v>1.8</v>
      </c>
      <c r="S43" s="8">
        <v>1.8499999999999999</v>
      </c>
      <c r="T43" s="8">
        <v>3.5999999999999996</v>
      </c>
      <c r="U43" s="9">
        <v>390</v>
      </c>
      <c r="V43" s="7">
        <v>104575</v>
      </c>
      <c r="W43" s="7"/>
      <c r="X43" s="7" t="s">
        <v>37</v>
      </c>
      <c r="Y43" s="7" t="s">
        <v>153</v>
      </c>
      <c r="Z43" s="7" t="s">
        <v>154</v>
      </c>
      <c r="AA43" s="7" t="s">
        <v>40</v>
      </c>
      <c r="AB43" s="7" t="s">
        <v>41</v>
      </c>
      <c r="AC43" s="7">
        <v>1304959526</v>
      </c>
      <c r="AD43" s="7"/>
      <c r="AE43" s="7"/>
      <c r="AF43" s="10">
        <v>11</v>
      </c>
    </row>
    <row r="44" spans="1:33" x14ac:dyDescent="0.25">
      <c r="A44" s="5">
        <f t="shared" si="1"/>
        <v>8.5549999999999997</v>
      </c>
      <c r="B44" s="6">
        <f t="shared" si="2"/>
        <v>5.879999999999999</v>
      </c>
      <c r="C44" s="5">
        <f t="shared" ref="C44:C66" si="3">IF(D44="NO",((R44+0.5)*(S44+0.5)-B44),((R44+0.8)*(S44+0.8)-B44))</f>
        <v>2.6750000000000007</v>
      </c>
      <c r="D44" s="5" t="str">
        <f>IF(ISERROR(VLOOKUP(Y44,'[1]Double stack'!$A:$A,1,0)),"No","Yes")</f>
        <v>No</v>
      </c>
      <c r="E44" s="7" t="s">
        <v>32</v>
      </c>
      <c r="F44" s="7">
        <v>104575</v>
      </c>
      <c r="G44" s="7" t="s">
        <v>97</v>
      </c>
      <c r="H44" s="7"/>
      <c r="I44" s="7" t="s">
        <v>34</v>
      </c>
      <c r="J44" s="8">
        <v>1</v>
      </c>
      <c r="K44" s="8">
        <v>0</v>
      </c>
      <c r="L44" s="8">
        <v>0</v>
      </c>
      <c r="M44" s="8">
        <v>0</v>
      </c>
      <c r="N44" s="8">
        <v>1</v>
      </c>
      <c r="O44" s="7">
        <v>2069096</v>
      </c>
      <c r="P44" s="7" t="s">
        <v>35</v>
      </c>
      <c r="Q44" s="7" t="s">
        <v>145</v>
      </c>
      <c r="R44" s="7">
        <v>2.4</v>
      </c>
      <c r="S44" s="8">
        <v>2.4499999999999997</v>
      </c>
      <c r="T44" s="8">
        <v>4.6999999999999993</v>
      </c>
      <c r="U44" s="9">
        <v>2046</v>
      </c>
      <c r="V44" s="7">
        <v>104575</v>
      </c>
      <c r="W44" s="7"/>
      <c r="X44" s="7" t="s">
        <v>37</v>
      </c>
      <c r="Y44" s="7" t="s">
        <v>155</v>
      </c>
      <c r="Z44" s="7" t="s">
        <v>156</v>
      </c>
      <c r="AA44" s="7" t="s">
        <v>40</v>
      </c>
      <c r="AB44" s="7" t="s">
        <v>41</v>
      </c>
      <c r="AC44" s="7">
        <v>1304959526</v>
      </c>
      <c r="AD44" s="7"/>
      <c r="AE44" s="7"/>
      <c r="AF44" s="10">
        <v>11</v>
      </c>
    </row>
    <row r="45" spans="1:33" x14ac:dyDescent="0.25">
      <c r="A45" s="5">
        <f t="shared" ref="A45:A66" si="4">IF(D45="No",B45+C45,(B45+C45)/2)</f>
        <v>4.7700000000000005</v>
      </c>
      <c r="B45" s="6">
        <f t="shared" ref="B45:B66" si="5">R45*S45</f>
        <v>5.18</v>
      </c>
      <c r="C45" s="5">
        <f t="shared" si="3"/>
        <v>4.3600000000000012</v>
      </c>
      <c r="D45" s="5" t="str">
        <f>IF(ISERROR(VLOOKUP(Y45,'[1]Double stack'!$A:$A,1,0)),"No","Yes")</f>
        <v>Yes</v>
      </c>
      <c r="E45" s="7" t="s">
        <v>32</v>
      </c>
      <c r="F45" s="7">
        <v>150844</v>
      </c>
      <c r="G45" s="7" t="s">
        <v>157</v>
      </c>
      <c r="H45" s="7"/>
      <c r="I45" s="7" t="s">
        <v>47</v>
      </c>
      <c r="J45" s="7">
        <v>1</v>
      </c>
      <c r="K45" s="7">
        <v>0</v>
      </c>
      <c r="L45" s="7">
        <v>0</v>
      </c>
      <c r="M45" s="7">
        <v>0</v>
      </c>
      <c r="N45" s="7">
        <v>1</v>
      </c>
      <c r="O45" s="7">
        <v>2069720</v>
      </c>
      <c r="Q45" s="7" t="s">
        <v>145</v>
      </c>
      <c r="R45" s="7">
        <v>2.8000000000000003</v>
      </c>
      <c r="S45" s="7">
        <v>1.8499999999999999</v>
      </c>
      <c r="T45" s="7">
        <v>4.0999999999999996</v>
      </c>
      <c r="U45" s="7">
        <v>926</v>
      </c>
      <c r="V45" s="7">
        <v>150844</v>
      </c>
      <c r="W45" s="7"/>
      <c r="X45" s="7" t="s">
        <v>37</v>
      </c>
      <c r="Y45" s="7" t="s">
        <v>158</v>
      </c>
      <c r="Z45" s="7" t="s">
        <v>159</v>
      </c>
      <c r="AA45" s="7" t="s">
        <v>40</v>
      </c>
      <c r="AB45" s="7" t="s">
        <v>41</v>
      </c>
      <c r="AC45" s="7">
        <v>1304981355</v>
      </c>
      <c r="AD45" s="7"/>
      <c r="AE45" s="7"/>
      <c r="AF45" s="7">
        <v>2</v>
      </c>
    </row>
    <row r="46" spans="1:33" x14ac:dyDescent="0.25">
      <c r="A46" s="5">
        <f t="shared" si="4"/>
        <v>7.6499999999999995</v>
      </c>
      <c r="B46" s="6">
        <f t="shared" si="5"/>
        <v>5.0750000000000002</v>
      </c>
      <c r="C46" s="5">
        <f t="shared" si="3"/>
        <v>2.5749999999999993</v>
      </c>
      <c r="D46" s="5" t="str">
        <f>IF(ISERROR(VLOOKUP(Y46,'[1]Double stack'!$A:$A,1,0)),"No","Yes")</f>
        <v>No</v>
      </c>
      <c r="E46" s="7" t="s">
        <v>32</v>
      </c>
      <c r="F46" s="7">
        <v>150844</v>
      </c>
      <c r="G46" s="7" t="s">
        <v>157</v>
      </c>
      <c r="H46" s="7"/>
      <c r="I46" s="7" t="s">
        <v>47</v>
      </c>
      <c r="J46" s="7">
        <v>1</v>
      </c>
      <c r="K46" s="7">
        <v>0</v>
      </c>
      <c r="L46" s="7">
        <v>0</v>
      </c>
      <c r="M46" s="7">
        <v>0</v>
      </c>
      <c r="N46" s="7">
        <v>1</v>
      </c>
      <c r="O46" s="7">
        <v>2069720</v>
      </c>
      <c r="P46" s="7"/>
      <c r="Q46" s="7" t="s">
        <v>145</v>
      </c>
      <c r="R46" s="7">
        <v>2.9</v>
      </c>
      <c r="S46" s="7">
        <v>1.75</v>
      </c>
      <c r="T46" s="7">
        <v>5.0999999999999996</v>
      </c>
      <c r="U46" s="7">
        <v>1562</v>
      </c>
      <c r="V46" s="7">
        <v>150844</v>
      </c>
      <c r="W46" s="7"/>
      <c r="X46" s="7" t="s">
        <v>37</v>
      </c>
      <c r="Y46" s="7" t="s">
        <v>160</v>
      </c>
      <c r="Z46" s="7" t="s">
        <v>161</v>
      </c>
      <c r="AA46" s="7" t="s">
        <v>40</v>
      </c>
      <c r="AB46" s="7" t="s">
        <v>41</v>
      </c>
      <c r="AC46" s="7">
        <v>1304981355</v>
      </c>
      <c r="AD46" s="7"/>
      <c r="AE46" s="7"/>
      <c r="AF46" s="7">
        <v>2</v>
      </c>
    </row>
    <row r="47" spans="1:33" x14ac:dyDescent="0.25">
      <c r="A47" s="5">
        <f t="shared" si="4"/>
        <v>9.69</v>
      </c>
      <c r="B47" s="6">
        <f t="shared" si="5"/>
        <v>6.8150000000000004</v>
      </c>
      <c r="C47" s="5">
        <f t="shared" si="3"/>
        <v>2.8749999999999991</v>
      </c>
      <c r="D47" s="5" t="str">
        <f>IF(ISERROR(VLOOKUP(Y47,'[1]Double stack'!$A:$A,1,0)),"No","Yes")</f>
        <v>No</v>
      </c>
      <c r="E47" s="7" t="s">
        <v>32</v>
      </c>
      <c r="F47" s="7">
        <v>150844</v>
      </c>
      <c r="G47" s="7" t="s">
        <v>157</v>
      </c>
      <c r="H47" s="7"/>
      <c r="I47" s="7" t="s">
        <v>47</v>
      </c>
      <c r="J47" s="7">
        <v>1</v>
      </c>
      <c r="K47" s="7">
        <v>0</v>
      </c>
      <c r="L47" s="7">
        <v>0</v>
      </c>
      <c r="M47" s="7">
        <v>0</v>
      </c>
      <c r="N47" s="7">
        <v>1</v>
      </c>
      <c r="O47" s="7">
        <v>2069720</v>
      </c>
      <c r="P47" s="7"/>
      <c r="Q47" s="7" t="s">
        <v>145</v>
      </c>
      <c r="R47" s="7">
        <v>2.9</v>
      </c>
      <c r="S47" s="7">
        <v>2.35</v>
      </c>
      <c r="T47" s="7">
        <v>5.0999999999999996</v>
      </c>
      <c r="U47" s="7">
        <v>2425</v>
      </c>
      <c r="V47" s="7">
        <v>150844</v>
      </c>
      <c r="W47" s="7"/>
      <c r="X47" s="7" t="s">
        <v>37</v>
      </c>
      <c r="Y47" s="7" t="s">
        <v>162</v>
      </c>
      <c r="Z47" s="7" t="s">
        <v>163</v>
      </c>
      <c r="AA47" s="7" t="s">
        <v>40</v>
      </c>
      <c r="AB47" s="7" t="s">
        <v>41</v>
      </c>
      <c r="AC47" s="7">
        <v>1304981355</v>
      </c>
      <c r="AD47" s="7"/>
      <c r="AE47" s="7"/>
      <c r="AF47" s="7">
        <v>2</v>
      </c>
    </row>
    <row r="48" spans="1:33" x14ac:dyDescent="0.25">
      <c r="A48" s="5">
        <f t="shared" si="4"/>
        <v>5.8500000000000005</v>
      </c>
      <c r="B48" s="6">
        <f t="shared" si="5"/>
        <v>3.6750000000000003</v>
      </c>
      <c r="C48" s="5">
        <f t="shared" si="3"/>
        <v>2.1750000000000003</v>
      </c>
      <c r="D48" s="5" t="str">
        <f>IF(ISERROR(VLOOKUP(Y48,'[1]Double stack'!$A:$A,1,0)),"No","Yes")</f>
        <v>No</v>
      </c>
      <c r="E48" s="7" t="s">
        <v>32</v>
      </c>
      <c r="F48" s="7">
        <v>108924</v>
      </c>
      <c r="G48" s="7" t="s">
        <v>164</v>
      </c>
      <c r="H48" s="7"/>
      <c r="I48" s="7" t="s">
        <v>47</v>
      </c>
      <c r="J48" s="7">
        <v>1</v>
      </c>
      <c r="K48" s="7">
        <v>0</v>
      </c>
      <c r="L48" s="7">
        <v>0</v>
      </c>
      <c r="M48" s="7">
        <v>0</v>
      </c>
      <c r="N48" s="7">
        <v>1</v>
      </c>
      <c r="O48" s="7">
        <v>2069720</v>
      </c>
      <c r="P48" s="7"/>
      <c r="Q48" s="7" t="s">
        <v>145</v>
      </c>
      <c r="R48" s="7">
        <v>2.1</v>
      </c>
      <c r="S48" s="7">
        <v>1.75</v>
      </c>
      <c r="T48" s="7">
        <v>4.9000000000000004</v>
      </c>
      <c r="U48" s="7">
        <v>2415</v>
      </c>
      <c r="V48" s="7">
        <v>108924</v>
      </c>
      <c r="W48" s="7"/>
      <c r="X48" s="7" t="s">
        <v>37</v>
      </c>
      <c r="Y48" s="7" t="s">
        <v>165</v>
      </c>
      <c r="Z48" s="7" t="s">
        <v>166</v>
      </c>
      <c r="AA48" s="7" t="s">
        <v>40</v>
      </c>
      <c r="AB48" s="7" t="s">
        <v>41</v>
      </c>
      <c r="AC48" s="7">
        <v>1304981355</v>
      </c>
      <c r="AD48" s="7"/>
      <c r="AE48" s="7"/>
      <c r="AF48" s="7">
        <v>2</v>
      </c>
    </row>
    <row r="49" spans="1:32" x14ac:dyDescent="0.25">
      <c r="A49" s="5">
        <f t="shared" si="4"/>
        <v>9.9749999999999996</v>
      </c>
      <c r="B49" s="6">
        <f t="shared" si="5"/>
        <v>7.0500000000000007</v>
      </c>
      <c r="C49" s="5">
        <f t="shared" si="3"/>
        <v>2.9249999999999989</v>
      </c>
      <c r="D49" s="5" t="str">
        <f>IF(ISERROR(VLOOKUP(Y49,'[1]Double stack'!$A:$A,1,0)),"No","Yes")</f>
        <v>No</v>
      </c>
      <c r="E49" s="7" t="s">
        <v>32</v>
      </c>
      <c r="F49" s="7">
        <v>108924</v>
      </c>
      <c r="G49" s="7" t="s">
        <v>164</v>
      </c>
      <c r="H49" s="7"/>
      <c r="I49" s="7" t="s">
        <v>47</v>
      </c>
      <c r="J49" s="7">
        <v>1</v>
      </c>
      <c r="K49" s="7">
        <v>0</v>
      </c>
      <c r="L49" s="7">
        <v>0</v>
      </c>
      <c r="M49" s="7">
        <v>0</v>
      </c>
      <c r="N49" s="7">
        <v>1</v>
      </c>
      <c r="O49" s="7">
        <v>2069720</v>
      </c>
      <c r="P49" s="7"/>
      <c r="Q49" s="7" t="s">
        <v>145</v>
      </c>
      <c r="R49" s="7">
        <v>3</v>
      </c>
      <c r="S49" s="7">
        <v>2.35</v>
      </c>
      <c r="T49" s="7">
        <v>4.1999999999999993</v>
      </c>
      <c r="U49" s="7">
        <v>2281</v>
      </c>
      <c r="V49" s="7">
        <v>108924</v>
      </c>
      <c r="W49" s="7"/>
      <c r="X49" s="7" t="s">
        <v>37</v>
      </c>
      <c r="Y49" s="7" t="s">
        <v>167</v>
      </c>
      <c r="Z49" s="7" t="s">
        <v>168</v>
      </c>
      <c r="AA49" s="7" t="s">
        <v>40</v>
      </c>
      <c r="AB49" s="7" t="s">
        <v>41</v>
      </c>
      <c r="AC49" s="7">
        <v>1304981355</v>
      </c>
      <c r="AD49" s="7"/>
      <c r="AE49" s="7"/>
      <c r="AF49" s="7">
        <v>2</v>
      </c>
    </row>
    <row r="50" spans="1:32" x14ac:dyDescent="0.25">
      <c r="A50" s="5">
        <f t="shared" si="4"/>
        <v>4.7700000000000005</v>
      </c>
      <c r="B50" s="6">
        <f t="shared" si="5"/>
        <v>5.18</v>
      </c>
      <c r="C50" s="5">
        <f t="shared" si="3"/>
        <v>4.3600000000000012</v>
      </c>
      <c r="D50" s="5" t="str">
        <f>IF(ISERROR(VLOOKUP(Y50,'[1]Double stack'!$A:$A,1,0)),"No","Yes")</f>
        <v>Yes</v>
      </c>
      <c r="E50" s="7" t="s">
        <v>32</v>
      </c>
      <c r="F50" s="7">
        <v>145410</v>
      </c>
      <c r="G50" s="7" t="s">
        <v>157</v>
      </c>
      <c r="H50" s="7"/>
      <c r="I50" s="7" t="s">
        <v>47</v>
      </c>
      <c r="J50" s="7">
        <v>1</v>
      </c>
      <c r="K50" s="7">
        <v>0</v>
      </c>
      <c r="L50" s="7">
        <v>0</v>
      </c>
      <c r="M50" s="7">
        <v>0</v>
      </c>
      <c r="N50" s="7">
        <v>1</v>
      </c>
      <c r="O50" s="7">
        <v>2069720</v>
      </c>
      <c r="P50" s="7"/>
      <c r="Q50" s="7" t="s">
        <v>145</v>
      </c>
      <c r="R50" s="7">
        <v>2.8000000000000003</v>
      </c>
      <c r="S50" s="7">
        <v>1.8499999999999999</v>
      </c>
      <c r="T50" s="7">
        <v>4.0999999999999996</v>
      </c>
      <c r="U50" s="7">
        <v>928</v>
      </c>
      <c r="V50" s="7">
        <v>145410</v>
      </c>
      <c r="W50" s="7"/>
      <c r="X50" s="7" t="s">
        <v>37</v>
      </c>
      <c r="Y50" s="7" t="s">
        <v>169</v>
      </c>
      <c r="Z50" s="7" t="s">
        <v>170</v>
      </c>
      <c r="AA50" s="7" t="s">
        <v>40</v>
      </c>
      <c r="AB50" s="7" t="s">
        <v>41</v>
      </c>
      <c r="AC50" s="7">
        <v>1304981355</v>
      </c>
      <c r="AD50" s="7"/>
      <c r="AE50" s="7"/>
      <c r="AF50" s="7">
        <v>2</v>
      </c>
    </row>
    <row r="51" spans="1:32" x14ac:dyDescent="0.25">
      <c r="A51" s="5">
        <f t="shared" si="4"/>
        <v>7.6499999999999995</v>
      </c>
      <c r="B51" s="6">
        <f t="shared" si="5"/>
        <v>5.0750000000000002</v>
      </c>
      <c r="C51" s="5">
        <f t="shared" si="3"/>
        <v>2.5749999999999993</v>
      </c>
      <c r="D51" s="5" t="str">
        <f>IF(ISERROR(VLOOKUP(Y51,'[1]Double stack'!$A:$A,1,0)),"No","Yes")</f>
        <v>No</v>
      </c>
      <c r="E51" s="7" t="s">
        <v>32</v>
      </c>
      <c r="F51" s="7">
        <v>145410</v>
      </c>
      <c r="G51" s="7" t="s">
        <v>157</v>
      </c>
      <c r="H51" s="7"/>
      <c r="I51" s="7" t="s">
        <v>47</v>
      </c>
      <c r="J51" s="7">
        <v>1</v>
      </c>
      <c r="K51" s="7">
        <v>0</v>
      </c>
      <c r="L51" s="7">
        <v>0</v>
      </c>
      <c r="M51" s="7">
        <v>0</v>
      </c>
      <c r="N51" s="7">
        <v>1</v>
      </c>
      <c r="O51" s="7">
        <v>2069720</v>
      </c>
      <c r="P51" s="7"/>
      <c r="Q51" s="7" t="s">
        <v>145</v>
      </c>
      <c r="R51" s="7">
        <v>2.9</v>
      </c>
      <c r="S51" s="7">
        <v>1.75</v>
      </c>
      <c r="T51" s="7">
        <v>5.0999999999999996</v>
      </c>
      <c r="U51" s="7">
        <v>928</v>
      </c>
      <c r="V51" s="7">
        <v>145410</v>
      </c>
      <c r="W51" s="7"/>
      <c r="X51" s="7" t="s">
        <v>37</v>
      </c>
      <c r="Y51" s="7" t="s">
        <v>171</v>
      </c>
      <c r="Z51" s="7" t="s">
        <v>172</v>
      </c>
      <c r="AA51" s="7" t="s">
        <v>40</v>
      </c>
      <c r="AB51" s="7" t="s">
        <v>41</v>
      </c>
      <c r="AC51" s="7">
        <v>1304981355</v>
      </c>
      <c r="AD51" s="7"/>
      <c r="AE51" s="7"/>
      <c r="AF51" s="7">
        <v>1</v>
      </c>
    </row>
    <row r="52" spans="1:32" x14ac:dyDescent="0.25">
      <c r="A52" s="5">
        <f t="shared" si="4"/>
        <v>5.8500000000000005</v>
      </c>
      <c r="B52" s="6">
        <f t="shared" si="5"/>
        <v>3.6750000000000003</v>
      </c>
      <c r="C52" s="5">
        <f t="shared" si="3"/>
        <v>2.1750000000000003</v>
      </c>
      <c r="D52" s="5" t="str">
        <f>IF(ISERROR(VLOOKUP(Y52,'[1]Double stack'!$A:$A,1,0)),"No","Yes")</f>
        <v>No</v>
      </c>
      <c r="E52" s="7" t="s">
        <v>32</v>
      </c>
      <c r="F52" s="7">
        <v>137826</v>
      </c>
      <c r="G52" s="7" t="s">
        <v>164</v>
      </c>
      <c r="H52" s="7"/>
      <c r="I52" s="7" t="s">
        <v>47</v>
      </c>
      <c r="J52" s="7">
        <v>1</v>
      </c>
      <c r="K52" s="7">
        <v>0</v>
      </c>
      <c r="L52" s="7">
        <v>0</v>
      </c>
      <c r="M52" s="7">
        <v>0</v>
      </c>
      <c r="N52" s="7">
        <v>1</v>
      </c>
      <c r="O52" s="7">
        <v>2069720</v>
      </c>
      <c r="P52" s="7"/>
      <c r="Q52" s="7" t="s">
        <v>145</v>
      </c>
      <c r="R52" s="7">
        <v>2.1</v>
      </c>
      <c r="S52" s="7">
        <v>1.75</v>
      </c>
      <c r="T52" s="7">
        <v>4.9000000000000004</v>
      </c>
      <c r="U52" s="7">
        <v>928</v>
      </c>
      <c r="V52" s="7">
        <v>137826</v>
      </c>
      <c r="W52" s="7"/>
      <c r="X52" s="7" t="s">
        <v>37</v>
      </c>
      <c r="Y52" s="7" t="s">
        <v>173</v>
      </c>
      <c r="Z52" s="7" t="s">
        <v>174</v>
      </c>
      <c r="AA52" s="7" t="s">
        <v>40</v>
      </c>
      <c r="AB52" s="7" t="s">
        <v>41</v>
      </c>
      <c r="AC52" s="7">
        <v>1304981355</v>
      </c>
      <c r="AD52" s="7"/>
      <c r="AE52" s="7"/>
      <c r="AF52" s="7">
        <v>1</v>
      </c>
    </row>
    <row r="53" spans="1:32" x14ac:dyDescent="0.25">
      <c r="A53" s="5">
        <f t="shared" si="4"/>
        <v>9.69</v>
      </c>
      <c r="B53" s="6">
        <f t="shared" si="5"/>
        <v>6.8150000000000004</v>
      </c>
      <c r="C53" s="5">
        <f t="shared" si="3"/>
        <v>2.8749999999999991</v>
      </c>
      <c r="D53" s="5" t="str">
        <f>IF(ISERROR(VLOOKUP(Y53,'[1]Double stack'!$A:$A,1,0)),"No","Yes")</f>
        <v>No</v>
      </c>
      <c r="E53" s="7" t="s">
        <v>32</v>
      </c>
      <c r="F53" s="7">
        <v>145410</v>
      </c>
      <c r="G53" s="7" t="s">
        <v>157</v>
      </c>
      <c r="H53" s="7"/>
      <c r="I53" s="7" t="s">
        <v>47</v>
      </c>
      <c r="J53" s="7">
        <v>1</v>
      </c>
      <c r="K53" s="7">
        <v>0</v>
      </c>
      <c r="L53" s="7">
        <v>0</v>
      </c>
      <c r="M53" s="7">
        <v>0</v>
      </c>
      <c r="N53" s="7">
        <v>1</v>
      </c>
      <c r="O53" s="7">
        <v>2069720</v>
      </c>
      <c r="P53" s="7"/>
      <c r="Q53" s="7" t="s">
        <v>145</v>
      </c>
      <c r="R53" s="7">
        <v>2.9</v>
      </c>
      <c r="S53" s="7">
        <v>2.35</v>
      </c>
      <c r="T53" s="7">
        <v>5.0999999999999996</v>
      </c>
      <c r="U53" s="7">
        <v>928</v>
      </c>
      <c r="V53" s="7">
        <v>145410</v>
      </c>
      <c r="W53" s="7"/>
      <c r="X53" s="7" t="s">
        <v>37</v>
      </c>
      <c r="Y53" s="7" t="s">
        <v>175</v>
      </c>
      <c r="Z53" s="7" t="s">
        <v>176</v>
      </c>
      <c r="AA53" s="7" t="s">
        <v>40</v>
      </c>
      <c r="AB53" s="7" t="s">
        <v>41</v>
      </c>
      <c r="AC53" s="7">
        <v>1304981355</v>
      </c>
      <c r="AD53" s="7"/>
      <c r="AE53" s="7"/>
      <c r="AF53" s="7">
        <v>1</v>
      </c>
    </row>
    <row r="54" spans="1:32" x14ac:dyDescent="0.25">
      <c r="A54" s="5">
        <f t="shared" si="4"/>
        <v>9.9749999999999996</v>
      </c>
      <c r="B54" s="6">
        <f t="shared" si="5"/>
        <v>7.0500000000000007</v>
      </c>
      <c r="C54" s="5">
        <f t="shared" si="3"/>
        <v>2.9249999999999989</v>
      </c>
      <c r="D54" s="5" t="str">
        <f>IF(ISERROR(VLOOKUP(Y54,'[1]Double stack'!$A:$A,1,0)),"No","Yes")</f>
        <v>No</v>
      </c>
      <c r="E54" s="7" t="s">
        <v>32</v>
      </c>
      <c r="F54" s="7">
        <v>137826</v>
      </c>
      <c r="G54" s="7" t="s">
        <v>164</v>
      </c>
      <c r="H54" s="7"/>
      <c r="I54" s="7" t="s">
        <v>47</v>
      </c>
      <c r="J54" s="7">
        <v>1</v>
      </c>
      <c r="K54" s="7">
        <v>0</v>
      </c>
      <c r="L54" s="7">
        <v>0</v>
      </c>
      <c r="M54" s="7">
        <v>0</v>
      </c>
      <c r="N54" s="7">
        <v>1</v>
      </c>
      <c r="O54" s="7">
        <v>2069720</v>
      </c>
      <c r="P54" s="7"/>
      <c r="Q54" s="7" t="s">
        <v>145</v>
      </c>
      <c r="R54" s="7">
        <v>3</v>
      </c>
      <c r="S54" s="7">
        <v>2.35</v>
      </c>
      <c r="T54" s="7">
        <v>4.1999999999999993</v>
      </c>
      <c r="U54" s="7">
        <v>928</v>
      </c>
      <c r="V54" s="7">
        <v>137826</v>
      </c>
      <c r="W54" s="7"/>
      <c r="X54" s="7" t="s">
        <v>37</v>
      </c>
      <c r="Y54" s="7" t="s">
        <v>177</v>
      </c>
      <c r="Z54" s="7" t="s">
        <v>178</v>
      </c>
      <c r="AA54" s="7" t="s">
        <v>40</v>
      </c>
      <c r="AB54" s="7" t="s">
        <v>41</v>
      </c>
      <c r="AC54" s="7">
        <v>1304981355</v>
      </c>
      <c r="AD54" s="7"/>
      <c r="AE54" s="7"/>
      <c r="AF54" s="7">
        <v>1</v>
      </c>
    </row>
    <row r="55" spans="1:32" x14ac:dyDescent="0.25">
      <c r="A55" s="5">
        <f t="shared" si="4"/>
        <v>9.69</v>
      </c>
      <c r="B55" s="6">
        <f t="shared" si="5"/>
        <v>6.8150000000000004</v>
      </c>
      <c r="C55" s="5">
        <f t="shared" si="3"/>
        <v>2.8749999999999991</v>
      </c>
      <c r="D55" s="5" t="str">
        <f>IF(ISERROR(VLOOKUP(Y55,'[1]Double stack'!$A:$A,1,0)),"No","Yes")</f>
        <v>No</v>
      </c>
      <c r="E55" s="7" t="s">
        <v>32</v>
      </c>
      <c r="F55" s="7">
        <v>141180</v>
      </c>
      <c r="G55" s="7" t="s">
        <v>157</v>
      </c>
      <c r="H55" s="7"/>
      <c r="I55" s="7" t="s">
        <v>47</v>
      </c>
      <c r="J55" s="7">
        <v>1</v>
      </c>
      <c r="K55" s="7">
        <v>0</v>
      </c>
      <c r="L55" s="7">
        <v>0</v>
      </c>
      <c r="M55" s="7">
        <v>0</v>
      </c>
      <c r="N55" s="7">
        <v>1</v>
      </c>
      <c r="O55" s="7">
        <v>2069866</v>
      </c>
      <c r="P55" s="7"/>
      <c r="Q55" s="7" t="s">
        <v>145</v>
      </c>
      <c r="R55" s="7">
        <v>2.9</v>
      </c>
      <c r="S55" s="7">
        <v>2.35</v>
      </c>
      <c r="T55" s="7">
        <v>5.0999999999999996</v>
      </c>
      <c r="U55" s="7">
        <v>20</v>
      </c>
      <c r="V55" s="7">
        <v>141180</v>
      </c>
      <c r="W55" s="7"/>
      <c r="X55" s="7" t="s">
        <v>37</v>
      </c>
      <c r="Y55" s="7" t="s">
        <v>179</v>
      </c>
      <c r="Z55" s="7" t="s">
        <v>180</v>
      </c>
      <c r="AA55" s="7" t="s">
        <v>40</v>
      </c>
      <c r="AB55" s="7" t="s">
        <v>41</v>
      </c>
      <c r="AC55" s="7">
        <v>1304986660</v>
      </c>
      <c r="AD55" s="7"/>
      <c r="AE55" s="7"/>
      <c r="AF55" s="7"/>
    </row>
    <row r="56" spans="1:32" x14ac:dyDescent="0.25">
      <c r="A56" s="5">
        <f t="shared" si="4"/>
        <v>7.7549999999999999</v>
      </c>
      <c r="B56" s="6">
        <f t="shared" si="5"/>
        <v>5.18</v>
      </c>
      <c r="C56" s="5">
        <f t="shared" si="3"/>
        <v>2.5750000000000002</v>
      </c>
      <c r="D56" s="5" t="str">
        <f>IF(ISERROR(VLOOKUP(Y56,'[1]Double stack'!$A:$A,1,0)),"No","Yes")</f>
        <v>No</v>
      </c>
      <c r="E56" s="7" t="s">
        <v>32</v>
      </c>
      <c r="F56" s="7">
        <v>141180</v>
      </c>
      <c r="G56" s="7" t="s">
        <v>157</v>
      </c>
      <c r="H56" s="7"/>
      <c r="I56" s="7" t="s">
        <v>47</v>
      </c>
      <c r="J56" s="7">
        <v>1</v>
      </c>
      <c r="K56" s="7">
        <v>0</v>
      </c>
      <c r="L56" s="7">
        <v>0</v>
      </c>
      <c r="M56" s="7">
        <v>0</v>
      </c>
      <c r="N56" s="7">
        <v>1</v>
      </c>
      <c r="O56" s="7">
        <v>2069866</v>
      </c>
      <c r="P56" s="7"/>
      <c r="Q56" s="7" t="s">
        <v>145</v>
      </c>
      <c r="R56" s="7">
        <v>2.8000000000000003</v>
      </c>
      <c r="S56" s="7">
        <v>1.8499999999999999</v>
      </c>
      <c r="T56" s="7">
        <v>4.0999999999999996</v>
      </c>
      <c r="U56" s="7">
        <v>20</v>
      </c>
      <c r="V56" s="7">
        <v>141180</v>
      </c>
      <c r="W56" s="7"/>
      <c r="X56" s="7" t="s">
        <v>37</v>
      </c>
      <c r="Y56" s="7" t="s">
        <v>181</v>
      </c>
      <c r="Z56" s="7" t="s">
        <v>182</v>
      </c>
      <c r="AA56" s="7" t="s">
        <v>40</v>
      </c>
      <c r="AB56" s="7" t="s">
        <v>41</v>
      </c>
      <c r="AC56" s="7">
        <v>1304986660</v>
      </c>
      <c r="AD56" s="7"/>
      <c r="AE56" s="7"/>
      <c r="AF56" s="7"/>
    </row>
    <row r="57" spans="1:32" x14ac:dyDescent="0.25">
      <c r="A57" s="5">
        <f t="shared" si="4"/>
        <v>7.6499999999999995</v>
      </c>
      <c r="B57" s="6">
        <f t="shared" si="5"/>
        <v>5.0750000000000002</v>
      </c>
      <c r="C57" s="5">
        <f t="shared" si="3"/>
        <v>2.5749999999999993</v>
      </c>
      <c r="D57" s="5" t="str">
        <f>IF(ISERROR(VLOOKUP(Y57,'[1]Double stack'!$A:$A,1,0)),"No","Yes")</f>
        <v>No</v>
      </c>
      <c r="E57" s="7" t="s">
        <v>32</v>
      </c>
      <c r="F57" s="7">
        <v>141180</v>
      </c>
      <c r="G57" s="7" t="s">
        <v>157</v>
      </c>
      <c r="H57" s="7"/>
      <c r="I57" s="7" t="s">
        <v>47</v>
      </c>
      <c r="J57" s="7">
        <v>1</v>
      </c>
      <c r="K57" s="7">
        <v>0</v>
      </c>
      <c r="L57" s="7">
        <v>0</v>
      </c>
      <c r="M57" s="7">
        <v>0</v>
      </c>
      <c r="N57" s="7">
        <v>1</v>
      </c>
      <c r="O57" s="7">
        <v>2069866</v>
      </c>
      <c r="P57" s="7"/>
      <c r="Q57" s="7" t="s">
        <v>145</v>
      </c>
      <c r="R57" s="7">
        <v>2.9</v>
      </c>
      <c r="S57" s="7">
        <v>1.75</v>
      </c>
      <c r="T57" s="7">
        <v>5.0999999999999996</v>
      </c>
      <c r="U57" s="7">
        <v>20</v>
      </c>
      <c r="V57" s="7">
        <v>141180</v>
      </c>
      <c r="W57" s="7"/>
      <c r="X57" s="7" t="s">
        <v>37</v>
      </c>
      <c r="Y57" s="7" t="s">
        <v>183</v>
      </c>
      <c r="Z57" s="7" t="s">
        <v>184</v>
      </c>
      <c r="AA57" s="7" t="s">
        <v>40</v>
      </c>
      <c r="AB57" s="7" t="s">
        <v>41</v>
      </c>
      <c r="AC57" s="7">
        <v>1304986660</v>
      </c>
      <c r="AD57" s="7"/>
      <c r="AE57" s="7"/>
      <c r="AF57" s="7"/>
    </row>
    <row r="58" spans="1:32" x14ac:dyDescent="0.25">
      <c r="A58" s="5">
        <f t="shared" si="4"/>
        <v>5.8500000000000005</v>
      </c>
      <c r="B58" s="6">
        <f t="shared" si="5"/>
        <v>3.6750000000000003</v>
      </c>
      <c r="C58" s="5">
        <f t="shared" si="3"/>
        <v>2.1750000000000003</v>
      </c>
      <c r="D58" s="5" t="str">
        <f>IF(ISERROR(VLOOKUP(Y58,'[1]Double stack'!$A:$A,1,0)),"No","Yes")</f>
        <v>No</v>
      </c>
      <c r="E58" s="7" t="s">
        <v>32</v>
      </c>
      <c r="F58" s="7">
        <v>137827</v>
      </c>
      <c r="G58" s="7" t="s">
        <v>164</v>
      </c>
      <c r="H58" s="7"/>
      <c r="I58" s="7" t="s">
        <v>47</v>
      </c>
      <c r="J58" s="7">
        <v>1</v>
      </c>
      <c r="K58" s="7">
        <v>0</v>
      </c>
      <c r="L58" s="7">
        <v>0</v>
      </c>
      <c r="M58" s="7">
        <v>0</v>
      </c>
      <c r="N58" s="7">
        <v>1</v>
      </c>
      <c r="O58" s="7">
        <v>2069866</v>
      </c>
      <c r="P58" s="7"/>
      <c r="Q58" s="7" t="s">
        <v>145</v>
      </c>
      <c r="R58" s="7">
        <v>2.1</v>
      </c>
      <c r="S58" s="7">
        <v>1.75</v>
      </c>
      <c r="T58" s="7">
        <v>4.9000000000000004</v>
      </c>
      <c r="U58" s="7">
        <v>20</v>
      </c>
      <c r="V58" s="7">
        <v>137827</v>
      </c>
      <c r="W58" s="7"/>
      <c r="X58" s="7" t="s">
        <v>37</v>
      </c>
      <c r="Y58" s="7" t="s">
        <v>185</v>
      </c>
      <c r="Z58" s="7" t="s">
        <v>186</v>
      </c>
      <c r="AA58" s="7" t="s">
        <v>40</v>
      </c>
      <c r="AB58" s="7" t="s">
        <v>41</v>
      </c>
      <c r="AC58" s="7">
        <v>1304986660</v>
      </c>
      <c r="AD58" s="7"/>
      <c r="AE58" s="7"/>
      <c r="AF58" s="7"/>
    </row>
    <row r="59" spans="1:32" x14ac:dyDescent="0.25">
      <c r="A59" s="5">
        <f t="shared" si="4"/>
        <v>9.9749999999999996</v>
      </c>
      <c r="B59" s="6">
        <f t="shared" si="5"/>
        <v>7.0500000000000007</v>
      </c>
      <c r="C59" s="5">
        <f t="shared" si="3"/>
        <v>2.9249999999999989</v>
      </c>
      <c r="D59" s="5" t="str">
        <f>IF(ISERROR(VLOOKUP(Y59,'[1]Double stack'!$A:$A,1,0)),"No","Yes")</f>
        <v>No</v>
      </c>
      <c r="E59" s="7" t="s">
        <v>32</v>
      </c>
      <c r="F59" s="7">
        <v>137827</v>
      </c>
      <c r="G59" s="7" t="s">
        <v>164</v>
      </c>
      <c r="H59" s="7"/>
      <c r="I59" s="7" t="s">
        <v>47</v>
      </c>
      <c r="J59" s="7">
        <v>1</v>
      </c>
      <c r="K59" s="7">
        <v>0</v>
      </c>
      <c r="L59" s="7">
        <v>0</v>
      </c>
      <c r="M59" s="7">
        <v>0</v>
      </c>
      <c r="N59" s="7">
        <v>1</v>
      </c>
      <c r="O59" s="7">
        <v>2069866</v>
      </c>
      <c r="P59" s="7"/>
      <c r="Q59" s="7" t="s">
        <v>145</v>
      </c>
      <c r="R59" s="7">
        <v>3</v>
      </c>
      <c r="S59" s="7">
        <v>2.35</v>
      </c>
      <c r="T59" s="7">
        <v>4.1999999999999993</v>
      </c>
      <c r="U59" s="7">
        <v>20</v>
      </c>
      <c r="V59" s="7">
        <v>137827</v>
      </c>
      <c r="W59" s="7"/>
      <c r="X59" s="7" t="s">
        <v>37</v>
      </c>
      <c r="Y59" s="7" t="s">
        <v>187</v>
      </c>
      <c r="Z59" s="7" t="s">
        <v>188</v>
      </c>
      <c r="AA59" s="7" t="s">
        <v>40</v>
      </c>
      <c r="AB59" s="7" t="s">
        <v>41</v>
      </c>
      <c r="AC59" s="7">
        <v>1304986660</v>
      </c>
      <c r="AD59" s="7"/>
      <c r="AE59" s="7"/>
      <c r="AF59" s="7"/>
    </row>
    <row r="60" spans="1:32" x14ac:dyDescent="0.25">
      <c r="A60" s="5">
        <f t="shared" si="4"/>
        <v>7.6499999999999995</v>
      </c>
      <c r="B60" s="6">
        <f t="shared" si="5"/>
        <v>5.0750000000000002</v>
      </c>
      <c r="C60" s="5">
        <f t="shared" si="3"/>
        <v>2.5749999999999993</v>
      </c>
      <c r="D60" s="5" t="str">
        <f>IF(ISERROR(VLOOKUP(Y60,'[1]Double stack'!$A:$A,1,0)),"No","Yes")</f>
        <v>No</v>
      </c>
      <c r="E60" s="7" t="s">
        <v>32</v>
      </c>
      <c r="F60" s="7">
        <v>141783</v>
      </c>
      <c r="G60" s="7" t="s">
        <v>157</v>
      </c>
      <c r="H60" s="7"/>
      <c r="I60" s="7" t="s">
        <v>47</v>
      </c>
      <c r="J60" s="7">
        <v>1</v>
      </c>
      <c r="K60" s="7">
        <v>0</v>
      </c>
      <c r="L60" s="7">
        <v>0</v>
      </c>
      <c r="M60" s="7">
        <v>0</v>
      </c>
      <c r="N60" s="7">
        <v>1</v>
      </c>
      <c r="O60" s="7">
        <v>2069866</v>
      </c>
      <c r="P60" s="7"/>
      <c r="Q60" s="7" t="s">
        <v>145</v>
      </c>
      <c r="R60" s="7">
        <v>2.9</v>
      </c>
      <c r="S60" s="7">
        <v>1.75</v>
      </c>
      <c r="T60" s="7">
        <v>5.0999999999999996</v>
      </c>
      <c r="U60" s="7">
        <v>20</v>
      </c>
      <c r="V60" s="7">
        <v>141783</v>
      </c>
      <c r="W60" s="7"/>
      <c r="X60" s="7" t="s">
        <v>37</v>
      </c>
      <c r="Y60" s="7" t="s">
        <v>189</v>
      </c>
      <c r="Z60" s="7" t="s">
        <v>190</v>
      </c>
      <c r="AA60" s="7" t="s">
        <v>40</v>
      </c>
      <c r="AB60" s="7" t="s">
        <v>41</v>
      </c>
      <c r="AC60" s="7">
        <v>1304986660</v>
      </c>
      <c r="AD60" s="7"/>
      <c r="AE60" s="7"/>
      <c r="AF60" s="7"/>
    </row>
    <row r="61" spans="1:32" x14ac:dyDescent="0.25">
      <c r="A61" s="5">
        <f t="shared" si="4"/>
        <v>9.69</v>
      </c>
      <c r="B61" s="6">
        <f t="shared" si="5"/>
        <v>6.8150000000000004</v>
      </c>
      <c r="C61" s="5">
        <f t="shared" si="3"/>
        <v>2.8749999999999991</v>
      </c>
      <c r="D61" s="5" t="str">
        <f>IF(ISERROR(VLOOKUP(Y61,'[1]Double stack'!$A:$A,1,0)),"No","Yes")</f>
        <v>No</v>
      </c>
      <c r="E61" s="7" t="s">
        <v>32</v>
      </c>
      <c r="F61" s="7">
        <v>141783</v>
      </c>
      <c r="G61" s="7" t="s">
        <v>157</v>
      </c>
      <c r="H61" s="7"/>
      <c r="I61" s="7" t="s">
        <v>47</v>
      </c>
      <c r="J61" s="7">
        <v>1</v>
      </c>
      <c r="K61" s="7">
        <v>0</v>
      </c>
      <c r="L61" s="7">
        <v>0</v>
      </c>
      <c r="M61" s="7">
        <v>0</v>
      </c>
      <c r="N61" s="7">
        <v>1</v>
      </c>
      <c r="O61" s="7">
        <v>2069866</v>
      </c>
      <c r="P61" s="7"/>
      <c r="Q61" s="7" t="s">
        <v>145</v>
      </c>
      <c r="R61" s="7">
        <v>2.9</v>
      </c>
      <c r="S61" s="7">
        <v>2.35</v>
      </c>
      <c r="T61" s="7">
        <v>5.0999999999999996</v>
      </c>
      <c r="U61" s="7">
        <v>20</v>
      </c>
      <c r="V61" s="7">
        <v>141783</v>
      </c>
      <c r="W61" s="7"/>
      <c r="X61" s="7" t="s">
        <v>37</v>
      </c>
      <c r="Y61" s="7" t="s">
        <v>191</v>
      </c>
      <c r="Z61" s="7" t="s">
        <v>192</v>
      </c>
      <c r="AA61" s="7" t="s">
        <v>40</v>
      </c>
      <c r="AB61" s="7" t="s">
        <v>41</v>
      </c>
      <c r="AC61" s="7">
        <v>1304986660</v>
      </c>
      <c r="AD61" s="7"/>
      <c r="AE61" s="7"/>
      <c r="AF61" s="7"/>
    </row>
    <row r="62" spans="1:32" x14ac:dyDescent="0.25">
      <c r="A62" s="5">
        <f t="shared" si="4"/>
        <v>5.6549999999999994</v>
      </c>
      <c r="B62" s="6">
        <f t="shared" si="5"/>
        <v>3.48</v>
      </c>
      <c r="C62" s="5">
        <f t="shared" si="3"/>
        <v>2.1749999999999994</v>
      </c>
      <c r="D62" s="5" t="str">
        <f>IF(ISERROR(VLOOKUP(Y62,'[1]Double stack'!$A:$A,1,0)),"No","Yes")</f>
        <v>No</v>
      </c>
      <c r="E62" s="7" t="s">
        <v>32</v>
      </c>
      <c r="F62" s="7">
        <v>141783</v>
      </c>
      <c r="G62" s="7" t="s">
        <v>157</v>
      </c>
      <c r="H62" s="7"/>
      <c r="I62" s="7" t="s">
        <v>47</v>
      </c>
      <c r="J62" s="7">
        <v>1</v>
      </c>
      <c r="K62" s="7">
        <v>0</v>
      </c>
      <c r="L62" s="7">
        <v>0</v>
      </c>
      <c r="M62" s="7">
        <v>0</v>
      </c>
      <c r="N62" s="7">
        <v>1</v>
      </c>
      <c r="O62" s="7">
        <v>2069866</v>
      </c>
      <c r="P62" s="7"/>
      <c r="Q62" s="7" t="s">
        <v>145</v>
      </c>
      <c r="R62" s="7">
        <v>2.4</v>
      </c>
      <c r="S62" s="7">
        <v>1.45</v>
      </c>
      <c r="T62" s="7">
        <v>3.8499999999999996</v>
      </c>
      <c r="U62" s="7">
        <v>20</v>
      </c>
      <c r="V62" s="7">
        <v>141783</v>
      </c>
      <c r="W62" s="7"/>
      <c r="X62" s="7" t="s">
        <v>37</v>
      </c>
      <c r="Y62" s="7" t="s">
        <v>193</v>
      </c>
      <c r="Z62" s="7" t="s">
        <v>194</v>
      </c>
      <c r="AA62" s="7" t="s">
        <v>40</v>
      </c>
      <c r="AB62" s="7" t="s">
        <v>41</v>
      </c>
      <c r="AC62" s="7">
        <v>1304986660</v>
      </c>
      <c r="AD62" s="7"/>
      <c r="AE62" s="7"/>
      <c r="AF62" s="7"/>
    </row>
    <row r="63" spans="1:32" x14ac:dyDescent="0.25">
      <c r="A63" s="5">
        <f t="shared" si="4"/>
        <v>5.8500000000000005</v>
      </c>
      <c r="B63" s="6">
        <f t="shared" si="5"/>
        <v>3.6750000000000003</v>
      </c>
      <c r="C63" s="5">
        <f t="shared" si="3"/>
        <v>2.1750000000000003</v>
      </c>
      <c r="D63" s="5" t="str">
        <f>IF(ISERROR(VLOOKUP(Y63,'[1]Double stack'!$A:$A,1,0)),"No","Yes")</f>
        <v>No</v>
      </c>
      <c r="E63" s="7" t="s">
        <v>32</v>
      </c>
      <c r="F63" s="7">
        <v>109588</v>
      </c>
      <c r="G63" s="7" t="s">
        <v>91</v>
      </c>
      <c r="H63" s="7"/>
      <c r="I63" s="7" t="s">
        <v>47</v>
      </c>
      <c r="J63" s="7">
        <v>1</v>
      </c>
      <c r="K63" s="7">
        <v>0</v>
      </c>
      <c r="L63" s="7">
        <v>0</v>
      </c>
      <c r="M63" s="7">
        <v>0</v>
      </c>
      <c r="N63" s="7">
        <v>1</v>
      </c>
      <c r="O63" s="7">
        <v>2069866</v>
      </c>
      <c r="P63" s="7"/>
      <c r="Q63" s="7" t="s">
        <v>145</v>
      </c>
      <c r="R63" s="7">
        <v>2.1</v>
      </c>
      <c r="S63" s="7">
        <v>1.75</v>
      </c>
      <c r="T63" s="7">
        <v>4.9000000000000004</v>
      </c>
      <c r="U63" s="7">
        <v>20</v>
      </c>
      <c r="V63" s="7">
        <v>109588</v>
      </c>
      <c r="W63" s="7"/>
      <c r="X63" s="7" t="s">
        <v>37</v>
      </c>
      <c r="Y63" s="7" t="s">
        <v>195</v>
      </c>
      <c r="Z63" s="7" t="s">
        <v>196</v>
      </c>
      <c r="AA63" s="7" t="s">
        <v>40</v>
      </c>
      <c r="AB63" s="7" t="s">
        <v>41</v>
      </c>
      <c r="AC63" s="7">
        <v>1304986660</v>
      </c>
      <c r="AD63" s="7"/>
      <c r="AE63" s="7"/>
      <c r="AF63" s="7"/>
    </row>
    <row r="64" spans="1:32" x14ac:dyDescent="0.25">
      <c r="A64" s="5">
        <f t="shared" si="4"/>
        <v>9.9749999999999996</v>
      </c>
      <c r="B64" s="6">
        <f t="shared" si="5"/>
        <v>7.0500000000000007</v>
      </c>
      <c r="C64" s="5">
        <f t="shared" si="3"/>
        <v>2.9249999999999989</v>
      </c>
      <c r="D64" s="5" t="str">
        <f>IF(ISERROR(VLOOKUP(Y64,'[1]Double stack'!$A:$A,1,0)),"No","Yes")</f>
        <v>No</v>
      </c>
      <c r="E64" s="7" t="s">
        <v>32</v>
      </c>
      <c r="F64" s="7">
        <v>109588</v>
      </c>
      <c r="G64" s="7" t="s">
        <v>91</v>
      </c>
      <c r="H64" s="7"/>
      <c r="I64" s="7" t="s">
        <v>47</v>
      </c>
      <c r="J64" s="7">
        <v>1</v>
      </c>
      <c r="K64" s="7">
        <v>0</v>
      </c>
      <c r="L64" s="7">
        <v>0</v>
      </c>
      <c r="M64" s="7">
        <v>0</v>
      </c>
      <c r="N64" s="7">
        <v>1</v>
      </c>
      <c r="O64" s="7">
        <v>2069866</v>
      </c>
      <c r="P64" s="7"/>
      <c r="Q64" s="7" t="s">
        <v>145</v>
      </c>
      <c r="R64" s="7">
        <v>3</v>
      </c>
      <c r="S64" s="7">
        <v>2.35</v>
      </c>
      <c r="T64" s="7">
        <v>4.1999999999999993</v>
      </c>
      <c r="U64" s="7">
        <v>20</v>
      </c>
      <c r="V64" s="7">
        <v>109588</v>
      </c>
      <c r="W64" s="7"/>
      <c r="X64" s="7" t="s">
        <v>37</v>
      </c>
      <c r="Y64" s="7" t="s">
        <v>197</v>
      </c>
      <c r="Z64" s="7" t="s">
        <v>198</v>
      </c>
      <c r="AA64" s="7" t="s">
        <v>40</v>
      </c>
      <c r="AB64" s="7" t="s">
        <v>41</v>
      </c>
      <c r="AC64" s="7">
        <v>1304986660</v>
      </c>
      <c r="AD64" s="7"/>
      <c r="AE64" s="7"/>
      <c r="AF64" s="7"/>
    </row>
    <row r="65" spans="1:32" x14ac:dyDescent="0.25">
      <c r="A65" s="5">
        <f t="shared" si="4"/>
        <v>2.1524999999999994</v>
      </c>
      <c r="B65" s="6">
        <f t="shared" si="5"/>
        <v>1.6249999999999998</v>
      </c>
      <c r="C65" s="5">
        <f t="shared" si="3"/>
        <v>2.6799999999999988</v>
      </c>
      <c r="D65" s="5" t="str">
        <f>IF(ISERROR(VLOOKUP(Y65,'[1]Double stack'!$A:$A,1,0)),"No","Yes")</f>
        <v>Yes</v>
      </c>
      <c r="E65" s="7" t="s">
        <v>32</v>
      </c>
      <c r="F65" s="7">
        <v>103125</v>
      </c>
      <c r="G65" s="7" t="s">
        <v>199</v>
      </c>
      <c r="H65" s="7"/>
      <c r="I65" s="7" t="s">
        <v>47</v>
      </c>
      <c r="J65" s="7">
        <v>1</v>
      </c>
      <c r="K65" s="7">
        <v>0</v>
      </c>
      <c r="L65" s="7">
        <v>0</v>
      </c>
      <c r="M65" s="7">
        <v>0</v>
      </c>
      <c r="N65" s="7">
        <v>1</v>
      </c>
      <c r="O65" s="7">
        <v>2069866</v>
      </c>
      <c r="P65" s="7"/>
      <c r="Q65" s="7" t="s">
        <v>145</v>
      </c>
      <c r="R65" s="7">
        <v>1.25</v>
      </c>
      <c r="S65" s="7">
        <v>1.2999999999999998</v>
      </c>
      <c r="T65" s="7">
        <v>3.4499999999999997</v>
      </c>
      <c r="U65" s="7">
        <v>20</v>
      </c>
      <c r="V65" s="7">
        <v>103125</v>
      </c>
      <c r="W65" s="7"/>
      <c r="X65" s="7" t="s">
        <v>37</v>
      </c>
      <c r="Y65" s="7" t="s">
        <v>200</v>
      </c>
      <c r="Z65" s="7" t="s">
        <v>201</v>
      </c>
      <c r="AA65" s="7" t="s">
        <v>40</v>
      </c>
      <c r="AB65" s="7" t="s">
        <v>41</v>
      </c>
      <c r="AC65" s="7">
        <v>1304986660</v>
      </c>
      <c r="AD65" s="7"/>
      <c r="AE65" s="7"/>
      <c r="AF65" s="7"/>
    </row>
    <row r="66" spans="1:32" x14ac:dyDescent="0.25">
      <c r="A66" s="5">
        <f t="shared" si="4"/>
        <v>2.1524999999999994</v>
      </c>
      <c r="B66" s="6">
        <f t="shared" si="5"/>
        <v>1.6249999999999998</v>
      </c>
      <c r="C66" s="5">
        <f t="shared" si="3"/>
        <v>2.6799999999999988</v>
      </c>
      <c r="D66" s="5" t="str">
        <f>IF(ISERROR(VLOOKUP(Y66,'[1]Double stack'!$A:$A,1,0)),"No","Yes")</f>
        <v>Yes</v>
      </c>
      <c r="E66" s="7" t="s">
        <v>32</v>
      </c>
      <c r="F66" s="7">
        <v>114451</v>
      </c>
      <c r="G66" s="7" t="s">
        <v>199</v>
      </c>
      <c r="H66" s="7"/>
      <c r="I66" s="7" t="s">
        <v>47</v>
      </c>
      <c r="J66" s="7">
        <v>1</v>
      </c>
      <c r="K66" s="7">
        <v>0</v>
      </c>
      <c r="L66" s="7">
        <v>0</v>
      </c>
      <c r="M66" s="7">
        <v>0</v>
      </c>
      <c r="N66" s="7">
        <v>1</v>
      </c>
      <c r="O66" s="7">
        <v>2069866</v>
      </c>
      <c r="P66" s="7"/>
      <c r="Q66" s="7" t="s">
        <v>145</v>
      </c>
      <c r="R66" s="7">
        <v>1.25</v>
      </c>
      <c r="S66" s="7">
        <v>1.2999999999999998</v>
      </c>
      <c r="T66" s="7">
        <v>3.4499999999999997</v>
      </c>
      <c r="U66" s="7">
        <v>20</v>
      </c>
      <c r="V66" s="7">
        <v>114451</v>
      </c>
      <c r="W66" s="7"/>
      <c r="X66" s="7" t="s">
        <v>37</v>
      </c>
      <c r="Y66" s="7" t="s">
        <v>202</v>
      </c>
      <c r="Z66" s="7" t="s">
        <v>203</v>
      </c>
      <c r="AA66" s="7" t="s">
        <v>40</v>
      </c>
      <c r="AB66" s="7" t="s">
        <v>41</v>
      </c>
      <c r="AC66" s="7">
        <v>1304986660</v>
      </c>
      <c r="AD66" s="7"/>
      <c r="AE66" s="7"/>
      <c r="AF66" s="7"/>
    </row>
    <row r="67" spans="1:32" x14ac:dyDescent="0.25">
      <c r="A67" s="5">
        <f t="shared" ref="A67:A79" si="6">IF(D67="No",B67+C67,(B67+C67)/2)</f>
        <v>5.7200000000000006</v>
      </c>
      <c r="B67" s="6">
        <f t="shared" ref="B67:B80" si="7">R67*S67</f>
        <v>3.57</v>
      </c>
      <c r="C67" s="5">
        <f t="shared" ref="C67" si="8">IF(D67="NO",((R67+0.5)*(S67+0.5)-B67),((R67+0.8)*(S67+0.8)-B67))</f>
        <v>2.1500000000000008</v>
      </c>
      <c r="D67" s="5" t="str">
        <f>IF(ISERROR(VLOOKUP(Y67,'[2]Double stack'!$A:$A,1,0)),"No","Yes")</f>
        <v>No</v>
      </c>
      <c r="E67" s="12" t="s">
        <v>204</v>
      </c>
      <c r="F67" s="12" t="s">
        <v>205</v>
      </c>
      <c r="G67" s="12" t="s">
        <v>206</v>
      </c>
      <c r="H67" s="12"/>
      <c r="I67" s="12" t="s">
        <v>34</v>
      </c>
      <c r="J67" s="13">
        <v>1</v>
      </c>
      <c r="K67" s="13">
        <v>0</v>
      </c>
      <c r="L67" s="13">
        <v>0</v>
      </c>
      <c r="M67" s="13">
        <v>0</v>
      </c>
      <c r="N67" s="13">
        <v>1</v>
      </c>
      <c r="O67" s="12" t="s">
        <v>207</v>
      </c>
      <c r="P67" s="12" t="s">
        <v>35</v>
      </c>
      <c r="Q67" s="12" t="s">
        <v>208</v>
      </c>
      <c r="R67" s="12" t="s">
        <v>209</v>
      </c>
      <c r="S67" s="13">
        <v>1.7</v>
      </c>
      <c r="T67" s="13">
        <v>2.5499999999999998</v>
      </c>
      <c r="U67" s="14">
        <v>1497</v>
      </c>
      <c r="V67" s="12" t="s">
        <v>205</v>
      </c>
      <c r="W67" s="12" t="s">
        <v>210</v>
      </c>
      <c r="X67" s="12" t="s">
        <v>211</v>
      </c>
      <c r="Y67" s="12" t="s">
        <v>212</v>
      </c>
      <c r="Z67" s="12" t="s">
        <v>213</v>
      </c>
      <c r="AA67" s="12" t="s">
        <v>214</v>
      </c>
      <c r="AB67" s="12" t="s">
        <v>41</v>
      </c>
      <c r="AC67" s="12" t="s">
        <v>215</v>
      </c>
      <c r="AD67" s="12"/>
      <c r="AE67" s="12"/>
      <c r="AF67" s="15">
        <v>28</v>
      </c>
    </row>
    <row r="68" spans="1:32" x14ac:dyDescent="0.25">
      <c r="A68" s="5">
        <f t="shared" si="6"/>
        <v>5.7200000000000006</v>
      </c>
      <c r="B68" s="6">
        <f t="shared" si="7"/>
        <v>3.57</v>
      </c>
      <c r="C68" s="5">
        <f>IF(D68="NO",((R68+0.5)*(S68+0.5)-B68),((R68+0.8)*(S68+0.8)-B68))</f>
        <v>2.1500000000000008</v>
      </c>
      <c r="D68" s="5" t="str">
        <f>IF(ISERROR(VLOOKUP(Y68,'[2]Double stack'!$A:$A,1,0)),"No","Yes")</f>
        <v>No</v>
      </c>
      <c r="E68" s="7" t="s">
        <v>216</v>
      </c>
      <c r="F68" s="7" t="s">
        <v>217</v>
      </c>
      <c r="G68" s="7" t="s">
        <v>218</v>
      </c>
      <c r="H68" s="7"/>
      <c r="I68" s="7" t="s">
        <v>219</v>
      </c>
      <c r="J68" s="13">
        <v>1</v>
      </c>
      <c r="K68" s="13">
        <v>0</v>
      </c>
      <c r="L68" s="13">
        <v>0</v>
      </c>
      <c r="M68" s="13">
        <v>0</v>
      </c>
      <c r="N68" s="13">
        <v>1</v>
      </c>
      <c r="O68" s="7" t="s">
        <v>220</v>
      </c>
      <c r="P68" s="7"/>
      <c r="Q68" s="7" t="s">
        <v>221</v>
      </c>
      <c r="R68" s="7" t="s">
        <v>209</v>
      </c>
      <c r="S68" s="8">
        <v>1.7</v>
      </c>
      <c r="T68" s="8">
        <v>2.9</v>
      </c>
      <c r="U68" s="9">
        <v>2387</v>
      </c>
      <c r="V68" s="7" t="s">
        <v>217</v>
      </c>
      <c r="W68" s="7" t="s">
        <v>222</v>
      </c>
      <c r="X68" s="7" t="s">
        <v>223</v>
      </c>
      <c r="Y68" s="16" t="s">
        <v>224</v>
      </c>
      <c r="Z68" s="7" t="s">
        <v>225</v>
      </c>
      <c r="AA68" s="7" t="s">
        <v>226</v>
      </c>
      <c r="AB68" s="12" t="s">
        <v>41</v>
      </c>
      <c r="AC68" s="7" t="s">
        <v>227</v>
      </c>
      <c r="AD68" s="7"/>
      <c r="AE68" s="7"/>
      <c r="AF68" s="17">
        <v>0</v>
      </c>
    </row>
    <row r="69" spans="1:32" x14ac:dyDescent="0.25">
      <c r="A69" s="5">
        <f t="shared" si="6"/>
        <v>8.91</v>
      </c>
      <c r="B69" s="6">
        <f t="shared" si="7"/>
        <v>6.16</v>
      </c>
      <c r="C69" s="5">
        <f t="shared" ref="C69:C80" si="9">IF(D69="NO",((R69+0.5)*(S69+0.5)-B69),((R69+0.8)*(S69+0.8)-B69))</f>
        <v>2.75</v>
      </c>
      <c r="D69" s="5" t="str">
        <f>IF(ISERROR(VLOOKUP(Y69,'[2]Double stack'!$A:$A,1,0)),"No","Yes")</f>
        <v>No</v>
      </c>
      <c r="E69" s="7" t="s">
        <v>228</v>
      </c>
      <c r="F69" s="7" t="s">
        <v>229</v>
      </c>
      <c r="G69" s="7" t="s">
        <v>230</v>
      </c>
      <c r="H69" s="7"/>
      <c r="I69" s="7" t="s">
        <v>219</v>
      </c>
      <c r="J69" s="13">
        <v>1</v>
      </c>
      <c r="K69" s="13">
        <v>0</v>
      </c>
      <c r="L69" s="13">
        <v>0</v>
      </c>
      <c r="M69" s="13">
        <v>0</v>
      </c>
      <c r="N69" s="13">
        <v>1</v>
      </c>
      <c r="O69" s="7" t="s">
        <v>220</v>
      </c>
      <c r="P69" s="7"/>
      <c r="Q69" s="7" t="s">
        <v>231</v>
      </c>
      <c r="R69" s="7" t="s">
        <v>232</v>
      </c>
      <c r="S69" s="8">
        <v>2.2000000000000002</v>
      </c>
      <c r="T69" s="8">
        <v>3.05</v>
      </c>
      <c r="U69" s="9">
        <v>2441</v>
      </c>
      <c r="V69" s="7" t="s">
        <v>229</v>
      </c>
      <c r="W69" s="7" t="s">
        <v>233</v>
      </c>
      <c r="X69" s="7" t="s">
        <v>223</v>
      </c>
      <c r="Y69" s="16" t="s">
        <v>234</v>
      </c>
      <c r="Z69" s="7" t="s">
        <v>235</v>
      </c>
      <c r="AA69" s="7" t="s">
        <v>226</v>
      </c>
      <c r="AB69" s="12" t="s">
        <v>41</v>
      </c>
      <c r="AC69" s="7" t="s">
        <v>227</v>
      </c>
      <c r="AD69" s="7"/>
      <c r="AE69" s="7"/>
      <c r="AF69" s="17">
        <v>0</v>
      </c>
    </row>
    <row r="70" spans="1:32" x14ac:dyDescent="0.25">
      <c r="A70" s="5">
        <f t="shared" si="6"/>
        <v>6.93</v>
      </c>
      <c r="B70" s="6">
        <f t="shared" si="7"/>
        <v>4.4799999999999995</v>
      </c>
      <c r="C70" s="5">
        <f t="shared" si="9"/>
        <v>2.4500000000000002</v>
      </c>
      <c r="D70" s="5" t="str">
        <f>IF(ISERROR(VLOOKUP(Y70,'[2]Double stack'!$A:$A,1,0)),"No","Yes")</f>
        <v>No</v>
      </c>
      <c r="E70" s="7" t="s">
        <v>236</v>
      </c>
      <c r="F70" s="7" t="s">
        <v>229</v>
      </c>
      <c r="G70" s="7" t="s">
        <v>230</v>
      </c>
      <c r="H70" s="7"/>
      <c r="I70" s="7" t="s">
        <v>219</v>
      </c>
      <c r="J70" s="13">
        <v>1</v>
      </c>
      <c r="K70" s="13">
        <v>0</v>
      </c>
      <c r="L70" s="13">
        <v>0</v>
      </c>
      <c r="M70" s="13">
        <v>0</v>
      </c>
      <c r="N70" s="13">
        <v>1</v>
      </c>
      <c r="O70" s="7" t="s">
        <v>220</v>
      </c>
      <c r="P70" s="7"/>
      <c r="Q70" s="7" t="s">
        <v>231</v>
      </c>
      <c r="R70" s="7" t="s">
        <v>232</v>
      </c>
      <c r="S70" s="8">
        <v>1.6</v>
      </c>
      <c r="T70" s="8">
        <v>3.05</v>
      </c>
      <c r="U70" s="9">
        <v>1537</v>
      </c>
      <c r="V70" s="7" t="s">
        <v>229</v>
      </c>
      <c r="W70" s="7" t="s">
        <v>233</v>
      </c>
      <c r="X70" s="7" t="s">
        <v>223</v>
      </c>
      <c r="Y70" s="16" t="s">
        <v>237</v>
      </c>
      <c r="Z70" s="7" t="s">
        <v>238</v>
      </c>
      <c r="AA70" s="7" t="s">
        <v>226</v>
      </c>
      <c r="AB70" s="12" t="s">
        <v>41</v>
      </c>
      <c r="AC70" s="7" t="s">
        <v>227</v>
      </c>
      <c r="AD70" s="7"/>
      <c r="AE70" s="7"/>
      <c r="AF70" s="17">
        <v>0</v>
      </c>
    </row>
    <row r="71" spans="1:32" x14ac:dyDescent="0.25">
      <c r="A71" s="5">
        <f t="shared" si="6"/>
        <v>5.04</v>
      </c>
      <c r="B71" s="6">
        <f t="shared" si="7"/>
        <v>2.9899999999999998</v>
      </c>
      <c r="C71" s="5">
        <f t="shared" si="9"/>
        <v>2.0500000000000003</v>
      </c>
      <c r="D71" s="5" t="str">
        <f>IF(ISERROR(VLOOKUP(Y71,'[2]Double stack'!$A:$A,1,0)),"No","Yes")</f>
        <v>No</v>
      </c>
      <c r="E71" s="7" t="s">
        <v>239</v>
      </c>
      <c r="F71" s="7" t="s">
        <v>229</v>
      </c>
      <c r="G71" s="7" t="s">
        <v>230</v>
      </c>
      <c r="H71" s="7"/>
      <c r="I71" s="7" t="s">
        <v>219</v>
      </c>
      <c r="J71" s="13">
        <v>1</v>
      </c>
      <c r="K71" s="13">
        <v>0</v>
      </c>
      <c r="L71" s="13">
        <v>0</v>
      </c>
      <c r="M71" s="13">
        <v>0</v>
      </c>
      <c r="N71" s="13">
        <v>1</v>
      </c>
      <c r="O71" s="7" t="s">
        <v>220</v>
      </c>
      <c r="P71" s="7"/>
      <c r="Q71" s="7" t="s">
        <v>231</v>
      </c>
      <c r="R71" s="7" t="s">
        <v>240</v>
      </c>
      <c r="S71" s="8">
        <v>1.3</v>
      </c>
      <c r="T71" s="8">
        <v>1.8</v>
      </c>
      <c r="U71" s="9">
        <v>690</v>
      </c>
      <c r="V71" s="7" t="s">
        <v>229</v>
      </c>
      <c r="W71" s="7" t="s">
        <v>233</v>
      </c>
      <c r="X71" s="7" t="s">
        <v>223</v>
      </c>
      <c r="Y71" s="16" t="s">
        <v>241</v>
      </c>
      <c r="Z71" s="7" t="s">
        <v>242</v>
      </c>
      <c r="AA71" s="7" t="s">
        <v>226</v>
      </c>
      <c r="AB71" s="12" t="s">
        <v>41</v>
      </c>
      <c r="AC71" s="7" t="s">
        <v>227</v>
      </c>
      <c r="AD71" s="7"/>
      <c r="AE71" s="7"/>
      <c r="AF71" s="17">
        <v>0</v>
      </c>
    </row>
    <row r="72" spans="1:32" x14ac:dyDescent="0.25">
      <c r="A72" s="5">
        <f t="shared" si="6"/>
        <v>9.18</v>
      </c>
      <c r="B72" s="6">
        <f t="shared" si="7"/>
        <v>6.38</v>
      </c>
      <c r="C72" s="5">
        <f t="shared" si="9"/>
        <v>2.8</v>
      </c>
      <c r="D72" s="5" t="str">
        <f>IF(ISERROR(VLOOKUP(Y72,'[2]Double stack'!$A:$A,1,0)),"No","Yes")</f>
        <v>No</v>
      </c>
      <c r="E72" s="12" t="s">
        <v>243</v>
      </c>
      <c r="F72" s="12" t="s">
        <v>244</v>
      </c>
      <c r="G72" s="12" t="s">
        <v>218</v>
      </c>
      <c r="H72" s="12"/>
      <c r="I72" s="18" t="s">
        <v>219</v>
      </c>
      <c r="J72" s="13">
        <v>1</v>
      </c>
      <c r="K72" s="13">
        <v>0</v>
      </c>
      <c r="L72" s="13">
        <v>0</v>
      </c>
      <c r="M72" s="13">
        <v>0</v>
      </c>
      <c r="N72" s="13">
        <v>1</v>
      </c>
      <c r="O72" s="12" t="s">
        <v>220</v>
      </c>
      <c r="P72" s="12"/>
      <c r="Q72" s="12" t="s">
        <v>245</v>
      </c>
      <c r="R72" s="12" t="s">
        <v>246</v>
      </c>
      <c r="S72" s="13">
        <v>2.2000000000000002</v>
      </c>
      <c r="T72" s="13">
        <v>2.15</v>
      </c>
      <c r="U72" s="14">
        <v>2186</v>
      </c>
      <c r="V72" s="12" t="s">
        <v>244</v>
      </c>
      <c r="W72" s="12" t="s">
        <v>247</v>
      </c>
      <c r="X72" s="12" t="s">
        <v>223</v>
      </c>
      <c r="Y72" s="19" t="s">
        <v>248</v>
      </c>
      <c r="Z72" s="12" t="s">
        <v>249</v>
      </c>
      <c r="AA72" s="12" t="s">
        <v>226</v>
      </c>
      <c r="AB72" s="12" t="s">
        <v>41</v>
      </c>
      <c r="AC72" s="12" t="s">
        <v>227</v>
      </c>
      <c r="AD72" s="12"/>
      <c r="AE72" s="12"/>
      <c r="AF72" s="17">
        <v>0</v>
      </c>
    </row>
    <row r="73" spans="1:32" x14ac:dyDescent="0.25">
      <c r="A73" s="5">
        <f t="shared" si="6"/>
        <v>5.25</v>
      </c>
      <c r="B73" s="6">
        <f t="shared" si="7"/>
        <v>3.2</v>
      </c>
      <c r="C73" s="5">
        <f t="shared" si="9"/>
        <v>2.0499999999999998</v>
      </c>
      <c r="D73" s="5" t="str">
        <f>IF(ISERROR(VLOOKUP(Y73,'[2]Double stack'!$A:$A,1,0)),"No","Yes")</f>
        <v>No</v>
      </c>
      <c r="E73" s="12" t="s">
        <v>250</v>
      </c>
      <c r="F73" s="12" t="s">
        <v>244</v>
      </c>
      <c r="G73" s="12" t="s">
        <v>218</v>
      </c>
      <c r="H73" s="12"/>
      <c r="I73" s="18" t="s">
        <v>219</v>
      </c>
      <c r="J73" s="13">
        <v>1</v>
      </c>
      <c r="K73" s="13">
        <v>0</v>
      </c>
      <c r="L73" s="13">
        <v>0</v>
      </c>
      <c r="M73" s="13">
        <v>0</v>
      </c>
      <c r="N73" s="13">
        <v>1</v>
      </c>
      <c r="O73" s="12" t="s">
        <v>220</v>
      </c>
      <c r="P73" s="12"/>
      <c r="Q73" s="12" t="s">
        <v>245</v>
      </c>
      <c r="R73" s="12" t="s">
        <v>251</v>
      </c>
      <c r="S73" s="13">
        <v>1.6</v>
      </c>
      <c r="T73" s="13">
        <v>2.85</v>
      </c>
      <c r="U73" s="14">
        <v>1239</v>
      </c>
      <c r="V73" s="12" t="s">
        <v>244</v>
      </c>
      <c r="W73" s="12" t="s">
        <v>247</v>
      </c>
      <c r="X73" s="12" t="s">
        <v>223</v>
      </c>
      <c r="Y73" s="19" t="s">
        <v>252</v>
      </c>
      <c r="Z73" s="12" t="s">
        <v>253</v>
      </c>
      <c r="AA73" s="12" t="s">
        <v>226</v>
      </c>
      <c r="AB73" s="12" t="s">
        <v>41</v>
      </c>
      <c r="AC73" s="12" t="s">
        <v>227</v>
      </c>
      <c r="AD73" s="12"/>
      <c r="AE73" s="12"/>
      <c r="AF73" s="17">
        <v>0</v>
      </c>
    </row>
    <row r="74" spans="1:32" x14ac:dyDescent="0.25">
      <c r="A74" s="5">
        <f t="shared" si="6"/>
        <v>5.5</v>
      </c>
      <c r="B74" s="6">
        <f t="shared" si="7"/>
        <v>3.4</v>
      </c>
      <c r="C74" s="5">
        <f t="shared" si="9"/>
        <v>2.1</v>
      </c>
      <c r="D74" s="5" t="str">
        <f>IF(ISERROR(VLOOKUP(Y74,'[2]Double stack'!$A:$A,1,0)),"No","Yes")</f>
        <v>No</v>
      </c>
      <c r="E74" s="12" t="s">
        <v>254</v>
      </c>
      <c r="F74" s="12" t="s">
        <v>255</v>
      </c>
      <c r="G74" s="12" t="s">
        <v>256</v>
      </c>
      <c r="H74" s="12"/>
      <c r="I74" s="12" t="s">
        <v>219</v>
      </c>
      <c r="J74" s="12">
        <v>1</v>
      </c>
      <c r="K74" s="12">
        <v>0</v>
      </c>
      <c r="L74" s="12">
        <v>0</v>
      </c>
      <c r="M74" s="12">
        <v>0</v>
      </c>
      <c r="N74" s="12">
        <v>1</v>
      </c>
      <c r="O74" s="12" t="s">
        <v>257</v>
      </c>
      <c r="P74" s="12"/>
      <c r="Q74" s="12" t="s">
        <v>258</v>
      </c>
      <c r="R74" s="12" t="s">
        <v>251</v>
      </c>
      <c r="S74" s="12">
        <v>1.7</v>
      </c>
      <c r="T74" s="12">
        <v>2.5499999999999998</v>
      </c>
      <c r="U74" s="12">
        <v>1624</v>
      </c>
      <c r="V74" s="12" t="s">
        <v>255</v>
      </c>
      <c r="W74" s="12" t="s">
        <v>259</v>
      </c>
      <c r="X74" s="12" t="s">
        <v>260</v>
      </c>
      <c r="Y74" s="12" t="s">
        <v>261</v>
      </c>
      <c r="Z74" s="12" t="s">
        <v>262</v>
      </c>
      <c r="AA74" s="12" t="s">
        <v>263</v>
      </c>
      <c r="AB74" s="12" t="s">
        <v>41</v>
      </c>
      <c r="AC74" s="12" t="s">
        <v>264</v>
      </c>
      <c r="AD74" s="12"/>
      <c r="AE74" s="12"/>
      <c r="AF74" s="17">
        <v>0</v>
      </c>
    </row>
    <row r="75" spans="1:32" x14ac:dyDescent="0.25">
      <c r="A75" s="5">
        <f t="shared" si="6"/>
        <v>5.28</v>
      </c>
      <c r="B75" s="6">
        <f t="shared" si="7"/>
        <v>3.23</v>
      </c>
      <c r="C75" s="5">
        <f t="shared" si="9"/>
        <v>2.0500000000000003</v>
      </c>
      <c r="D75" s="5" t="str">
        <f>IF(ISERROR(VLOOKUP(Y75,'[2]Double stack'!$A:$A,1,0)),"No","Yes")</f>
        <v>No</v>
      </c>
      <c r="E75" s="12" t="s">
        <v>265</v>
      </c>
      <c r="F75" s="12" t="s">
        <v>266</v>
      </c>
      <c r="G75" s="12" t="s">
        <v>206</v>
      </c>
      <c r="H75" s="12"/>
      <c r="I75" s="12" t="s">
        <v>219</v>
      </c>
      <c r="J75" s="12">
        <v>1</v>
      </c>
      <c r="K75" s="12">
        <v>0</v>
      </c>
      <c r="L75" s="12">
        <v>0</v>
      </c>
      <c r="M75" s="12">
        <v>0</v>
      </c>
      <c r="N75" s="12">
        <v>1</v>
      </c>
      <c r="O75" s="12" t="s">
        <v>257</v>
      </c>
      <c r="P75" s="12"/>
      <c r="Q75" s="12" t="s">
        <v>267</v>
      </c>
      <c r="R75" s="12" t="s">
        <v>268</v>
      </c>
      <c r="S75" s="12">
        <v>1.7</v>
      </c>
      <c r="T75" s="12">
        <v>2.5499999999999998</v>
      </c>
      <c r="U75" s="12">
        <v>1564</v>
      </c>
      <c r="V75" s="12" t="s">
        <v>266</v>
      </c>
      <c r="W75" s="12" t="s">
        <v>269</v>
      </c>
      <c r="X75" s="12" t="s">
        <v>260</v>
      </c>
      <c r="Y75" s="12" t="s">
        <v>270</v>
      </c>
      <c r="Z75" s="12" t="s">
        <v>271</v>
      </c>
      <c r="AA75" s="12" t="s">
        <v>263</v>
      </c>
      <c r="AB75" s="12" t="s">
        <v>41</v>
      </c>
      <c r="AC75" s="12" t="s">
        <v>264</v>
      </c>
      <c r="AD75" s="12"/>
      <c r="AE75" s="12"/>
      <c r="AF75" s="17">
        <v>0</v>
      </c>
    </row>
    <row r="76" spans="1:32" x14ac:dyDescent="0.25">
      <c r="A76" s="5">
        <f t="shared" si="6"/>
        <v>5.8649999999999993</v>
      </c>
      <c r="B76" s="6">
        <f t="shared" si="7"/>
        <v>3.69</v>
      </c>
      <c r="C76" s="5">
        <f t="shared" si="9"/>
        <v>2.1749999999999994</v>
      </c>
      <c r="D76" s="5" t="str">
        <f>IF(ISERROR(VLOOKUP(Y76,'[2]Double stack'!$A:$A,1,0)),"No","Yes")</f>
        <v>No</v>
      </c>
      <c r="E76" s="12" t="s">
        <v>272</v>
      </c>
      <c r="F76" s="12" t="s">
        <v>273</v>
      </c>
      <c r="G76" s="12" t="s">
        <v>274</v>
      </c>
      <c r="H76" s="12"/>
      <c r="I76" s="12" t="s">
        <v>219</v>
      </c>
      <c r="J76" s="12">
        <v>1</v>
      </c>
      <c r="K76" s="12">
        <v>0</v>
      </c>
      <c r="L76" s="12">
        <v>0</v>
      </c>
      <c r="M76" s="12">
        <v>0</v>
      </c>
      <c r="N76" s="12">
        <v>1</v>
      </c>
      <c r="O76" s="12" t="s">
        <v>257</v>
      </c>
      <c r="P76" s="12"/>
      <c r="Q76" s="12" t="s">
        <v>275</v>
      </c>
      <c r="R76" s="12" t="s">
        <v>276</v>
      </c>
      <c r="S76" s="12">
        <v>1.8</v>
      </c>
      <c r="T76" s="12">
        <v>2.15</v>
      </c>
      <c r="U76" s="12">
        <v>1614</v>
      </c>
      <c r="V76" s="12" t="s">
        <v>273</v>
      </c>
      <c r="W76" s="12" t="s">
        <v>277</v>
      </c>
      <c r="X76" s="12" t="s">
        <v>260</v>
      </c>
      <c r="Y76" s="12" t="s">
        <v>278</v>
      </c>
      <c r="Z76" s="12" t="s">
        <v>279</v>
      </c>
      <c r="AA76" s="12" t="s">
        <v>263</v>
      </c>
      <c r="AB76" s="12" t="s">
        <v>41</v>
      </c>
      <c r="AC76" s="12" t="s">
        <v>264</v>
      </c>
      <c r="AD76" s="12"/>
      <c r="AE76" s="12"/>
      <c r="AF76" s="17">
        <v>0</v>
      </c>
    </row>
    <row r="77" spans="1:32" x14ac:dyDescent="0.25">
      <c r="A77" s="5">
        <f t="shared" si="6"/>
        <v>9.1</v>
      </c>
      <c r="B77" s="6">
        <f t="shared" si="7"/>
        <v>6.3000000000000007</v>
      </c>
      <c r="C77" s="5">
        <f t="shared" si="9"/>
        <v>2.7999999999999989</v>
      </c>
      <c r="D77" s="5" t="str">
        <f>IF(ISERROR(VLOOKUP(Y77,'[2]Double stack'!$A:$A,1,0)),"No","Yes")</f>
        <v>No</v>
      </c>
      <c r="E77" s="12" t="s">
        <v>280</v>
      </c>
      <c r="F77" s="12" t="s">
        <v>273</v>
      </c>
      <c r="G77" s="12" t="s">
        <v>274</v>
      </c>
      <c r="H77" s="12"/>
      <c r="I77" s="12" t="s">
        <v>219</v>
      </c>
      <c r="J77" s="12">
        <v>1</v>
      </c>
      <c r="K77" s="12">
        <v>0</v>
      </c>
      <c r="L77" s="12">
        <v>0</v>
      </c>
      <c r="M77" s="12">
        <v>0</v>
      </c>
      <c r="N77" s="12">
        <v>1</v>
      </c>
      <c r="O77" s="12" t="s">
        <v>257</v>
      </c>
      <c r="P77" s="12"/>
      <c r="Q77" s="12" t="s">
        <v>275</v>
      </c>
      <c r="R77" s="12" t="s">
        <v>281</v>
      </c>
      <c r="S77" s="12">
        <v>2.1</v>
      </c>
      <c r="T77" s="12">
        <v>2.2000000000000002</v>
      </c>
      <c r="U77" s="12">
        <v>3186</v>
      </c>
      <c r="V77" s="12" t="s">
        <v>273</v>
      </c>
      <c r="W77" s="12" t="s">
        <v>277</v>
      </c>
      <c r="X77" s="12" t="s">
        <v>260</v>
      </c>
      <c r="Y77" s="12" t="s">
        <v>282</v>
      </c>
      <c r="Z77" s="12" t="s">
        <v>283</v>
      </c>
      <c r="AA77" s="12" t="s">
        <v>263</v>
      </c>
      <c r="AB77" s="12" t="s">
        <v>41</v>
      </c>
      <c r="AC77" s="12" t="s">
        <v>264</v>
      </c>
      <c r="AD77" s="12"/>
      <c r="AE77" s="12"/>
      <c r="AF77" s="17">
        <v>0</v>
      </c>
    </row>
    <row r="78" spans="1:32" x14ac:dyDescent="0.25">
      <c r="A78" s="5">
        <f t="shared" si="6"/>
        <v>5.8649999999999993</v>
      </c>
      <c r="B78" s="6">
        <f t="shared" si="7"/>
        <v>3.69</v>
      </c>
      <c r="C78" s="5">
        <f t="shared" si="9"/>
        <v>2.1749999999999994</v>
      </c>
      <c r="D78" s="5" t="str">
        <f>IF(ISERROR(VLOOKUP(Y78,'[2]Double stack'!$A:$A,1,0)),"No","Yes")</f>
        <v>No</v>
      </c>
      <c r="E78" s="12" t="s">
        <v>284</v>
      </c>
      <c r="F78" s="12" t="s">
        <v>285</v>
      </c>
      <c r="G78" s="12" t="s">
        <v>274</v>
      </c>
      <c r="H78" s="12"/>
      <c r="I78" s="12" t="s">
        <v>219</v>
      </c>
      <c r="J78" s="12">
        <v>1</v>
      </c>
      <c r="K78" s="12">
        <v>0</v>
      </c>
      <c r="L78" s="12">
        <v>0</v>
      </c>
      <c r="M78" s="12">
        <v>0</v>
      </c>
      <c r="N78" s="12">
        <v>1</v>
      </c>
      <c r="O78" s="12" t="s">
        <v>286</v>
      </c>
      <c r="P78" s="12"/>
      <c r="Q78" s="12" t="s">
        <v>287</v>
      </c>
      <c r="R78" s="12" t="s">
        <v>276</v>
      </c>
      <c r="S78" s="12">
        <v>1.8</v>
      </c>
      <c r="T78" s="12">
        <v>2.15</v>
      </c>
      <c r="U78" s="12">
        <v>1581</v>
      </c>
      <c r="V78" s="12" t="s">
        <v>285</v>
      </c>
      <c r="W78" s="12" t="s">
        <v>288</v>
      </c>
      <c r="X78" s="12" t="s">
        <v>289</v>
      </c>
      <c r="Y78" s="12" t="s">
        <v>290</v>
      </c>
      <c r="Z78" s="12" t="s">
        <v>291</v>
      </c>
      <c r="AA78" s="12" t="s">
        <v>292</v>
      </c>
      <c r="AB78" s="12" t="s">
        <v>41</v>
      </c>
      <c r="AC78" s="12" t="s">
        <v>293</v>
      </c>
      <c r="AD78" s="12"/>
      <c r="AE78" s="12"/>
      <c r="AF78" s="17">
        <v>0</v>
      </c>
    </row>
    <row r="79" spans="1:32" x14ac:dyDescent="0.25">
      <c r="A79" s="5">
        <f t="shared" si="6"/>
        <v>9.1</v>
      </c>
      <c r="B79" s="6">
        <f t="shared" si="7"/>
        <v>6.3000000000000007</v>
      </c>
      <c r="C79" s="5">
        <f t="shared" si="9"/>
        <v>2.7999999999999989</v>
      </c>
      <c r="D79" s="5" t="str">
        <f>IF(ISERROR(VLOOKUP(Y79,'[2]Double stack'!$A:$A,1,0)),"No","Yes")</f>
        <v>No</v>
      </c>
      <c r="E79" s="12" t="s">
        <v>294</v>
      </c>
      <c r="F79" s="12" t="s">
        <v>285</v>
      </c>
      <c r="G79" s="12" t="s">
        <v>274</v>
      </c>
      <c r="H79" s="12"/>
      <c r="I79" s="12" t="s">
        <v>219</v>
      </c>
      <c r="J79" s="12">
        <v>1</v>
      </c>
      <c r="K79" s="12">
        <v>0</v>
      </c>
      <c r="L79" s="12">
        <v>0</v>
      </c>
      <c r="M79" s="12">
        <v>0</v>
      </c>
      <c r="N79" s="12">
        <v>1</v>
      </c>
      <c r="O79" s="12" t="s">
        <v>286</v>
      </c>
      <c r="P79" s="12"/>
      <c r="Q79" s="12" t="s">
        <v>287</v>
      </c>
      <c r="R79" s="12" t="s">
        <v>281</v>
      </c>
      <c r="S79" s="12">
        <v>2.1</v>
      </c>
      <c r="T79" s="12">
        <v>2.2000000000000002</v>
      </c>
      <c r="U79" s="12">
        <v>3166</v>
      </c>
      <c r="V79" s="12" t="s">
        <v>285</v>
      </c>
      <c r="W79" s="12" t="s">
        <v>288</v>
      </c>
      <c r="X79" s="12" t="s">
        <v>289</v>
      </c>
      <c r="Y79" s="12" t="s">
        <v>295</v>
      </c>
      <c r="Z79" s="12" t="s">
        <v>296</v>
      </c>
      <c r="AA79" s="12" t="s">
        <v>292</v>
      </c>
      <c r="AB79" s="12" t="s">
        <v>41</v>
      </c>
      <c r="AC79" s="12" t="s">
        <v>293</v>
      </c>
      <c r="AD79" s="12"/>
      <c r="AE79" s="12"/>
      <c r="AF79" s="17">
        <v>0</v>
      </c>
    </row>
    <row r="80" spans="1:32" x14ac:dyDescent="0.25">
      <c r="A80" s="5">
        <f>IF(D80="No",B80+C80,(B80+C80)/2)</f>
        <v>5.5</v>
      </c>
      <c r="B80" s="6">
        <f t="shared" si="7"/>
        <v>3.4</v>
      </c>
      <c r="C80" s="5">
        <f t="shared" si="9"/>
        <v>2.1</v>
      </c>
      <c r="D80" s="5" t="str">
        <f>IF(ISERROR(VLOOKUP(Y80,'[2]Double stack'!$A:$A,1,0)),"No","Yes")</f>
        <v>No</v>
      </c>
      <c r="E80" s="12" t="s">
        <v>297</v>
      </c>
      <c r="F80" s="12" t="s">
        <v>298</v>
      </c>
      <c r="G80" s="12" t="s">
        <v>206</v>
      </c>
      <c r="H80" s="12"/>
      <c r="I80" s="12" t="s">
        <v>219</v>
      </c>
      <c r="J80" s="12">
        <v>1</v>
      </c>
      <c r="K80" s="12">
        <v>0</v>
      </c>
      <c r="L80" s="12">
        <v>0</v>
      </c>
      <c r="M80" s="12">
        <v>0</v>
      </c>
      <c r="N80" s="12">
        <v>1</v>
      </c>
      <c r="O80" s="12" t="s">
        <v>286</v>
      </c>
      <c r="P80" s="12"/>
      <c r="Q80" s="12" t="s">
        <v>299</v>
      </c>
      <c r="R80" s="12" t="s">
        <v>251</v>
      </c>
      <c r="S80" s="12">
        <v>1.7</v>
      </c>
      <c r="T80" s="12">
        <v>2.5499999999999998</v>
      </c>
      <c r="U80" s="12">
        <v>1588</v>
      </c>
      <c r="V80" s="12" t="s">
        <v>298</v>
      </c>
      <c r="W80" s="12" t="s">
        <v>300</v>
      </c>
      <c r="X80" s="12" t="s">
        <v>289</v>
      </c>
      <c r="Y80" s="12" t="s">
        <v>301</v>
      </c>
      <c r="Z80" s="12" t="s">
        <v>302</v>
      </c>
      <c r="AA80" s="12" t="s">
        <v>292</v>
      </c>
      <c r="AB80" s="12" t="s">
        <v>41</v>
      </c>
      <c r="AC80" s="12" t="s">
        <v>293</v>
      </c>
      <c r="AD80" s="12"/>
      <c r="AE80" s="12"/>
      <c r="AF80" s="17">
        <v>0</v>
      </c>
    </row>
  </sheetData>
  <autoFilter ref="A1:AF80" xr:uid="{A21024CD-08C7-41FE-9712-0321FC22D669}"/>
  <conditionalFormatting sqref="Y4:Y48">
    <cfRule type="duplicateValues" dxfId="2" priority="10"/>
  </conditionalFormatting>
  <conditionalFormatting sqref="Y67">
    <cfRule type="duplicateValues" dxfId="1" priority="2"/>
  </conditionalFormatting>
  <conditionalFormatting sqref="Y68:Y7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 inventory data_ABC only</vt:lpstr>
      <vt:lpstr>Tool inventory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Khanh Ha</dc:creator>
  <cp:lastModifiedBy>Nguyen, Khanh Ha</cp:lastModifiedBy>
  <dcterms:created xsi:type="dcterms:W3CDTF">2022-05-10T07:50:44Z</dcterms:created>
  <dcterms:modified xsi:type="dcterms:W3CDTF">2022-05-10T08:01:21Z</dcterms:modified>
</cp:coreProperties>
</file>