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vazquezyg\devel\magneticlab\magneticter\dbscript\"/>
    </mc:Choice>
  </mc:AlternateContent>
  <bookViews>
    <workbookView xWindow="0" yWindow="0" windowWidth="20355" windowHeight="100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8" i="1"/>
  <c r="C34" i="1"/>
  <c r="C36" i="1"/>
  <c r="C30" i="1"/>
  <c r="C24" i="1"/>
  <c r="C9" i="1" l="1"/>
  <c r="C11" i="1"/>
  <c r="M9" i="1"/>
  <c r="I9" i="1"/>
  <c r="E9" i="1"/>
  <c r="E11" i="1"/>
  <c r="I11" i="1"/>
  <c r="M11" i="1"/>
</calcChain>
</file>

<file path=xl/sharedStrings.xml><?xml version="1.0" encoding="utf-8"?>
<sst xmlns="http://schemas.openxmlformats.org/spreadsheetml/2006/main" count="85" uniqueCount="66">
  <si>
    <t xml:space="preserve"> time_id </t>
  </si>
  <si>
    <t xml:space="preserve"> num_samples </t>
  </si>
  <si>
    <t xml:space="preserve">   b_mean    </t>
  </si>
  <si>
    <t xml:space="preserve"> b_std </t>
  </si>
  <si>
    <t xml:space="preserve">  b_median   </t>
  </si>
  <si>
    <t xml:space="preserve"> b_median_x  </t>
  </si>
  <si>
    <t xml:space="preserve"> b_median_y  </t>
  </si>
  <si>
    <t xml:space="preserve"> b_median_z  </t>
  </si>
  <si>
    <t xml:space="preserve">    b_min    </t>
  </si>
  <si>
    <t xml:space="preserve">   b_min_x   </t>
  </si>
  <si>
    <t xml:space="preserve">   b_min_y   </t>
  </si>
  <si>
    <t xml:space="preserve">   b_min_z   </t>
  </si>
  <si>
    <t xml:space="preserve">    b_max    </t>
  </si>
  <si>
    <t xml:space="preserve">   b_max_x   </t>
  </si>
  <si>
    <t xml:space="preserve">   b_max_y   </t>
  </si>
  <si>
    <t xml:space="preserve">   b_max_z</t>
  </si>
  <si>
    <t>diff media-mediana=</t>
  </si>
  <si>
    <t xml:space="preserve">  b_x_mean   </t>
  </si>
  <si>
    <t xml:space="preserve"> b_x_std </t>
  </si>
  <si>
    <t xml:space="preserve"> b_x_median </t>
  </si>
  <si>
    <t xml:space="preserve">   b_x_max   </t>
  </si>
  <si>
    <t xml:space="preserve">   b_x_min</t>
  </si>
  <si>
    <t xml:space="preserve">  b_y_mean   </t>
  </si>
  <si>
    <t xml:space="preserve"> b_y_std </t>
  </si>
  <si>
    <t xml:space="preserve"> b_y_median </t>
  </si>
  <si>
    <t xml:space="preserve">   b_y_max   </t>
  </si>
  <si>
    <t xml:space="preserve">   b_y_min</t>
  </si>
  <si>
    <t xml:space="preserve">  b_z_mean   </t>
  </si>
  <si>
    <t xml:space="preserve"> b_z_std </t>
  </si>
  <si>
    <t xml:space="preserve"> b_z_median </t>
  </si>
  <si>
    <t xml:space="preserve">   b_z_max   </t>
  </si>
  <si>
    <t xml:space="preserve">   b_z_min</t>
  </si>
  <si>
    <t xml:space="preserve">  time_ref  </t>
  </si>
  <si>
    <t xml:space="preserve"> stratum </t>
  </si>
  <si>
    <t xml:space="preserve"> last_offset </t>
  </si>
  <si>
    <t xml:space="preserve"> rms_offset</t>
  </si>
  <si>
    <t xml:space="preserve"> latitude_mean </t>
  </si>
  <si>
    <t xml:space="preserve"> latitude_std </t>
  </si>
  <si>
    <t xml:space="preserve"> latitude_med </t>
  </si>
  <si>
    <t xml:space="preserve"> latitude_min </t>
  </si>
  <si>
    <t xml:space="preserve"> latitude_max </t>
  </si>
  <si>
    <t xml:space="preserve"> longitude_mean </t>
  </si>
  <si>
    <t xml:space="preserve"> longitude_std </t>
  </si>
  <si>
    <t xml:space="preserve"> longitude_med </t>
  </si>
  <si>
    <t xml:space="preserve"> longitude_min </t>
  </si>
  <si>
    <t xml:space="preserve"> longitude_max </t>
  </si>
  <si>
    <t xml:space="preserve"> altitude_mean </t>
  </si>
  <si>
    <t xml:space="preserve"> altitude_std </t>
  </si>
  <si>
    <t xml:space="preserve"> altitude_med </t>
  </si>
  <si>
    <t xml:space="preserve"> altitude_min </t>
  </si>
  <si>
    <t xml:space="preserve"> altitude_max</t>
  </si>
  <si>
    <t>START TRANSACTION; SELECT insert_full_register('b2b5df9e-5ba0-424b-bf83-e5d57ef6b8e8',159572,387088502,1549534830,339,300,40204781.868209::float8,2672.186027::float8,40204668.859668::float8,14936657.000000::float8,32450952.000000::float8,18445796.000000::float8,40197211.238327::float8,14930288.000000::float8,32444066.000000::float8,18446812.000000::float8,40212197.323108::float8,14934156.000000::float8,32458938.000000::float8,18450180.000000::float8,14935495.863333::float8,3427.529203::float8,14935440.000000::float8,14944260.000000::float8,14925186.000000::float8,32452721.753333::float8,2786.693826::float8,32452936.000000::float8,32461940.000000::float8,32444066.000000::float8,18443868.246667::float8,3315.389994::float8,18443844.000000::float8,18452932.000000::float8,18434942.000000::float8,252.000000::float4,252.000000::float4,252.000000::float4,75.000000::float4,75.000000::float4,75.000000::float4,412.000000::float4,423.000000::float4,417.000000::float4,1549534829,30,40.492020::float8,0.000072::float8,40.492009::float8,40.491953::float8,40.492247::float8,-3.472039::float8,0.000025::float8,-3.472031::float8,-3.472119::float8,-3.472015::float8,624.486333::float8,3.776889::float8,623.710000::float8,621.490000::float8,637.170000::float8,1549534817,1,0.000019::float8,0.000112::float8);COMMIT;</t>
  </si>
  <si>
    <t>Segunda fila:</t>
  </si>
  <si>
    <t>Primera fila:</t>
  </si>
  <si>
    <t>START TRANSACTION; SELECT insert_full_register('b2b5df9e-5ba0-424b-bf83-e5d57ef6b8e8',159542,386915024,1549534800,291,256,40209353.408426::float8,2655.822328::float8,40209328.498385::float8,14933339.000000::float8,32458688.000000::float8,18445028.000000::float8,40199974.333819::float8,14933306.000000::float8,32450602.000000::float8,18438892.000000::float8,40216918.062967::float8,14937708.000000::float8,32466392.000000::float8,18444478.000000::float8,14933206.355469::float8,2695.967045::float8,14933356.000000::float8,14940158.000000::float8,14923919.000000::float8,32459542.734375::float8,3127.690987::float8,32459590.000000::float8,32467842.000000::float8,32450602.000000::float8,18443685.039062::float8,2682.103739::float8,18443612.000000::float8,18452398.000000::float8,18437242.000000::float8,252.000000::float4,252.000000::float4,252.000000::float4,75.000000::float4,75.000000::float4,75.000000::float4,412.000000::float4,419.000000::float4,416.000000::float4,1549534799,20,40.491845::float8,0.001065::float8,40.492232::float8,40.489010::float8,40.492733::float8,-3.472445::float8,0.000737::float8,-3.472111::float8,-3.474418::float8,-3.472001::float8,652.155000::float8,38.042975::float8,634.040000::float8,616.560000::float8,748.410000::float8,1549534785,1,0.000002::float8,0.000125::float8);COMMIT;</t>
  </si>
  <si>
    <t>CONSULTA: select time_id, num_samples, b_mean, b_std, b_median, b_median_x, b_median_y, b_median_z, b_min, b_min_x, b_min_y, b_min_z, b_max, b_max_x, b_max_y, b_max_z from magnetic_info;</t>
  </si>
  <si>
    <t>TABLA: select * from gps_info;</t>
  </si>
  <si>
    <t>TABLA: select * from chrony_info;</t>
  </si>
  <si>
    <t>CONSULTA: select time_id, num_samples, bat_min, bat_max, bat_med, sys_temp_min, sys_temp_max, sys_temp_med from magnetic_info;</t>
  </si>
  <si>
    <t xml:space="preserve"> bat_min </t>
  </si>
  <si>
    <t xml:space="preserve"> bat_max </t>
  </si>
  <si>
    <t xml:space="preserve"> bat_med </t>
  </si>
  <si>
    <t xml:space="preserve"> sys_temp_min </t>
  </si>
  <si>
    <t xml:space="preserve"> sys_temp_max </t>
  </si>
  <si>
    <t xml:space="preserve"> sys_temp_med</t>
  </si>
  <si>
    <t>TRES CONSULTAS: select time_id, num_samples, b_x_mean, b_x_std, b_x_median, b_x_max, b_x_min from magnetic_info; select time_id, num_samples, b_y_mean, b_y_std, b_y_median, b_y_max, b_y_min from magnetic_info; select time_id, num_samples, b_z_mean, b_z_std, b_z_median, b_z_max, b_z_min from magnetic_info;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</si>
</sst>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9" formatCode="0.0000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169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0" fillId="0" borderId="0" xfId="0" applyNumberFormat="1" applyFont="1"/>
    <xf numFmtId="1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workbookViewId="0">
      <selection activeCell="A48" sqref="A48"/>
    </sheetView>
  </sheetViews>
  <sheetFormatPr baseColWidth="10" defaultRowHeight="15" x14ac:dyDescent="0.25"/>
  <cols>
    <col min="1" max="1" width="9.7109375" style="4" customWidth="1"/>
    <col min="2" max="2" width="17.5703125" style="4" customWidth="1"/>
    <col min="3" max="3" width="14.42578125" style="1" customWidth="1"/>
    <col min="4" max="4" width="14.85546875" style="1" customWidth="1"/>
    <col min="5" max="5" width="14.5703125" style="1" customWidth="1"/>
    <col min="6" max="7" width="14.28515625" style="1" customWidth="1"/>
    <col min="8" max="8" width="13.85546875" style="1" bestFit="1" customWidth="1"/>
    <col min="9" max="9" width="16.85546875" style="1" bestFit="1" customWidth="1"/>
    <col min="10" max="10" width="14.42578125" style="1" bestFit="1" customWidth="1"/>
    <col min="11" max="11" width="15.7109375" style="1" bestFit="1" customWidth="1"/>
    <col min="12" max="12" width="15.140625" style="1" bestFit="1" customWidth="1"/>
    <col min="13" max="13" width="15.42578125" style="1" bestFit="1" customWidth="1"/>
    <col min="14" max="14" width="15.140625" style="1" bestFit="1" customWidth="1"/>
    <col min="15" max="15" width="13.5703125" style="1" bestFit="1" customWidth="1"/>
    <col min="16" max="16" width="14.5703125" style="1" bestFit="1" customWidth="1"/>
    <col min="17" max="18" width="14.5703125" bestFit="1" customWidth="1"/>
  </cols>
  <sheetData>
    <row r="1" spans="1:16" x14ac:dyDescent="0.25">
      <c r="A1" s="4" t="s">
        <v>53</v>
      </c>
    </row>
    <row r="2" spans="1:16" x14ac:dyDescent="0.25">
      <c r="A2" s="6" t="s">
        <v>54</v>
      </c>
    </row>
    <row r="3" spans="1:16" x14ac:dyDescent="0.25">
      <c r="A3" s="4" t="s">
        <v>52</v>
      </c>
    </row>
    <row r="4" spans="1:16" x14ac:dyDescent="0.25">
      <c r="A4" s="6" t="s">
        <v>51</v>
      </c>
    </row>
    <row r="6" spans="1:16" x14ac:dyDescent="0.25">
      <c r="A6" s="6" t="s">
        <v>55</v>
      </c>
    </row>
    <row r="7" spans="1:16" x14ac:dyDescent="0.25">
      <c r="A7" s="4" t="s">
        <v>0</v>
      </c>
      <c r="B7" s="4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</row>
    <row r="8" spans="1:16" x14ac:dyDescent="0.25">
      <c r="A8" s="4">
        <v>1</v>
      </c>
      <c r="B8" s="4">
        <v>256</v>
      </c>
      <c r="C8" s="1">
        <v>40209353.408426002</v>
      </c>
      <c r="D8" s="1">
        <v>2655.8223280000002</v>
      </c>
      <c r="E8" s="1">
        <v>40209328.498384997</v>
      </c>
      <c r="F8" s="1">
        <v>14933339</v>
      </c>
      <c r="G8" s="1">
        <v>32458688</v>
      </c>
      <c r="H8" s="1">
        <v>18445028</v>
      </c>
      <c r="I8" s="1">
        <v>40199974.333819002</v>
      </c>
      <c r="J8" s="1">
        <v>14933306</v>
      </c>
      <c r="K8" s="1">
        <v>32450602</v>
      </c>
      <c r="L8" s="1">
        <v>18438892</v>
      </c>
      <c r="M8" s="1">
        <v>40216918.062967002</v>
      </c>
      <c r="N8" s="1">
        <v>14937708</v>
      </c>
      <c r="O8" s="1">
        <v>32466392</v>
      </c>
      <c r="P8" s="1">
        <v>18444478</v>
      </c>
    </row>
    <row r="9" spans="1:16" x14ac:dyDescent="0.25">
      <c r="B9" s="5" t="s">
        <v>16</v>
      </c>
      <c r="C9" s="1">
        <f>C8-E8</f>
        <v>24.910041004419327</v>
      </c>
      <c r="E9" s="1">
        <f>SQRT(F8^2+G8^2+H8^2)</f>
        <v>40209328.498385161</v>
      </c>
      <c r="I9" s="1">
        <f>SQRT(J8^2+K8^2+L8^2)</f>
        <v>40199974.333818972</v>
      </c>
      <c r="K9"/>
      <c r="L9"/>
      <c r="M9" s="1">
        <f>SQRT(N8^2+O8^2+P8^2)</f>
        <v>40216918.062967129</v>
      </c>
      <c r="N9"/>
      <c r="O9"/>
      <c r="P9"/>
    </row>
    <row r="10" spans="1:16" x14ac:dyDescent="0.25">
      <c r="A10" s="4">
        <v>2</v>
      </c>
      <c r="B10" s="4">
        <v>300</v>
      </c>
      <c r="C10" s="1">
        <v>40204781.868208997</v>
      </c>
      <c r="D10" s="1">
        <v>2672.1860270000002</v>
      </c>
      <c r="E10" s="1">
        <v>40204668.859668002</v>
      </c>
      <c r="F10" s="1">
        <v>14936657</v>
      </c>
      <c r="G10" s="1">
        <v>32450952</v>
      </c>
      <c r="H10" s="1">
        <v>18445796</v>
      </c>
      <c r="I10" s="1">
        <v>40197211.238326997</v>
      </c>
      <c r="J10" s="1">
        <v>14930288</v>
      </c>
      <c r="K10" s="1">
        <v>32444066</v>
      </c>
      <c r="L10" s="1">
        <v>18446812</v>
      </c>
      <c r="M10" s="1">
        <v>40212197.323108003</v>
      </c>
      <c r="N10" s="1">
        <v>14934156</v>
      </c>
      <c r="O10" s="1">
        <v>32458938</v>
      </c>
      <c r="P10" s="1">
        <v>18450180</v>
      </c>
    </row>
    <row r="11" spans="1:16" x14ac:dyDescent="0.25">
      <c r="B11" s="5" t="s">
        <v>16</v>
      </c>
      <c r="C11" s="1">
        <f>C10-E10</f>
        <v>113.00854099541903</v>
      </c>
      <c r="E11" s="1">
        <f>SQRT(F10^2+G10^2+H10^2)</f>
        <v>40204668.859668136</v>
      </c>
      <c r="I11" s="1">
        <f>SQRT(J10^2+K10^2+L10^2)</f>
        <v>40197211.23832652</v>
      </c>
      <c r="M11" s="1">
        <f>SQRT(N10^2+O10^2+P10^2)</f>
        <v>40212197.32310807</v>
      </c>
    </row>
    <row r="12" spans="1:16" x14ac:dyDescent="0.25">
      <c r="B12" s="5"/>
    </row>
    <row r="13" spans="1:16" x14ac:dyDescent="0.25">
      <c r="A13" s="6" t="s">
        <v>58</v>
      </c>
      <c r="B13" s="5"/>
    </row>
    <row r="14" spans="1:16" x14ac:dyDescent="0.25">
      <c r="A14" s="7" t="s">
        <v>0</v>
      </c>
      <c r="B14" s="8" t="s">
        <v>1</v>
      </c>
      <c r="C14" s="1" t="s">
        <v>59</v>
      </c>
      <c r="D14" s="1" t="s">
        <v>60</v>
      </c>
      <c r="E14" s="1" t="s">
        <v>61</v>
      </c>
      <c r="F14" s="1" t="s">
        <v>62</v>
      </c>
      <c r="G14" s="1" t="s">
        <v>63</v>
      </c>
      <c r="H14" s="1" t="s">
        <v>64</v>
      </c>
    </row>
    <row r="15" spans="1:16" x14ac:dyDescent="0.25">
      <c r="A15" s="6">
        <v>1</v>
      </c>
      <c r="B15" s="5">
        <v>256</v>
      </c>
      <c r="C15" s="1">
        <v>75</v>
      </c>
      <c r="D15" s="1">
        <v>75</v>
      </c>
      <c r="E15" s="1">
        <v>75</v>
      </c>
      <c r="F15" s="1">
        <v>412</v>
      </c>
      <c r="G15" s="1">
        <v>419</v>
      </c>
      <c r="H15" s="1">
        <v>416</v>
      </c>
    </row>
    <row r="16" spans="1:16" x14ac:dyDescent="0.25">
      <c r="A16" s="4">
        <v>2</v>
      </c>
      <c r="B16" s="5">
        <v>300</v>
      </c>
      <c r="C16" s="1">
        <v>75</v>
      </c>
      <c r="D16" s="1">
        <v>75</v>
      </c>
      <c r="E16" s="1">
        <v>75</v>
      </c>
      <c r="F16" s="1">
        <v>412</v>
      </c>
      <c r="G16" s="1">
        <v>423</v>
      </c>
      <c r="H16" s="1">
        <v>417</v>
      </c>
    </row>
    <row r="18" spans="1:7" x14ac:dyDescent="0.25">
      <c r="A18" s="6" t="s">
        <v>65</v>
      </c>
    </row>
    <row r="20" spans="1:7" x14ac:dyDescent="0.25">
      <c r="A20" s="4" t="s">
        <v>0</v>
      </c>
      <c r="B20" s="4" t="s">
        <v>1</v>
      </c>
      <c r="C20" s="1" t="s">
        <v>17</v>
      </c>
      <c r="D20" s="1" t="s">
        <v>18</v>
      </c>
      <c r="E20" s="1" t="s">
        <v>19</v>
      </c>
      <c r="F20" s="1" t="s">
        <v>20</v>
      </c>
      <c r="G20" s="1" t="s">
        <v>21</v>
      </c>
    </row>
    <row r="21" spans="1:7" x14ac:dyDescent="0.25">
      <c r="A21" s="4">
        <v>1</v>
      </c>
      <c r="B21" s="4">
        <v>256</v>
      </c>
      <c r="C21" s="1">
        <v>14933206.355469</v>
      </c>
      <c r="D21" s="1">
        <v>2695.9670449999999</v>
      </c>
      <c r="E21" s="1">
        <v>14933356</v>
      </c>
      <c r="F21" s="1">
        <v>14940158</v>
      </c>
      <c r="G21" s="1">
        <v>14923919</v>
      </c>
    </row>
    <row r="22" spans="1:7" x14ac:dyDescent="0.25">
      <c r="B22" s="5" t="s">
        <v>16</v>
      </c>
      <c r="C22" s="1">
        <f>C21-E21</f>
        <v>-149.64453100040555</v>
      </c>
    </row>
    <row r="23" spans="1:7" x14ac:dyDescent="0.25">
      <c r="A23" s="4">
        <v>2</v>
      </c>
      <c r="B23" s="4">
        <v>300</v>
      </c>
      <c r="C23" s="1">
        <v>14935495.863333</v>
      </c>
      <c r="D23" s="1">
        <v>3427.5292030000001</v>
      </c>
      <c r="E23" s="1">
        <v>14935440</v>
      </c>
      <c r="F23" s="1">
        <v>14944260</v>
      </c>
      <c r="G23" s="1">
        <v>14925186</v>
      </c>
    </row>
    <row r="24" spans="1:7" x14ac:dyDescent="0.25">
      <c r="B24" s="5" t="s">
        <v>16</v>
      </c>
      <c r="C24" s="1">
        <f>C23-E23</f>
        <v>55.863332999870181</v>
      </c>
    </row>
    <row r="25" spans="1:7" x14ac:dyDescent="0.25">
      <c r="B25" s="5"/>
    </row>
    <row r="26" spans="1:7" x14ac:dyDescent="0.25">
      <c r="A26" s="4" t="s">
        <v>0</v>
      </c>
      <c r="B26" s="4" t="s">
        <v>1</v>
      </c>
      <c r="C26" s="1" t="s">
        <v>22</v>
      </c>
      <c r="D26" s="1" t="s">
        <v>23</v>
      </c>
      <c r="E26" s="1" t="s">
        <v>24</v>
      </c>
      <c r="F26" s="1" t="s">
        <v>25</v>
      </c>
      <c r="G26" s="1" t="s">
        <v>26</v>
      </c>
    </row>
    <row r="27" spans="1:7" x14ac:dyDescent="0.25">
      <c r="A27" s="4">
        <v>1</v>
      </c>
      <c r="B27" s="4">
        <v>256</v>
      </c>
      <c r="C27" s="1">
        <v>32459542.734375</v>
      </c>
      <c r="D27" s="1">
        <v>3127.690987</v>
      </c>
      <c r="E27" s="1">
        <v>32459590</v>
      </c>
      <c r="F27" s="1">
        <v>32467842</v>
      </c>
      <c r="G27" s="1">
        <v>32450602</v>
      </c>
    </row>
    <row r="28" spans="1:7" x14ac:dyDescent="0.25">
      <c r="B28" s="5" t="s">
        <v>16</v>
      </c>
      <c r="C28" s="1">
        <f>C27-E27</f>
        <v>-47.265625</v>
      </c>
    </row>
    <row r="29" spans="1:7" x14ac:dyDescent="0.25">
      <c r="A29" s="4">
        <v>2</v>
      </c>
      <c r="B29" s="4">
        <v>300</v>
      </c>
      <c r="C29" s="1">
        <v>32452721.753332999</v>
      </c>
      <c r="D29" s="1">
        <v>2786.6938260000002</v>
      </c>
      <c r="E29" s="1">
        <v>32452936</v>
      </c>
      <c r="F29" s="1">
        <v>32461940</v>
      </c>
      <c r="G29" s="1">
        <v>32444066</v>
      </c>
    </row>
    <row r="30" spans="1:7" x14ac:dyDescent="0.25">
      <c r="B30" s="5" t="s">
        <v>16</v>
      </c>
      <c r="C30" s="1">
        <f>C29-E29</f>
        <v>-214.24666700139642</v>
      </c>
    </row>
    <row r="31" spans="1:7" x14ac:dyDescent="0.25">
      <c r="B31" s="5"/>
    </row>
    <row r="32" spans="1:7" x14ac:dyDescent="0.25">
      <c r="A32" s="4" t="s">
        <v>0</v>
      </c>
      <c r="B32" s="4" t="s">
        <v>1</v>
      </c>
      <c r="C32" s="1" t="s">
        <v>27</v>
      </c>
      <c r="D32" s="1" t="s">
        <v>28</v>
      </c>
      <c r="E32" s="1" t="s">
        <v>29</v>
      </c>
      <c r="F32" s="1" t="s">
        <v>30</v>
      </c>
      <c r="G32" s="1" t="s">
        <v>31</v>
      </c>
    </row>
    <row r="33" spans="1:18" x14ac:dyDescent="0.25">
      <c r="A33" s="4">
        <v>1</v>
      </c>
      <c r="B33" s="4">
        <v>256</v>
      </c>
      <c r="C33" s="1">
        <v>18443685.039062001</v>
      </c>
      <c r="D33" s="1">
        <v>2682.1037390000001</v>
      </c>
      <c r="E33" s="1">
        <v>18443612</v>
      </c>
      <c r="F33" s="1">
        <v>18452398</v>
      </c>
      <c r="G33" s="1">
        <v>18437242</v>
      </c>
    </row>
    <row r="34" spans="1:18" x14ac:dyDescent="0.25">
      <c r="B34" s="5" t="s">
        <v>16</v>
      </c>
      <c r="C34" s="1">
        <f>C33-E33</f>
        <v>73.0390620008111</v>
      </c>
    </row>
    <row r="35" spans="1:18" x14ac:dyDescent="0.25">
      <c r="A35" s="4">
        <v>2</v>
      </c>
      <c r="B35" s="4">
        <v>300</v>
      </c>
      <c r="C35" s="1">
        <v>18443868.246667001</v>
      </c>
      <c r="D35" s="1">
        <v>3315.3899940000001</v>
      </c>
      <c r="E35" s="1">
        <v>18443844</v>
      </c>
      <c r="F35" s="1">
        <v>18452932</v>
      </c>
      <c r="G35" s="1">
        <v>18434942</v>
      </c>
    </row>
    <row r="36" spans="1:18" x14ac:dyDescent="0.25">
      <c r="B36" s="5" t="s">
        <v>16</v>
      </c>
      <c r="C36" s="1">
        <f>C35-E35</f>
        <v>24.246667001396418</v>
      </c>
    </row>
    <row r="37" spans="1:18" x14ac:dyDescent="0.25">
      <c r="B37" s="5"/>
    </row>
    <row r="39" spans="1:18" x14ac:dyDescent="0.25">
      <c r="A39" s="6" t="s">
        <v>56</v>
      </c>
    </row>
    <row r="40" spans="1:18" x14ac:dyDescent="0.25">
      <c r="A40" s="4" t="s">
        <v>0</v>
      </c>
      <c r="B40" s="4" t="s">
        <v>32</v>
      </c>
      <c r="C40" s="1" t="s">
        <v>1</v>
      </c>
      <c r="D40" s="1" t="s">
        <v>36</v>
      </c>
      <c r="E40" s="1" t="s">
        <v>37</v>
      </c>
      <c r="F40" s="1" t="s">
        <v>38</v>
      </c>
      <c r="G40" s="1" t="s">
        <v>39</v>
      </c>
      <c r="H40" s="1" t="s">
        <v>40</v>
      </c>
      <c r="I40" s="1" t="s">
        <v>41</v>
      </c>
      <c r="J40" s="1" t="s">
        <v>42</v>
      </c>
      <c r="K40" s="1" t="s">
        <v>43</v>
      </c>
      <c r="L40" s="1" t="s">
        <v>44</v>
      </c>
      <c r="M40" s="1" t="s">
        <v>45</v>
      </c>
      <c r="N40" s="1" t="s">
        <v>46</v>
      </c>
      <c r="O40" s="1" t="s">
        <v>47</v>
      </c>
      <c r="P40" s="1" t="s">
        <v>48</v>
      </c>
      <c r="Q40" t="s">
        <v>49</v>
      </c>
      <c r="R40" t="s">
        <v>50</v>
      </c>
    </row>
    <row r="41" spans="1:18" x14ac:dyDescent="0.25">
      <c r="A41" s="4">
        <v>1</v>
      </c>
      <c r="B41" s="4">
        <v>1549534799</v>
      </c>
      <c r="C41" s="2">
        <v>20</v>
      </c>
      <c r="D41" s="3">
        <v>40.491844999999998</v>
      </c>
      <c r="E41" s="3">
        <v>1.065E-3</v>
      </c>
      <c r="F41" s="3">
        <v>40.492232000000001</v>
      </c>
      <c r="G41" s="3">
        <v>40.48901</v>
      </c>
      <c r="H41" s="3">
        <v>40.492733000000001</v>
      </c>
      <c r="I41" s="3">
        <v>-3.472445</v>
      </c>
      <c r="J41" s="3">
        <v>7.3700000000000002E-4</v>
      </c>
      <c r="K41" s="3">
        <v>-3.4721109999999999</v>
      </c>
      <c r="L41" s="3">
        <v>-3.474418</v>
      </c>
      <c r="M41" s="3">
        <v>-3.4720010000000001</v>
      </c>
      <c r="N41" s="3">
        <v>652.15499999999997</v>
      </c>
      <c r="O41" s="3">
        <v>38.042974999999998</v>
      </c>
      <c r="P41" s="3">
        <v>634.04</v>
      </c>
      <c r="Q41" s="3">
        <v>616.55999999999995</v>
      </c>
      <c r="R41" s="3">
        <v>748.41</v>
      </c>
    </row>
    <row r="42" spans="1:18" x14ac:dyDescent="0.25">
      <c r="A42" s="4">
        <v>2</v>
      </c>
      <c r="B42" s="4">
        <v>1549534829</v>
      </c>
      <c r="C42" s="2">
        <v>30</v>
      </c>
      <c r="D42" s="3">
        <v>40.492019999999997</v>
      </c>
      <c r="E42" s="3">
        <v>7.2000000000000002E-5</v>
      </c>
      <c r="F42" s="3">
        <v>40.492009000000003</v>
      </c>
      <c r="G42" s="3">
        <v>40.491953000000002</v>
      </c>
      <c r="H42" s="3">
        <v>40.492246999999999</v>
      </c>
      <c r="I42" s="3">
        <v>-3.4720390000000001</v>
      </c>
      <c r="J42" s="3">
        <v>2.5000000000000001E-5</v>
      </c>
      <c r="K42" s="3">
        <v>-3.4720309999999999</v>
      </c>
      <c r="L42" s="3">
        <v>-3.4721190000000002</v>
      </c>
      <c r="M42" s="3">
        <v>-3.4720149999999999</v>
      </c>
      <c r="N42" s="3">
        <v>624.48633299999995</v>
      </c>
      <c r="O42" s="3">
        <v>3.7768890000000002</v>
      </c>
      <c r="P42" s="3">
        <v>623.71</v>
      </c>
      <c r="Q42" s="3">
        <v>621.49</v>
      </c>
      <c r="R42" s="3">
        <v>637.16999999999996</v>
      </c>
    </row>
    <row r="44" spans="1:18" x14ac:dyDescent="0.25">
      <c r="A44" s="6" t="s">
        <v>57</v>
      </c>
    </row>
    <row r="45" spans="1:18" x14ac:dyDescent="0.25">
      <c r="A45" s="4" t="s">
        <v>0</v>
      </c>
      <c r="B45" s="4" t="s">
        <v>32</v>
      </c>
      <c r="C45" s="1" t="s">
        <v>33</v>
      </c>
      <c r="D45" s="1" t="s">
        <v>34</v>
      </c>
      <c r="E45" s="1" t="s">
        <v>35</v>
      </c>
    </row>
    <row r="46" spans="1:18" x14ac:dyDescent="0.25">
      <c r="A46" s="4">
        <v>1</v>
      </c>
      <c r="B46" s="4">
        <v>1549534785</v>
      </c>
      <c r="C46" s="2">
        <v>1</v>
      </c>
      <c r="D46" s="2">
        <v>1.9999999999999999E-6</v>
      </c>
      <c r="E46" s="2">
        <v>1.25E-4</v>
      </c>
    </row>
    <row r="47" spans="1:18" x14ac:dyDescent="0.25">
      <c r="A47" s="4">
        <v>2</v>
      </c>
      <c r="B47" s="4">
        <v>1549534817</v>
      </c>
      <c r="C47" s="2">
        <v>1</v>
      </c>
      <c r="D47" s="2">
        <v>1.9000000000000001E-5</v>
      </c>
      <c r="E47" s="2">
        <v>1.12E-4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Vázquez Yañez</dc:creator>
  <cp:lastModifiedBy>Gustavo Vázquez Yañez</cp:lastModifiedBy>
  <dcterms:created xsi:type="dcterms:W3CDTF">2019-02-06T08:49:49Z</dcterms:created>
  <dcterms:modified xsi:type="dcterms:W3CDTF">2019-02-07T11:07:38Z</dcterms:modified>
</cp:coreProperties>
</file>