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)( 5162.5 ) 
 ข้อมุล cycle per line = 0.7698329853862212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)( 1450 ) 
 ข้อมุล cycle per line = 1.294642857142857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)( 6292.92 ) 
 ข้อมุล cycle per line = 0.9014353244520842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)( 9003 ) 
 ข้อมุล cycle per line = 1.59911190053286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)( 4108.48 ) 
 ข้อมุล cycle per line = 1.012439625431247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)( 3980.4 )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)( 9571.6 ) 
 ข้อมุล cycle per line = 1.727725631768953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)( 10488 ) 
 ข้อมุล cycle per line = 1.466853146853147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)( 7642.9 ) 
 ข้อมุล cycle per line = 2.705451327433628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)( 12592.5 ) 
 ข้อมุล cycle per line = 2.182409012131716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)( 14850 ) 
 ข้อมุล cycle per line = 1.5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)( 5184 )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)( 4464 ) 
 ข้อมุล cycle per line = 1.2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)( 4974.2 ) 
 ข้อมุล cycle per line = 1.33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)( 5170.5 )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)( 12368.65 ) 
 ข้อมุล cycle per line = 4.662137203166226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)( 3742.8 ) 
 ข้อมุล cycle per line = 0.6671657754010696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จำนวนการผลิต( 4900 ) x ( ผลรวม cycletime part ที่ทำการผลิต )( 0 ) 
 ข้อมุล cycle per line = 0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)( 3071.8 ) 
 ข้อมุล cycle per line = 6.268979591836735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)( 8600.1 ) 
 ข้อมุล cycle per line = 4.55031746031746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)( 4983 ) 
 ข้อมุล cycle per line = 2.722950819672131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)( 5306.5 ) 
 ข้อมุล cycle per line = 2.931767955801105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)( 10534.81 ) 
 ข้อมุล cycle per line = 0.8334501582278481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)( 4666.9 ) 
 ข้อมุล cycle per line = 2.697630057803468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)( 7195.6 ) 
 ข้อมุล cycle per line = 3.08824034334764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จำนวนการผลิต( 22891 ) x ( ผลรวม cycletime part ที่ทำการผลิต )( 18391.1 ) 
 ข้อมุล cycle per line = 0.8034205582980209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)( 18459.9 ) 
 ข้อมุล cycle per line = 0.9967548596112312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)( 17677.2 ) 
 ข้อมุล cycle per line = 1.118810126582279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)( 29795 ) 
 ข้อมุล cycle per line = 1.01274643099932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)( 13097.7 ) 
 ข้อมุล cycle per line = 1.09421052631579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)( 11411 ) 
 ข้อมุล cycle per line = 1.160834181078332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จำนวนการผลิต( 35584 )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)( 2322.42 ) 
 ข้อมุล cycle per line = 0.1298166573504751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จำนวนการผลิต( 52012 )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)( 8124.4 ) 
 ข้อมุล cycle per line = 1.128388888888889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)( 3586.44 ) 
 ข้อมุล cycle per line = 1.21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)( 7724.3 ) 
 ข้อมุล cycle per line = 0.8757709750566893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)( 3748.5 ) 
 ข้อมุล cycle per line = 5.95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)( 2884 ) 
 ข้อมุล cycle per line = 3.678571428571428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)( 3180 ) 
 ข้อมุล cycle per line = 2.181069958847737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)( 5490.8 ) 
 ข้อมุล cycle per line = 1.890771349862259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)( 9205.620000000001 ) 
 ข้อมุล cycle per line = 1.894160493827161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)( 8656.76 ) 
 ข้อมุล cycle per line = 1.472238095238095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)( 7767.14 ) 
 ข้อมุล cycle per line = 1.656459799530817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)( 7654 ) 
 ข้อมุล cycle per line = 0.9346684576871412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)( 10353.2 ) 
 ข้อมุล cycle per line = 1.445372050816697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)( 8805.15 ) 
 ข้อมุล cycle per line = 1.548022151898734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)( 9597.5 ) 
 ข้อมุล cycle per line = 1.412851464743118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)( 8597.25 ) 
 ข้อมุล cycle per line = 0.7662433155080214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จำนวนการผลิต( 6325 ) x ( ผลรวม cycletime part ที่ทำการผลิต )( 10623.6 ) 
 ข้อมุล cycle per line = 1.679620553359684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)( 5532.8 ) 
 ข้อมุล cycle per line = 0.9718601791673986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)( 9704.559999999999 ) 
 ข้อมุล cycle per line = 1.720666666666667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)( 10398.75 ) 
 ข้อมุล cycle per line = 1.182347924957362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)( 2949.06 ) 
 ข้อมุล cycle per line = 1.117068181818182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)( 1879.75 ) 
 ข้อมุล cycle per line = 0.6314242526032919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)( 10443.89 ) 
 ข้อมุล cycle per line = 0.8065402733801837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)( 8154.57 ) 
 ข้อมุล cycle per line = 0.629745154065951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)( 7134.68 ) 
 ข้อมุล cycle per line = 1.509346308440872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)( 4451.25 ) 
 ข้อมุล cycle per line = 0.6612076648841355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)( 8964.91 ) 
 ข้อมุล cycle per line = 0.6479408788667245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)( 6033.45 ) 
 ข้อมุล cycle per line = 0.8031749201277955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จำนวนการผลิต( 4130 )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จำนวนการผลิต( 49080 )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)( 5162.5 ) 
 ข้อมุล cycle per line = 0.7698329853862212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)( 1450 ) 
 ข้อมุล cycle per line = 1.294642857142857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)( 6292.92 ) 
 ข้อมุล cycle per line = 0.9014353244520842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)( 9003 ) 
 ข้อมุล cycle per line = 1.59911190053286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)( 4108.48 ) 
 ข้อมุล cycle per line = 1.012439625431247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)( 3980.4 )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)( 9571.6 ) 
 ข้อมุล cycle per line = 1.727725631768953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)( 10488 ) 
 ข้อมุล cycle per line = 1.466853146853147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)( 7642.9 ) 
 ข้อมุล cycle per line = 2.705451327433628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)( 12592.5 ) 
 ข้อมุล cycle per line = 2.182409012131716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)( 14850 ) 
 ข้อมุล cycle per line = 1.5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)( 5184 )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)( 4464 ) 
 ข้อมุล cycle per line = 1.2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)( 4974.2 ) 
 ข้อมุล cycle per line = 1.33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)( 5170.5 )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)( 12368.65 ) 
 ข้อมุล cycle per line = 4.662137203166226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)( 3742.8 ) 
 ข้อมุล cycle per line = 0.6671657754010696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จำนวนการผลิต( 4900 ) x ( ผลรวม cycletime part ที่ทำการผลิต )( 0 ) 
 ข้อมุล cycle per line = 0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)( 3071.8 ) 
 ข้อมุล cycle per line = 6.268979591836735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)( 8600.1 ) 
 ข้อมุล cycle per line = 4.55031746031746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)( 4983 ) 
 ข้อมุล cycle per line = 2.722950819672131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)( 5306.5 ) 
 ข้อมุล cycle per line = 2.931767955801105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)( 10534.81 ) 
 ข้อมุล cycle per line = 0.8334501582278481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)( 4666.9 ) 
 ข้อมุล cycle per line = 2.697630057803468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)( 7195.6 ) 
 ข้อมุล cycle per line = 3.08824034334764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จำนวนการผลิต( 22891 ) x ( ผลรวม cycletime part ที่ทำการผลิต )( 18391.1 ) 
 ข้อมุล cycle per line = 0.8034205582980209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)( 18459.9 ) 
 ข้อมุล cycle per line = 0.9967548596112312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)( 17677.2 ) 
 ข้อมุล cycle per line = 1.118810126582279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)( 29795 ) 
 ข้อมุล cycle per line = 1.01274643099932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)( 13097.7 ) 
 ข้อมุล cycle per line = 1.09421052631579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)( 11411 ) 
 ข้อมุล cycle per line = 1.160834181078332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จำนวนการผลิต( 35584 )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)( 2322.42 ) 
 ข้อมุล cycle per line = 0.1298166573504751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)( 8124.4 ) 
 ข้อมุล cycle per line = 1.128388888888889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)( 3586.44 ) 
 ข้อมุล cycle per line = 1.21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)( 7724.3 ) 
 ข้อมุล cycle per line = 0.8757709750566893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)( 3748.5 ) 
 ข้อมุล cycle per line = 5.95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)( 2884 ) 
 ข้อมุล cycle per line = 3.678571428571428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)( 3180 ) 
 ข้อมุล cycle per line = 2.181069958847737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)( 5490.8 ) 
 ข้อมุล cycle per line = 1.890771349862259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)( 9205.620000000001 ) 
 ข้อมุล cycle per line = 1.894160493827161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)( 8656.76 ) 
 ข้อมุล cycle per line = 1.472238095238095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)( 7767.14 ) 
 ข้อมุล cycle per line = 1.656459799530817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)( 7654 ) 
 ข้อมุล cycle per line = 0.9346684576871412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)( 10353.2 ) 
 ข้อมุล cycle per line = 1.445372050816697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)( 8805.15 ) 
 ข้อมุล cycle per line = 1.548022151898734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)( 9597.5 ) 
 ข้อมุล cycle per line = 1.412851464743118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)( 8597.25 ) 
 ข้อมุล cycle per line = 0.7662433155080214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จำนวนการผลิต( 6325 ) x ( ผลรวม cycletime part ที่ทำการผลิต )( 10623.6 ) 
 ข้อมุล cycle per line = 1.679620553359684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)( 5532.8 ) 
 ข้อมุล cycle per line = 0.9718601791673986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)( 9704.559999999999 ) 
 ข้อมุล cycle per line = 1.720666666666667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)( 10398.75 ) 
 ข้อมุล cycle per line = 1.182347924957362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)( 2949.06 ) 
 ข้อมุล cycle per line = 1.117068181818182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)( 1879.75 ) 
 ข้อมุล cycle per line = 0.6314242526032919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)( 10443.89 ) 
 ข้อมุล cycle per line = 0.8065402733801837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)( 8154.57 ) 
 ข้อมุล cycle per line = 0.629745154065951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)( 7134.68 ) 
 ข้อมุล cycle per line = 1.509346308440872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)( 4451.25 ) 
 ข้อมุล cycle per line = 0.6612076648841355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)( 8964.91 ) 
 ข้อมุล cycle per line = 0.6479408788667245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)( 6033.45 ) 
 ข้อมุล cycle per line = 0.8031749201277955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จำนวนการผลิต( 4130 )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จำนวนการผลิต( 49080 )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<sst xmlns="http://schemas.openxmlformats.org/spreadsheetml/2006/main" uniqueCount="1264">
  <si>
    <t>PRODUCTION REPORT OF 2020 APRIL 27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</si>
  <si>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</si>
  <si>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</si>
  <si>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</si>
  <si>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</si>
  <si>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</si>
  <si>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</si>
  <si>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2020-04-25</t>
  </si>
  <si>
    <t>2020-04-26</t>
  </si>
  <si>
    <t>2020-04-27</t>
  </si>
  <si>
    <t>2020-04-28</t>
  </si>
  <si>
    <t>2020-04-29</t>
  </si>
  <si>
    <t>ACCUMULATE DATA FROM 2020-04-01 TO 2020-04-27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</si>
  <si>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</si>
  <si>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</si>
  <si>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</si>
  <si>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</si>
  <si>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</si>
  <si>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</si>
  <si>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</si>
  <si>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</si>
  <si>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</si>
  <si>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</si>
  <si>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</si>
  <si>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</si>
  <si>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</si>
  <si>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</si>
  <si>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</si>
  <si>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</si>
  <si>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</si>
  <si>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</si>
  <si>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</si>
  <si>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</si>
  <si>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</si>
  <si>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</si>
  <si>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</si>
  <si>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</si>
  <si>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</si>
  <si>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</si>
  <si>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</si>
  <si>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</si>
  <si>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</si>
  <si>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</si>
  <si>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</si>
  <si>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</si>
  <si>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</si>
  <si>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</si>
  <si>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</si>
  <si>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</si>
  <si>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</si>
  <si>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</si>
  <si>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</si>
  <si>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</si>
  <si>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</si>
  <si>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</si>
  <si>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</si>
  <si>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</si>
  <si>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</si>
  <si>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</si>
  <si>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</si>
  <si>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</si>
  <si>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</si>
  <si>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</si>
  <si>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</si>
  <si>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</si>
  <si>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</si>
  <si>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</si>
  <si>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</si>
  <si>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</si>
  <si>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</si>
  <si>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</si>
  <si>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</si>
  <si>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</si>
  <si>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</si>
  <si>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</si>
  <si>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</si>
  <si>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</si>
  <si>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</si>
  <si>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</si>
  <si>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</si>
  <si>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</si>
  <si>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</si>
  <si>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</si>
  <si>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</si>
  <si>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</si>
  <si>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</si>
  <si>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</si>
  <si>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</si>
  <si>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</si>
  <si>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</si>
  <si>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</si>
  <si>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</si>
  <si>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</si>
  <si>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</si>
  <si>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</si>
  <si>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</si>
  <si>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</si>
  <si>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</si>
  <si>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</si>
  <si>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</si>
  <si>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</si>
  <si>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</si>
  <si>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</si>
  <si>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</si>
  <si>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</si>
  <si>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</si>
  <si>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</si>
  <si>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</si>
  <si>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</si>
  <si>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</si>
  <si>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</si>
  <si>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</si>
  <si>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</si>
  <si>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</si>
  <si>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</si>
  <si>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</si>
  <si>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</si>
  <si>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</si>
  <si>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</si>
  <si>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</si>
  <si>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</si>
  <si>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</si>
  <si>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</si>
  <si>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</si>
  <si>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</si>
  <si>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</si>
  <si>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</si>
  <si>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</si>
  <si>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</si>
  <si>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</si>
  <si>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</si>
  <si>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</si>
  <si>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</si>
  <si>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</si>
  <si>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</si>
  <si>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</si>
  <si>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</si>
  <si>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</si>
  <si>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</si>
  <si>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</si>
  <si>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</si>
  <si>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</si>
  <si>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</si>
  <si>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</si>
  <si>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</si>
  <si>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</si>
  <si>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</si>
  <si>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</si>
  <si>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</si>
  <si>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</si>
  <si>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</si>
  <si>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</si>
  <si>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</si>
  <si>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</si>
  <si>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</si>
  <si>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</si>
  <si>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</si>
  <si>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</si>
  <si>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</si>
  <si>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</si>
  <si>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</si>
  <si>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</si>
  <si>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</si>
  <si>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</si>
  <si>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</si>
  <si>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</si>
  <si>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</si>
  <si>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</si>
  <si>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</si>
  <si>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</si>
  <si>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</si>
  <si>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</si>
  <si>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</si>
  <si>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</si>
  <si>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</si>
  <si>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</si>
  <si>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</si>
  <si>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</si>
  <si>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</si>
  <si>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</si>
  <si>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</si>
  <si>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</si>
  <si>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</si>
  <si>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</si>
  <si>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</si>
  <si>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</si>
  <si>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</si>
  <si>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</si>
  <si>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</si>
  <si>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</si>
  <si>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</si>
  <si>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</si>
  <si>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</si>
  <si>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</si>
  <si>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</si>
  <si>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</si>
  <si>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</si>
  <si>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</si>
  <si>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</si>
  <si>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</si>
  <si>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</si>
  <si>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</si>
  <si>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</si>
  <si>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</si>
  <si>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</si>
  <si>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</si>
  <si>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</si>
  <si>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</si>
  <si>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</si>
  <si>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</si>
  <si>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</si>
  <si>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</si>
  <si>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</si>
  <si>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</si>
  <si>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</si>
  <si>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</si>
  <si>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</si>
  <si>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</si>
  <si>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</si>
  <si>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</si>
  <si>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</si>
  <si>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</si>
  <si>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</si>
  <si>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</si>
  <si>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</si>
  <si>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</si>
  <si>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</si>
  <si>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</si>
  <si>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</si>
  <si>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</si>
  <si>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</si>
  <si>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</si>
  <si>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</si>
  <si>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</si>
  <si>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</si>
  <si>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</si>
  <si>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</si>
  <si>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</si>
  <si>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</si>
  <si>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</si>
  <si>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</si>
  <si>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</si>
  <si>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</si>
  <si>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</si>
  <si>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</si>
  <si>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</si>
  <si>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</si>
  <si>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</si>
  <si>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</si>
  <si>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</si>
  <si>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</si>
  <si>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</si>
  <si>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</si>
  <si>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</si>
  <si>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</si>
  <si>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</si>
  <si>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</si>
  <si>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</si>
  <si>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</si>
  <si>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</si>
  <si>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</si>
  <si>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</si>
  <si>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</si>
  <si>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</si>
  <si>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</si>
  <si>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</si>
  <si>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</si>
  <si>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</si>
  <si>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</si>
  <si>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</si>
  <si>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</si>
  <si>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</si>
  <si>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</si>
  <si>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</si>
  <si>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</si>
  <si>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</si>
  <si>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</si>
  <si>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</si>
  <si>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</si>
  <si>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</si>
  <si>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</si>
  <si>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</si>
  <si>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</si>
  <si>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</si>
  <si>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</si>
  <si>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</si>
  <si>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</si>
  <si>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</si>
  <si>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</si>
  <si>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</si>
  <si>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</si>
  <si>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</si>
  <si>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</si>
  <si>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</si>
  <si>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</si>
  <si>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</si>
  <si>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</si>
  <si>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</si>
  <si>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</si>
  <si>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</si>
  <si>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</si>
  <si>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</si>
  <si>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</si>
  <si>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</si>
  <si>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</si>
  <si>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</si>
  <si>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</si>
  <si>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</si>
  <si>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</si>
  <si>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</si>
  <si>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</si>
  <si>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</si>
  <si>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</si>
  <si>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</si>
  <si>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</si>
  <si>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</si>
  <si>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</si>
  <si>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</si>
  <si>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</si>
  <si>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</si>
  <si>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</si>
  <si>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</si>
  <si>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</si>
  <si>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</si>
  <si>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</si>
  <si>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</si>
  <si>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</si>
  <si>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</si>
  <si>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</si>
  <si>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</si>
  <si>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</si>
  <si>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</si>
  <si>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</si>
  <si>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</si>
  <si>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</si>
  <si>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</si>
  <si>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</si>
  <si>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</si>
  <si>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</si>
  <si>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</si>
  <si>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</si>
  <si>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</si>
  <si>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</si>
  <si>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</si>
  <si>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</si>
  <si>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</si>
  <si>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</si>
  <si>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</si>
  <si>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</si>
  <si>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</si>
  <si>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</si>
  <si>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</si>
  <si>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</si>
  <si>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</si>
  <si>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</si>
  <si>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</si>
  <si>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</si>
  <si>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</si>
  <si>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</si>
  <si>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</si>
  <si>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</si>
  <si>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</si>
  <si>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</si>
  <si>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</si>
  <si>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</si>
  <si>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</si>
  <si>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</si>
  <si>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</si>
  <si>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</si>
  <si>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</si>
  <si>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</si>
  <si>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</si>
  <si>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</si>
  <si>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</si>
  <si>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</si>
  <si>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</si>
  <si>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</si>
  <si>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</si>
  <si>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1300A033</t>
  </si>
  <si>
    <t>PUMP ASSY; WATER</t>
  </si>
  <si>
    <t>4D5WP(3E00)</t>
  </si>
  <si>
    <t>1300A057</t>
  </si>
  <si>
    <t>PUMP ASSY;WATER</t>
  </si>
  <si>
    <t>3E00 (4G6)</t>
  </si>
  <si>
    <t>MD328078</t>
  </si>
  <si>
    <t>WATER PUMP ASSY</t>
  </si>
  <si>
    <t>4D56</t>
  </si>
  <si>
    <t>1320A047</t>
  </si>
  <si>
    <t>BRKT ASSY COOLING FAN</t>
  </si>
  <si>
    <t>4N15</t>
  </si>
  <si>
    <t>1300A075</t>
  </si>
  <si>
    <t>4M41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</si>
  <si>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</si>
  <si>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</si>
  <si>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</si>
  <si>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</si>
  <si>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</si>
  <si>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</si>
  <si>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</si>
  <si>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</si>
  <si>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</si>
  <si>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</si>
  <si>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</si>
  <si>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</si>
  <si>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</si>
  <si>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</si>
  <si>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</si>
  <si>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</si>
  <si>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</si>
  <si>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</si>
  <si>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</si>
  <si>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</si>
  <si>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</si>
  <si>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</si>
  <si>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MD172270</t>
  </si>
  <si>
    <t>4G1</t>
  </si>
  <si>
    <t>897379-4640</t>
  </si>
  <si>
    <t>RELIEF VALVE ASSY</t>
  </si>
  <si>
    <t>4JJ1</t>
  </si>
  <si>
    <t>897912-5400</t>
  </si>
  <si>
    <t>4JA1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</si>
  <si>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</si>
  <si>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</si>
  <si>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</si>
  <si>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</si>
  <si>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</si>
  <si>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</si>
  <si>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</si>
  <si>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15100-BZ080</t>
  </si>
  <si>
    <t>PUMP ASSY OIL</t>
  </si>
  <si>
    <t>D13B</t>
  </si>
  <si>
    <t>897312-1474</t>
  </si>
  <si>
    <t>897940-1570</t>
  </si>
  <si>
    <t>897942-2091</t>
  </si>
  <si>
    <t>4JH1</t>
  </si>
  <si>
    <t>898382-8360</t>
  </si>
  <si>
    <t>ES11</t>
  </si>
  <si>
    <t>898248-2551</t>
  </si>
  <si>
    <t>ES01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</si>
  <si>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</si>
  <si>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</si>
  <si>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</si>
  <si>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</si>
  <si>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</si>
  <si>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</si>
  <si>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</si>
  <si>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1J881-73033</t>
  </si>
  <si>
    <t>17400-58M00</t>
  </si>
  <si>
    <t>PUMP ASSY WATER</t>
  </si>
  <si>
    <t>YPE/YL8/YR9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</si>
  <si>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</si>
  <si>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</si>
  <si>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</si>
  <si>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</si>
  <si>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</si>
  <si>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</si>
  <si>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</si>
  <si>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898145-1531</t>
  </si>
  <si>
    <t>4JJ1-EJ28</t>
  </si>
  <si>
    <t>898232-6241</t>
  </si>
  <si>
    <t>898320-8637</t>
  </si>
  <si>
    <t>RT85 (ES01)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</si>
  <si>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</si>
  <si>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</si>
  <si>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</si>
  <si>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</si>
  <si>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</si>
  <si>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</si>
  <si>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</si>
  <si>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</si>
  <si>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</si>
  <si>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</si>
  <si>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</si>
  <si>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</si>
  <si>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</si>
  <si>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</si>
  <si>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</si>
  <si>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</si>
  <si>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</si>
  <si>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</si>
  <si>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</si>
  <si>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</si>
  <si>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</si>
  <si>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</si>
  <si>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</si>
  <si>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</si>
  <si>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</si>
  <si>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</si>
  <si>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</si>
  <si>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</si>
  <si>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16111-61A31</t>
  </si>
  <si>
    <t>CASE  OIL PUMP</t>
  </si>
  <si>
    <t>G15 CASE</t>
  </si>
  <si>
    <t>1211A086</t>
  </si>
  <si>
    <t>COVER OIL PUMP</t>
  </si>
  <si>
    <t>1211A165</t>
  </si>
  <si>
    <t>CASE OIL PUMP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</si>
  <si>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</si>
  <si>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</si>
  <si>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</si>
  <si>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</si>
  <si>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</si>
  <si>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</si>
  <si>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</si>
  <si>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</si>
  <si>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</si>
  <si>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</si>
  <si>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</si>
  <si>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</si>
  <si>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</si>
  <si>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</si>
  <si>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</si>
  <si>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</si>
  <si>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</si>
  <si>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</si>
  <si>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</si>
  <si>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</si>
  <si>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</si>
  <si>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</si>
  <si>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</si>
  <si>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</si>
  <si>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</si>
  <si>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</si>
  <si>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</si>
  <si>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</si>
  <si>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</si>
  <si>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</si>
  <si>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</si>
  <si>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</si>
  <si>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</si>
  <si>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</si>
  <si>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</si>
  <si>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</si>
  <si>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</si>
  <si>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</si>
  <si>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</si>
  <si>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</si>
  <si>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</si>
  <si>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</si>
  <si>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</si>
  <si>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</si>
  <si>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</si>
  <si>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</si>
  <si>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</si>
  <si>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</si>
  <si>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</si>
  <si>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</si>
  <si>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</si>
  <si>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</si>
  <si>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</si>
  <si>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J105-37700</t>
  </si>
  <si>
    <t>D1703-M-DI-E-TS1T</t>
  </si>
  <si>
    <t>J105-38010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</si>
  <si>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</si>
  <si>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</si>
  <si>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</si>
  <si>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</si>
  <si>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</si>
  <si>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</si>
  <si>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</si>
  <si>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</si>
  <si>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</si>
  <si>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</si>
  <si>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</si>
  <si>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</si>
  <si>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</si>
  <si>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</si>
  <si>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</si>
  <si>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</si>
  <si>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</si>
  <si>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</si>
  <si>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</si>
  <si>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</si>
  <si>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</si>
  <si>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</si>
  <si>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</si>
  <si>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</si>
  <si>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</si>
  <si>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G200-43651</t>
  </si>
  <si>
    <t>W/CYL ASSY</t>
  </si>
  <si>
    <t>G200-43681</t>
  </si>
  <si>
    <t>W/CYL ASSY; Rr</t>
  </si>
  <si>
    <t>B200-00111</t>
  </si>
  <si>
    <t>WHEEL CYL. ASSY</t>
  </si>
  <si>
    <t>J03(Deimo)</t>
  </si>
  <si>
    <t>G200-43671</t>
  </si>
  <si>
    <t>B200-00101</t>
  </si>
  <si>
    <t>B-CAR</t>
  </si>
  <si>
    <t>G200-43661</t>
  </si>
  <si>
    <t>B204-00110-P10</t>
  </si>
  <si>
    <t>BODY;w/cyl(11/16)</t>
  </si>
  <si>
    <t>J03</t>
  </si>
  <si>
    <t>G204-24450-P10</t>
  </si>
  <si>
    <t>BODY W/CYL</t>
  </si>
  <si>
    <t>B204-00100-P10</t>
  </si>
  <si>
    <t>BODY;w/cyl(3/4)</t>
  </si>
  <si>
    <t>G204-24440-P10</t>
  </si>
  <si>
    <t>G204-24430-P10</t>
  </si>
  <si>
    <t>L-200</t>
  </si>
  <si>
    <t>B204-00110</t>
  </si>
  <si>
    <t>DEMIO</t>
  </si>
  <si>
    <t>B204-00100</t>
  </si>
  <si>
    <t>G204-24450</t>
  </si>
  <si>
    <t>B207-00120</t>
  </si>
  <si>
    <t>PISTON (11/16)</t>
  </si>
  <si>
    <t>G128-36600</t>
  </si>
  <si>
    <t>BKT ASSY;anchor</t>
  </si>
  <si>
    <t>VD00</t>
  </si>
  <si>
    <t>G128-36610</t>
  </si>
  <si>
    <t>G103-01500</t>
  </si>
  <si>
    <t>SHOE ASSY Fc160</t>
  </si>
  <si>
    <t>SAW 700P</t>
  </si>
  <si>
    <t>G103-01200</t>
  </si>
  <si>
    <t>SHOE ASSY Fe160</t>
  </si>
  <si>
    <t>G102-97530</t>
  </si>
  <si>
    <t>SHOE ASSY Fc220</t>
  </si>
  <si>
    <t>G103-01300</t>
  </si>
  <si>
    <t>G103-14600</t>
  </si>
  <si>
    <t>SHOE ASSY</t>
  </si>
  <si>
    <t>G103-14410</t>
  </si>
  <si>
    <t>G103-14400</t>
  </si>
  <si>
    <t>G102-97330</t>
  </si>
  <si>
    <t>SHOE ASSY Fe220</t>
  </si>
  <si>
    <t>G103-14500</t>
  </si>
  <si>
    <t>G102-97430</t>
  </si>
  <si>
    <t>G103-14300</t>
  </si>
  <si>
    <t>G103-14310</t>
  </si>
  <si>
    <t>G103-01400</t>
  </si>
  <si>
    <t>G102-97230</t>
  </si>
  <si>
    <t>G103-14610</t>
  </si>
  <si>
    <t>G103-14510</t>
  </si>
  <si>
    <t>898315-3733</t>
  </si>
  <si>
    <t>BRAKE ASSY Ft LH (STD)</t>
  </si>
  <si>
    <t>897948-3460</t>
  </si>
  <si>
    <t>BRAKE ASSY FRr RH</t>
  </si>
  <si>
    <t>700P (SAW)</t>
  </si>
  <si>
    <t>898315-7353</t>
  </si>
  <si>
    <t>BRAKE ASSY RRr LH (ABS)</t>
  </si>
  <si>
    <t>897948-3480</t>
  </si>
  <si>
    <t>BRAKE ASSY Rr RH</t>
  </si>
  <si>
    <t>898315-7273</t>
  </si>
  <si>
    <t>BRAKE ASSY RRr RH (STD)</t>
  </si>
  <si>
    <t>897948-3490</t>
  </si>
  <si>
    <t>BRAKE ASSY Rr LH</t>
  </si>
  <si>
    <t>898315-7293</t>
  </si>
  <si>
    <t>BRAKE ASSY RRr R (STD)</t>
  </si>
  <si>
    <t>898315-7333</t>
  </si>
  <si>
    <t>BRAKE ASSY RRr LH (STD)</t>
  </si>
  <si>
    <t>898315-7023</t>
  </si>
  <si>
    <t>BRAKE ASSY FRr RH (ABS)</t>
  </si>
  <si>
    <t>898315-6983</t>
  </si>
  <si>
    <t>BRAKE ASSY FRr RH (STD)</t>
  </si>
  <si>
    <t>898315-6993</t>
  </si>
  <si>
    <t>BRAKE ASSY FRr LH (STD)</t>
  </si>
  <si>
    <t>898315-7033</t>
  </si>
  <si>
    <t>BRAKE ASSY FRr LH (ABS)</t>
  </si>
  <si>
    <t>898315-7052</t>
  </si>
  <si>
    <t>898315-3723</t>
  </si>
  <si>
    <t>BRAKE ASSY Ft RH (STD)</t>
  </si>
  <si>
    <t>897948-3290</t>
  </si>
  <si>
    <t>BRAKE ASSY Ft LH</t>
  </si>
  <si>
    <t>897948-3280</t>
  </si>
  <si>
    <t>BRAKE ASSY Ft RH</t>
  </si>
  <si>
    <t>897948-3470</t>
  </si>
  <si>
    <t>BRAKE ASSY FRr LH</t>
  </si>
  <si>
    <t>898315-7062</t>
  </si>
  <si>
    <t>G128-37000</t>
  </si>
  <si>
    <t>G128-36810</t>
  </si>
  <si>
    <t>G128-37300</t>
  </si>
  <si>
    <t>BKT ASSY; anchor</t>
  </si>
  <si>
    <t>VD00 HR</t>
  </si>
  <si>
    <t>G128-37310</t>
  </si>
  <si>
    <t>G128-37100</t>
  </si>
  <si>
    <t>G128-37010</t>
  </si>
  <si>
    <t>G128-36800</t>
  </si>
  <si>
    <t>G190-05900</t>
  </si>
  <si>
    <t>CHAMBER BKT ASSY</t>
  </si>
  <si>
    <t>G190-06110</t>
  </si>
  <si>
    <t>G190-06010</t>
  </si>
  <si>
    <t>G190-05800</t>
  </si>
  <si>
    <t>897664-5070Z10</t>
  </si>
  <si>
    <t>VD01-HR</t>
  </si>
  <si>
    <t>897664-4910Z10</t>
  </si>
  <si>
    <t>897664-4930Z10</t>
  </si>
  <si>
    <t>BRAKE ASSY Ft RH (ABS)</t>
  </si>
  <si>
    <t>897664-5090Z10</t>
  </si>
  <si>
    <t>897664-5060Z10</t>
  </si>
  <si>
    <t>BRAKE ASSY RRr RH (ABS)</t>
  </si>
  <si>
    <t>897664-4920Z10</t>
  </si>
  <si>
    <t>897664-5040Z10</t>
  </si>
  <si>
    <t>897664-4940Z10</t>
  </si>
  <si>
    <t>BRAKE ASSY Ft LH (ABS)</t>
  </si>
  <si>
    <t>897664-5080Z10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</si>
  <si>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</si>
  <si>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</si>
  <si>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</si>
  <si>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</si>
  <si>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</si>
  <si>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</si>
  <si>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</si>
  <si>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6C526-1812-2-P10</t>
  </si>
  <si>
    <t>FORK  SHIFT(1-R)</t>
  </si>
  <si>
    <t>TC412-2411-1-P10</t>
  </si>
  <si>
    <t>FORK  SHIFT(RANGE)</t>
  </si>
  <si>
    <t>E40-B</t>
  </si>
  <si>
    <t>6C526-1814-2-P10</t>
  </si>
  <si>
    <t>FORK  SHIFT(2-3)</t>
  </si>
  <si>
    <t>TC422-2461-2-P10</t>
  </si>
  <si>
    <t>FORK  SHIFT PTO</t>
  </si>
  <si>
    <t>TC620-2461-1-P10</t>
  </si>
  <si>
    <t>FORK  SHIFT(PTO)</t>
  </si>
  <si>
    <t>E50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</si>
  <si>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</si>
  <si>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</si>
  <si>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</si>
  <si>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</si>
  <si>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</si>
  <si>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</si>
  <si>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</si>
  <si>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</si>
  <si>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</si>
  <si>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</si>
  <si>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</si>
  <si>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</si>
  <si>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TC432-2367-1</t>
  </si>
  <si>
    <t>TE022-2358-2</t>
  </si>
  <si>
    <t>FORK SHIFT SHUTTLE (FG)</t>
  </si>
  <si>
    <t>E52B</t>
  </si>
  <si>
    <t>6C526-1814-2</t>
  </si>
  <si>
    <t>6C526-1812-2</t>
  </si>
  <si>
    <t>E50-BH</t>
  </si>
  <si>
    <t>TC403-2440-2</t>
  </si>
  <si>
    <t>FORK  SHIFT L-H</t>
  </si>
  <si>
    <t>TC432-2352-1</t>
  </si>
  <si>
    <t>FORK  SHIFT 3-4</t>
  </si>
  <si>
    <t>E41-C</t>
  </si>
  <si>
    <t>TE012-2188-2</t>
  </si>
  <si>
    <t>E52A</t>
  </si>
  <si>
    <t>KL999-1832-4</t>
  </si>
  <si>
    <t>FORK  3 SHIFT</t>
  </si>
  <si>
    <t>PEM1408</t>
  </si>
  <si>
    <t>TC422-2352-1</t>
  </si>
  <si>
    <t>TC822-2352-1</t>
  </si>
  <si>
    <t>TC682-5450-1</t>
  </si>
  <si>
    <t>TC432-2351-1</t>
  </si>
  <si>
    <t>FORK  SHIFT 1-2</t>
  </si>
  <si>
    <t>TC620-2461-1</t>
  </si>
  <si>
    <t>KL999-1812-4</t>
  </si>
  <si>
    <t>FORK  1 SHIFT</t>
  </si>
  <si>
    <t>TC412-2411-1</t>
  </si>
  <si>
    <t>TC620-2188-1</t>
  </si>
  <si>
    <t>TC832-2188-1</t>
  </si>
  <si>
    <t>E60C</t>
  </si>
  <si>
    <t>TC402-2663-1</t>
  </si>
  <si>
    <t>TC422-2461-2</t>
  </si>
  <si>
    <t>TE012-2351-2</t>
  </si>
  <si>
    <t>FORK SHIFT (1-2) (FG)</t>
  </si>
  <si>
    <t>TC822-2461-1</t>
  </si>
  <si>
    <t>E40</t>
  </si>
  <si>
    <t>TC422-2411-2</t>
  </si>
  <si>
    <t>TC422-2351-3</t>
  </si>
  <si>
    <t>KL999-1842-3</t>
  </si>
  <si>
    <t>FORK  4 SHIFT</t>
  </si>
  <si>
    <t>KL999-1822-4</t>
  </si>
  <si>
    <t>FORK  2 SHIFT</t>
  </si>
  <si>
    <t>6C526-1911-1</t>
  </si>
  <si>
    <t>TE012-2351-3</t>
  </si>
  <si>
    <t>TE012-2188-2-P10</t>
  </si>
  <si>
    <t>FORK SHIFT SHUTTLE (M/C)</t>
  </si>
  <si>
    <t>TC403-2440-2-P10</t>
  </si>
  <si>
    <t>TC432-2351-1-P10</t>
  </si>
  <si>
    <t>TC432-2352-1-P10</t>
  </si>
  <si>
    <t>TE012-2351-2-P10</t>
  </si>
  <si>
    <t>FORK SHIFT (1-2) (M/C)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</si>
  <si>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</si>
  <si>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</si>
  <si>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</si>
  <si>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</si>
  <si>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</si>
  <si>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</si>
  <si>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898011-8901-RM-P10</t>
  </si>
  <si>
    <t>BRKT C/RAIL : 07TF</t>
  </si>
  <si>
    <t>L107-09010-RM-P10</t>
  </si>
  <si>
    <t>4JJ1 COVER O/P</t>
  </si>
  <si>
    <t>L107-09010-RM</t>
  </si>
  <si>
    <t>J105-24104-RM-P10</t>
  </si>
  <si>
    <t>IAFM+ BODY W/P</t>
  </si>
  <si>
    <t>17412-69G10-RM-P10</t>
  </si>
  <si>
    <t>J105-39202-RM-P10</t>
  </si>
  <si>
    <t>4N15 CASE W/P</t>
  </si>
  <si>
    <t>J105-24301-RM-P10</t>
  </si>
  <si>
    <t>4G6 CASE W/P</t>
  </si>
  <si>
    <t>J105-39202-RM</t>
  </si>
  <si>
    <t>16111-61A31-RM-P10</t>
  </si>
  <si>
    <t>G15 CASE O/P</t>
  </si>
  <si>
    <t>17411-58M00-RM-P10</t>
  </si>
  <si>
    <t>YP5 BODY W/P</t>
  </si>
  <si>
    <t>MD050555-RM-P10</t>
  </si>
  <si>
    <t>J105-19200-RM-P10</t>
  </si>
  <si>
    <t>4JG2T BODY W/P</t>
  </si>
  <si>
    <t>J105-37700-RM</t>
  </si>
  <si>
    <t>KUBOTA : 700</t>
  </si>
  <si>
    <t>J105-13400-RM-P10</t>
  </si>
  <si>
    <t>4JA1 BODY W/P</t>
  </si>
  <si>
    <t>J105-37700-RM-P10</t>
  </si>
  <si>
    <t>J105-39300-RM</t>
  </si>
  <si>
    <t>4N15 : BRKT COOLING FAN</t>
  </si>
  <si>
    <t>1211A166-RM-P10</t>
  </si>
  <si>
    <t>COVER (SU)</t>
  </si>
  <si>
    <t>898201-5520-RM-P10</t>
  </si>
  <si>
    <t>COVER TIMING CHAIN</t>
  </si>
  <si>
    <t>898201-5520-RM</t>
  </si>
  <si>
    <t>L105-07330G-RM-P10</t>
  </si>
  <si>
    <t>4JA1 [EJ92]</t>
  </si>
  <si>
    <t>J107-10140-RM-P10</t>
  </si>
  <si>
    <t>4N15 COVER W/P</t>
  </si>
  <si>
    <t>1064A036-RM</t>
  </si>
  <si>
    <t>3E00 CASE O/P</t>
  </si>
  <si>
    <t>1064A036-RM-P10</t>
  </si>
  <si>
    <t>J105-40720-RM-P10</t>
  </si>
  <si>
    <t>ES01 CASE W/P</t>
  </si>
  <si>
    <t>J105-40730-RM-P10</t>
  </si>
  <si>
    <t>ES11 CASE W/P</t>
  </si>
  <si>
    <t>898228-3190-RM-P10</t>
  </si>
  <si>
    <t>BRKT : 3190</t>
  </si>
  <si>
    <t>898228-3190-RM</t>
  </si>
  <si>
    <t>898228-3160-RM</t>
  </si>
  <si>
    <t>BRACKET CAM : 3160</t>
  </si>
  <si>
    <t>BRKT : 3160</t>
  </si>
  <si>
    <t>898228-3150-RM-P10</t>
  </si>
  <si>
    <t>BRACKET CAM : 3150</t>
  </si>
  <si>
    <t>BRKT : 3150</t>
  </si>
  <si>
    <t>J105-25100-RM-P10</t>
  </si>
  <si>
    <t>KUBOTA TBR BODY W/P</t>
  </si>
  <si>
    <t>898228-3140-RM-P10</t>
  </si>
  <si>
    <t>BRACKET CAM : 3140</t>
  </si>
  <si>
    <t>BRKT : 3140</t>
  </si>
  <si>
    <t>898228-3200-RM</t>
  </si>
  <si>
    <t>BRACKET CAM : 3200</t>
  </si>
  <si>
    <t>BRKT : 3200</t>
  </si>
  <si>
    <t>898228-3200-RM-P10</t>
  </si>
  <si>
    <t>J105-26601-RM-P10</t>
  </si>
  <si>
    <t>4JJ Case W/P</t>
  </si>
  <si>
    <t>898244-0400-RM</t>
  </si>
  <si>
    <t>BRACKET CAM : 0400</t>
  </si>
  <si>
    <t>BRKT : 0400</t>
  </si>
  <si>
    <t>898244-0400-RM-P10</t>
  </si>
  <si>
    <t>L107-13920-RM</t>
  </si>
  <si>
    <t>ES14 COVER O/P</t>
  </si>
  <si>
    <t>L105-16360-RM-P10</t>
  </si>
  <si>
    <t>ES14 CASE O/P</t>
  </si>
  <si>
    <t>L107-13920-RM-P10</t>
  </si>
  <si>
    <t>J107-10140-RM</t>
  </si>
  <si>
    <t>J107-10180-RM-P10</t>
  </si>
  <si>
    <t>L105-17511-RM-P10</t>
  </si>
  <si>
    <t>EJ50 CASE O/P</t>
  </si>
  <si>
    <t>J107-10911-RM-P10</t>
  </si>
  <si>
    <t>EJ50 COVER W/P</t>
  </si>
  <si>
    <t>J105-40720-RM</t>
  </si>
  <si>
    <t>16111-61A31-RM</t>
  </si>
  <si>
    <t>L105-16360-RM</t>
  </si>
  <si>
    <t>J105-24104-RM</t>
  </si>
  <si>
    <t>17411-58M00-RM</t>
  </si>
  <si>
    <t>J105-25100-RM</t>
  </si>
  <si>
    <t>J105-26601-RM</t>
  </si>
  <si>
    <t>MD050555-RM</t>
  </si>
  <si>
    <t>J105-19200-RM</t>
  </si>
  <si>
    <t>J105-24301-RM</t>
  </si>
  <si>
    <t>J105-13400-RM</t>
  </si>
  <si>
    <t>L105-16360-RM-P20</t>
  </si>
  <si>
    <t>17411-58M00-RM-P20</t>
  </si>
  <si>
    <t>J105-25100-RM-P20</t>
  </si>
  <si>
    <t>898158-7152-RM</t>
  </si>
  <si>
    <t>BRKT C/RAIL : RT56</t>
  </si>
  <si>
    <t>J105-40720-RM-P20</t>
  </si>
  <si>
    <t>J107-10911-RM</t>
  </si>
  <si>
    <t>J105-40730-RM</t>
  </si>
  <si>
    <t>J105-19200-RM-P20</t>
  </si>
  <si>
    <t>MN128492-RM</t>
  </si>
  <si>
    <t>3E00 COVER  O/P</t>
  </si>
  <si>
    <t>898011-8901-RM</t>
  </si>
  <si>
    <t>L105-17511-RM</t>
  </si>
  <si>
    <t>J105-24104-RM-P20</t>
  </si>
  <si>
    <t>16111-61A31-RM-P20</t>
  </si>
  <si>
    <t>L105-07330G-RM</t>
  </si>
  <si>
    <t>1211A166-RM</t>
  </si>
  <si>
    <t>898228-3150-RM</t>
  </si>
  <si>
    <t>J105-13400-RM-P20</t>
  </si>
  <si>
    <t>J105-26601-RM-P20</t>
  </si>
  <si>
    <t>J107-10180-RM</t>
  </si>
  <si>
    <t>898132-0560-RM</t>
  </si>
  <si>
    <t>BRKT C/RAIL : RT50</t>
  </si>
  <si>
    <t>J105-21333-RM-P20</t>
  </si>
  <si>
    <t>D46T BODY W/P</t>
  </si>
  <si>
    <t>17412-69G10-RM-P20</t>
  </si>
  <si>
    <t>J105-39230-RM</t>
  </si>
  <si>
    <t>J105-15711-RM-P20</t>
  </si>
  <si>
    <t>4M41 CASE W/P</t>
  </si>
  <si>
    <t>L154-13540</t>
  </si>
  <si>
    <t>GEAR ASSY;drive</t>
  </si>
  <si>
    <t>4JJ1 ES01</t>
  </si>
  <si>
    <t>L354-02930</t>
  </si>
  <si>
    <t>ROTOR; ASSY</t>
  </si>
  <si>
    <t>D13 ROTOR</t>
  </si>
  <si>
    <t>L156-07040</t>
  </si>
  <si>
    <t>GEAR ASSY; DRIVEN</t>
  </si>
  <si>
    <t>4JJ1 EJ28</t>
  </si>
  <si>
    <t>L156-12000</t>
  </si>
  <si>
    <t>GEAR ASSY;driven</t>
  </si>
  <si>
    <t>ES01 O/P</t>
  </si>
  <si>
    <t>L154-08740</t>
  </si>
  <si>
    <t>GEAR ASSY; DRIVE</t>
  </si>
  <si>
    <t>L156-01822</t>
  </si>
  <si>
    <t>IZ GEAR SUB</t>
  </si>
  <si>
    <t>L154-02631</t>
  </si>
  <si>
    <t>SHAFT SUB ASSY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</si>
  <si>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</si>
  <si>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</si>
  <si>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</si>
  <si>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</si>
  <si>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</si>
  <si>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</si>
  <si>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</si>
  <si>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</si>
  <si>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</si>
  <si>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</si>
  <si>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</si>
  <si>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</si>
  <si>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</si>
  <si>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</si>
  <si>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</si>
  <si>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</si>
  <si>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</si>
  <si>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</si>
  <si>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</si>
  <si>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</si>
  <si>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</si>
  <si>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</si>
  <si>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</si>
  <si>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</si>
  <si>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</si>
  <si>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</si>
  <si>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</si>
  <si>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</si>
  <si>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</si>
  <si>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</si>
  <si>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</si>
  <si>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</si>
  <si>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</si>
  <si>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</si>
  <si>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</si>
  <si>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</si>
  <si>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</si>
  <si>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</si>
  <si>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</si>
  <si>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</si>
  <si>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</si>
  <si>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</si>
  <si>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</si>
  <si>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</si>
  <si>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</si>
  <si>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</si>
  <si>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</si>
  <si>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</si>
  <si>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1130A230</t>
  </si>
  <si>
    <t>898351-8040</t>
  </si>
  <si>
    <t>ES14 GEAR</t>
  </si>
  <si>
    <t>L120-07640-P10</t>
  </si>
  <si>
    <t>898231-9080-P10</t>
  </si>
  <si>
    <t>L120-12740-P10</t>
  </si>
  <si>
    <t>L120-12720-P10</t>
  </si>
  <si>
    <t>1132A117</t>
  </si>
  <si>
    <t>GEAR ASSY  IDLER LH</t>
  </si>
  <si>
    <t>ME229892</t>
  </si>
  <si>
    <t>ME229892-S</t>
  </si>
  <si>
    <t>1130A228</t>
  </si>
  <si>
    <t>1125A218</t>
  </si>
  <si>
    <t>GEAR  B /S LH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</si>
  <si>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</si>
  <si>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</si>
  <si>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</si>
  <si>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</si>
  <si>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</si>
  <si>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</si>
  <si>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</si>
  <si>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</si>
  <si>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</si>
  <si>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</si>
  <si>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</si>
  <si>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</si>
  <si>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</si>
  <si>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</si>
  <si>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</si>
  <si>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</si>
  <si>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</si>
  <si>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</si>
  <si>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</si>
  <si>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</si>
  <si>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</si>
  <si>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</si>
  <si>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</si>
  <si>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SB02S400005</t>
  </si>
  <si>
    <t>SB02F400004</t>
  </si>
  <si>
    <t>SB02S400004</t>
  </si>
  <si>
    <t>SB03S400005</t>
  </si>
  <si>
    <t>BEARING HOUSING SUB ASSY</t>
  </si>
  <si>
    <t>SB03F400004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</si>
  <si>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</si>
  <si>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</si>
  <si>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</si>
  <si>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</si>
  <si>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</si>
  <si>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</si>
  <si>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</si>
  <si>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</si>
  <si>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</si>
  <si>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</si>
  <si>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</si>
  <si>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</si>
  <si>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</si>
  <si>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</si>
  <si>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</si>
  <si>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</si>
  <si>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</si>
  <si>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</si>
  <si>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</si>
  <si>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49177-20472</t>
  </si>
  <si>
    <t>IVECO F1A,SMTC</t>
  </si>
  <si>
    <t>49189-20112</t>
  </si>
  <si>
    <t>49189-20123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</si>
  <si>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</si>
  <si>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</si>
  <si>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</si>
  <si>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</si>
  <si>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</si>
  <si>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</si>
  <si>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</si>
  <si>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</si>
  <si>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</si>
  <si>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</si>
  <si>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</si>
  <si>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</si>
  <si>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</si>
  <si>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</si>
  <si>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</si>
  <si>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</si>
  <si>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</si>
  <si>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</si>
  <si>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</si>
  <si>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</si>
  <si>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</si>
  <si>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</si>
  <si>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</si>
  <si>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</si>
  <si>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</si>
  <si>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</si>
  <si>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</si>
  <si>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</si>
  <si>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</si>
  <si>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</si>
  <si>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</si>
  <si>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</si>
  <si>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</si>
  <si>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</si>
  <si>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</si>
  <si>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</si>
  <si>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</si>
  <si>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</si>
  <si>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</si>
  <si>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</si>
  <si>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</si>
  <si>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</si>
  <si>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</si>
  <si>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</si>
  <si>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897529-9420-SP</t>
  </si>
  <si>
    <t>MP2004-SP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</si>
  <si>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</si>
  <si>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</si>
  <si>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</si>
  <si>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</si>
  <si>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</si>
  <si>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</si>
  <si>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</si>
  <si>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</si>
  <si>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</si>
  <si>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</si>
  <si>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</si>
  <si>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</si>
  <si>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</si>
  <si>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</si>
  <si>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</si>
  <si>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</si>
  <si>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</si>
  <si>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</si>
  <si>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16100-BZ031-ESP</t>
  </si>
  <si>
    <t>ED-VE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</si>
  <si>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</si>
  <si>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</si>
  <si>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</si>
  <si>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</si>
  <si>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</si>
  <si>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</si>
  <si>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</si>
  <si>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</si>
  <si>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</si>
  <si>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</si>
  <si>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</si>
  <si>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</si>
  <si>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</si>
  <si>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</si>
  <si>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</si>
  <si>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OIL SEAL FRONT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</si>
  <si>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</si>
  <si>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</si>
  <si>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</si>
  <si>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</si>
  <si>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</si>
  <si>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</si>
  <si>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</si>
  <si>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</si>
  <si>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</si>
  <si>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</si>
  <si>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</si>
  <si>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</si>
  <si>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</si>
  <si>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</si>
  <si>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</si>
  <si>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</si>
  <si>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</si>
  <si>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MP2001-SP</t>
  </si>
  <si>
    <t>4600A257-SP</t>
  </si>
  <si>
    <t>SHOE KIT(SET) REAR BRAKE (2W)</t>
  </si>
  <si>
    <t>1052B382-SP</t>
  </si>
  <si>
    <t>OIL SEAL  FRONT</t>
  </si>
  <si>
    <t>1300A126-SP</t>
  </si>
  <si>
    <t>897940-2532-SP</t>
  </si>
  <si>
    <t>L120-01700-EP</t>
  </si>
  <si>
    <t>4JA1OP</t>
  </si>
  <si>
    <t>898232-6241-SP</t>
  </si>
  <si>
    <t>G128-36610-SP</t>
  </si>
  <si>
    <t>1300A057-SP</t>
  </si>
  <si>
    <t>MD377999-SP</t>
  </si>
  <si>
    <t>JT-4G1E,4G1E</t>
  </si>
  <si>
    <t>MN186401-SP</t>
  </si>
  <si>
    <t>SHOE KIT REAR BRAKE</t>
  </si>
  <si>
    <t>PCAR</t>
  </si>
  <si>
    <t>J113-12500-EP</t>
  </si>
  <si>
    <t>BEARING UNIT</t>
  </si>
  <si>
    <t>J115-12900-EP</t>
  </si>
  <si>
    <t>P772</t>
  </si>
  <si>
    <t>MP2002-SP</t>
  </si>
  <si>
    <t>AP2001-SP</t>
  </si>
  <si>
    <t>897940-1570-SP</t>
  </si>
  <si>
    <t>PW811566-EP</t>
  </si>
  <si>
    <t>897379-4640-SP</t>
  </si>
  <si>
    <t>J113-09120-EP</t>
  </si>
  <si>
    <t>4D5 3EOO (W/P)</t>
  </si>
  <si>
    <t>898382-8360-SP</t>
  </si>
  <si>
    <t>1052B663-EP</t>
  </si>
  <si>
    <t>897912-5400-SP</t>
  </si>
  <si>
    <t>G200-43661-SP</t>
  </si>
  <si>
    <t>254, 270</t>
  </si>
  <si>
    <t>G167-16100-EP</t>
  </si>
  <si>
    <t>SPRING: anchor</t>
  </si>
  <si>
    <t>G190-05800-SP</t>
  </si>
  <si>
    <t>MD328078-EP</t>
  </si>
  <si>
    <t>16100-87Z01-ESP</t>
  </si>
  <si>
    <t>898386-0670-SP</t>
  </si>
  <si>
    <t>GASKET;PUMP TO C/BL</t>
  </si>
  <si>
    <t>1300A033-SP</t>
  </si>
  <si>
    <t>G300-17010-SP</t>
  </si>
  <si>
    <t>AUTO SLACK ADJ ASSY</t>
  </si>
  <si>
    <t>G200-34530-SP</t>
  </si>
  <si>
    <t>G135-01051-SP</t>
  </si>
  <si>
    <t>ADJ.CAM ASSY B</t>
  </si>
  <si>
    <t>J115-21800-EP</t>
  </si>
  <si>
    <t>ES06</t>
  </si>
  <si>
    <t>G200-34400-SP</t>
  </si>
  <si>
    <t>897940-2542-SP</t>
  </si>
  <si>
    <t>G190-05900-SP</t>
  </si>
  <si>
    <t>J199-37700-EP</t>
  </si>
  <si>
    <t>STUD BOLT</t>
  </si>
  <si>
    <t>17400-58M00-SP</t>
  </si>
  <si>
    <t>1132A100-SP</t>
  </si>
  <si>
    <t>898320-8638-SP</t>
  </si>
  <si>
    <t>16100-BZ051-A-ESP</t>
  </si>
  <si>
    <t>J199-20030-EP</t>
  </si>
  <si>
    <t>PLUG</t>
  </si>
  <si>
    <t>MD343566-SP</t>
  </si>
  <si>
    <t>4D56(NEW)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</si>
  <si>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</si>
  <si>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</si>
  <si>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</si>
  <si>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</si>
  <si>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</si>
  <si>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</si>
  <si>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</si>
  <si>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</si>
  <si>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</si>
  <si>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</si>
  <si>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</si>
  <si>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</si>
  <si>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</si>
  <si>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254, 270,3E00</t>
  </si>
  <si>
    <t>16100-BZ021-ESP</t>
  </si>
  <si>
    <t>MD328077-SP</t>
  </si>
  <si>
    <t>P-CAR</t>
  </si>
  <si>
    <t>16100-61J00-ESP</t>
  </si>
  <si>
    <t>MP1001-SP</t>
  </si>
  <si>
    <t>MP2003-SP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</si>
  <si>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</si>
  <si>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</si>
  <si>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</si>
  <si>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</si>
  <si>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</si>
  <si>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</si>
  <si>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</si>
  <si>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</si>
  <si>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</si>
  <si>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</si>
  <si>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</si>
  <si>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G103-14500-SP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</si>
  <si>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</si>
  <si>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</si>
  <si>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</si>
  <si>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</si>
  <si>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</si>
  <si>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</si>
  <si>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</si>
  <si>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</si>
  <si>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</si>
  <si>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</si>
  <si>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</si>
  <si>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</si>
  <si>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</si>
  <si>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</si>
  <si>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</si>
  <si>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</si>
  <si>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</si>
  <si>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</si>
  <si>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MP1002-SP</t>
  </si>
  <si>
    <t>AP1002-SP</t>
  </si>
  <si>
    <t>AP1001-SP</t>
  </si>
  <si>
    <t>MP1003-SP</t>
  </si>
  <si>
    <t>J123-13700-EP</t>
  </si>
  <si>
    <t>G300-17110-SP</t>
  </si>
  <si>
    <t>15100-BZ080-EP</t>
  </si>
  <si>
    <t>898145-1531-EP</t>
  </si>
  <si>
    <t>4JJ1X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</si>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</sst>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850</v>
      </c>
      <c r="AA11" s="59">
        <v>1090</v>
      </c>
      <c r="AB11" s="62">
        <v>0</v>
      </c>
      <c r="AC11" s="56">
        <v>6706</v>
      </c>
      <c r="AD11" s="59">
        <v>6706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7248</v>
      </c>
      <c r="AJ11" s="74">
        <v>870</v>
      </c>
      <c r="AK11" s="74">
        <v>339</v>
      </c>
      <c r="AL11" s="74" t="str">
        <f>AI11 - AJ11 - AK11</f>
        <v>0</v>
      </c>
      <c r="AM11" s="65">
        <v>5162.5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150</v>
      </c>
      <c r="AB12" s="63">
        <v>0</v>
      </c>
      <c r="AC12" s="57">
        <v>1120</v>
      </c>
      <c r="AD12" s="60">
        <v>1120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3468</v>
      </c>
      <c r="AJ12" s="75">
        <v>450</v>
      </c>
      <c r="AK12" s="75">
        <v>583</v>
      </c>
      <c r="AL12" s="75" t="str">
        <f>AI12 - AJ12 - AK12</f>
        <v>0</v>
      </c>
      <c r="AM12" s="66">
        <v>1450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460</v>
      </c>
      <c r="AA13" s="60">
        <v>530</v>
      </c>
      <c r="AB13" s="63">
        <v>0</v>
      </c>
      <c r="AC13" s="57">
        <v>6981</v>
      </c>
      <c r="AD13" s="60">
        <v>6981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8116</v>
      </c>
      <c r="AJ13" s="75">
        <v>980</v>
      </c>
      <c r="AK13" s="75">
        <v>551</v>
      </c>
      <c r="AL13" s="75" t="str">
        <f>AI13 - AJ13 - AK13</f>
        <v>0</v>
      </c>
      <c r="AM13" s="66">
        <v>6292.92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30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465</v>
      </c>
      <c r="AA16" s="60">
        <v>200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480</v>
      </c>
      <c r="AA17" s="60">
        <v>300</v>
      </c>
      <c r="AB17" s="63">
        <v>0</v>
      </c>
      <c r="AC17" s="57">
        <v>5630</v>
      </c>
      <c r="AD17" s="60">
        <v>5630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11685</v>
      </c>
      <c r="AJ17" s="75">
        <v>1440</v>
      </c>
      <c r="AK17" s="75">
        <v>375</v>
      </c>
      <c r="AL17" s="75" t="str">
        <f>AI17 - AJ17 - AK17</f>
        <v>0</v>
      </c>
      <c r="AM17" s="66">
        <v>9003</v>
      </c>
      <c r="AN17" s="72" t="str">
        <f>IFERROR(AM17/(AK17+AL17), 0)</f>
        <v>0</v>
      </c>
      <c r="AO17" s="63">
        <v>6840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392</v>
      </c>
      <c r="AA18" s="60">
        <v>336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4058</v>
      </c>
      <c r="AD19" s="60">
        <v>4058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5183</v>
      </c>
      <c r="AJ19" s="75">
        <v>650</v>
      </c>
      <c r="AK19" s="75">
        <v>360</v>
      </c>
      <c r="AL19" s="75" t="str">
        <f>AI19 - AJ19 - AK19</f>
        <v>0</v>
      </c>
      <c r="AM19" s="66">
        <v>4108.48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340</v>
      </c>
      <c r="AA20" s="60">
        <v>680</v>
      </c>
      <c r="AB20" s="63">
        <v>0</v>
      </c>
      <c r="AC20" s="57">
        <v>3317</v>
      </c>
      <c r="AD20" s="60">
        <v>3317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5205</v>
      </c>
      <c r="AJ20" s="75">
        <v>610</v>
      </c>
      <c r="AK20" s="75">
        <v>185</v>
      </c>
      <c r="AL20" s="75" t="str">
        <f>AI20 - AJ20 - AK20</f>
        <v>0</v>
      </c>
      <c r="AM20" s="66">
        <v>3980.4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350</v>
      </c>
      <c r="AA22" s="60">
        <v>370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2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530</v>
      </c>
      <c r="AA24" s="60">
        <v>530</v>
      </c>
      <c r="AB24" s="63">
        <v>0</v>
      </c>
      <c r="AC24" s="57">
        <v>5540</v>
      </c>
      <c r="AD24" s="60">
        <v>5540</v>
      </c>
      <c r="AE24" s="60">
        <v>0</v>
      </c>
      <c r="AF24" s="60">
        <v>-229</v>
      </c>
      <c r="AG24" s="66" t="str">
        <f>IFERROR(AF24/AD24, 0) * 100</f>
        <v>0</v>
      </c>
      <c r="AH24" s="60" t="s">
        <v>13</v>
      </c>
      <c r="AI24" s="75">
        <v>12114</v>
      </c>
      <c r="AJ24" s="75">
        <v>1530</v>
      </c>
      <c r="AK24" s="75">
        <v>345</v>
      </c>
      <c r="AL24" s="75" t="str">
        <f>AI24 - AJ24 - AK24</f>
        <v>0</v>
      </c>
      <c r="AM24" s="66">
        <v>9571.6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680</v>
      </c>
      <c r="AA26" s="60">
        <v>680</v>
      </c>
      <c r="AB26" s="63">
        <v>0</v>
      </c>
      <c r="AC26" s="57">
        <v>3170</v>
      </c>
      <c r="AD26" s="60">
        <v>3170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4777</v>
      </c>
      <c r="AJ26" s="75">
        <v>600</v>
      </c>
      <c r="AK26" s="75">
        <v>191</v>
      </c>
      <c r="AL26" s="75" t="str">
        <f>AI26 - AJ26 - AK26</f>
        <v>0</v>
      </c>
      <c r="AM26" s="66">
        <v>3804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150</v>
      </c>
      <c r="AA27" s="60">
        <v>640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360</v>
      </c>
      <c r="AA28" s="60">
        <v>360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350</v>
      </c>
      <c r="AA29" s="60">
        <v>700</v>
      </c>
      <c r="AB29" s="63">
        <v>0</v>
      </c>
      <c r="AC29" s="57">
        <v>7150</v>
      </c>
      <c r="AD29" s="60">
        <v>6900</v>
      </c>
      <c r="AE29" s="60">
        <v>-250</v>
      </c>
      <c r="AF29" s="60">
        <v>-730</v>
      </c>
      <c r="AG29" s="66" t="str">
        <f>IFERROR(AF29/AD29, 0) * 100</f>
        <v>0</v>
      </c>
      <c r="AH29" s="60" t="s">
        <v>13</v>
      </c>
      <c r="AI29" s="75">
        <v>13061</v>
      </c>
      <c r="AJ29" s="75">
        <v>1680</v>
      </c>
      <c r="AK29" s="75">
        <v>669</v>
      </c>
      <c r="AL29" s="75" t="str">
        <f>AI29 - AJ29 - AK29</f>
        <v>0</v>
      </c>
      <c r="AM29" s="66">
        <v>10488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250</v>
      </c>
      <c r="AA30" s="60">
        <v>550</v>
      </c>
      <c r="AB30" s="63">
        <v>0</v>
      </c>
      <c r="AC30" s="57">
        <v>2825</v>
      </c>
      <c r="AD30" s="60">
        <v>2779</v>
      </c>
      <c r="AE30" s="60">
        <v>-46</v>
      </c>
      <c r="AF30" s="60">
        <v>-211</v>
      </c>
      <c r="AG30" s="66" t="str">
        <f>IFERROR(AF30/AD30, 0) * 100</f>
        <v>0</v>
      </c>
      <c r="AH30" s="60" t="s">
        <v>13</v>
      </c>
      <c r="AI30" s="75">
        <v>15705</v>
      </c>
      <c r="AJ30" s="75">
        <v>1900</v>
      </c>
      <c r="AK30" s="75">
        <v>1545</v>
      </c>
      <c r="AL30" s="75" t="str">
        <f>AI30 - AJ30 - AK30</f>
        <v>0</v>
      </c>
      <c r="AM30" s="66">
        <v>7642.9</v>
      </c>
      <c r="AN30" s="72" t="str">
        <f>IFERROR(AM30/(AK30+AL30), 0)</f>
        <v>0</v>
      </c>
      <c r="AO30" s="63">
        <v>4175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360</v>
      </c>
      <c r="AA31" s="60">
        <v>360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680</v>
      </c>
      <c r="AA33" s="60">
        <v>340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5770</v>
      </c>
      <c r="AD34" s="60">
        <v>5750</v>
      </c>
      <c r="AE34" s="60">
        <v>-20</v>
      </c>
      <c r="AF34" s="60">
        <v>-32</v>
      </c>
      <c r="AG34" s="66" t="str">
        <f>IFERROR(AF34/AD34, 0) * 100</f>
        <v>0</v>
      </c>
      <c r="AH34" s="60" t="s">
        <v>13</v>
      </c>
      <c r="AI34" s="75">
        <v>16924</v>
      </c>
      <c r="AJ34" s="75">
        <v>2120</v>
      </c>
      <c r="AK34" s="75">
        <v>1144</v>
      </c>
      <c r="AL34" s="75" t="str">
        <f>AI34 - AJ34 - AK34</f>
        <v>0</v>
      </c>
      <c r="AM34" s="66">
        <v>12592.5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900</v>
      </c>
      <c r="AA40" s="60">
        <v>900</v>
      </c>
      <c r="AB40" s="63">
        <v>0</v>
      </c>
      <c r="AC40" s="57">
        <v>9900</v>
      </c>
      <c r="AD40" s="60">
        <v>9900</v>
      </c>
      <c r="AE40" s="60">
        <v>0</v>
      </c>
      <c r="AF40" s="60">
        <v>-374</v>
      </c>
      <c r="AG40" s="66" t="str">
        <f>IFERROR(AF40/AD40, 0) * 100</f>
        <v>0</v>
      </c>
      <c r="AH40" s="60" t="s">
        <v>13</v>
      </c>
      <c r="AI40" s="75">
        <v>13886</v>
      </c>
      <c r="AJ40" s="75">
        <v>1760</v>
      </c>
      <c r="AK40" s="75">
        <v>714</v>
      </c>
      <c r="AL40" s="75" t="str">
        <f>AI40 - AJ40 - AK40</f>
        <v>0</v>
      </c>
      <c r="AM40" s="66">
        <v>14850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540</v>
      </c>
      <c r="AA41" s="60">
        <v>540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1200</v>
      </c>
      <c r="AA42" s="60">
        <v>1800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500</v>
      </c>
      <c r="AA43" s="60">
        <v>500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600</v>
      </c>
      <c r="AA44" s="60">
        <v>460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460</v>
      </c>
      <c r="AA45" s="60">
        <v>460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1800</v>
      </c>
      <c r="AA46" s="60">
        <v>1200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700</v>
      </c>
      <c r="AA47" s="60">
        <v>460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470</v>
      </c>
      <c r="AA48" s="60">
        <v>470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315</v>
      </c>
      <c r="AA49" s="60">
        <v>300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230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340</v>
      </c>
      <c r="AA53" s="60">
        <v>340</v>
      </c>
      <c r="AB53" s="63">
        <v>0</v>
      </c>
      <c r="AC53" s="57">
        <v>2160</v>
      </c>
      <c r="AD53" s="60">
        <v>2160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7047</v>
      </c>
      <c r="AJ53" s="75">
        <v>870</v>
      </c>
      <c r="AK53" s="75">
        <v>264</v>
      </c>
      <c r="AL53" s="75" t="str">
        <f>AI53 - AJ53 - AK53</f>
        <v>0</v>
      </c>
      <c r="AM53" s="66">
        <v>5184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450</v>
      </c>
      <c r="AA54" s="60">
        <v>340</v>
      </c>
      <c r="AB54" s="63">
        <v>0</v>
      </c>
      <c r="AC54" s="57">
        <v>3720</v>
      </c>
      <c r="AD54" s="60">
        <v>3720</v>
      </c>
      <c r="AE54" s="60">
        <v>0</v>
      </c>
      <c r="AF54" s="60">
        <v>-58</v>
      </c>
      <c r="AG54" s="66" t="str">
        <f>IFERROR(AF54/AD54, 0) * 100</f>
        <v>0</v>
      </c>
      <c r="AH54" s="60" t="s">
        <v>13</v>
      </c>
      <c r="AI54" s="75">
        <v>5562</v>
      </c>
      <c r="AJ54" s="75">
        <v>630</v>
      </c>
      <c r="AK54" s="75">
        <v>686</v>
      </c>
      <c r="AL54" s="75" t="str">
        <f>AI54 - AJ54 - AK54</f>
        <v>0</v>
      </c>
      <c r="AM54" s="66">
        <v>4464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340</v>
      </c>
      <c r="AB55" s="63">
        <v>0</v>
      </c>
      <c r="AC55" s="57">
        <v>3740</v>
      </c>
      <c r="AD55" s="60">
        <v>3740</v>
      </c>
      <c r="AE55" s="60">
        <v>0</v>
      </c>
      <c r="AF55" s="60">
        <v>-224</v>
      </c>
      <c r="AG55" s="66" t="str">
        <f>IFERROR(AF55/AD55, 0) * 100</f>
        <v>0</v>
      </c>
      <c r="AH55" s="60" t="s">
        <v>13</v>
      </c>
      <c r="AI55" s="75">
        <v>6807</v>
      </c>
      <c r="AJ55" s="75">
        <v>830</v>
      </c>
      <c r="AK55" s="75">
        <v>344</v>
      </c>
      <c r="AL55" s="75" t="str">
        <f>AI55 - AJ55 - AK55</f>
        <v>0</v>
      </c>
      <c r="AM55" s="66">
        <v>4974.2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340</v>
      </c>
      <c r="AB56" s="63">
        <v>0</v>
      </c>
      <c r="AC56" s="57">
        <v>1360</v>
      </c>
      <c r="AD56" s="60">
        <v>1030</v>
      </c>
      <c r="AE56" s="60">
        <v>-330</v>
      </c>
      <c r="AF56" s="60">
        <v>-18</v>
      </c>
      <c r="AG56" s="66" t="str">
        <f>IFERROR(AF56/AD56, 0) * 100</f>
        <v>0</v>
      </c>
      <c r="AH56" s="60" t="s">
        <v>13</v>
      </c>
      <c r="AI56" s="75">
        <v>2833</v>
      </c>
      <c r="AJ56" s="75">
        <v>340</v>
      </c>
      <c r="AK56" s="75">
        <v>227</v>
      </c>
      <c r="AL56" s="75" t="str">
        <f>AI56 - AJ56 - AK56</f>
        <v>0</v>
      </c>
      <c r="AM56" s="66">
        <v>2472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450</v>
      </c>
      <c r="AA57" s="60">
        <v>450</v>
      </c>
      <c r="AB57" s="63">
        <v>0</v>
      </c>
      <c r="AC57" s="57">
        <v>3830</v>
      </c>
      <c r="AD57" s="60">
        <v>3830</v>
      </c>
      <c r="AE57" s="60">
        <v>0</v>
      </c>
      <c r="AF57" s="60">
        <v>-48</v>
      </c>
      <c r="AG57" s="66" t="str">
        <f>IFERROR(AF57/AD57, 0) * 100</f>
        <v>0</v>
      </c>
      <c r="AH57" s="60" t="s">
        <v>13</v>
      </c>
      <c r="AI57" s="75">
        <v>6442</v>
      </c>
      <c r="AJ57" s="75">
        <v>810</v>
      </c>
      <c r="AK57" s="75">
        <v>605</v>
      </c>
      <c r="AL57" s="75" t="str">
        <f>AI57 - AJ57 - AK57</f>
        <v>0</v>
      </c>
      <c r="AM57" s="66">
        <v>5170.5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290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360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330</v>
      </c>
      <c r="AA60" s="60">
        <v>370</v>
      </c>
      <c r="AB60" s="63">
        <v>0</v>
      </c>
      <c r="AC60" s="57">
        <v>2653</v>
      </c>
      <c r="AD60" s="60">
        <v>2653</v>
      </c>
      <c r="AE60" s="60">
        <v>0</v>
      </c>
      <c r="AF60" s="60">
        <v>-387</v>
      </c>
      <c r="AG60" s="66" t="str">
        <f>IFERROR(AF60/AD60, 0) * 100</f>
        <v>0</v>
      </c>
      <c r="AH60" s="60" t="s">
        <v>13</v>
      </c>
      <c r="AI60" s="75">
        <v>9948</v>
      </c>
      <c r="AJ60" s="75">
        <v>1250</v>
      </c>
      <c r="AK60" s="75">
        <v>581</v>
      </c>
      <c r="AL60" s="75" t="str">
        <f>AI60 - AJ60 - AK60</f>
        <v>0</v>
      </c>
      <c r="AM60" s="66">
        <v>12368.65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960</v>
      </c>
      <c r="AA62" s="60">
        <v>960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270</v>
      </c>
      <c r="AA63" s="60">
        <v>420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1200</v>
      </c>
      <c r="AA64" s="60">
        <v>1200</v>
      </c>
      <c r="AB64" s="63">
        <v>0</v>
      </c>
      <c r="AC64" s="57">
        <v>5610</v>
      </c>
      <c r="AD64" s="60">
        <v>5400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4789</v>
      </c>
      <c r="AJ64" s="75">
        <v>640</v>
      </c>
      <c r="AK64" s="75">
        <v>86</v>
      </c>
      <c r="AL64" s="75" t="str">
        <f>AI64 - AJ64 - AK64</f>
        <v>0</v>
      </c>
      <c r="AM64" s="66">
        <v>3742.8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840</v>
      </c>
      <c r="AA65" s="60">
        <v>840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1400</v>
      </c>
      <c r="AA66" s="60">
        <v>1400</v>
      </c>
      <c r="AB66" s="63">
        <v>0</v>
      </c>
      <c r="AC66" s="57">
        <v>4900</v>
      </c>
      <c r="AD66" s="60">
        <v>4900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534</v>
      </c>
      <c r="AJ66" s="75">
        <v>60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10500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312</v>
      </c>
      <c r="AA68" s="60">
        <v>312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2741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144</v>
      </c>
      <c r="AA69" s="60">
        <v>144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1488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120</v>
      </c>
      <c r="AA70" s="60">
        <v>120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3071.8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140</v>
      </c>
      <c r="AA71" s="60">
        <v>140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160</v>
      </c>
      <c r="AA74" s="60">
        <v>160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240</v>
      </c>
      <c r="AA75" s="60">
        <v>190</v>
      </c>
      <c r="AB75" s="63">
        <v>0</v>
      </c>
      <c r="AC75" s="57">
        <v>1890</v>
      </c>
      <c r="AD75" s="60">
        <v>1890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12459</v>
      </c>
      <c r="AJ75" s="75">
        <v>1510</v>
      </c>
      <c r="AK75" s="75">
        <v>2077</v>
      </c>
      <c r="AL75" s="75" t="str">
        <f>AI75 - AJ75 - AK75</f>
        <v>0</v>
      </c>
      <c r="AM75" s="66">
        <v>8600.1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150</v>
      </c>
      <c r="AA76" s="60">
        <v>150</v>
      </c>
      <c r="AB76" s="63">
        <v>0</v>
      </c>
      <c r="AC76" s="57">
        <v>1830</v>
      </c>
      <c r="AD76" s="60">
        <v>1830</v>
      </c>
      <c r="AE76" s="60">
        <v>0</v>
      </c>
      <c r="AF76" s="60">
        <v>-3</v>
      </c>
      <c r="AG76" s="66" t="str">
        <f>IFERROR(AF76/AD76, 0) * 100</f>
        <v>0</v>
      </c>
      <c r="AH76" s="60" t="s">
        <v>13</v>
      </c>
      <c r="AI76" s="75">
        <v>6986</v>
      </c>
      <c r="AJ76" s="75">
        <v>920</v>
      </c>
      <c r="AK76" s="75">
        <v>455</v>
      </c>
      <c r="AL76" s="75" t="str">
        <f>AI76 - AJ76 - AK76</f>
        <v>0</v>
      </c>
      <c r="AM76" s="66">
        <v>4983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180</v>
      </c>
      <c r="AA77" s="60">
        <v>180</v>
      </c>
      <c r="AB77" s="63">
        <v>0</v>
      </c>
      <c r="AC77" s="57">
        <v>1810</v>
      </c>
      <c r="AD77" s="60">
        <v>1810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7332</v>
      </c>
      <c r="AJ77" s="75">
        <v>920</v>
      </c>
      <c r="AK77" s="75">
        <v>714</v>
      </c>
      <c r="AL77" s="75" t="str">
        <f>AI77 - AJ77 - AK77</f>
        <v>0</v>
      </c>
      <c r="AM77" s="66">
        <v>5306.5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1107</v>
      </c>
      <c r="AA78" s="60">
        <v>1106</v>
      </c>
      <c r="AB78" s="63">
        <v>0</v>
      </c>
      <c r="AC78" s="57">
        <v>12640</v>
      </c>
      <c r="AD78" s="60">
        <v>12640</v>
      </c>
      <c r="AE78" s="60">
        <v>0</v>
      </c>
      <c r="AF78" s="60">
        <v>-33</v>
      </c>
      <c r="AG78" s="66" t="str">
        <f>IFERROR(AF78/AD78, 0) * 100</f>
        <v>0</v>
      </c>
      <c r="AH78" s="60" t="s">
        <v>13</v>
      </c>
      <c r="AI78" s="75">
        <v>7476</v>
      </c>
      <c r="AJ78" s="75">
        <v>980</v>
      </c>
      <c r="AK78" s="75">
        <v>58</v>
      </c>
      <c r="AL78" s="75" t="str">
        <f>AI78 - AJ78 - AK78</f>
        <v>0</v>
      </c>
      <c r="AM78" s="66">
        <v>10534.81</v>
      </c>
      <c r="AN78" s="72" t="str">
        <f>IFERROR(AM78/(AK78+AL78), 0)</f>
        <v>0</v>
      </c>
      <c r="AO78" s="63">
        <v>16845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230</v>
      </c>
      <c r="AA79" s="60">
        <v>230</v>
      </c>
      <c r="AB79" s="63">
        <v>0</v>
      </c>
      <c r="AC79" s="57">
        <v>1730</v>
      </c>
      <c r="AD79" s="60">
        <v>1730</v>
      </c>
      <c r="AE79" s="60">
        <v>0</v>
      </c>
      <c r="AF79" s="60">
        <v>-11</v>
      </c>
      <c r="AG79" s="66" t="str">
        <f>IFERROR(AF79/AD79, 0) * 100</f>
        <v>0</v>
      </c>
      <c r="AH79" s="60" t="s">
        <v>13</v>
      </c>
      <c r="AI79" s="75">
        <v>7616</v>
      </c>
      <c r="AJ79" s="75">
        <v>990</v>
      </c>
      <c r="AK79" s="75">
        <v>790</v>
      </c>
      <c r="AL79" s="75" t="str">
        <f>AI79 - AJ79 - AK79</f>
        <v>0</v>
      </c>
      <c r="AM79" s="66">
        <v>4666.9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200</v>
      </c>
      <c r="AA80" s="60">
        <v>200</v>
      </c>
      <c r="AB80" s="63">
        <v>0</v>
      </c>
      <c r="AC80" s="57">
        <v>2330</v>
      </c>
      <c r="AD80" s="60">
        <v>2330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13097</v>
      </c>
      <c r="AJ80" s="75">
        <v>1640</v>
      </c>
      <c r="AK80" s="75">
        <v>1103</v>
      </c>
      <c r="AL80" s="75" t="str">
        <f>AI80 - AJ80 - AK80</f>
        <v>0</v>
      </c>
      <c r="AM80" s="66">
        <v>7195.6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84</v>
      </c>
      <c r="AA81" s="60">
        <v>84</v>
      </c>
      <c r="AB81" s="63">
        <v>0</v>
      </c>
      <c r="AC81" s="57">
        <v>1250</v>
      </c>
      <c r="AD81" s="60">
        <v>1095</v>
      </c>
      <c r="AE81" s="60">
        <v>-155</v>
      </c>
      <c r="AF81" s="60">
        <v>-6</v>
      </c>
      <c r="AG81" s="66" t="str">
        <f>IFERROR(AF81/AD81, 0) * 100</f>
        <v>0</v>
      </c>
      <c r="AH81" s="60" t="s">
        <v>13</v>
      </c>
      <c r="AI81" s="75">
        <v>12019</v>
      </c>
      <c r="AJ81" s="75">
        <v>1450</v>
      </c>
      <c r="AK81" s="75">
        <v>2045</v>
      </c>
      <c r="AL81" s="75" t="str">
        <f>AI81 - AJ81 - AK81</f>
        <v>0</v>
      </c>
      <c r="AM81" s="66">
        <v>8234.4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2020</v>
      </c>
      <c r="AA83" s="60">
        <v>2040</v>
      </c>
      <c r="AB83" s="63">
        <v>0</v>
      </c>
      <c r="AC83" s="57">
        <v>22891</v>
      </c>
      <c r="AD83" s="60">
        <v>21255</v>
      </c>
      <c r="AE83" s="60">
        <v>-1636</v>
      </c>
      <c r="AF83" s="60">
        <v>-360.86</v>
      </c>
      <c r="AG83" s="66" t="str">
        <f>IFERROR(AF83/AD83, 0) * 100</f>
        <v>0</v>
      </c>
      <c r="AH83" s="60" t="s">
        <v>13</v>
      </c>
      <c r="AI83" s="75">
        <v>10854</v>
      </c>
      <c r="AJ83" s="75">
        <v>1340</v>
      </c>
      <c r="AK83" s="75">
        <v>1472</v>
      </c>
      <c r="AL83" s="75" t="str">
        <f>AI83 - AJ83 - AK83</f>
        <v>0</v>
      </c>
      <c r="AM83" s="66">
        <v>18391.1</v>
      </c>
      <c r="AN83" s="72" t="str">
        <f>IFERROR(AM83/(AK83+AL83), 0)</f>
        <v>0</v>
      </c>
      <c r="AO83" s="63">
        <v>26951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1910</v>
      </c>
      <c r="AA84" s="60">
        <v>1050</v>
      </c>
      <c r="AB84" s="63">
        <v>0</v>
      </c>
      <c r="AC84" s="57">
        <v>18520</v>
      </c>
      <c r="AD84" s="60">
        <v>18520</v>
      </c>
      <c r="AE84" s="60">
        <v>0</v>
      </c>
      <c r="AF84" s="60">
        <v>-838.65</v>
      </c>
      <c r="AG84" s="66" t="str">
        <f>IFERROR(AF84/AD84, 0) * 100</f>
        <v>0</v>
      </c>
      <c r="AH84" s="60" t="s">
        <v>13</v>
      </c>
      <c r="AI84" s="75">
        <v>13267</v>
      </c>
      <c r="AJ84" s="75">
        <v>1740</v>
      </c>
      <c r="AK84" s="75">
        <v>1572</v>
      </c>
      <c r="AL84" s="75" t="str">
        <f>AI84 - AJ84 - AK84</f>
        <v>0</v>
      </c>
      <c r="AM84" s="66">
        <v>18459.9</v>
      </c>
      <c r="AN84" s="72" t="str">
        <f>IFERROR(AM84/(AK84+AL84), 0)</f>
        <v>0</v>
      </c>
      <c r="AO84" s="63">
        <v>23450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1110</v>
      </c>
      <c r="AA85" s="60">
        <v>1760</v>
      </c>
      <c r="AB85" s="63">
        <v>0</v>
      </c>
      <c r="AC85" s="57">
        <v>12560</v>
      </c>
      <c r="AD85" s="60">
        <v>12560</v>
      </c>
      <c r="AE85" s="60">
        <v>0</v>
      </c>
      <c r="AF85" s="60">
        <v>-367.08</v>
      </c>
      <c r="AG85" s="66" t="str">
        <f>IFERROR(AF85/AD85, 0) * 100</f>
        <v>0</v>
      </c>
      <c r="AH85" s="60" t="s">
        <v>13</v>
      </c>
      <c r="AI85" s="75">
        <v>10976</v>
      </c>
      <c r="AJ85" s="75">
        <v>1340</v>
      </c>
      <c r="AK85" s="75">
        <v>855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17280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590</v>
      </c>
      <c r="AA86" s="60">
        <v>590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1510</v>
      </c>
      <c r="AA87" s="60">
        <v>1510</v>
      </c>
      <c r="AB87" s="63">
        <v>0</v>
      </c>
      <c r="AC87" s="57">
        <v>15800</v>
      </c>
      <c r="AD87" s="60">
        <v>15800</v>
      </c>
      <c r="AE87" s="60">
        <v>0</v>
      </c>
      <c r="AF87" s="60">
        <v>-411.52</v>
      </c>
      <c r="AG87" s="66" t="str">
        <f>IFERROR(AF87/AD87, 0) * 100</f>
        <v>0</v>
      </c>
      <c r="AH87" s="60" t="s">
        <v>13</v>
      </c>
      <c r="AI87" s="75">
        <v>9582</v>
      </c>
      <c r="AJ87" s="75">
        <v>1160</v>
      </c>
      <c r="AK87" s="75">
        <v>1622</v>
      </c>
      <c r="AL87" s="75" t="str">
        <f>AI87 - AJ87 - AK87</f>
        <v>0</v>
      </c>
      <c r="AM87" s="66">
        <v>17677.2</v>
      </c>
      <c r="AN87" s="72" t="str">
        <f>IFERROR(AM87/(AK87+AL87), 0)</f>
        <v>0</v>
      </c>
      <c r="AO87" s="63">
        <v>18820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1170</v>
      </c>
      <c r="AA88" s="60">
        <v>2920</v>
      </c>
      <c r="AB88" s="63">
        <v>0</v>
      </c>
      <c r="AC88" s="57">
        <v>29420</v>
      </c>
      <c r="AD88" s="60">
        <v>29420</v>
      </c>
      <c r="AE88" s="60">
        <v>0</v>
      </c>
      <c r="AF88" s="60">
        <v>-448.2</v>
      </c>
      <c r="AG88" s="66" t="str">
        <f>IFERROR(AF88/AD88, 0) * 100</f>
        <v>0</v>
      </c>
      <c r="AH88" s="60" t="s">
        <v>13</v>
      </c>
      <c r="AI88" s="75">
        <v>11706</v>
      </c>
      <c r="AJ88" s="75">
        <v>1520</v>
      </c>
      <c r="AK88" s="75">
        <v>1467</v>
      </c>
      <c r="AL88" s="75" t="str">
        <f>AI88 - AJ88 - AK88</f>
        <v>0</v>
      </c>
      <c r="AM88" s="66">
        <v>29795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1110</v>
      </c>
      <c r="AA89" s="60">
        <v>1170</v>
      </c>
      <c r="AB89" s="63">
        <v>0</v>
      </c>
      <c r="AC89" s="57">
        <v>11970</v>
      </c>
      <c r="AD89" s="60">
        <v>11860</v>
      </c>
      <c r="AE89" s="60">
        <v>-110</v>
      </c>
      <c r="AF89" s="60">
        <v>-303.16</v>
      </c>
      <c r="AG89" s="66" t="str">
        <f>IFERROR(AF89/AD89, 0) * 100</f>
        <v>0</v>
      </c>
      <c r="AH89" s="60" t="s">
        <v>13</v>
      </c>
      <c r="AI89" s="75">
        <v>12301</v>
      </c>
      <c r="AJ89" s="75">
        <v>1570</v>
      </c>
      <c r="AK89" s="75">
        <v>1945</v>
      </c>
      <c r="AL89" s="75" t="str">
        <f>AI89 - AJ89 - AK89</f>
        <v>0</v>
      </c>
      <c r="AM89" s="66">
        <v>13097.7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1560</v>
      </c>
      <c r="AA90" s="60">
        <v>1720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13885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570</v>
      </c>
      <c r="AA91" s="60">
        <v>660</v>
      </c>
      <c r="AB91" s="63">
        <v>0</v>
      </c>
      <c r="AC91" s="57">
        <v>9830</v>
      </c>
      <c r="AD91" s="60">
        <v>8370</v>
      </c>
      <c r="AE91" s="60">
        <v>-1460</v>
      </c>
      <c r="AF91" s="60">
        <v>-676.85</v>
      </c>
      <c r="AG91" s="66" t="str">
        <f>IFERROR(AF91/AD91, 0) * 100</f>
        <v>0</v>
      </c>
      <c r="AH91" s="60" t="s">
        <v>13</v>
      </c>
      <c r="AI91" s="75">
        <v>13155</v>
      </c>
      <c r="AJ91" s="75">
        <v>1650</v>
      </c>
      <c r="AK91" s="75">
        <v>3048</v>
      </c>
      <c r="AL91" s="75" t="str">
        <f>AI91 - AJ91 - AK91</f>
        <v>0</v>
      </c>
      <c r="AM91" s="66">
        <v>11411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3390</v>
      </c>
      <c r="AA92" s="60">
        <v>4175</v>
      </c>
      <c r="AB92" s="63">
        <v>0</v>
      </c>
      <c r="AC92" s="57">
        <v>35584</v>
      </c>
      <c r="AD92" s="60">
        <v>19011</v>
      </c>
      <c r="AE92" s="60">
        <v>-16573</v>
      </c>
      <c r="AF92" s="60">
        <v>0</v>
      </c>
      <c r="AG92" s="66" t="str">
        <f>IFERROR(AF92/AD92, 0) * 100</f>
        <v>0</v>
      </c>
      <c r="AH92" s="60" t="s">
        <v>13</v>
      </c>
      <c r="AI92" s="75">
        <v>497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46109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1500</v>
      </c>
      <c r="AA93" s="60">
        <v>1500</v>
      </c>
      <c r="AB93" s="63">
        <v>0</v>
      </c>
      <c r="AC93" s="57">
        <v>17890</v>
      </c>
      <c r="AD93" s="60">
        <v>4381</v>
      </c>
      <c r="AE93" s="60">
        <v>-13509</v>
      </c>
      <c r="AF93" s="60">
        <v>0</v>
      </c>
      <c r="AG93" s="66" t="str">
        <f>IFERROR(AF93/AD93, 0) * 100</f>
        <v>0</v>
      </c>
      <c r="AH93" s="60" t="s">
        <v>13</v>
      </c>
      <c r="AI93" s="75">
        <v>5</v>
      </c>
      <c r="AJ93" s="75">
        <v>0</v>
      </c>
      <c r="AK93" s="75">
        <v>0</v>
      </c>
      <c r="AL93" s="75" t="str">
        <f>AI93 - AJ93 - AK93</f>
        <v>0</v>
      </c>
      <c r="AM93" s="66">
        <v>2322.42</v>
      </c>
      <c r="AN93" s="72" t="str">
        <f>IFERROR(AM93/(AK93+AL93), 0)</f>
        <v>0</v>
      </c>
      <c r="AO93" s="63">
        <v>23390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5785</v>
      </c>
      <c r="AA94" s="60">
        <v>3970</v>
      </c>
      <c r="AB94" s="63">
        <v>0</v>
      </c>
      <c r="AC94" s="57">
        <v>52012</v>
      </c>
      <c r="AD94" s="60">
        <v>23487</v>
      </c>
      <c r="AE94" s="60">
        <v>-28525</v>
      </c>
      <c r="AF94" s="60">
        <v>0</v>
      </c>
      <c r="AG94" s="66" t="str">
        <f>IFERROR(AF94/AD94, 0) * 100</f>
        <v>0</v>
      </c>
      <c r="AH94" s="60" t="s">
        <v>13</v>
      </c>
      <c r="AI94" s="75">
        <v>91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77957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1200</v>
      </c>
      <c r="AA96" s="60">
        <v>1920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720</v>
      </c>
      <c r="AA97" s="60">
        <v>720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720</v>
      </c>
      <c r="AA98" s="60">
        <v>720</v>
      </c>
      <c r="AB98" s="63">
        <v>0</v>
      </c>
      <c r="AC98" s="57">
        <v>7200</v>
      </c>
      <c r="AD98" s="60">
        <v>7200</v>
      </c>
      <c r="AE98" s="60">
        <v>0</v>
      </c>
      <c r="AF98" s="60">
        <v>-4</v>
      </c>
      <c r="AG98" s="66" t="str">
        <f>IFERROR(AF98/AD98, 0) * 100</f>
        <v>0</v>
      </c>
      <c r="AH98" s="60" t="s">
        <v>13</v>
      </c>
      <c r="AI98" s="75">
        <v>10846</v>
      </c>
      <c r="AJ98" s="75">
        <v>1320</v>
      </c>
      <c r="AK98" s="75">
        <v>333</v>
      </c>
      <c r="AL98" s="75" t="str">
        <f>AI98 - AJ98 - AK98</f>
        <v>0</v>
      </c>
      <c r="AM98" s="66">
        <v>8124.4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630</v>
      </c>
      <c r="AA99" s="60">
        <v>630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495</v>
      </c>
      <c r="AA100" s="60">
        <v>495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1430</v>
      </c>
      <c r="AA103" s="60">
        <v>1430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360</v>
      </c>
      <c r="AA104" s="60">
        <v>270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360</v>
      </c>
      <c r="AA105" s="60">
        <v>270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676</v>
      </c>
      <c r="AA106" s="60">
        <v>676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636</v>
      </c>
      <c r="AA108" s="60">
        <v>636</v>
      </c>
      <c r="AB108" s="63">
        <v>0</v>
      </c>
      <c r="AC108" s="57">
        <v>2964</v>
      </c>
      <c r="AD108" s="60">
        <v>2964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5448</v>
      </c>
      <c r="AJ108" s="75">
        <v>620</v>
      </c>
      <c r="AK108" s="75">
        <v>852</v>
      </c>
      <c r="AL108" s="75" t="str">
        <f>AI108 - AJ108 - AK108</f>
        <v>0</v>
      </c>
      <c r="AM108" s="66">
        <v>3586.44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300</v>
      </c>
      <c r="AA109" s="60">
        <v>300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292</v>
      </c>
      <c r="AA110" s="60">
        <v>375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4296</v>
      </c>
      <c r="AE111" s="60">
        <v>-156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7770</v>
      </c>
      <c r="AJ111" s="75">
        <v>940</v>
      </c>
      <c r="AK111" s="75">
        <v>642</v>
      </c>
      <c r="AL111" s="75" t="str">
        <f>AI111 - AJ111 - AK111</f>
        <v>0</v>
      </c>
      <c r="AM111" s="66">
        <v>5370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720</v>
      </c>
      <c r="AA112" s="60">
        <v>0</v>
      </c>
      <c r="AB112" s="63">
        <v>0</v>
      </c>
      <c r="AC112" s="57">
        <v>4404</v>
      </c>
      <c r="AD112" s="60">
        <v>4404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3985</v>
      </c>
      <c r="AJ112" s="75">
        <v>490</v>
      </c>
      <c r="AK112" s="75">
        <v>304</v>
      </c>
      <c r="AL112" s="75" t="str">
        <f>AI112 - AJ112 - AK112</f>
        <v>0</v>
      </c>
      <c r="AM112" s="66">
        <v>3082.8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300</v>
      </c>
      <c r="AA113" s="60">
        <v>300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210</v>
      </c>
      <c r="AA114" s="60">
        <v>210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180</v>
      </c>
      <c r="AA115" s="60">
        <v>210</v>
      </c>
      <c r="AB115" s="63">
        <v>0</v>
      </c>
      <c r="AC115" s="57">
        <v>3025</v>
      </c>
      <c r="AD115" s="60">
        <v>3025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7336</v>
      </c>
      <c r="AJ115" s="75">
        <v>860</v>
      </c>
      <c r="AK115" s="75">
        <v>1399</v>
      </c>
      <c r="AL115" s="75" t="str">
        <f>AI115 - AJ115 - AK115</f>
        <v>0</v>
      </c>
      <c r="AM115" s="66">
        <v>4688.75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1200</v>
      </c>
      <c r="AA117" s="60">
        <v>1200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1200</v>
      </c>
      <c r="AA118" s="60">
        <v>0</v>
      </c>
      <c r="AB118" s="63">
        <v>0</v>
      </c>
      <c r="AC118" s="57">
        <v>7764</v>
      </c>
      <c r="AD118" s="60">
        <v>7764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6063</v>
      </c>
      <c r="AJ118" s="75">
        <v>760</v>
      </c>
      <c r="AK118" s="75">
        <v>636</v>
      </c>
      <c r="AL118" s="75" t="str">
        <f>AI118 - AJ118 - AK118</f>
        <v>0</v>
      </c>
      <c r="AM118" s="66">
        <v>6345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582</v>
      </c>
      <c r="AA119" s="60">
        <v>990</v>
      </c>
      <c r="AB119" s="63">
        <v>0</v>
      </c>
      <c r="AC119" s="57">
        <v>8820</v>
      </c>
      <c r="AD119" s="60">
        <v>8888</v>
      </c>
      <c r="AE119" s="60">
        <v>68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10152</v>
      </c>
      <c r="AJ119" s="75">
        <v>1230</v>
      </c>
      <c r="AK119" s="75">
        <v>1125</v>
      </c>
      <c r="AL119" s="75" t="str">
        <f>AI119 - AJ119 - AK119</f>
        <v>0</v>
      </c>
      <c r="AM119" s="66">
        <v>7724.3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1260</v>
      </c>
      <c r="AA120" s="60">
        <v>1260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720</v>
      </c>
      <c r="AA121" s="60">
        <v>720</v>
      </c>
      <c r="AB121" s="63">
        <v>0</v>
      </c>
      <c r="AC121" s="57">
        <v>4173</v>
      </c>
      <c r="AD121" s="60">
        <v>4173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5262</v>
      </c>
      <c r="AJ121" s="75">
        <v>650</v>
      </c>
      <c r="AK121" s="75">
        <v>385</v>
      </c>
      <c r="AL121" s="75" t="str">
        <f>AI121 - AJ121 - AK121</f>
        <v>0</v>
      </c>
      <c r="AM121" s="66">
        <v>5108.7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180</v>
      </c>
      <c r="AA123" s="60">
        <v>210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630</v>
      </c>
      <c r="AD126" s="60">
        <v>595</v>
      </c>
      <c r="AE126" s="60">
        <v>-35</v>
      </c>
      <c r="AF126" s="60">
        <v>-13</v>
      </c>
      <c r="AG126" s="66" t="str">
        <f>IFERROR(AF126/AD126, 0) * 100</f>
        <v>0</v>
      </c>
      <c r="AH126" s="60" t="s">
        <v>13</v>
      </c>
      <c r="AI126" s="75">
        <v>2809</v>
      </c>
      <c r="AJ126" s="75">
        <v>350</v>
      </c>
      <c r="AK126" s="75">
        <v>929</v>
      </c>
      <c r="AL126" s="75" t="str">
        <f>AI126 - AJ126 - AK126</f>
        <v>0</v>
      </c>
      <c r="AM126" s="66">
        <v>3748.5</v>
      </c>
      <c r="AN126" s="72" t="str">
        <f>IFERROR(AM126/(AK126+AL126), 0)</f>
        <v>0</v>
      </c>
      <c r="AO126" s="63">
        <v>630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40</v>
      </c>
      <c r="AB127" s="63">
        <v>0</v>
      </c>
      <c r="AC127" s="57">
        <v>784</v>
      </c>
      <c r="AD127" s="60">
        <v>488</v>
      </c>
      <c r="AE127" s="60">
        <v>-296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2958</v>
      </c>
      <c r="AJ127" s="75">
        <v>360</v>
      </c>
      <c r="AK127" s="75">
        <v>882</v>
      </c>
      <c r="AL127" s="75" t="str">
        <f>AI127 - AJ127 - AK127</f>
        <v>0</v>
      </c>
      <c r="AM127" s="66">
        <v>2884</v>
      </c>
      <c r="AN127" s="72" t="str">
        <f>IFERROR(AM127/(AK127+AL127), 0)</f>
        <v>0</v>
      </c>
      <c r="AO127" s="63">
        <v>1000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180</v>
      </c>
      <c r="AA128" s="60">
        <v>0</v>
      </c>
      <c r="AB128" s="63">
        <v>0</v>
      </c>
      <c r="AC128" s="57">
        <v>1458</v>
      </c>
      <c r="AD128" s="60">
        <v>1276</v>
      </c>
      <c r="AE128" s="60">
        <v>-182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3852</v>
      </c>
      <c r="AJ128" s="75">
        <v>440</v>
      </c>
      <c r="AK128" s="75">
        <v>602</v>
      </c>
      <c r="AL128" s="75" t="str">
        <f>AI128 - AJ128 - AK128</f>
        <v>0</v>
      </c>
      <c r="AM128" s="66">
        <v>3180</v>
      </c>
      <c r="AN128" s="72" t="str">
        <f>IFERROR(AM128/(AK128+AL128), 0)</f>
        <v>0</v>
      </c>
      <c r="AO128" s="63">
        <v>1638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765</v>
      </c>
      <c r="AA132" s="60">
        <v>765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600</v>
      </c>
      <c r="AA133" s="60">
        <v>600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480</v>
      </c>
      <c r="AA134" s="60">
        <v>528</v>
      </c>
      <c r="AB134" s="63">
        <v>0</v>
      </c>
      <c r="AC134" s="57">
        <v>2904</v>
      </c>
      <c r="AD134" s="60">
        <v>2968</v>
      </c>
      <c r="AE134" s="60">
        <v>64</v>
      </c>
      <c r="AF134" s="60">
        <v>-68</v>
      </c>
      <c r="AG134" s="66" t="str">
        <f>IFERROR(AF134/AD134, 0) * 100</f>
        <v>0</v>
      </c>
      <c r="AH134" s="60" t="s">
        <v>13</v>
      </c>
      <c r="AI134" s="75">
        <v>8115</v>
      </c>
      <c r="AJ134" s="75">
        <v>970</v>
      </c>
      <c r="AK134" s="75">
        <v>928</v>
      </c>
      <c r="AL134" s="75" t="str">
        <f>AI134 - AJ134 - AK134</f>
        <v>0</v>
      </c>
      <c r="AM134" s="66">
        <v>5490.8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1992</v>
      </c>
      <c r="AD135" s="60">
        <v>1992</v>
      </c>
      <c r="AE135" s="60">
        <v>0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3281</v>
      </c>
      <c r="AJ135" s="75">
        <v>410</v>
      </c>
      <c r="AK135" s="75">
        <v>523</v>
      </c>
      <c r="AL135" s="75" t="str">
        <f>AI135 - AJ135 - AK135</f>
        <v>0</v>
      </c>
      <c r="AM135" s="66">
        <v>1768.8</v>
      </c>
      <c r="AN135" s="72" t="str">
        <f>IFERROR(AM135/(AK135+AL135), 0)</f>
        <v>0</v>
      </c>
      <c r="AO135" s="63">
        <v>1992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360</v>
      </c>
      <c r="AA136" s="60">
        <v>276</v>
      </c>
      <c r="AB136" s="63">
        <v>0</v>
      </c>
      <c r="AC136" s="57">
        <v>4860</v>
      </c>
      <c r="AD136" s="60">
        <v>4426</v>
      </c>
      <c r="AE136" s="60">
        <v>-434</v>
      </c>
      <c r="AF136" s="60">
        <v>-112</v>
      </c>
      <c r="AG136" s="66" t="str">
        <f>IFERROR(AF136/AD136, 0) * 100</f>
        <v>0</v>
      </c>
      <c r="AH136" s="60" t="s">
        <v>13</v>
      </c>
      <c r="AI136" s="75">
        <v>15866</v>
      </c>
      <c r="AJ136" s="75">
        <v>1830</v>
      </c>
      <c r="AK136" s="75">
        <v>1950</v>
      </c>
      <c r="AL136" s="75" t="str">
        <f>AI136 - AJ136 - AK136</f>
        <v>0</v>
      </c>
      <c r="AM136" s="66">
        <v>9205.620000000001</v>
      </c>
      <c r="AN136" s="72" t="str">
        <f>IFERROR(AM136/(AK136+AL136), 0)</f>
        <v>0</v>
      </c>
      <c r="AO136" s="63">
        <v>6348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792</v>
      </c>
      <c r="AA137" s="60">
        <v>792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-27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444</v>
      </c>
      <c r="AA138" s="60">
        <v>264</v>
      </c>
      <c r="AB138" s="63">
        <v>0</v>
      </c>
      <c r="AC138" s="57">
        <v>5880</v>
      </c>
      <c r="AD138" s="60">
        <v>5033</v>
      </c>
      <c r="AE138" s="60">
        <v>-847</v>
      </c>
      <c r="AF138" s="60">
        <v>-90</v>
      </c>
      <c r="AG138" s="66" t="str">
        <f>IFERROR(AF138/AD138, 0) * 100</f>
        <v>0</v>
      </c>
      <c r="AH138" s="60" t="s">
        <v>13</v>
      </c>
      <c r="AI138" s="75">
        <v>13822</v>
      </c>
      <c r="AJ138" s="75">
        <v>1670</v>
      </c>
      <c r="AK138" s="75">
        <v>905</v>
      </c>
      <c r="AL138" s="75" t="str">
        <f>AI138 - AJ138 - AK138</f>
        <v>0</v>
      </c>
      <c r="AM138" s="66">
        <v>8656.76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228</v>
      </c>
      <c r="AA139" s="60">
        <v>228</v>
      </c>
      <c r="AB139" s="63">
        <v>0</v>
      </c>
      <c r="AC139" s="57">
        <v>4689</v>
      </c>
      <c r="AD139" s="60">
        <v>4679</v>
      </c>
      <c r="AE139" s="60">
        <v>-10</v>
      </c>
      <c r="AF139" s="60">
        <v>-149</v>
      </c>
      <c r="AG139" s="66" t="str">
        <f>IFERROR(AF139/AD139, 0) * 100</f>
        <v>0</v>
      </c>
      <c r="AH139" s="60" t="s">
        <v>13</v>
      </c>
      <c r="AI139" s="75">
        <v>11982</v>
      </c>
      <c r="AJ139" s="75">
        <v>1470</v>
      </c>
      <c r="AK139" s="75">
        <v>887</v>
      </c>
      <c r="AL139" s="75" t="str">
        <f>AI139 - AJ139 - AK139</f>
        <v>0</v>
      </c>
      <c r="AM139" s="66">
        <v>7767.14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468</v>
      </c>
      <c r="AA140" s="60">
        <v>792</v>
      </c>
      <c r="AB140" s="63">
        <v>0</v>
      </c>
      <c r="AC140" s="57">
        <v>8189</v>
      </c>
      <c r="AD140" s="60">
        <v>7654</v>
      </c>
      <c r="AE140" s="60">
        <v>-535</v>
      </c>
      <c r="AF140" s="60">
        <v>-16</v>
      </c>
      <c r="AG140" s="66" t="str">
        <f>IFERROR(AF140/AD140, 0) * 100</f>
        <v>0</v>
      </c>
      <c r="AH140" s="60" t="s">
        <v>13</v>
      </c>
      <c r="AI140" s="75">
        <v>11141</v>
      </c>
      <c r="AJ140" s="75">
        <v>1320</v>
      </c>
      <c r="AK140" s="75">
        <v>1821</v>
      </c>
      <c r="AL140" s="75" t="str">
        <f>AI140 - AJ140 - AK140</f>
        <v>0</v>
      </c>
      <c r="AM140" s="66">
        <v>7654</v>
      </c>
      <c r="AN140" s="72" t="str">
        <f>IFERROR(AM140/(AK140+AL140), 0)</f>
        <v>0</v>
      </c>
      <c r="AO140" s="63">
        <v>11081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0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552</v>
      </c>
      <c r="AA141" s="60">
        <v>552</v>
      </c>
      <c r="AB141" s="63">
        <v>0</v>
      </c>
      <c r="AC141" s="57">
        <v>7163</v>
      </c>
      <c r="AD141" s="60">
        <v>7964</v>
      </c>
      <c r="AE141" s="60">
        <v>801</v>
      </c>
      <c r="AF141" s="60">
        <v>-63</v>
      </c>
      <c r="AG141" s="66" t="str">
        <f>IFERROR(AF141/AD141, 0) * 100</f>
        <v>0</v>
      </c>
      <c r="AH141" s="60" t="s">
        <v>13</v>
      </c>
      <c r="AI141" s="75">
        <v>13920</v>
      </c>
      <c r="AJ141" s="75">
        <v>1670</v>
      </c>
      <c r="AK141" s="75">
        <v>935</v>
      </c>
      <c r="AL141" s="75" t="str">
        <f>AI141 - AJ141 - AK141</f>
        <v>0</v>
      </c>
      <c r="AM141" s="66">
        <v>10353.2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504</v>
      </c>
      <c r="AA142" s="60">
        <v>504</v>
      </c>
      <c r="AB142" s="63">
        <v>0</v>
      </c>
      <c r="AC142" s="57">
        <v>5688</v>
      </c>
      <c r="AD142" s="60">
        <v>5755</v>
      </c>
      <c r="AE142" s="60">
        <v>67</v>
      </c>
      <c r="AF142" s="60">
        <v>-82</v>
      </c>
      <c r="AG142" s="66" t="str">
        <f>IFERROR(AF142/AD142, 0) * 100</f>
        <v>0</v>
      </c>
      <c r="AH142" s="60" t="s">
        <v>13</v>
      </c>
      <c r="AI142" s="75">
        <v>12146</v>
      </c>
      <c r="AJ142" s="75">
        <v>1460</v>
      </c>
      <c r="AK142" s="75">
        <v>582</v>
      </c>
      <c r="AL142" s="75" t="str">
        <f>AI142 - AJ142 - AK142</f>
        <v>0</v>
      </c>
      <c r="AM142" s="66">
        <v>8805.15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372</v>
      </c>
      <c r="AA143" s="60">
        <v>0</v>
      </c>
      <c r="AB143" s="63">
        <v>0</v>
      </c>
      <c r="AC143" s="57">
        <v>6648</v>
      </c>
      <c r="AD143" s="60">
        <v>6056</v>
      </c>
      <c r="AE143" s="60">
        <v>-592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-113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0</v>
      </c>
      <c r="AE146" s="60">
        <v>-780</v>
      </c>
      <c r="AF146" s="60">
        <v>-101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648</v>
      </c>
      <c r="AA149" s="60">
        <v>648</v>
      </c>
      <c r="AB149" s="63">
        <v>0</v>
      </c>
      <c r="AC149" s="57">
        <v>6793</v>
      </c>
      <c r="AD149" s="60">
        <v>7678</v>
      </c>
      <c r="AE149" s="60">
        <v>885</v>
      </c>
      <c r="AF149" s="60">
        <v>-237</v>
      </c>
      <c r="AG149" s="66" t="str">
        <f>IFERROR(AF149/AD149, 0) * 100</f>
        <v>0</v>
      </c>
      <c r="AH149" s="60" t="s">
        <v>13</v>
      </c>
      <c r="AI149" s="75">
        <v>13623</v>
      </c>
      <c r="AJ149" s="75">
        <v>1640</v>
      </c>
      <c r="AK149" s="75">
        <v>1070</v>
      </c>
      <c r="AL149" s="75" t="str">
        <f>AI149 - AJ149 - AK149</f>
        <v>0</v>
      </c>
      <c r="AM149" s="66">
        <v>9597.5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0</v>
      </c>
      <c r="G150" s="60">
        <v>0</v>
      </c>
      <c r="H150" s="60">
        <v>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1020</v>
      </c>
      <c r="AA150" s="60">
        <v>1020</v>
      </c>
      <c r="AB150" s="63">
        <v>0</v>
      </c>
      <c r="AC150" s="57">
        <v>11220</v>
      </c>
      <c r="AD150" s="60">
        <v>11463</v>
      </c>
      <c r="AE150" s="60">
        <v>243</v>
      </c>
      <c r="AF150" s="60">
        <v>-79</v>
      </c>
      <c r="AG150" s="66" t="str">
        <f>IFERROR(AF150/AD150, 0) * 100</f>
        <v>0</v>
      </c>
      <c r="AH150" s="60" t="s">
        <v>13</v>
      </c>
      <c r="AI150" s="75">
        <v>13998</v>
      </c>
      <c r="AJ150" s="75">
        <v>1670</v>
      </c>
      <c r="AK150" s="75">
        <v>1002</v>
      </c>
      <c r="AL150" s="75" t="str">
        <f>AI150 - AJ150 - AK150</f>
        <v>0</v>
      </c>
      <c r="AM150" s="66">
        <v>8597.25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0</v>
      </c>
      <c r="G151" s="60">
        <v>0</v>
      </c>
      <c r="H151" s="60">
        <v>0</v>
      </c>
      <c r="I151" s="60">
        <v>0</v>
      </c>
      <c r="J151" s="75">
        <v>0</v>
      </c>
      <c r="K151" s="75">
        <v>0</v>
      </c>
      <c r="L151" s="75">
        <v>0</v>
      </c>
      <c r="M151" s="75" t="str">
        <f>J151 - K151 - L151</f>
        <v>0</v>
      </c>
      <c r="N151" s="66">
        <v>0</v>
      </c>
      <c r="O151" s="69" t="str">
        <f>IFERROR(N151/(L151+M151), 0)</f>
        <v>0</v>
      </c>
      <c r="P151" s="57">
        <v>0</v>
      </c>
      <c r="Q151" s="60">
        <v>0</v>
      </c>
      <c r="R151" s="60">
        <v>0</v>
      </c>
      <c r="S151" s="60">
        <v>0</v>
      </c>
      <c r="T151" s="75">
        <v>0</v>
      </c>
      <c r="U151" s="75">
        <v>0</v>
      </c>
      <c r="V151" s="75">
        <v>0</v>
      </c>
      <c r="W151" s="75" t="str">
        <f>T151 - U151 - V151</f>
        <v>0</v>
      </c>
      <c r="X151" s="66">
        <v>0</v>
      </c>
      <c r="Y151" s="69" t="str">
        <f>IFERROR(X151/(V151+W151), 0)</f>
        <v>0</v>
      </c>
      <c r="Z151" s="57">
        <v>228</v>
      </c>
      <c r="AA151" s="60">
        <v>456</v>
      </c>
      <c r="AB151" s="63">
        <v>0</v>
      </c>
      <c r="AC151" s="57">
        <v>6325</v>
      </c>
      <c r="AD151" s="60">
        <v>5902</v>
      </c>
      <c r="AE151" s="60">
        <v>-423</v>
      </c>
      <c r="AF151" s="60">
        <v>-169</v>
      </c>
      <c r="AG151" s="66" t="str">
        <f>IFERROR(AF151/AD151, 0) * 100</f>
        <v>0</v>
      </c>
      <c r="AH151" s="60" t="s">
        <v>13</v>
      </c>
      <c r="AI151" s="75">
        <v>15204</v>
      </c>
      <c r="AJ151" s="75">
        <v>1840</v>
      </c>
      <c r="AK151" s="75">
        <v>1723</v>
      </c>
      <c r="AL151" s="75" t="str">
        <f>AI151 - AJ151 - AK151</f>
        <v>0</v>
      </c>
      <c r="AM151" s="66">
        <v>10623.6</v>
      </c>
      <c r="AN151" s="72" t="str">
        <f>IFERROR(AM151/(AK151+AL151), 0)</f>
        <v>0</v>
      </c>
      <c r="AO151" s="63">
        <v>7909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0</v>
      </c>
      <c r="G152" s="60">
        <v>0</v>
      </c>
      <c r="H152" s="60">
        <v>0</v>
      </c>
      <c r="I152" s="60">
        <v>0</v>
      </c>
      <c r="J152" s="75">
        <v>0</v>
      </c>
      <c r="K152" s="75">
        <v>0</v>
      </c>
      <c r="L152" s="75">
        <v>0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0</v>
      </c>
      <c r="Q152" s="60">
        <v>0</v>
      </c>
      <c r="R152" s="60">
        <v>0</v>
      </c>
      <c r="S152" s="60">
        <v>0</v>
      </c>
      <c r="T152" s="75">
        <v>0</v>
      </c>
      <c r="U152" s="75">
        <v>0</v>
      </c>
      <c r="V152" s="75">
        <v>0</v>
      </c>
      <c r="W152" s="75" t="str">
        <f>T152 - U152 - V152</f>
        <v>0</v>
      </c>
      <c r="X152" s="66">
        <v>0</v>
      </c>
      <c r="Y152" s="69" t="str">
        <f>IFERROR(X152/(V152+W152), 0)</f>
        <v>0</v>
      </c>
      <c r="Z152" s="57">
        <v>396</v>
      </c>
      <c r="AA152" s="60">
        <v>396</v>
      </c>
      <c r="AB152" s="63">
        <v>0</v>
      </c>
      <c r="AC152" s="57">
        <v>5693</v>
      </c>
      <c r="AD152" s="60">
        <v>5643</v>
      </c>
      <c r="AE152" s="60">
        <v>-50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9282</v>
      </c>
      <c r="AJ152" s="75">
        <v>1130</v>
      </c>
      <c r="AK152" s="75">
        <v>1481</v>
      </c>
      <c r="AL152" s="75" t="str">
        <f>AI152 - AJ152 - AK152</f>
        <v>0</v>
      </c>
      <c r="AM152" s="66">
        <v>5532.8</v>
      </c>
      <c r="AN152" s="72" t="str">
        <f>IFERROR(AM152/(AK152+AL152), 0)</f>
        <v>0</v>
      </c>
      <c r="AO152" s="63">
        <v>7277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0</v>
      </c>
      <c r="G153" s="60">
        <v>0</v>
      </c>
      <c r="H153" s="60">
        <v>0</v>
      </c>
      <c r="I153" s="60">
        <v>0</v>
      </c>
      <c r="J153" s="75">
        <v>0</v>
      </c>
      <c r="K153" s="75">
        <v>0</v>
      </c>
      <c r="L153" s="75">
        <v>0</v>
      </c>
      <c r="M153" s="75" t="str">
        <f>J153 - K153 - L153</f>
        <v>0</v>
      </c>
      <c r="N153" s="66">
        <v>0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75">
        <v>0</v>
      </c>
      <c r="U153" s="75">
        <v>0</v>
      </c>
      <c r="V153" s="75">
        <v>0</v>
      </c>
      <c r="W153" s="75" t="str">
        <f>T153 - U153 - V153</f>
        <v>0</v>
      </c>
      <c r="X153" s="66">
        <v>0</v>
      </c>
      <c r="Y153" s="69" t="str">
        <f>IFERROR(X153/(V153+W153), 0)</f>
        <v>0</v>
      </c>
      <c r="Z153" s="57">
        <v>402</v>
      </c>
      <c r="AA153" s="60">
        <v>402</v>
      </c>
      <c r="AB153" s="63">
        <v>0</v>
      </c>
      <c r="AC153" s="57">
        <v>5640</v>
      </c>
      <c r="AD153" s="60">
        <v>5452</v>
      </c>
      <c r="AE153" s="60">
        <v>-188</v>
      </c>
      <c r="AF153" s="60">
        <v>-111</v>
      </c>
      <c r="AG153" s="66" t="str">
        <f>IFERROR(AF153/AD153, 0) * 100</f>
        <v>0</v>
      </c>
      <c r="AH153" s="60" t="s">
        <v>13</v>
      </c>
      <c r="AI153" s="75">
        <v>15006</v>
      </c>
      <c r="AJ153" s="75">
        <v>1710</v>
      </c>
      <c r="AK153" s="75">
        <v>1697</v>
      </c>
      <c r="AL153" s="75" t="str">
        <f>AI153 - AJ153 - AK153</f>
        <v>0</v>
      </c>
      <c r="AM153" s="66">
        <v>9704.559999999999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0</v>
      </c>
      <c r="G155" s="60">
        <v>0</v>
      </c>
      <c r="H155" s="60">
        <v>0</v>
      </c>
      <c r="I155" s="60">
        <v>0</v>
      </c>
      <c r="J155" s="75">
        <v>0</v>
      </c>
      <c r="K155" s="75">
        <v>0</v>
      </c>
      <c r="L155" s="75">
        <v>0</v>
      </c>
      <c r="M155" s="75" t="str">
        <f>J155 - K155 - L155</f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75">
        <v>0</v>
      </c>
      <c r="U155" s="75">
        <v>0</v>
      </c>
      <c r="V155" s="75">
        <v>0</v>
      </c>
      <c r="W155" s="75" t="str">
        <f>T155 - U155 - V155</f>
        <v>0</v>
      </c>
      <c r="X155" s="66">
        <v>0</v>
      </c>
      <c r="Y155" s="69" t="str">
        <f>IFERROR(X155/(V155+W155), 0)</f>
        <v>0</v>
      </c>
      <c r="Z155" s="57">
        <v>648</v>
      </c>
      <c r="AA155" s="60">
        <v>648</v>
      </c>
      <c r="AB155" s="63">
        <v>0</v>
      </c>
      <c r="AC155" s="57">
        <v>8795</v>
      </c>
      <c r="AD155" s="60">
        <v>8319</v>
      </c>
      <c r="AE155" s="60">
        <v>-476</v>
      </c>
      <c r="AF155" s="60">
        <v>-161</v>
      </c>
      <c r="AG155" s="66" t="str">
        <f>IFERROR(AF155/AD155, 0) * 100</f>
        <v>0</v>
      </c>
      <c r="AH155" s="60" t="s">
        <v>13</v>
      </c>
      <c r="AI155" s="75">
        <v>14423</v>
      </c>
      <c r="AJ155" s="75">
        <v>1750</v>
      </c>
      <c r="AK155" s="75">
        <v>2554</v>
      </c>
      <c r="AL155" s="75" t="str">
        <f>AI155 - AJ155 - AK155</f>
        <v>0</v>
      </c>
      <c r="AM155" s="66">
        <v>10398.75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12</v>
      </c>
      <c r="AB157" s="63">
        <v>0</v>
      </c>
      <c r="AC157" s="57">
        <v>2028</v>
      </c>
      <c r="AD157" s="60">
        <v>2015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3084</v>
      </c>
      <c r="AJ157" s="75">
        <v>360</v>
      </c>
      <c r="AK157" s="75">
        <v>709</v>
      </c>
      <c r="AL157" s="75" t="str">
        <f>AI157 - AJ157 - AK157</f>
        <v>0</v>
      </c>
      <c r="AM157" s="66">
        <v>1470.95</v>
      </c>
      <c r="AN157" s="72" t="str">
        <f>IFERROR(AM157/(AK157+AL157), 0)</f>
        <v>0</v>
      </c>
      <c r="AO157" s="63">
        <v>2040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300</v>
      </c>
      <c r="AA158" s="60">
        <v>588</v>
      </c>
      <c r="AB158" s="63">
        <v>0</v>
      </c>
      <c r="AC158" s="57">
        <v>2640</v>
      </c>
      <c r="AD158" s="60">
        <v>2137</v>
      </c>
      <c r="AE158" s="60">
        <v>-503</v>
      </c>
      <c r="AF158" s="60">
        <v>-224</v>
      </c>
      <c r="AG158" s="66" t="str">
        <f>IFERROR(AF158/AD158, 0) * 100</f>
        <v>0</v>
      </c>
      <c r="AH158" s="60" t="s">
        <v>13</v>
      </c>
      <c r="AI158" s="75">
        <v>5110</v>
      </c>
      <c r="AJ158" s="75">
        <v>600</v>
      </c>
      <c r="AK158" s="75">
        <v>1620</v>
      </c>
      <c r="AL158" s="75" t="str">
        <f>AI158 - AJ158 - AK158</f>
        <v>0</v>
      </c>
      <c r="AM158" s="66">
        <v>2949.06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300</v>
      </c>
      <c r="AA159" s="60">
        <v>588</v>
      </c>
      <c r="AB159" s="63">
        <v>0</v>
      </c>
      <c r="AC159" s="57">
        <v>2977</v>
      </c>
      <c r="AD159" s="60">
        <v>2575</v>
      </c>
      <c r="AE159" s="60">
        <v>-402</v>
      </c>
      <c r="AF159" s="60">
        <v>-9</v>
      </c>
      <c r="AG159" s="66" t="str">
        <f>IFERROR(AF159/AD159, 0) * 100</f>
        <v>0</v>
      </c>
      <c r="AH159" s="60" t="s">
        <v>13</v>
      </c>
      <c r="AI159" s="75">
        <v>5090</v>
      </c>
      <c r="AJ159" s="75">
        <v>600</v>
      </c>
      <c r="AK159" s="75">
        <v>766</v>
      </c>
      <c r="AL159" s="75" t="str">
        <f>AI159 - AJ159 - AK159</f>
        <v>0</v>
      </c>
      <c r="AM159" s="66">
        <v>1879.75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-60</v>
      </c>
      <c r="AG161" s="66" t="str">
        <f>IFERROR(AF161/AD161, 0) * 100</f>
        <v>0</v>
      </c>
      <c r="AH161" s="60" t="s">
        <v>13</v>
      </c>
      <c r="AI161" s="75">
        <v>5046</v>
      </c>
      <c r="AJ161" s="75">
        <v>600</v>
      </c>
      <c r="AK161" s="75">
        <v>522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0</v>
      </c>
      <c r="G162" s="60">
        <v>0</v>
      </c>
      <c r="H162" s="60">
        <v>0</v>
      </c>
      <c r="I162" s="60">
        <v>0</v>
      </c>
      <c r="J162" s="75">
        <v>0</v>
      </c>
      <c r="K162" s="75">
        <v>0</v>
      </c>
      <c r="L162" s="75">
        <v>0</v>
      </c>
      <c r="M162" s="75" t="str">
        <f>J162 - K162 - L162</f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75">
        <v>0</v>
      </c>
      <c r="U162" s="75">
        <v>0</v>
      </c>
      <c r="V162" s="75">
        <v>0</v>
      </c>
      <c r="W162" s="75" t="str">
        <f>T162 - U162 - V162</f>
        <v>0</v>
      </c>
      <c r="X162" s="66">
        <v>0</v>
      </c>
      <c r="Y162" s="69" t="str">
        <f>IFERROR(X162/(V162+W162), 0)</f>
        <v>0</v>
      </c>
      <c r="Z162" s="57">
        <v>816</v>
      </c>
      <c r="AA162" s="60">
        <v>816</v>
      </c>
      <c r="AB162" s="63">
        <v>0</v>
      </c>
      <c r="AC162" s="57">
        <v>12949</v>
      </c>
      <c r="AD162" s="60">
        <v>12583</v>
      </c>
      <c r="AE162" s="60">
        <v>-366</v>
      </c>
      <c r="AF162" s="60">
        <v>-176</v>
      </c>
      <c r="AG162" s="66" t="str">
        <f>IFERROR(AF162/AD162, 0) * 100</f>
        <v>0</v>
      </c>
      <c r="AH162" s="60" t="s">
        <v>13</v>
      </c>
      <c r="AI162" s="75">
        <v>14396</v>
      </c>
      <c r="AJ162" s="75">
        <v>1740</v>
      </c>
      <c r="AK162" s="75">
        <v>1952</v>
      </c>
      <c r="AL162" s="75" t="str">
        <f>AI162 - AJ162 - AK162</f>
        <v>0</v>
      </c>
      <c r="AM162" s="66">
        <v>10443.89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0</v>
      </c>
      <c r="G163" s="60">
        <v>0</v>
      </c>
      <c r="H163" s="60">
        <v>0</v>
      </c>
      <c r="I163" s="60">
        <v>0</v>
      </c>
      <c r="J163" s="75">
        <v>0</v>
      </c>
      <c r="K163" s="75">
        <v>0</v>
      </c>
      <c r="L163" s="75">
        <v>0</v>
      </c>
      <c r="M163" s="75" t="str">
        <f>J163 - K163 - L163</f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75">
        <v>0</v>
      </c>
      <c r="U163" s="75">
        <v>0</v>
      </c>
      <c r="V163" s="75">
        <v>0</v>
      </c>
      <c r="W163" s="75" t="str">
        <f>T163 - U163 - V163</f>
        <v>0</v>
      </c>
      <c r="X163" s="66">
        <v>0</v>
      </c>
      <c r="Y163" s="69" t="str">
        <f>IFERROR(X163/(V163+W163), 0)</f>
        <v>0</v>
      </c>
      <c r="Z163" s="57">
        <v>816</v>
      </c>
      <c r="AA163" s="60">
        <v>816</v>
      </c>
      <c r="AB163" s="63">
        <v>0</v>
      </c>
      <c r="AC163" s="57">
        <v>12949</v>
      </c>
      <c r="AD163" s="60">
        <v>12171</v>
      </c>
      <c r="AE163" s="60">
        <v>-778</v>
      </c>
      <c r="AF163" s="60">
        <v>-85</v>
      </c>
      <c r="AG163" s="66" t="str">
        <f>IFERROR(AF163/AD163, 0) * 100</f>
        <v>0</v>
      </c>
      <c r="AH163" s="60" t="s">
        <v>13</v>
      </c>
      <c r="AI163" s="75">
        <v>15182</v>
      </c>
      <c r="AJ163" s="75">
        <v>1860</v>
      </c>
      <c r="AK163" s="75">
        <v>983</v>
      </c>
      <c r="AL163" s="75" t="str">
        <f>AI163 - AJ163 - AK163</f>
        <v>0</v>
      </c>
      <c r="AM163" s="66">
        <v>8154.57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0</v>
      </c>
      <c r="G164" s="60">
        <v>0</v>
      </c>
      <c r="H164" s="60">
        <v>0</v>
      </c>
      <c r="I164" s="60">
        <v>0</v>
      </c>
      <c r="J164" s="75">
        <v>0</v>
      </c>
      <c r="K164" s="75">
        <v>0</v>
      </c>
      <c r="L164" s="75">
        <v>0</v>
      </c>
      <c r="M164" s="75" t="str">
        <f>J164 - K164 - L164</f>
        <v>0</v>
      </c>
      <c r="N164" s="66">
        <v>0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75">
        <v>0</v>
      </c>
      <c r="U164" s="75">
        <v>0</v>
      </c>
      <c r="V164" s="75">
        <v>0</v>
      </c>
      <c r="W164" s="75" t="str">
        <f>T164 - U164 - V164</f>
        <v>0</v>
      </c>
      <c r="X164" s="66">
        <v>0</v>
      </c>
      <c r="Y164" s="69" t="str">
        <f>IFERROR(X164/(V164+W164), 0)</f>
        <v>0</v>
      </c>
      <c r="Z164" s="57">
        <v>228</v>
      </c>
      <c r="AA164" s="60">
        <v>0</v>
      </c>
      <c r="AB164" s="63">
        <v>0</v>
      </c>
      <c r="AC164" s="57">
        <v>4727</v>
      </c>
      <c r="AD164" s="60">
        <v>4298</v>
      </c>
      <c r="AE164" s="60">
        <v>-429</v>
      </c>
      <c r="AF164" s="60">
        <v>-236</v>
      </c>
      <c r="AG164" s="66" t="str">
        <f>IFERROR(AF164/AD164, 0) * 100</f>
        <v>0</v>
      </c>
      <c r="AH164" s="60" t="s">
        <v>13</v>
      </c>
      <c r="AI164" s="75">
        <v>11856</v>
      </c>
      <c r="AJ164" s="75">
        <v>1430</v>
      </c>
      <c r="AK164" s="75">
        <v>1365</v>
      </c>
      <c r="AL164" s="75" t="str">
        <f>AI164 - AJ164 - AK164</f>
        <v>0</v>
      </c>
      <c r="AM164" s="66">
        <v>7134.68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0</v>
      </c>
      <c r="G165" s="60">
        <v>0</v>
      </c>
      <c r="H165" s="60">
        <v>0</v>
      </c>
      <c r="I165" s="60">
        <v>0</v>
      </c>
      <c r="J165" s="75">
        <v>0</v>
      </c>
      <c r="K165" s="75">
        <v>0</v>
      </c>
      <c r="L165" s="75">
        <v>0</v>
      </c>
      <c r="M165" s="75" t="str">
        <f>J165 - K165 - L165</f>
        <v>0</v>
      </c>
      <c r="N165" s="66">
        <v>0</v>
      </c>
      <c r="O165" s="69" t="str">
        <f>IFERROR(N165/(L165+M165), 0)</f>
        <v>0</v>
      </c>
      <c r="P165" s="57">
        <v>0</v>
      </c>
      <c r="Q165" s="60">
        <v>0</v>
      </c>
      <c r="R165" s="60">
        <v>0</v>
      </c>
      <c r="S165" s="60">
        <v>0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528</v>
      </c>
      <c r="AA165" s="60">
        <v>264</v>
      </c>
      <c r="AB165" s="63">
        <v>0</v>
      </c>
      <c r="AC165" s="57">
        <v>6732</v>
      </c>
      <c r="AD165" s="60">
        <v>5935</v>
      </c>
      <c r="AE165" s="60">
        <v>-797</v>
      </c>
      <c r="AF165" s="60">
        <v>-58</v>
      </c>
      <c r="AG165" s="66" t="str">
        <f>IFERROR(AF165/AD165, 0) * 100</f>
        <v>0</v>
      </c>
      <c r="AH165" s="60" t="s">
        <v>13</v>
      </c>
      <c r="AI165" s="75">
        <v>9315</v>
      </c>
      <c r="AJ165" s="75">
        <v>1050</v>
      </c>
      <c r="AK165" s="75">
        <v>3037</v>
      </c>
      <c r="AL165" s="75" t="str">
        <f>AI165 - AJ165 - AK165</f>
        <v>0</v>
      </c>
      <c r="AM165" s="66">
        <v>4451.25</v>
      </c>
      <c r="AN165" s="72" t="str">
        <f>IFERROR(AM165/(AK165+AL165), 0)</f>
        <v>0</v>
      </c>
      <c r="AO165" s="63">
        <v>8640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0</v>
      </c>
      <c r="G167" s="60">
        <v>0</v>
      </c>
      <c r="H167" s="60">
        <v>0</v>
      </c>
      <c r="I167" s="60">
        <v>0</v>
      </c>
      <c r="J167" s="75">
        <v>0</v>
      </c>
      <c r="K167" s="75">
        <v>0</v>
      </c>
      <c r="L167" s="75">
        <v>0</v>
      </c>
      <c r="M167" s="75" t="str">
        <f>J167 - K167 - L167</f>
        <v>0</v>
      </c>
      <c r="N167" s="66">
        <v>0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75">
        <v>0</v>
      </c>
      <c r="U167" s="75">
        <v>0</v>
      </c>
      <c r="V167" s="75">
        <v>0</v>
      </c>
      <c r="W167" s="75" t="str">
        <f>T167 - U167 - V167</f>
        <v>0</v>
      </c>
      <c r="X167" s="66">
        <v>0</v>
      </c>
      <c r="Y167" s="69" t="str">
        <f>IFERROR(X167/(V167+W167), 0)</f>
        <v>0</v>
      </c>
      <c r="Z167" s="57">
        <v>1152</v>
      </c>
      <c r="AA167" s="60">
        <v>1152</v>
      </c>
      <c r="AB167" s="63">
        <v>0</v>
      </c>
      <c r="AC167" s="57">
        <v>13836</v>
      </c>
      <c r="AD167" s="60">
        <v>13345</v>
      </c>
      <c r="AE167" s="60">
        <v>-491</v>
      </c>
      <c r="AF167" s="60">
        <v>-86</v>
      </c>
      <c r="AG167" s="66" t="str">
        <f>IFERROR(AF167/AD167, 0) * 100</f>
        <v>0</v>
      </c>
      <c r="AH167" s="60" t="s">
        <v>13</v>
      </c>
      <c r="AI167" s="75">
        <v>14996</v>
      </c>
      <c r="AJ167" s="75">
        <v>1830</v>
      </c>
      <c r="AK167" s="75">
        <v>1921</v>
      </c>
      <c r="AL167" s="75" t="str">
        <f>AI167 - AJ167 - AK167</f>
        <v>0</v>
      </c>
      <c r="AM167" s="66">
        <v>8964.91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0</v>
      </c>
      <c r="H168" s="60">
        <v>0</v>
      </c>
      <c r="I168" s="60">
        <v>0</v>
      </c>
      <c r="J168" s="75">
        <v>0</v>
      </c>
      <c r="K168" s="75">
        <v>0</v>
      </c>
      <c r="L168" s="75">
        <v>0</v>
      </c>
      <c r="M168" s="75" t="str">
        <f>J168 - K168 - L168</f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75">
        <v>0</v>
      </c>
      <c r="U168" s="75">
        <v>0</v>
      </c>
      <c r="V168" s="75">
        <v>0</v>
      </c>
      <c r="W168" s="75" t="str">
        <f>T168 - U168 - V168</f>
        <v>0</v>
      </c>
      <c r="X168" s="66">
        <v>0</v>
      </c>
      <c r="Y168" s="69" t="str">
        <f>IFERROR(X168/(V168+W168), 0)</f>
        <v>0</v>
      </c>
      <c r="Z168" s="57">
        <v>1044</v>
      </c>
      <c r="AA168" s="60">
        <v>1044</v>
      </c>
      <c r="AB168" s="63">
        <v>0</v>
      </c>
      <c r="AC168" s="57">
        <v>7512</v>
      </c>
      <c r="AD168" s="60">
        <v>8179</v>
      </c>
      <c r="AE168" s="60">
        <v>667</v>
      </c>
      <c r="AF168" s="60">
        <v>-59</v>
      </c>
      <c r="AG168" s="66" t="str">
        <f>IFERROR(AF168/AD168, 0) * 100</f>
        <v>0</v>
      </c>
      <c r="AH168" s="60" t="s">
        <v>13</v>
      </c>
      <c r="AI168" s="75">
        <v>8679</v>
      </c>
      <c r="AJ168" s="75">
        <v>990</v>
      </c>
      <c r="AK168" s="75">
        <v>1695</v>
      </c>
      <c r="AL168" s="75" t="str">
        <f>AI168 - AJ168 - AK168</f>
        <v>0</v>
      </c>
      <c r="AM168" s="66">
        <v>6033.45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9786</v>
      </c>
      <c r="AB169" s="63">
        <v>0</v>
      </c>
      <c r="AC169" s="57">
        <v>22082</v>
      </c>
      <c r="AD169" s="60">
        <v>22082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883</v>
      </c>
      <c r="AA170" s="60">
        <v>762</v>
      </c>
      <c r="AB170" s="63">
        <v>0</v>
      </c>
      <c r="AC170" s="57">
        <v>2868</v>
      </c>
      <c r="AD170" s="60">
        <v>2773</v>
      </c>
      <c r="AE170" s="60">
        <v>-95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4573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0</v>
      </c>
      <c r="G171" s="60">
        <v>4130</v>
      </c>
      <c r="H171" s="60">
        <v>4130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0</v>
      </c>
      <c r="Q171" s="60">
        <v>0</v>
      </c>
      <c r="R171" s="60">
        <v>0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3880</v>
      </c>
      <c r="AA171" s="60">
        <v>3900</v>
      </c>
      <c r="AB171" s="63">
        <v>0</v>
      </c>
      <c r="AC171" s="57">
        <v>49080</v>
      </c>
      <c r="AD171" s="60">
        <v>50721</v>
      </c>
      <c r="AE171" s="60">
        <v>1641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61705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7340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850</v>
      </c>
      <c r="AA11" s="59">
        <v>1090</v>
      </c>
      <c r="AB11" s="62">
        <v>0</v>
      </c>
      <c r="AC11" s="56">
        <v>6706</v>
      </c>
      <c r="AD11" s="59">
        <v>6706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7248</v>
      </c>
      <c r="AJ11" s="74">
        <v>870</v>
      </c>
      <c r="AK11" s="74">
        <v>339</v>
      </c>
      <c r="AL11" s="74" t="str">
        <f>AI11 - AJ11 - AK11</f>
        <v>0</v>
      </c>
      <c r="AM11" s="65">
        <v>5162.5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150</v>
      </c>
      <c r="AB12" s="63">
        <v>0</v>
      </c>
      <c r="AC12" s="57">
        <v>1120</v>
      </c>
      <c r="AD12" s="60">
        <v>1120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3468</v>
      </c>
      <c r="AJ12" s="75">
        <v>450</v>
      </c>
      <c r="AK12" s="75">
        <v>583</v>
      </c>
      <c r="AL12" s="75" t="str">
        <f>AI12 - AJ12 - AK12</f>
        <v>0</v>
      </c>
      <c r="AM12" s="66">
        <v>1450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460</v>
      </c>
      <c r="AA13" s="60">
        <v>530</v>
      </c>
      <c r="AB13" s="63">
        <v>0</v>
      </c>
      <c r="AC13" s="57">
        <v>6981</v>
      </c>
      <c r="AD13" s="60">
        <v>6981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8116</v>
      </c>
      <c r="AJ13" s="75">
        <v>980</v>
      </c>
      <c r="AK13" s="75">
        <v>551</v>
      </c>
      <c r="AL13" s="75" t="str">
        <f>AI13 - AJ13 - AK13</f>
        <v>0</v>
      </c>
      <c r="AM13" s="66">
        <v>6292.92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30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465</v>
      </c>
      <c r="AA16" s="60">
        <v>200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480</v>
      </c>
      <c r="AA17" s="60">
        <v>300</v>
      </c>
      <c r="AB17" s="63">
        <v>0</v>
      </c>
      <c r="AC17" s="57">
        <v>5630</v>
      </c>
      <c r="AD17" s="60">
        <v>5630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11685</v>
      </c>
      <c r="AJ17" s="75">
        <v>1440</v>
      </c>
      <c r="AK17" s="75">
        <v>375</v>
      </c>
      <c r="AL17" s="75" t="str">
        <f>AI17 - AJ17 - AK17</f>
        <v>0</v>
      </c>
      <c r="AM17" s="66">
        <v>9003</v>
      </c>
      <c r="AN17" s="72" t="str">
        <f>IFERROR(AM17/(AK17+AL17), 0)</f>
        <v>0</v>
      </c>
      <c r="AO17" s="63">
        <v>6840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392</v>
      </c>
      <c r="AA18" s="60">
        <v>336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4058</v>
      </c>
      <c r="AD19" s="60">
        <v>4058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5183</v>
      </c>
      <c r="AJ19" s="75">
        <v>650</v>
      </c>
      <c r="AK19" s="75">
        <v>360</v>
      </c>
      <c r="AL19" s="75" t="str">
        <f>AI19 - AJ19 - AK19</f>
        <v>0</v>
      </c>
      <c r="AM19" s="66">
        <v>4108.48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340</v>
      </c>
      <c r="AA20" s="60">
        <v>680</v>
      </c>
      <c r="AB20" s="63">
        <v>0</v>
      </c>
      <c r="AC20" s="57">
        <v>3317</v>
      </c>
      <c r="AD20" s="60">
        <v>3317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5205</v>
      </c>
      <c r="AJ20" s="75">
        <v>610</v>
      </c>
      <c r="AK20" s="75">
        <v>185</v>
      </c>
      <c r="AL20" s="75" t="str">
        <f>AI20 - AJ20 - AK20</f>
        <v>0</v>
      </c>
      <c r="AM20" s="66">
        <v>3980.4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350</v>
      </c>
      <c r="AA22" s="60">
        <v>370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2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530</v>
      </c>
      <c r="AA11" s="59">
        <v>530</v>
      </c>
      <c r="AB11" s="62">
        <v>0</v>
      </c>
      <c r="AC11" s="56">
        <v>5540</v>
      </c>
      <c r="AD11" s="59">
        <v>5540</v>
      </c>
      <c r="AE11" s="59">
        <v>0</v>
      </c>
      <c r="AF11" s="59">
        <v>-229</v>
      </c>
      <c r="AG11" s="65" t="str">
        <f>IFERROR(AF11/AD11, 0) * 100</f>
        <v>0</v>
      </c>
      <c r="AH11" s="59" t="s">
        <v>13</v>
      </c>
      <c r="AI11" s="74">
        <v>12114</v>
      </c>
      <c r="AJ11" s="74">
        <v>1530</v>
      </c>
      <c r="AK11" s="74">
        <v>345</v>
      </c>
      <c r="AL11" s="74" t="str">
        <f>AI11 - AJ11 - AK11</f>
        <v>0</v>
      </c>
      <c r="AM11" s="65">
        <v>9571.6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680</v>
      </c>
      <c r="AA13" s="60">
        <v>680</v>
      </c>
      <c r="AB13" s="63">
        <v>0</v>
      </c>
      <c r="AC13" s="57">
        <v>3170</v>
      </c>
      <c r="AD13" s="60">
        <v>3170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4777</v>
      </c>
      <c r="AJ13" s="75">
        <v>600</v>
      </c>
      <c r="AK13" s="75">
        <v>191</v>
      </c>
      <c r="AL13" s="75" t="str">
        <f>AI13 - AJ13 - AK13</f>
        <v>0</v>
      </c>
      <c r="AM13" s="66">
        <v>3804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150</v>
      </c>
      <c r="AA14" s="60">
        <v>640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360</v>
      </c>
      <c r="AA15" s="60">
        <v>360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350</v>
      </c>
      <c r="AA16" s="60">
        <v>700</v>
      </c>
      <c r="AB16" s="63">
        <v>0</v>
      </c>
      <c r="AC16" s="57">
        <v>7150</v>
      </c>
      <c r="AD16" s="60">
        <v>6900</v>
      </c>
      <c r="AE16" s="60">
        <v>-250</v>
      </c>
      <c r="AF16" s="60">
        <v>-730</v>
      </c>
      <c r="AG16" s="66" t="str">
        <f>IFERROR(AF16/AD16, 0) * 100</f>
        <v>0</v>
      </c>
      <c r="AH16" s="60" t="s">
        <v>13</v>
      </c>
      <c r="AI16" s="75">
        <v>13061</v>
      </c>
      <c r="AJ16" s="75">
        <v>1680</v>
      </c>
      <c r="AK16" s="75">
        <v>669</v>
      </c>
      <c r="AL16" s="75" t="str">
        <f>AI16 - AJ16 - AK16</f>
        <v>0</v>
      </c>
      <c r="AM16" s="66">
        <v>10488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250</v>
      </c>
      <c r="AA17" s="60">
        <v>550</v>
      </c>
      <c r="AB17" s="63">
        <v>0</v>
      </c>
      <c r="AC17" s="57">
        <v>2825</v>
      </c>
      <c r="AD17" s="60">
        <v>2779</v>
      </c>
      <c r="AE17" s="60">
        <v>-46</v>
      </c>
      <c r="AF17" s="60">
        <v>-211</v>
      </c>
      <c r="AG17" s="66" t="str">
        <f>IFERROR(AF17/AD17, 0) * 100</f>
        <v>0</v>
      </c>
      <c r="AH17" s="60" t="s">
        <v>13</v>
      </c>
      <c r="AI17" s="75">
        <v>15705</v>
      </c>
      <c r="AJ17" s="75">
        <v>1900</v>
      </c>
      <c r="AK17" s="75">
        <v>1545</v>
      </c>
      <c r="AL17" s="75" t="str">
        <f>AI17 - AJ17 - AK17</f>
        <v>0</v>
      </c>
      <c r="AM17" s="66">
        <v>7642.9</v>
      </c>
      <c r="AN17" s="72" t="str">
        <f>IFERROR(AM17/(AK17+AL17), 0)</f>
        <v>0</v>
      </c>
      <c r="AO17" s="63">
        <v>4175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360</v>
      </c>
      <c r="AA18" s="60">
        <v>360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680</v>
      </c>
      <c r="AA20" s="60">
        <v>340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5770</v>
      </c>
      <c r="AD21" s="60">
        <v>5750</v>
      </c>
      <c r="AE21" s="60">
        <v>-20</v>
      </c>
      <c r="AF21" s="60">
        <v>-32</v>
      </c>
      <c r="AG21" s="66" t="str">
        <f>IFERROR(AF21/AD21, 0) * 100</f>
        <v>0</v>
      </c>
      <c r="AH21" s="60" t="s">
        <v>13</v>
      </c>
      <c r="AI21" s="75">
        <v>16924</v>
      </c>
      <c r="AJ21" s="75">
        <v>2120</v>
      </c>
      <c r="AK21" s="75">
        <v>1144</v>
      </c>
      <c r="AL21" s="75" t="str">
        <f>AI21 - AJ21 - AK21</f>
        <v>0</v>
      </c>
      <c r="AM21" s="66">
        <v>12592.5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900</v>
      </c>
      <c r="AA27" s="60">
        <v>900</v>
      </c>
      <c r="AB27" s="63">
        <v>0</v>
      </c>
      <c r="AC27" s="57">
        <v>9900</v>
      </c>
      <c r="AD27" s="60">
        <v>9900</v>
      </c>
      <c r="AE27" s="60">
        <v>0</v>
      </c>
      <c r="AF27" s="60">
        <v>-374</v>
      </c>
      <c r="AG27" s="66" t="str">
        <f>IFERROR(AF27/AD27, 0) * 100</f>
        <v>0</v>
      </c>
      <c r="AH27" s="60" t="s">
        <v>13</v>
      </c>
      <c r="AI27" s="75">
        <v>13886</v>
      </c>
      <c r="AJ27" s="75">
        <v>1760</v>
      </c>
      <c r="AK27" s="75">
        <v>714</v>
      </c>
      <c r="AL27" s="75" t="str">
        <f>AI27 - AJ27 - AK27</f>
        <v>0</v>
      </c>
      <c r="AM27" s="66">
        <v>14850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540</v>
      </c>
      <c r="AA28" s="60">
        <v>540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1200</v>
      </c>
      <c r="AA29" s="60">
        <v>1800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500</v>
      </c>
      <c r="AA30" s="60">
        <v>500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600</v>
      </c>
      <c r="AA31" s="60">
        <v>460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460</v>
      </c>
      <c r="AA32" s="60">
        <v>460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1800</v>
      </c>
      <c r="AA33" s="60">
        <v>1200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700</v>
      </c>
      <c r="AA34" s="60">
        <v>460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470</v>
      </c>
      <c r="AA35" s="60">
        <v>470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315</v>
      </c>
      <c r="AA36" s="60">
        <v>300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230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340</v>
      </c>
      <c r="AA40" s="60">
        <v>340</v>
      </c>
      <c r="AB40" s="63">
        <v>0</v>
      </c>
      <c r="AC40" s="57">
        <v>2160</v>
      </c>
      <c r="AD40" s="60">
        <v>2160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7047</v>
      </c>
      <c r="AJ40" s="75">
        <v>870</v>
      </c>
      <c r="AK40" s="75">
        <v>264</v>
      </c>
      <c r="AL40" s="75" t="str">
        <f>AI40 - AJ40 - AK40</f>
        <v>0</v>
      </c>
      <c r="AM40" s="66">
        <v>5184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450</v>
      </c>
      <c r="AA41" s="60">
        <v>340</v>
      </c>
      <c r="AB41" s="63">
        <v>0</v>
      </c>
      <c r="AC41" s="57">
        <v>3720</v>
      </c>
      <c r="AD41" s="60">
        <v>3720</v>
      </c>
      <c r="AE41" s="60">
        <v>0</v>
      </c>
      <c r="AF41" s="60">
        <v>-58</v>
      </c>
      <c r="AG41" s="66" t="str">
        <f>IFERROR(AF41/AD41, 0) * 100</f>
        <v>0</v>
      </c>
      <c r="AH41" s="60" t="s">
        <v>13</v>
      </c>
      <c r="AI41" s="75">
        <v>5562</v>
      </c>
      <c r="AJ41" s="75">
        <v>630</v>
      </c>
      <c r="AK41" s="75">
        <v>686</v>
      </c>
      <c r="AL41" s="75" t="str">
        <f>AI41 - AJ41 - AK41</f>
        <v>0</v>
      </c>
      <c r="AM41" s="66">
        <v>4464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340</v>
      </c>
      <c r="AB42" s="63">
        <v>0</v>
      </c>
      <c r="AC42" s="57">
        <v>3740</v>
      </c>
      <c r="AD42" s="60">
        <v>3740</v>
      </c>
      <c r="AE42" s="60">
        <v>0</v>
      </c>
      <c r="AF42" s="60">
        <v>-224</v>
      </c>
      <c r="AG42" s="66" t="str">
        <f>IFERROR(AF42/AD42, 0) * 100</f>
        <v>0</v>
      </c>
      <c r="AH42" s="60" t="s">
        <v>13</v>
      </c>
      <c r="AI42" s="75">
        <v>6807</v>
      </c>
      <c r="AJ42" s="75">
        <v>830</v>
      </c>
      <c r="AK42" s="75">
        <v>344</v>
      </c>
      <c r="AL42" s="75" t="str">
        <f>AI42 - AJ42 - AK42</f>
        <v>0</v>
      </c>
      <c r="AM42" s="66">
        <v>4974.2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340</v>
      </c>
      <c r="AB43" s="63">
        <v>0</v>
      </c>
      <c r="AC43" s="57">
        <v>1360</v>
      </c>
      <c r="AD43" s="60">
        <v>1030</v>
      </c>
      <c r="AE43" s="60">
        <v>-330</v>
      </c>
      <c r="AF43" s="60">
        <v>-18</v>
      </c>
      <c r="AG43" s="66" t="str">
        <f>IFERROR(AF43/AD43, 0) * 100</f>
        <v>0</v>
      </c>
      <c r="AH43" s="60" t="s">
        <v>13</v>
      </c>
      <c r="AI43" s="75">
        <v>2833</v>
      </c>
      <c r="AJ43" s="75">
        <v>340</v>
      </c>
      <c r="AK43" s="75">
        <v>227</v>
      </c>
      <c r="AL43" s="75" t="str">
        <f>AI43 - AJ43 - AK43</f>
        <v>0</v>
      </c>
      <c r="AM43" s="66">
        <v>2472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450</v>
      </c>
      <c r="AA44" s="60">
        <v>450</v>
      </c>
      <c r="AB44" s="63">
        <v>0</v>
      </c>
      <c r="AC44" s="57">
        <v>3830</v>
      </c>
      <c r="AD44" s="60">
        <v>3830</v>
      </c>
      <c r="AE44" s="60">
        <v>0</v>
      </c>
      <c r="AF44" s="60">
        <v>-48</v>
      </c>
      <c r="AG44" s="66" t="str">
        <f>IFERROR(AF44/AD44, 0) * 100</f>
        <v>0</v>
      </c>
      <c r="AH44" s="60" t="s">
        <v>13</v>
      </c>
      <c r="AI44" s="75">
        <v>6442</v>
      </c>
      <c r="AJ44" s="75">
        <v>810</v>
      </c>
      <c r="AK44" s="75">
        <v>605</v>
      </c>
      <c r="AL44" s="75" t="str">
        <f>AI44 - AJ44 - AK44</f>
        <v>0</v>
      </c>
      <c r="AM44" s="66">
        <v>5170.5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290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360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330</v>
      </c>
      <c r="AA47" s="60">
        <v>370</v>
      </c>
      <c r="AB47" s="63">
        <v>0</v>
      </c>
      <c r="AC47" s="57">
        <v>2653</v>
      </c>
      <c r="AD47" s="60">
        <v>2653</v>
      </c>
      <c r="AE47" s="60">
        <v>0</v>
      </c>
      <c r="AF47" s="60">
        <v>-387</v>
      </c>
      <c r="AG47" s="66" t="str">
        <f>IFERROR(AF47/AD47, 0) * 100</f>
        <v>0</v>
      </c>
      <c r="AH47" s="60" t="s">
        <v>13</v>
      </c>
      <c r="AI47" s="75">
        <v>9948</v>
      </c>
      <c r="AJ47" s="75">
        <v>1250</v>
      </c>
      <c r="AK47" s="75">
        <v>581</v>
      </c>
      <c r="AL47" s="75" t="str">
        <f>AI47 - AJ47 - AK47</f>
        <v>0</v>
      </c>
      <c r="AM47" s="66">
        <v>12368.65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960</v>
      </c>
      <c r="AA11" s="59">
        <v>960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270</v>
      </c>
      <c r="AA12" s="60">
        <v>420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1200</v>
      </c>
      <c r="AA13" s="60">
        <v>1200</v>
      </c>
      <c r="AB13" s="63">
        <v>0</v>
      </c>
      <c r="AC13" s="57">
        <v>5610</v>
      </c>
      <c r="AD13" s="60">
        <v>5400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4789</v>
      </c>
      <c r="AJ13" s="75">
        <v>640</v>
      </c>
      <c r="AK13" s="75">
        <v>86</v>
      </c>
      <c r="AL13" s="75" t="str">
        <f>AI13 - AJ13 - AK13</f>
        <v>0</v>
      </c>
      <c r="AM13" s="66">
        <v>3742.8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840</v>
      </c>
      <c r="AA14" s="60">
        <v>840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1400</v>
      </c>
      <c r="AA15" s="60">
        <v>1400</v>
      </c>
      <c r="AB15" s="63">
        <v>0</v>
      </c>
      <c r="AC15" s="57">
        <v>4900</v>
      </c>
      <c r="AD15" s="60">
        <v>4900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534</v>
      </c>
      <c r="AJ15" s="75">
        <v>60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10500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312</v>
      </c>
      <c r="AA17" s="60">
        <v>312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2741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144</v>
      </c>
      <c r="AA18" s="60">
        <v>144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1488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120</v>
      </c>
      <c r="AA19" s="60">
        <v>120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3071.8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140</v>
      </c>
      <c r="AA20" s="60">
        <v>140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160</v>
      </c>
      <c r="AA23" s="60">
        <v>160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240</v>
      </c>
      <c r="AA24" s="60">
        <v>190</v>
      </c>
      <c r="AB24" s="63">
        <v>0</v>
      </c>
      <c r="AC24" s="57">
        <v>1890</v>
      </c>
      <c r="AD24" s="60">
        <v>1890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12459</v>
      </c>
      <c r="AJ24" s="75">
        <v>1510</v>
      </c>
      <c r="AK24" s="75">
        <v>2077</v>
      </c>
      <c r="AL24" s="75" t="str">
        <f>AI24 - AJ24 - AK24</f>
        <v>0</v>
      </c>
      <c r="AM24" s="66">
        <v>8600.1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150</v>
      </c>
      <c r="AA25" s="60">
        <v>150</v>
      </c>
      <c r="AB25" s="63">
        <v>0</v>
      </c>
      <c r="AC25" s="57">
        <v>1830</v>
      </c>
      <c r="AD25" s="60">
        <v>1830</v>
      </c>
      <c r="AE25" s="60">
        <v>0</v>
      </c>
      <c r="AF25" s="60">
        <v>-3</v>
      </c>
      <c r="AG25" s="66" t="str">
        <f>IFERROR(AF25/AD25, 0) * 100</f>
        <v>0</v>
      </c>
      <c r="AH25" s="60" t="s">
        <v>13</v>
      </c>
      <c r="AI25" s="75">
        <v>6986</v>
      </c>
      <c r="AJ25" s="75">
        <v>920</v>
      </c>
      <c r="AK25" s="75">
        <v>455</v>
      </c>
      <c r="AL25" s="75" t="str">
        <f>AI25 - AJ25 - AK25</f>
        <v>0</v>
      </c>
      <c r="AM25" s="66">
        <v>4983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180</v>
      </c>
      <c r="AA26" s="60">
        <v>180</v>
      </c>
      <c r="AB26" s="63">
        <v>0</v>
      </c>
      <c r="AC26" s="57">
        <v>1810</v>
      </c>
      <c r="AD26" s="60">
        <v>1810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7332</v>
      </c>
      <c r="AJ26" s="75">
        <v>920</v>
      </c>
      <c r="AK26" s="75">
        <v>714</v>
      </c>
      <c r="AL26" s="75" t="str">
        <f>AI26 - AJ26 - AK26</f>
        <v>0</v>
      </c>
      <c r="AM26" s="66">
        <v>5306.5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1107</v>
      </c>
      <c r="AA27" s="60">
        <v>1106</v>
      </c>
      <c r="AB27" s="63">
        <v>0</v>
      </c>
      <c r="AC27" s="57">
        <v>12640</v>
      </c>
      <c r="AD27" s="60">
        <v>12640</v>
      </c>
      <c r="AE27" s="60">
        <v>0</v>
      </c>
      <c r="AF27" s="60">
        <v>-33</v>
      </c>
      <c r="AG27" s="66" t="str">
        <f>IFERROR(AF27/AD27, 0) * 100</f>
        <v>0</v>
      </c>
      <c r="AH27" s="60" t="s">
        <v>13</v>
      </c>
      <c r="AI27" s="75">
        <v>7476</v>
      </c>
      <c r="AJ27" s="75">
        <v>980</v>
      </c>
      <c r="AK27" s="75">
        <v>58</v>
      </c>
      <c r="AL27" s="75" t="str">
        <f>AI27 - AJ27 - AK27</f>
        <v>0</v>
      </c>
      <c r="AM27" s="66">
        <v>10534.81</v>
      </c>
      <c r="AN27" s="72" t="str">
        <f>IFERROR(AM27/(AK27+AL27), 0)</f>
        <v>0</v>
      </c>
      <c r="AO27" s="63">
        <v>16845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230</v>
      </c>
      <c r="AA28" s="60">
        <v>230</v>
      </c>
      <c r="AB28" s="63">
        <v>0</v>
      </c>
      <c r="AC28" s="57">
        <v>1730</v>
      </c>
      <c r="AD28" s="60">
        <v>1730</v>
      </c>
      <c r="AE28" s="60">
        <v>0</v>
      </c>
      <c r="AF28" s="60">
        <v>-11</v>
      </c>
      <c r="AG28" s="66" t="str">
        <f>IFERROR(AF28/AD28, 0) * 100</f>
        <v>0</v>
      </c>
      <c r="AH28" s="60" t="s">
        <v>13</v>
      </c>
      <c r="AI28" s="75">
        <v>7616</v>
      </c>
      <c r="AJ28" s="75">
        <v>990</v>
      </c>
      <c r="AK28" s="75">
        <v>790</v>
      </c>
      <c r="AL28" s="75" t="str">
        <f>AI28 - AJ28 - AK28</f>
        <v>0</v>
      </c>
      <c r="AM28" s="66">
        <v>4666.9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200</v>
      </c>
      <c r="AA29" s="60">
        <v>200</v>
      </c>
      <c r="AB29" s="63">
        <v>0</v>
      </c>
      <c r="AC29" s="57">
        <v>2330</v>
      </c>
      <c r="AD29" s="60">
        <v>2330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13097</v>
      </c>
      <c r="AJ29" s="75">
        <v>1640</v>
      </c>
      <c r="AK29" s="75">
        <v>1103</v>
      </c>
      <c r="AL29" s="75" t="str">
        <f>AI29 - AJ29 - AK29</f>
        <v>0</v>
      </c>
      <c r="AM29" s="66">
        <v>7195.6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84</v>
      </c>
      <c r="AA30" s="60">
        <v>84</v>
      </c>
      <c r="AB30" s="63">
        <v>0</v>
      </c>
      <c r="AC30" s="57">
        <v>1250</v>
      </c>
      <c r="AD30" s="60">
        <v>1095</v>
      </c>
      <c r="AE30" s="60">
        <v>-155</v>
      </c>
      <c r="AF30" s="60">
        <v>-6</v>
      </c>
      <c r="AG30" s="66" t="str">
        <f>IFERROR(AF30/AD30, 0) * 100</f>
        <v>0</v>
      </c>
      <c r="AH30" s="60" t="s">
        <v>13</v>
      </c>
      <c r="AI30" s="75">
        <v>12019</v>
      </c>
      <c r="AJ30" s="75">
        <v>1450</v>
      </c>
      <c r="AK30" s="75">
        <v>2045</v>
      </c>
      <c r="AL30" s="75" t="str">
        <f>AI30 - AJ30 - AK30</f>
        <v>0</v>
      </c>
      <c r="AM30" s="66">
        <v>8234.4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2020</v>
      </c>
      <c r="AA11" s="59">
        <v>2040</v>
      </c>
      <c r="AB11" s="62">
        <v>0</v>
      </c>
      <c r="AC11" s="56">
        <v>22891</v>
      </c>
      <c r="AD11" s="59">
        <v>21255</v>
      </c>
      <c r="AE11" s="59">
        <v>-1636</v>
      </c>
      <c r="AF11" s="59">
        <v>-360.86</v>
      </c>
      <c r="AG11" s="65" t="str">
        <f>IFERROR(AF11/AD11, 0) * 100</f>
        <v>0</v>
      </c>
      <c r="AH11" s="59" t="s">
        <v>13</v>
      </c>
      <c r="AI11" s="74">
        <v>10854</v>
      </c>
      <c r="AJ11" s="74">
        <v>1340</v>
      </c>
      <c r="AK11" s="74">
        <v>1472</v>
      </c>
      <c r="AL11" s="74" t="str">
        <f>AI11 - AJ11 - AK11</f>
        <v>0</v>
      </c>
      <c r="AM11" s="65">
        <v>18391.1</v>
      </c>
      <c r="AN11" s="71" t="str">
        <f>IFERROR(AM11/(AK11+AL11), 0)</f>
        <v>0</v>
      </c>
      <c r="AO11" s="62">
        <v>26951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1910</v>
      </c>
      <c r="AA12" s="60">
        <v>1050</v>
      </c>
      <c r="AB12" s="63">
        <v>0</v>
      </c>
      <c r="AC12" s="57">
        <v>18520</v>
      </c>
      <c r="AD12" s="60">
        <v>18520</v>
      </c>
      <c r="AE12" s="60">
        <v>0</v>
      </c>
      <c r="AF12" s="60">
        <v>-838.65</v>
      </c>
      <c r="AG12" s="66" t="str">
        <f>IFERROR(AF12/AD12, 0) * 100</f>
        <v>0</v>
      </c>
      <c r="AH12" s="60" t="s">
        <v>13</v>
      </c>
      <c r="AI12" s="75">
        <v>13267</v>
      </c>
      <c r="AJ12" s="75">
        <v>1740</v>
      </c>
      <c r="AK12" s="75">
        <v>1572</v>
      </c>
      <c r="AL12" s="75" t="str">
        <f>AI12 - AJ12 - AK12</f>
        <v>0</v>
      </c>
      <c r="AM12" s="66">
        <v>18459.9</v>
      </c>
      <c r="AN12" s="72" t="str">
        <f>IFERROR(AM12/(AK12+AL12), 0)</f>
        <v>0</v>
      </c>
      <c r="AO12" s="63">
        <v>23450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1110</v>
      </c>
      <c r="AA13" s="60">
        <v>1760</v>
      </c>
      <c r="AB13" s="63">
        <v>0</v>
      </c>
      <c r="AC13" s="57">
        <v>12560</v>
      </c>
      <c r="AD13" s="60">
        <v>12560</v>
      </c>
      <c r="AE13" s="60">
        <v>0</v>
      </c>
      <c r="AF13" s="60">
        <v>-367.08</v>
      </c>
      <c r="AG13" s="66" t="str">
        <f>IFERROR(AF13/AD13, 0) * 100</f>
        <v>0</v>
      </c>
      <c r="AH13" s="60" t="s">
        <v>13</v>
      </c>
      <c r="AI13" s="75">
        <v>10976</v>
      </c>
      <c r="AJ13" s="75">
        <v>1340</v>
      </c>
      <c r="AK13" s="75">
        <v>855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17280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590</v>
      </c>
      <c r="AA14" s="60">
        <v>590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1510</v>
      </c>
      <c r="AA15" s="60">
        <v>1510</v>
      </c>
      <c r="AB15" s="63">
        <v>0</v>
      </c>
      <c r="AC15" s="57">
        <v>15800</v>
      </c>
      <c r="AD15" s="60">
        <v>15800</v>
      </c>
      <c r="AE15" s="60">
        <v>0</v>
      </c>
      <c r="AF15" s="60">
        <v>-411.52</v>
      </c>
      <c r="AG15" s="66" t="str">
        <f>IFERROR(AF15/AD15, 0) * 100</f>
        <v>0</v>
      </c>
      <c r="AH15" s="60" t="s">
        <v>13</v>
      </c>
      <c r="AI15" s="75">
        <v>9582</v>
      </c>
      <c r="AJ15" s="75">
        <v>1160</v>
      </c>
      <c r="AK15" s="75">
        <v>1622</v>
      </c>
      <c r="AL15" s="75" t="str">
        <f>AI15 - AJ15 - AK15</f>
        <v>0</v>
      </c>
      <c r="AM15" s="66">
        <v>17677.2</v>
      </c>
      <c r="AN15" s="72" t="str">
        <f>IFERROR(AM15/(AK15+AL15), 0)</f>
        <v>0</v>
      </c>
      <c r="AO15" s="63">
        <v>18820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1170</v>
      </c>
      <c r="AA16" s="60">
        <v>2920</v>
      </c>
      <c r="AB16" s="63">
        <v>0</v>
      </c>
      <c r="AC16" s="57">
        <v>29420</v>
      </c>
      <c r="AD16" s="60">
        <v>29420</v>
      </c>
      <c r="AE16" s="60">
        <v>0</v>
      </c>
      <c r="AF16" s="60">
        <v>-448.2</v>
      </c>
      <c r="AG16" s="66" t="str">
        <f>IFERROR(AF16/AD16, 0) * 100</f>
        <v>0</v>
      </c>
      <c r="AH16" s="60" t="s">
        <v>13</v>
      </c>
      <c r="AI16" s="75">
        <v>11706</v>
      </c>
      <c r="AJ16" s="75">
        <v>1520</v>
      </c>
      <c r="AK16" s="75">
        <v>1467</v>
      </c>
      <c r="AL16" s="75" t="str">
        <f>AI16 - AJ16 - AK16</f>
        <v>0</v>
      </c>
      <c r="AM16" s="66">
        <v>29795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1110</v>
      </c>
      <c r="AA17" s="60">
        <v>1170</v>
      </c>
      <c r="AB17" s="63">
        <v>0</v>
      </c>
      <c r="AC17" s="57">
        <v>11970</v>
      </c>
      <c r="AD17" s="60">
        <v>11860</v>
      </c>
      <c r="AE17" s="60">
        <v>-110</v>
      </c>
      <c r="AF17" s="60">
        <v>-303.16</v>
      </c>
      <c r="AG17" s="66" t="str">
        <f>IFERROR(AF17/AD17, 0) * 100</f>
        <v>0</v>
      </c>
      <c r="AH17" s="60" t="s">
        <v>13</v>
      </c>
      <c r="AI17" s="75">
        <v>12301</v>
      </c>
      <c r="AJ17" s="75">
        <v>1570</v>
      </c>
      <c r="AK17" s="75">
        <v>1945</v>
      </c>
      <c r="AL17" s="75" t="str">
        <f>AI17 - AJ17 - AK17</f>
        <v>0</v>
      </c>
      <c r="AM17" s="66">
        <v>13097.7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1560</v>
      </c>
      <c r="AA18" s="60">
        <v>1720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13885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570</v>
      </c>
      <c r="AA19" s="60">
        <v>660</v>
      </c>
      <c r="AB19" s="63">
        <v>0</v>
      </c>
      <c r="AC19" s="57">
        <v>9830</v>
      </c>
      <c r="AD19" s="60">
        <v>8370</v>
      </c>
      <c r="AE19" s="60">
        <v>-1460</v>
      </c>
      <c r="AF19" s="60">
        <v>-676.85</v>
      </c>
      <c r="AG19" s="66" t="str">
        <f>IFERROR(AF19/AD19, 0) * 100</f>
        <v>0</v>
      </c>
      <c r="AH19" s="60" t="s">
        <v>13</v>
      </c>
      <c r="AI19" s="75">
        <v>13155</v>
      </c>
      <c r="AJ19" s="75">
        <v>1650</v>
      </c>
      <c r="AK19" s="75">
        <v>3048</v>
      </c>
      <c r="AL19" s="75" t="str">
        <f>AI19 - AJ19 - AK19</f>
        <v>0</v>
      </c>
      <c r="AM19" s="66">
        <v>11411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3390</v>
      </c>
      <c r="AA20" s="60">
        <v>4175</v>
      </c>
      <c r="AB20" s="63">
        <v>0</v>
      </c>
      <c r="AC20" s="57">
        <v>35584</v>
      </c>
      <c r="AD20" s="60">
        <v>19011</v>
      </c>
      <c r="AE20" s="60">
        <v>-16573</v>
      </c>
      <c r="AF20" s="60">
        <v>0</v>
      </c>
      <c r="AG20" s="66" t="str">
        <f>IFERROR(AF20/AD20, 0) * 100</f>
        <v>0</v>
      </c>
      <c r="AH20" s="60" t="s">
        <v>13</v>
      </c>
      <c r="AI20" s="75">
        <v>497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46109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1500</v>
      </c>
      <c r="AA21" s="60">
        <v>1500</v>
      </c>
      <c r="AB21" s="63">
        <v>0</v>
      </c>
      <c r="AC21" s="57">
        <v>17890</v>
      </c>
      <c r="AD21" s="60">
        <v>4381</v>
      </c>
      <c r="AE21" s="60">
        <v>-13509</v>
      </c>
      <c r="AF21" s="60">
        <v>0</v>
      </c>
      <c r="AG21" s="66" t="str">
        <f>IFERROR(AF21/AD21, 0) * 100</f>
        <v>0</v>
      </c>
      <c r="AH21" s="60" t="s">
        <v>13</v>
      </c>
      <c r="AI21" s="75">
        <v>5</v>
      </c>
      <c r="AJ21" s="75">
        <v>0</v>
      </c>
      <c r="AK21" s="75">
        <v>0</v>
      </c>
      <c r="AL21" s="75" t="str">
        <f>AI21 - AJ21 - AK21</f>
        <v>0</v>
      </c>
      <c r="AM21" s="66">
        <v>2322.42</v>
      </c>
      <c r="AN21" s="72" t="str">
        <f>IFERROR(AM21/(AK21+AL21), 0)</f>
        <v>0</v>
      </c>
      <c r="AO21" s="63">
        <v>23390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5785</v>
      </c>
      <c r="AA22" s="61">
        <v>3970</v>
      </c>
      <c r="AB22" s="64">
        <v>0</v>
      </c>
      <c r="AC22" s="58">
        <v>52012</v>
      </c>
      <c r="AD22" s="61">
        <v>23487</v>
      </c>
      <c r="AE22" s="61">
        <v>-28525</v>
      </c>
      <c r="AF22" s="61">
        <v>0</v>
      </c>
      <c r="AG22" s="67" t="str">
        <f>IFERROR(AF22/AD22, 0) * 100</f>
        <v>0</v>
      </c>
      <c r="AH22" s="61" t="s">
        <v>13</v>
      </c>
      <c r="AI22" s="76">
        <v>91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77957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1200</v>
      </c>
      <c r="AA12" s="60">
        <v>1920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720</v>
      </c>
      <c r="AA13" s="60">
        <v>720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720</v>
      </c>
      <c r="AB14" s="63">
        <v>0</v>
      </c>
      <c r="AC14" s="57">
        <v>7200</v>
      </c>
      <c r="AD14" s="60">
        <v>7200</v>
      </c>
      <c r="AE14" s="60">
        <v>0</v>
      </c>
      <c r="AF14" s="60">
        <v>-4</v>
      </c>
      <c r="AG14" s="66" t="str">
        <f>IFERROR(AF14/AD14, 0) * 100</f>
        <v>0</v>
      </c>
      <c r="AH14" s="60" t="s">
        <v>13</v>
      </c>
      <c r="AI14" s="75">
        <v>10846</v>
      </c>
      <c r="AJ14" s="75">
        <v>1320</v>
      </c>
      <c r="AK14" s="75">
        <v>333</v>
      </c>
      <c r="AL14" s="75" t="str">
        <f>AI14 - AJ14 - AK14</f>
        <v>0</v>
      </c>
      <c r="AM14" s="66">
        <v>8124.4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630</v>
      </c>
      <c r="AA15" s="60">
        <v>630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495</v>
      </c>
      <c r="AA16" s="60">
        <v>495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1430</v>
      </c>
      <c r="AA19" s="60">
        <v>1430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360</v>
      </c>
      <c r="AA20" s="60">
        <v>270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360</v>
      </c>
      <c r="AA21" s="60">
        <v>270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676</v>
      </c>
      <c r="AA22" s="60">
        <v>676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636</v>
      </c>
      <c r="AA24" s="60">
        <v>636</v>
      </c>
      <c r="AB24" s="63">
        <v>0</v>
      </c>
      <c r="AC24" s="57">
        <v>2964</v>
      </c>
      <c r="AD24" s="60">
        <v>2964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5448</v>
      </c>
      <c r="AJ24" s="75">
        <v>620</v>
      </c>
      <c r="AK24" s="75">
        <v>852</v>
      </c>
      <c r="AL24" s="75" t="str">
        <f>AI24 - AJ24 - AK24</f>
        <v>0</v>
      </c>
      <c r="AM24" s="66">
        <v>3586.44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300</v>
      </c>
      <c r="AA25" s="60">
        <v>300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292</v>
      </c>
      <c r="AA26" s="60">
        <v>375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4296</v>
      </c>
      <c r="AE27" s="60">
        <v>-156</v>
      </c>
      <c r="AF27" s="60">
        <v>-11</v>
      </c>
      <c r="AG27" s="66" t="str">
        <f>IFERROR(AF27/AD27, 0) * 100</f>
        <v>0</v>
      </c>
      <c r="AH27" s="60" t="s">
        <v>13</v>
      </c>
      <c r="AI27" s="75">
        <v>7770</v>
      </c>
      <c r="AJ27" s="75">
        <v>940</v>
      </c>
      <c r="AK27" s="75">
        <v>642</v>
      </c>
      <c r="AL27" s="75" t="str">
        <f>AI27 - AJ27 - AK27</f>
        <v>0</v>
      </c>
      <c r="AM27" s="66">
        <v>5370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720</v>
      </c>
      <c r="AA28" s="60">
        <v>0</v>
      </c>
      <c r="AB28" s="63">
        <v>0</v>
      </c>
      <c r="AC28" s="57">
        <v>4404</v>
      </c>
      <c r="AD28" s="60">
        <v>4404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3985</v>
      </c>
      <c r="AJ28" s="75">
        <v>490</v>
      </c>
      <c r="AK28" s="75">
        <v>304</v>
      </c>
      <c r="AL28" s="75" t="str">
        <f>AI28 - AJ28 - AK28</f>
        <v>0</v>
      </c>
      <c r="AM28" s="66">
        <v>3082.8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300</v>
      </c>
      <c r="AA29" s="60">
        <v>300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210</v>
      </c>
      <c r="AA30" s="60">
        <v>210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180</v>
      </c>
      <c r="AA31" s="60">
        <v>210</v>
      </c>
      <c r="AB31" s="63">
        <v>0</v>
      </c>
      <c r="AC31" s="57">
        <v>3025</v>
      </c>
      <c r="AD31" s="60">
        <v>3025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7336</v>
      </c>
      <c r="AJ31" s="75">
        <v>860</v>
      </c>
      <c r="AK31" s="75">
        <v>1399</v>
      </c>
      <c r="AL31" s="75" t="str">
        <f>AI31 - AJ31 - AK31</f>
        <v>0</v>
      </c>
      <c r="AM31" s="66">
        <v>4688.75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1200</v>
      </c>
      <c r="AA33" s="60">
        <v>1200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1200</v>
      </c>
      <c r="AA34" s="60">
        <v>0</v>
      </c>
      <c r="AB34" s="63">
        <v>0</v>
      </c>
      <c r="AC34" s="57">
        <v>7764</v>
      </c>
      <c r="AD34" s="60">
        <v>7764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6063</v>
      </c>
      <c r="AJ34" s="75">
        <v>760</v>
      </c>
      <c r="AK34" s="75">
        <v>636</v>
      </c>
      <c r="AL34" s="75" t="str">
        <f>AI34 - AJ34 - AK34</f>
        <v>0</v>
      </c>
      <c r="AM34" s="66">
        <v>6345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582</v>
      </c>
      <c r="AA35" s="60">
        <v>990</v>
      </c>
      <c r="AB35" s="63">
        <v>0</v>
      </c>
      <c r="AC35" s="57">
        <v>8820</v>
      </c>
      <c r="AD35" s="60">
        <v>8888</v>
      </c>
      <c r="AE35" s="60">
        <v>68</v>
      </c>
      <c r="AF35" s="60">
        <v>-26</v>
      </c>
      <c r="AG35" s="66" t="str">
        <f>IFERROR(AF35/AD35, 0) * 100</f>
        <v>0</v>
      </c>
      <c r="AH35" s="60" t="s">
        <v>13</v>
      </c>
      <c r="AI35" s="75">
        <v>10152</v>
      </c>
      <c r="AJ35" s="75">
        <v>1230</v>
      </c>
      <c r="AK35" s="75">
        <v>1125</v>
      </c>
      <c r="AL35" s="75" t="str">
        <f>AI35 - AJ35 - AK35</f>
        <v>0</v>
      </c>
      <c r="AM35" s="66">
        <v>7724.3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1260</v>
      </c>
      <c r="AA36" s="60">
        <v>1260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720</v>
      </c>
      <c r="AA37" s="60">
        <v>720</v>
      </c>
      <c r="AB37" s="63">
        <v>0</v>
      </c>
      <c r="AC37" s="57">
        <v>4173</v>
      </c>
      <c r="AD37" s="60">
        <v>4173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5262</v>
      </c>
      <c r="AJ37" s="75">
        <v>650</v>
      </c>
      <c r="AK37" s="75">
        <v>385</v>
      </c>
      <c r="AL37" s="75" t="str">
        <f>AI37 - AJ37 - AK37</f>
        <v>0</v>
      </c>
      <c r="AM37" s="66">
        <v>5108.7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180</v>
      </c>
      <c r="AA39" s="60">
        <v>210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-3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630</v>
      </c>
      <c r="AD42" s="60">
        <v>595</v>
      </c>
      <c r="AE42" s="60">
        <v>-35</v>
      </c>
      <c r="AF42" s="60">
        <v>-13</v>
      </c>
      <c r="AG42" s="66" t="str">
        <f>IFERROR(AF42/AD42, 0) * 100</f>
        <v>0</v>
      </c>
      <c r="AH42" s="60" t="s">
        <v>13</v>
      </c>
      <c r="AI42" s="75">
        <v>2809</v>
      </c>
      <c r="AJ42" s="75">
        <v>350</v>
      </c>
      <c r="AK42" s="75">
        <v>929</v>
      </c>
      <c r="AL42" s="75" t="str">
        <f>AI42 - AJ42 - AK42</f>
        <v>0</v>
      </c>
      <c r="AM42" s="66">
        <v>3748.5</v>
      </c>
      <c r="AN42" s="72" t="str">
        <f>IFERROR(AM42/(AK42+AL42), 0)</f>
        <v>0</v>
      </c>
      <c r="AO42" s="63">
        <v>630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40</v>
      </c>
      <c r="AB43" s="63">
        <v>0</v>
      </c>
      <c r="AC43" s="57">
        <v>784</v>
      </c>
      <c r="AD43" s="60">
        <v>488</v>
      </c>
      <c r="AE43" s="60">
        <v>-296</v>
      </c>
      <c r="AF43" s="60">
        <v>-30</v>
      </c>
      <c r="AG43" s="66" t="str">
        <f>IFERROR(AF43/AD43, 0) * 100</f>
        <v>0</v>
      </c>
      <c r="AH43" s="60" t="s">
        <v>13</v>
      </c>
      <c r="AI43" s="75">
        <v>2958</v>
      </c>
      <c r="AJ43" s="75">
        <v>360</v>
      </c>
      <c r="AK43" s="75">
        <v>882</v>
      </c>
      <c r="AL43" s="75" t="str">
        <f>AI43 - AJ43 - AK43</f>
        <v>0</v>
      </c>
      <c r="AM43" s="66">
        <v>2884</v>
      </c>
      <c r="AN43" s="72" t="str">
        <f>IFERROR(AM43/(AK43+AL43), 0)</f>
        <v>0</v>
      </c>
      <c r="AO43" s="63">
        <v>1000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180</v>
      </c>
      <c r="AA44" s="60">
        <v>0</v>
      </c>
      <c r="AB44" s="63">
        <v>0</v>
      </c>
      <c r="AC44" s="57">
        <v>1458</v>
      </c>
      <c r="AD44" s="60">
        <v>1276</v>
      </c>
      <c r="AE44" s="60">
        <v>-182</v>
      </c>
      <c r="AF44" s="60">
        <v>-26</v>
      </c>
      <c r="AG44" s="66" t="str">
        <f>IFERROR(AF44/AD44, 0) * 100</f>
        <v>0</v>
      </c>
      <c r="AH44" s="60" t="s">
        <v>13</v>
      </c>
      <c r="AI44" s="75">
        <v>3852</v>
      </c>
      <c r="AJ44" s="75">
        <v>440</v>
      </c>
      <c r="AK44" s="75">
        <v>602</v>
      </c>
      <c r="AL44" s="75" t="str">
        <f>AI44 - AJ44 - AK44</f>
        <v>0</v>
      </c>
      <c r="AM44" s="66">
        <v>3180</v>
      </c>
      <c r="AN44" s="72" t="str">
        <f>IFERROR(AM44/(AK44+AL44), 0)</f>
        <v>0</v>
      </c>
      <c r="AO44" s="63">
        <v>1638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765</v>
      </c>
      <c r="AA48" s="60">
        <v>765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600</v>
      </c>
      <c r="AA49" s="61">
        <v>600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480</v>
      </c>
      <c r="AA11" s="59">
        <v>528</v>
      </c>
      <c r="AB11" s="62">
        <v>0</v>
      </c>
      <c r="AC11" s="56">
        <v>2904</v>
      </c>
      <c r="AD11" s="59">
        <v>2968</v>
      </c>
      <c r="AE11" s="59">
        <v>64</v>
      </c>
      <c r="AF11" s="59">
        <v>-68</v>
      </c>
      <c r="AG11" s="65" t="str">
        <f>IFERROR(AF11/AD11, 0) * 100</f>
        <v>0</v>
      </c>
      <c r="AH11" s="59" t="s">
        <v>13</v>
      </c>
      <c r="AI11" s="74">
        <v>8115</v>
      </c>
      <c r="AJ11" s="74">
        <v>970</v>
      </c>
      <c r="AK11" s="74">
        <v>928</v>
      </c>
      <c r="AL11" s="74" t="str">
        <f>AI11 - AJ11 - AK11</f>
        <v>0</v>
      </c>
      <c r="AM11" s="65">
        <v>5490.8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1992</v>
      </c>
      <c r="AD12" s="60">
        <v>1992</v>
      </c>
      <c r="AE12" s="60">
        <v>0</v>
      </c>
      <c r="AF12" s="60">
        <v>-14</v>
      </c>
      <c r="AG12" s="66" t="str">
        <f>IFERROR(AF12/AD12, 0) * 100</f>
        <v>0</v>
      </c>
      <c r="AH12" s="60" t="s">
        <v>13</v>
      </c>
      <c r="AI12" s="75">
        <v>3281</v>
      </c>
      <c r="AJ12" s="75">
        <v>410</v>
      </c>
      <c r="AK12" s="75">
        <v>523</v>
      </c>
      <c r="AL12" s="75" t="str">
        <f>AI12 - AJ12 - AK12</f>
        <v>0</v>
      </c>
      <c r="AM12" s="66">
        <v>1768.8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360</v>
      </c>
      <c r="AA13" s="60">
        <v>276</v>
      </c>
      <c r="AB13" s="63">
        <v>0</v>
      </c>
      <c r="AC13" s="57">
        <v>4860</v>
      </c>
      <c r="AD13" s="60">
        <v>4426</v>
      </c>
      <c r="AE13" s="60">
        <v>-434</v>
      </c>
      <c r="AF13" s="60">
        <v>-112</v>
      </c>
      <c r="AG13" s="66" t="str">
        <f>IFERROR(AF13/AD13, 0) * 100</f>
        <v>0</v>
      </c>
      <c r="AH13" s="60" t="s">
        <v>13</v>
      </c>
      <c r="AI13" s="75">
        <v>15866</v>
      </c>
      <c r="AJ13" s="75">
        <v>1830</v>
      </c>
      <c r="AK13" s="75">
        <v>1950</v>
      </c>
      <c r="AL13" s="75" t="str">
        <f>AI13 - AJ13 - AK13</f>
        <v>0</v>
      </c>
      <c r="AM13" s="66">
        <v>9205.620000000001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792</v>
      </c>
      <c r="AA14" s="60">
        <v>792</v>
      </c>
      <c r="AB14" s="63">
        <v>0</v>
      </c>
      <c r="AC14" s="57">
        <v>4524</v>
      </c>
      <c r="AD14" s="60">
        <v>4524</v>
      </c>
      <c r="AE14" s="60">
        <v>0</v>
      </c>
      <c r="AF14" s="60">
        <v>-27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444</v>
      </c>
      <c r="AA15" s="60">
        <v>264</v>
      </c>
      <c r="AB15" s="63">
        <v>0</v>
      </c>
      <c r="AC15" s="57">
        <v>5880</v>
      </c>
      <c r="AD15" s="60">
        <v>5033</v>
      </c>
      <c r="AE15" s="60">
        <v>-847</v>
      </c>
      <c r="AF15" s="60">
        <v>-90</v>
      </c>
      <c r="AG15" s="66" t="str">
        <f>IFERROR(AF15/AD15, 0) * 100</f>
        <v>0</v>
      </c>
      <c r="AH15" s="60" t="s">
        <v>13</v>
      </c>
      <c r="AI15" s="75">
        <v>13822</v>
      </c>
      <c r="AJ15" s="75">
        <v>1670</v>
      </c>
      <c r="AK15" s="75">
        <v>905</v>
      </c>
      <c r="AL15" s="75" t="str">
        <f>AI15 - AJ15 - AK15</f>
        <v>0</v>
      </c>
      <c r="AM15" s="66">
        <v>8656.76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228</v>
      </c>
      <c r="AA16" s="60">
        <v>228</v>
      </c>
      <c r="AB16" s="63">
        <v>0</v>
      </c>
      <c r="AC16" s="57">
        <v>4689</v>
      </c>
      <c r="AD16" s="60">
        <v>4679</v>
      </c>
      <c r="AE16" s="60">
        <v>-10</v>
      </c>
      <c r="AF16" s="60">
        <v>-149</v>
      </c>
      <c r="AG16" s="66" t="str">
        <f>IFERROR(AF16/AD16, 0) * 100</f>
        <v>0</v>
      </c>
      <c r="AH16" s="60" t="s">
        <v>13</v>
      </c>
      <c r="AI16" s="75">
        <v>11982</v>
      </c>
      <c r="AJ16" s="75">
        <v>1470</v>
      </c>
      <c r="AK16" s="75">
        <v>887</v>
      </c>
      <c r="AL16" s="75" t="str">
        <f>AI16 - AJ16 - AK16</f>
        <v>0</v>
      </c>
      <c r="AM16" s="66">
        <v>7767.14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468</v>
      </c>
      <c r="AA17" s="60">
        <v>792</v>
      </c>
      <c r="AB17" s="63">
        <v>0</v>
      </c>
      <c r="AC17" s="57">
        <v>8189</v>
      </c>
      <c r="AD17" s="60">
        <v>7654</v>
      </c>
      <c r="AE17" s="60">
        <v>-535</v>
      </c>
      <c r="AF17" s="60">
        <v>-16</v>
      </c>
      <c r="AG17" s="66" t="str">
        <f>IFERROR(AF17/AD17, 0) * 100</f>
        <v>0</v>
      </c>
      <c r="AH17" s="60" t="s">
        <v>13</v>
      </c>
      <c r="AI17" s="75">
        <v>11141</v>
      </c>
      <c r="AJ17" s="75">
        <v>1320</v>
      </c>
      <c r="AK17" s="75">
        <v>1821</v>
      </c>
      <c r="AL17" s="75" t="str">
        <f>AI17 - AJ17 - AK17</f>
        <v>0</v>
      </c>
      <c r="AM17" s="66">
        <v>7654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552</v>
      </c>
      <c r="AA18" s="60">
        <v>552</v>
      </c>
      <c r="AB18" s="63">
        <v>0</v>
      </c>
      <c r="AC18" s="57">
        <v>7163</v>
      </c>
      <c r="AD18" s="60">
        <v>7964</v>
      </c>
      <c r="AE18" s="60">
        <v>801</v>
      </c>
      <c r="AF18" s="60">
        <v>-63</v>
      </c>
      <c r="AG18" s="66" t="str">
        <f>IFERROR(AF18/AD18, 0) * 100</f>
        <v>0</v>
      </c>
      <c r="AH18" s="60" t="s">
        <v>13</v>
      </c>
      <c r="AI18" s="75">
        <v>13920</v>
      </c>
      <c r="AJ18" s="75">
        <v>1670</v>
      </c>
      <c r="AK18" s="75">
        <v>935</v>
      </c>
      <c r="AL18" s="75" t="str">
        <f>AI18 - AJ18 - AK18</f>
        <v>0</v>
      </c>
      <c r="AM18" s="66">
        <v>10353.2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504</v>
      </c>
      <c r="AA19" s="60">
        <v>504</v>
      </c>
      <c r="AB19" s="63">
        <v>0</v>
      </c>
      <c r="AC19" s="57">
        <v>5688</v>
      </c>
      <c r="AD19" s="60">
        <v>5755</v>
      </c>
      <c r="AE19" s="60">
        <v>67</v>
      </c>
      <c r="AF19" s="60">
        <v>-82</v>
      </c>
      <c r="AG19" s="66" t="str">
        <f>IFERROR(AF19/AD19, 0) * 100</f>
        <v>0</v>
      </c>
      <c r="AH19" s="60" t="s">
        <v>13</v>
      </c>
      <c r="AI19" s="75">
        <v>12146</v>
      </c>
      <c r="AJ19" s="75">
        <v>1460</v>
      </c>
      <c r="AK19" s="75">
        <v>582</v>
      </c>
      <c r="AL19" s="75" t="str">
        <f>AI19 - AJ19 - AK19</f>
        <v>0</v>
      </c>
      <c r="AM19" s="66">
        <v>8805.15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372</v>
      </c>
      <c r="AA20" s="60">
        <v>0</v>
      </c>
      <c r="AB20" s="63">
        <v>0</v>
      </c>
      <c r="AC20" s="57">
        <v>6648</v>
      </c>
      <c r="AD20" s="60">
        <v>6056</v>
      </c>
      <c r="AE20" s="60">
        <v>-592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-113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0</v>
      </c>
      <c r="AE23" s="60">
        <v>-780</v>
      </c>
      <c r="AF23" s="60">
        <v>-101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648</v>
      </c>
      <c r="AA26" s="60">
        <v>648</v>
      </c>
      <c r="AB26" s="63">
        <v>0</v>
      </c>
      <c r="AC26" s="57">
        <v>6793</v>
      </c>
      <c r="AD26" s="60">
        <v>7678</v>
      </c>
      <c r="AE26" s="60">
        <v>885</v>
      </c>
      <c r="AF26" s="60">
        <v>-237</v>
      </c>
      <c r="AG26" s="66" t="str">
        <f>IFERROR(AF26/AD26, 0) * 100</f>
        <v>0</v>
      </c>
      <c r="AH26" s="60" t="s">
        <v>13</v>
      </c>
      <c r="AI26" s="75">
        <v>13623</v>
      </c>
      <c r="AJ26" s="75">
        <v>1640</v>
      </c>
      <c r="AK26" s="75">
        <v>1070</v>
      </c>
      <c r="AL26" s="75" t="str">
        <f>AI26 - AJ26 - AK26</f>
        <v>0</v>
      </c>
      <c r="AM26" s="66">
        <v>9597.5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1020</v>
      </c>
      <c r="AA27" s="60">
        <v>1020</v>
      </c>
      <c r="AB27" s="63">
        <v>0</v>
      </c>
      <c r="AC27" s="57">
        <v>11220</v>
      </c>
      <c r="AD27" s="60">
        <v>11463</v>
      </c>
      <c r="AE27" s="60">
        <v>243</v>
      </c>
      <c r="AF27" s="60">
        <v>-79</v>
      </c>
      <c r="AG27" s="66" t="str">
        <f>IFERROR(AF27/AD27, 0) * 100</f>
        <v>0</v>
      </c>
      <c r="AH27" s="60" t="s">
        <v>13</v>
      </c>
      <c r="AI27" s="75">
        <v>13998</v>
      </c>
      <c r="AJ27" s="75">
        <v>1670</v>
      </c>
      <c r="AK27" s="75">
        <v>1002</v>
      </c>
      <c r="AL27" s="75" t="str">
        <f>AI27 - AJ27 - AK27</f>
        <v>0</v>
      </c>
      <c r="AM27" s="66">
        <v>8597.25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228</v>
      </c>
      <c r="AA28" s="60">
        <v>456</v>
      </c>
      <c r="AB28" s="63">
        <v>0</v>
      </c>
      <c r="AC28" s="57">
        <v>6325</v>
      </c>
      <c r="AD28" s="60">
        <v>5902</v>
      </c>
      <c r="AE28" s="60">
        <v>-423</v>
      </c>
      <c r="AF28" s="60">
        <v>-169</v>
      </c>
      <c r="AG28" s="66" t="str">
        <f>IFERROR(AF28/AD28, 0) * 100</f>
        <v>0</v>
      </c>
      <c r="AH28" s="60" t="s">
        <v>13</v>
      </c>
      <c r="AI28" s="75">
        <v>15204</v>
      </c>
      <c r="AJ28" s="75">
        <v>1840</v>
      </c>
      <c r="AK28" s="75">
        <v>1723</v>
      </c>
      <c r="AL28" s="75" t="str">
        <f>AI28 - AJ28 - AK28</f>
        <v>0</v>
      </c>
      <c r="AM28" s="66">
        <v>10623.6</v>
      </c>
      <c r="AN28" s="72" t="str">
        <f>IFERROR(AM28/(AK28+AL28), 0)</f>
        <v>0</v>
      </c>
      <c r="AO28" s="63">
        <v>7909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396</v>
      </c>
      <c r="AA29" s="60">
        <v>396</v>
      </c>
      <c r="AB29" s="63">
        <v>0</v>
      </c>
      <c r="AC29" s="57">
        <v>5693</v>
      </c>
      <c r="AD29" s="60">
        <v>5643</v>
      </c>
      <c r="AE29" s="60">
        <v>-50</v>
      </c>
      <c r="AF29" s="60">
        <v>-11</v>
      </c>
      <c r="AG29" s="66" t="str">
        <f>IFERROR(AF29/AD29, 0) * 100</f>
        <v>0</v>
      </c>
      <c r="AH29" s="60" t="s">
        <v>13</v>
      </c>
      <c r="AI29" s="75">
        <v>9282</v>
      </c>
      <c r="AJ29" s="75">
        <v>1130</v>
      </c>
      <c r="AK29" s="75">
        <v>1481</v>
      </c>
      <c r="AL29" s="75" t="str">
        <f>AI29 - AJ29 - AK29</f>
        <v>0</v>
      </c>
      <c r="AM29" s="66">
        <v>5532.8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402</v>
      </c>
      <c r="AA30" s="60">
        <v>402</v>
      </c>
      <c r="AB30" s="63">
        <v>0</v>
      </c>
      <c r="AC30" s="57">
        <v>5640</v>
      </c>
      <c r="AD30" s="60">
        <v>5452</v>
      </c>
      <c r="AE30" s="60">
        <v>-188</v>
      </c>
      <c r="AF30" s="60">
        <v>-111</v>
      </c>
      <c r="AG30" s="66" t="str">
        <f>IFERROR(AF30/AD30, 0) * 100</f>
        <v>0</v>
      </c>
      <c r="AH30" s="60" t="s">
        <v>13</v>
      </c>
      <c r="AI30" s="75">
        <v>15006</v>
      </c>
      <c r="AJ30" s="75">
        <v>1710</v>
      </c>
      <c r="AK30" s="75">
        <v>1697</v>
      </c>
      <c r="AL30" s="75" t="str">
        <f>AI30 - AJ30 - AK30</f>
        <v>0</v>
      </c>
      <c r="AM30" s="66">
        <v>9704.559999999999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648</v>
      </c>
      <c r="AA32" s="60">
        <v>648</v>
      </c>
      <c r="AB32" s="63">
        <v>0</v>
      </c>
      <c r="AC32" s="57">
        <v>8795</v>
      </c>
      <c r="AD32" s="60">
        <v>8319</v>
      </c>
      <c r="AE32" s="60">
        <v>-476</v>
      </c>
      <c r="AF32" s="60">
        <v>-161</v>
      </c>
      <c r="AG32" s="66" t="str">
        <f>IFERROR(AF32/AD32, 0) * 100</f>
        <v>0</v>
      </c>
      <c r="AH32" s="60" t="s">
        <v>13</v>
      </c>
      <c r="AI32" s="75">
        <v>14423</v>
      </c>
      <c r="AJ32" s="75">
        <v>1750</v>
      </c>
      <c r="AK32" s="75">
        <v>2554</v>
      </c>
      <c r="AL32" s="75" t="str">
        <f>AI32 - AJ32 - AK32</f>
        <v>0</v>
      </c>
      <c r="AM32" s="66">
        <v>10398.75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12</v>
      </c>
      <c r="AB34" s="63">
        <v>0</v>
      </c>
      <c r="AC34" s="57">
        <v>2028</v>
      </c>
      <c r="AD34" s="60">
        <v>2015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3084</v>
      </c>
      <c r="AJ34" s="75">
        <v>360</v>
      </c>
      <c r="AK34" s="75">
        <v>709</v>
      </c>
      <c r="AL34" s="75" t="str">
        <f>AI34 - AJ34 - AK34</f>
        <v>0</v>
      </c>
      <c r="AM34" s="66">
        <v>1470.95</v>
      </c>
      <c r="AN34" s="72" t="str">
        <f>IFERROR(AM34/(AK34+AL34), 0)</f>
        <v>0</v>
      </c>
      <c r="AO34" s="63">
        <v>2040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300</v>
      </c>
      <c r="AA35" s="60">
        <v>588</v>
      </c>
      <c r="AB35" s="63">
        <v>0</v>
      </c>
      <c r="AC35" s="57">
        <v>2640</v>
      </c>
      <c r="AD35" s="60">
        <v>2137</v>
      </c>
      <c r="AE35" s="60">
        <v>-503</v>
      </c>
      <c r="AF35" s="60">
        <v>-224</v>
      </c>
      <c r="AG35" s="66" t="str">
        <f>IFERROR(AF35/AD35, 0) * 100</f>
        <v>0</v>
      </c>
      <c r="AH35" s="60" t="s">
        <v>13</v>
      </c>
      <c r="AI35" s="75">
        <v>5110</v>
      </c>
      <c r="AJ35" s="75">
        <v>600</v>
      </c>
      <c r="AK35" s="75">
        <v>1620</v>
      </c>
      <c r="AL35" s="75" t="str">
        <f>AI35 - AJ35 - AK35</f>
        <v>0</v>
      </c>
      <c r="AM35" s="66">
        <v>2949.06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300</v>
      </c>
      <c r="AA36" s="60">
        <v>588</v>
      </c>
      <c r="AB36" s="63">
        <v>0</v>
      </c>
      <c r="AC36" s="57">
        <v>2977</v>
      </c>
      <c r="AD36" s="60">
        <v>2575</v>
      </c>
      <c r="AE36" s="60">
        <v>-402</v>
      </c>
      <c r="AF36" s="60">
        <v>-9</v>
      </c>
      <c r="AG36" s="66" t="str">
        <f>IFERROR(AF36/AD36, 0) * 100</f>
        <v>0</v>
      </c>
      <c r="AH36" s="60" t="s">
        <v>13</v>
      </c>
      <c r="AI36" s="75">
        <v>5090</v>
      </c>
      <c r="AJ36" s="75">
        <v>600</v>
      </c>
      <c r="AK36" s="75">
        <v>766</v>
      </c>
      <c r="AL36" s="75" t="str">
        <f>AI36 - AJ36 - AK36</f>
        <v>0</v>
      </c>
      <c r="AM36" s="66">
        <v>1879.75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816</v>
      </c>
      <c r="AA39" s="60">
        <v>816</v>
      </c>
      <c r="AB39" s="63">
        <v>0</v>
      </c>
      <c r="AC39" s="57">
        <v>12949</v>
      </c>
      <c r="AD39" s="60">
        <v>12583</v>
      </c>
      <c r="AE39" s="60">
        <v>-366</v>
      </c>
      <c r="AF39" s="60">
        <v>-176</v>
      </c>
      <c r="AG39" s="66" t="str">
        <f>IFERROR(AF39/AD39, 0) * 100</f>
        <v>0</v>
      </c>
      <c r="AH39" s="60" t="s">
        <v>13</v>
      </c>
      <c r="AI39" s="75">
        <v>14396</v>
      </c>
      <c r="AJ39" s="75">
        <v>1740</v>
      </c>
      <c r="AK39" s="75">
        <v>1952</v>
      </c>
      <c r="AL39" s="75" t="str">
        <f>AI39 - AJ39 - AK39</f>
        <v>0</v>
      </c>
      <c r="AM39" s="66">
        <v>10443.89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816</v>
      </c>
      <c r="AA40" s="60">
        <v>816</v>
      </c>
      <c r="AB40" s="63">
        <v>0</v>
      </c>
      <c r="AC40" s="57">
        <v>12949</v>
      </c>
      <c r="AD40" s="60">
        <v>12171</v>
      </c>
      <c r="AE40" s="60">
        <v>-778</v>
      </c>
      <c r="AF40" s="60">
        <v>-85</v>
      </c>
      <c r="AG40" s="66" t="str">
        <f>IFERROR(AF40/AD40, 0) * 100</f>
        <v>0</v>
      </c>
      <c r="AH40" s="60" t="s">
        <v>13</v>
      </c>
      <c r="AI40" s="75">
        <v>15182</v>
      </c>
      <c r="AJ40" s="75">
        <v>1860</v>
      </c>
      <c r="AK40" s="75">
        <v>983</v>
      </c>
      <c r="AL40" s="75" t="str">
        <f>AI40 - AJ40 - AK40</f>
        <v>0</v>
      </c>
      <c r="AM40" s="66">
        <v>8154.57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228</v>
      </c>
      <c r="AA41" s="60">
        <v>0</v>
      </c>
      <c r="AB41" s="63">
        <v>0</v>
      </c>
      <c r="AC41" s="57">
        <v>4727</v>
      </c>
      <c r="AD41" s="60">
        <v>4298</v>
      </c>
      <c r="AE41" s="60">
        <v>-429</v>
      </c>
      <c r="AF41" s="60">
        <v>-236</v>
      </c>
      <c r="AG41" s="66" t="str">
        <f>IFERROR(AF41/AD41, 0) * 100</f>
        <v>0</v>
      </c>
      <c r="AH41" s="60" t="s">
        <v>13</v>
      </c>
      <c r="AI41" s="75">
        <v>11856</v>
      </c>
      <c r="AJ41" s="75">
        <v>1430</v>
      </c>
      <c r="AK41" s="75">
        <v>1365</v>
      </c>
      <c r="AL41" s="75" t="str">
        <f>AI41 - AJ41 - AK41</f>
        <v>0</v>
      </c>
      <c r="AM41" s="66">
        <v>7134.68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528</v>
      </c>
      <c r="AA42" s="60">
        <v>264</v>
      </c>
      <c r="AB42" s="63">
        <v>0</v>
      </c>
      <c r="AC42" s="57">
        <v>6732</v>
      </c>
      <c r="AD42" s="60">
        <v>5935</v>
      </c>
      <c r="AE42" s="60">
        <v>-797</v>
      </c>
      <c r="AF42" s="60">
        <v>-58</v>
      </c>
      <c r="AG42" s="66" t="str">
        <f>IFERROR(AF42/AD42, 0) * 100</f>
        <v>0</v>
      </c>
      <c r="AH42" s="60" t="s">
        <v>13</v>
      </c>
      <c r="AI42" s="75">
        <v>9315</v>
      </c>
      <c r="AJ42" s="75">
        <v>1050</v>
      </c>
      <c r="AK42" s="75">
        <v>3037</v>
      </c>
      <c r="AL42" s="75" t="str">
        <f>AI42 - AJ42 - AK42</f>
        <v>0</v>
      </c>
      <c r="AM42" s="66">
        <v>4451.25</v>
      </c>
      <c r="AN42" s="72" t="str">
        <f>IFERROR(AM42/(AK42+AL42), 0)</f>
        <v>0</v>
      </c>
      <c r="AO42" s="63">
        <v>8640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1152</v>
      </c>
      <c r="AA44" s="60">
        <v>1152</v>
      </c>
      <c r="AB44" s="63">
        <v>0</v>
      </c>
      <c r="AC44" s="57">
        <v>13836</v>
      </c>
      <c r="AD44" s="60">
        <v>13345</v>
      </c>
      <c r="AE44" s="60">
        <v>-491</v>
      </c>
      <c r="AF44" s="60">
        <v>-86</v>
      </c>
      <c r="AG44" s="66" t="str">
        <f>IFERROR(AF44/AD44, 0) * 100</f>
        <v>0</v>
      </c>
      <c r="AH44" s="60" t="s">
        <v>13</v>
      </c>
      <c r="AI44" s="75">
        <v>14996</v>
      </c>
      <c r="AJ44" s="75">
        <v>1830</v>
      </c>
      <c r="AK44" s="75">
        <v>1921</v>
      </c>
      <c r="AL44" s="75" t="str">
        <f>AI44 - AJ44 - AK44</f>
        <v>0</v>
      </c>
      <c r="AM44" s="66">
        <v>8964.91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0</v>
      </c>
      <c r="H45" s="61">
        <v>0</v>
      </c>
      <c r="I45" s="61">
        <v>0</v>
      </c>
      <c r="J45" s="76">
        <v>0</v>
      </c>
      <c r="K45" s="76">
        <v>0</v>
      </c>
      <c r="L45" s="76">
        <v>0</v>
      </c>
      <c r="M45" s="76" t="str">
        <f>J45 - K45 - L45</f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76">
        <v>0</v>
      </c>
      <c r="U45" s="76">
        <v>0</v>
      </c>
      <c r="V45" s="76">
        <v>0</v>
      </c>
      <c r="W45" s="76" t="str">
        <f>T45 - U45 - V45</f>
        <v>0</v>
      </c>
      <c r="X45" s="67">
        <v>0</v>
      </c>
      <c r="Y45" s="70" t="str">
        <f>IFERROR(X45/(V45+W45), 0)</f>
        <v>0</v>
      </c>
      <c r="Z45" s="58">
        <v>1044</v>
      </c>
      <c r="AA45" s="61">
        <v>1044</v>
      </c>
      <c r="AB45" s="64">
        <v>0</v>
      </c>
      <c r="AC45" s="58">
        <v>7512</v>
      </c>
      <c r="AD45" s="61">
        <v>8179</v>
      </c>
      <c r="AE45" s="61">
        <v>667</v>
      </c>
      <c r="AF45" s="61">
        <v>-59</v>
      </c>
      <c r="AG45" s="67" t="str">
        <f>IFERROR(AF45/AD45, 0) * 100</f>
        <v>0</v>
      </c>
      <c r="AH45" s="61" t="s">
        <v>13</v>
      </c>
      <c r="AI45" s="76">
        <v>8679</v>
      </c>
      <c r="AJ45" s="76">
        <v>990</v>
      </c>
      <c r="AK45" s="76">
        <v>1695</v>
      </c>
      <c r="AL45" s="76" t="str">
        <f>AI45 - AJ45 - AK45</f>
        <v>0</v>
      </c>
      <c r="AM45" s="67">
        <v>6033.45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9786</v>
      </c>
      <c r="AB11" s="62">
        <v>0</v>
      </c>
      <c r="AC11" s="56">
        <v>22082</v>
      </c>
      <c r="AD11" s="59">
        <v>22082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883</v>
      </c>
      <c r="AA12" s="60">
        <v>762</v>
      </c>
      <c r="AB12" s="63">
        <v>0</v>
      </c>
      <c r="AC12" s="57">
        <v>2868</v>
      </c>
      <c r="AD12" s="60">
        <v>2773</v>
      </c>
      <c r="AE12" s="60">
        <v>-95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4573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0</v>
      </c>
      <c r="G13" s="60">
        <v>4130</v>
      </c>
      <c r="H13" s="60">
        <v>4130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3880</v>
      </c>
      <c r="AA13" s="60">
        <v>3900</v>
      </c>
      <c r="AB13" s="63">
        <v>0</v>
      </c>
      <c r="AC13" s="57">
        <v>49080</v>
      </c>
      <c r="AD13" s="60">
        <v>50721</v>
      </c>
      <c r="AE13" s="60">
        <v>1641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61705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66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SUBTOTAL(9,K10:K565)</f>
        <v>0</v>
      </c>
      <c r="L5" s="110" t="str">
        <f>SUBTOTAL(9,L10:L565)</f>
        <v>0</v>
      </c>
      <c r="M5" s="110" t="str">
        <f>SUBTOTAL(9,M10:M565)</f>
        <v>0</v>
      </c>
      <c r="N5" s="110" t="str">
        <f>SUBTOTAL(9,N10:N565)</f>
        <v>0</v>
      </c>
      <c r="O5" s="110" t="str">
        <f>SUBTOTAL(9,O10:O565)</f>
        <v>0</v>
      </c>
      <c r="P5" s="110" t="str">
        <f>SUBTOTAL(9,P10:P565)</f>
        <v>0</v>
      </c>
      <c r="Q5" s="121" t="str">
        <f>SUBTOTAL(9,Q10:Q565)</f>
        <v>0</v>
      </c>
      <c r="R5" s="121" t="str">
        <f>SUBTOTAL(9,R10:R565)</f>
        <v>0</v>
      </c>
      <c r="S5" s="110" t="str">
        <f>SUBTOTAL(9,S10:S565)</f>
        <v>0</v>
      </c>
      <c r="T5" s="110" t="str">
        <f>SUBTOTAL(9,T10:T565)</f>
        <v>0</v>
      </c>
      <c r="U5" s="110" t="str">
        <f>SUBTOTAL(9,U10:U565)</f>
        <v>0</v>
      </c>
      <c r="V5" s="110" t="str">
        <f>SUBTOTAL(9,V10:V565)</f>
        <v>0</v>
      </c>
      <c r="W5" s="110" t="str">
        <f>SUBTOTAL(9,W10:W565)</f>
        <v>0</v>
      </c>
      <c r="X5" s="121" t="str">
        <f>SUBTOTAL(9,X10:X565)</f>
        <v>0</v>
      </c>
      <c r="Y5" s="121" t="str">
        <f>SUBTOTAL(9,Y10:Y565)</f>
        <v>0</v>
      </c>
      <c r="Z5" s="121" t="str">
        <f>SUBTOTAL(9,Z10:Z565)</f>
        <v>0</v>
      </c>
      <c r="AA5" s="121" t="str">
        <f>SUBTOTAL(9,AA10:AA565)</f>
        <v>0</v>
      </c>
      <c r="AB5" s="121" t="str">
        <f>SUBTOTAL(9,AB10:AB565)</f>
        <v>0</v>
      </c>
      <c r="AC5" s="121" t="str">
        <f>SUBTOTAL(9,AC10:AC565)</f>
        <v>0</v>
      </c>
      <c r="AD5" s="121" t="str">
        <f>SUBTOTAL(9,AD10:AD565)</f>
        <v>0</v>
      </c>
      <c r="AE5" s="121" t="str">
        <f>SUBTOTAL(9,AE10:AE565)</f>
        <v>0</v>
      </c>
      <c r="AF5" s="121" t="str">
        <f>SUBTOTAL(9,AF10:AF565)</f>
        <v>0</v>
      </c>
      <c r="AG5" s="110" t="str">
        <f>SUBTOTAL(9,AG10:AG565)</f>
        <v>0</v>
      </c>
      <c r="AH5" s="110" t="str">
        <f>SUBTOTAL(9,AH10:AH565)</f>
        <v>0</v>
      </c>
      <c r="AI5" s="110" t="str">
        <f>SUBTOTAL(9,AI10:AI565)</f>
        <v>0</v>
      </c>
      <c r="AJ5" s="110" t="str">
        <f>SUBTOTAL(9,AJ10:AJ565)</f>
        <v>0</v>
      </c>
      <c r="AK5" s="110" t="str">
        <f>SUBTOTAL(9,AK10:AK565)</f>
        <v>0</v>
      </c>
      <c r="AL5" s="121" t="str">
        <f>SUBTOTAL(9,AL10:AL565)</f>
        <v>0</v>
      </c>
      <c r="AM5" s="121" t="str">
        <f>SUBTOTAL(9,AM10:AM565)</f>
        <v>0</v>
      </c>
      <c r="AN5" s="110" t="str">
        <f>SUBTOTAL(9,AN10:AN565)</f>
        <v>0</v>
      </c>
      <c r="AO5" s="110" t="str">
        <f>SUBTOTAL(9,AO10:AO565)</f>
        <v>0</v>
      </c>
      <c r="AP5" s="110" t="str">
        <f>SUBTOTAL(9,AP10:AP565)</f>
        <v>0</v>
      </c>
      <c r="AQ5" s="111" t="str">
        <f>SUBTOTAL(9,AQ10:AQ565)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300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816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408</v>
      </c>
      <c r="AJ11" s="116">
        <v>0</v>
      </c>
      <c r="AK11" s="116">
        <v>408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2180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410</v>
      </c>
      <c r="Q12" s="124">
        <v>0</v>
      </c>
      <c r="R12" s="124">
        <v>0</v>
      </c>
      <c r="S12" s="116">
        <v>410</v>
      </c>
      <c r="T12" s="116">
        <v>410</v>
      </c>
      <c r="U12" s="116">
        <v>0</v>
      </c>
      <c r="V12" s="116">
        <v>0</v>
      </c>
      <c r="W12" s="116">
        <v>410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4940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550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410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392</v>
      </c>
      <c r="H15" s="104" t="s">
        <v>393</v>
      </c>
      <c r="I15" s="104" t="s">
        <v>394</v>
      </c>
      <c r="J15" s="107">
        <v>10</v>
      </c>
      <c r="K15" s="113">
        <v>510</v>
      </c>
      <c r="L15" s="116" t="str">
        <f>SUM(N15:AQ15)</f>
        <v>0</v>
      </c>
      <c r="M15" s="119" t="str">
        <f>L15 - K15</f>
        <v>0</v>
      </c>
      <c r="N15" s="113">
        <v>190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150</v>
      </c>
      <c r="V15" s="116">
        <v>170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395</v>
      </c>
      <c r="H16" s="104" t="s">
        <v>396</v>
      </c>
      <c r="I16" s="104" t="s">
        <v>397</v>
      </c>
      <c r="J16" s="107">
        <v>10</v>
      </c>
      <c r="K16" s="113">
        <v>740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120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170</v>
      </c>
      <c r="AJ16" s="116">
        <v>150</v>
      </c>
      <c r="AK16" s="116">
        <v>150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398</v>
      </c>
      <c r="H17" s="104" t="s">
        <v>396</v>
      </c>
      <c r="I17" s="104">
        <v>3</v>
      </c>
      <c r="J17" s="107">
        <v>10</v>
      </c>
      <c r="K17" s="113">
        <v>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400</v>
      </c>
      <c r="I18" s="104" t="s">
        <v>401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402</v>
      </c>
      <c r="H19" s="104" t="s">
        <v>400</v>
      </c>
      <c r="I19" s="104" t="s">
        <v>403</v>
      </c>
      <c r="J19" s="107">
        <v>30</v>
      </c>
      <c r="K19" s="113">
        <v>30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30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400</v>
      </c>
      <c r="I20" s="104" t="s">
        <v>405</v>
      </c>
      <c r="J20" s="107">
        <v>30</v>
      </c>
      <c r="K20" s="113">
        <v>300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300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385</v>
      </c>
      <c r="I21" s="104" t="s">
        <v>407</v>
      </c>
      <c r="J21" s="107">
        <v>30</v>
      </c>
      <c r="K21" s="113">
        <v>7210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530</v>
      </c>
      <c r="AH21" s="116">
        <v>0</v>
      </c>
      <c r="AI21" s="116">
        <v>530</v>
      </c>
      <c r="AJ21" s="116">
        <v>530</v>
      </c>
      <c r="AK21" s="116">
        <v>530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400</v>
      </c>
      <c r="I22" s="104" t="s">
        <v>409</v>
      </c>
      <c r="J22" s="107">
        <v>10</v>
      </c>
      <c r="K22" s="113">
        <v>356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176</v>
      </c>
      <c r="P22" s="116">
        <v>0</v>
      </c>
      <c r="Q22" s="124">
        <v>0</v>
      </c>
      <c r="R22" s="124">
        <v>0</v>
      </c>
      <c r="S22" s="116">
        <v>0</v>
      </c>
      <c r="T22" s="116">
        <v>120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400</v>
      </c>
      <c r="I23" s="104" t="s">
        <v>411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10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385</v>
      </c>
      <c r="I24" s="104" t="s">
        <v>413</v>
      </c>
      <c r="J24" s="107">
        <v>10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30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385</v>
      </c>
      <c r="I25" s="104" t="s">
        <v>415</v>
      </c>
      <c r="J25" s="107">
        <v>10</v>
      </c>
      <c r="K25" s="113">
        <v>25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25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3600</v>
      </c>
      <c r="L26" s="116" t="str">
        <f>SUM(N26:AQ26)</f>
        <v>0</v>
      </c>
      <c r="M26" s="119" t="str">
        <f>L26 - K26</f>
        <v>0</v>
      </c>
      <c r="N26" s="113">
        <v>900</v>
      </c>
      <c r="O26" s="116">
        <v>0</v>
      </c>
      <c r="P26" s="116">
        <v>900</v>
      </c>
      <c r="Q26" s="124">
        <v>0</v>
      </c>
      <c r="R26" s="124">
        <v>0</v>
      </c>
      <c r="S26" s="116">
        <v>900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419</v>
      </c>
      <c r="H27" s="104" t="s">
        <v>417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421</v>
      </c>
      <c r="H28" s="104" t="s">
        <v>422</v>
      </c>
      <c r="I28" s="104" t="s">
        <v>423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425</v>
      </c>
      <c r="I29" s="104" t="s">
        <v>426</v>
      </c>
      <c r="J29" s="107">
        <v>10</v>
      </c>
      <c r="K29" s="113">
        <v>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5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427</v>
      </c>
      <c r="H30" s="104" t="s">
        <v>425</v>
      </c>
      <c r="I30" s="104" t="s">
        <v>420</v>
      </c>
      <c r="J30" s="107">
        <v>10</v>
      </c>
      <c r="K30" s="113">
        <v>55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25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428</v>
      </c>
      <c r="H31" s="104" t="s">
        <v>429</v>
      </c>
      <c r="I31" s="104" t="s">
        <v>430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431</v>
      </c>
      <c r="H32" s="104" t="s">
        <v>385</v>
      </c>
      <c r="I32" s="104" t="s">
        <v>418</v>
      </c>
      <c r="J32" s="107">
        <v>10</v>
      </c>
      <c r="K32" s="113">
        <v>3276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1092</v>
      </c>
      <c r="P32" s="116">
        <v>0</v>
      </c>
      <c r="Q32" s="124">
        <v>0</v>
      </c>
      <c r="R32" s="124">
        <v>0</v>
      </c>
      <c r="S32" s="116">
        <v>876</v>
      </c>
      <c r="T32" s="116">
        <v>443</v>
      </c>
      <c r="U32" s="116">
        <v>702</v>
      </c>
      <c r="V32" s="116">
        <v>163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432</v>
      </c>
      <c r="H33" s="104" t="s">
        <v>385</v>
      </c>
      <c r="I33" s="104" t="s">
        <v>420</v>
      </c>
      <c r="J33" s="107">
        <v>10</v>
      </c>
      <c r="K33" s="113">
        <v>270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270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433</v>
      </c>
      <c r="H34" s="104" t="s">
        <v>385</v>
      </c>
      <c r="I34" s="104" t="s">
        <v>434</v>
      </c>
      <c r="J34" s="107">
        <v>10</v>
      </c>
      <c r="K34" s="113">
        <v>240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435</v>
      </c>
      <c r="H35" s="104" t="s">
        <v>385</v>
      </c>
      <c r="I35" s="104" t="s">
        <v>436</v>
      </c>
      <c r="J35" s="107">
        <v>10</v>
      </c>
      <c r="K35" s="113">
        <v>4420</v>
      </c>
      <c r="L35" s="116" t="str">
        <f>SUM(N35:AQ35)</f>
        <v>0</v>
      </c>
      <c r="M35" s="119" t="str">
        <f>L35 - K35</f>
        <v>0</v>
      </c>
      <c r="N35" s="113">
        <v>585</v>
      </c>
      <c r="O35" s="116">
        <v>0</v>
      </c>
      <c r="P35" s="116">
        <v>1120</v>
      </c>
      <c r="Q35" s="124">
        <v>0</v>
      </c>
      <c r="R35" s="124">
        <v>0</v>
      </c>
      <c r="S35" s="116">
        <v>151</v>
      </c>
      <c r="T35" s="116">
        <v>684</v>
      </c>
      <c r="U35" s="116">
        <v>390</v>
      </c>
      <c r="V35" s="116">
        <v>715</v>
      </c>
      <c r="W35" s="116">
        <v>215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50</v>
      </c>
      <c r="AI35" s="116">
        <v>45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437</v>
      </c>
      <c r="H36" s="104" t="s">
        <v>385</v>
      </c>
      <c r="I36" s="104" t="s">
        <v>438</v>
      </c>
      <c r="J36" s="107">
        <v>10</v>
      </c>
      <c r="K36" s="113">
        <v>180</v>
      </c>
      <c r="L36" s="116" t="str">
        <f>SUM(N36:AQ36)</f>
        <v>0</v>
      </c>
      <c r="M36" s="119" t="str">
        <f>L36 - K36</f>
        <v>0</v>
      </c>
      <c r="N36" s="113">
        <v>100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439</v>
      </c>
      <c r="H37" s="104" t="s">
        <v>440</v>
      </c>
      <c r="I37" s="104" t="s">
        <v>407</v>
      </c>
      <c r="J37" s="107">
        <v>10</v>
      </c>
      <c r="K37" s="113">
        <v>6385</v>
      </c>
      <c r="L37" s="116" t="str">
        <f>SUM(N37:AQ37)</f>
        <v>0</v>
      </c>
      <c r="M37" s="119" t="str">
        <f>L37 - K37</f>
        <v>0</v>
      </c>
      <c r="N37" s="113">
        <v>630</v>
      </c>
      <c r="O37" s="116">
        <v>630</v>
      </c>
      <c r="P37" s="116">
        <v>485</v>
      </c>
      <c r="Q37" s="124">
        <v>0</v>
      </c>
      <c r="R37" s="124">
        <v>0</v>
      </c>
      <c r="S37" s="116">
        <v>425</v>
      </c>
      <c r="T37" s="116">
        <v>315</v>
      </c>
      <c r="U37" s="116">
        <v>285</v>
      </c>
      <c r="V37" s="116">
        <v>315</v>
      </c>
      <c r="W37" s="116">
        <v>120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480</v>
      </c>
      <c r="AH37" s="116">
        <v>480</v>
      </c>
      <c r="AI37" s="116">
        <v>480</v>
      </c>
      <c r="AJ37" s="116">
        <v>480</v>
      </c>
      <c r="AK37" s="116">
        <v>480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407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385</v>
      </c>
      <c r="I39" s="104" t="s">
        <v>444</v>
      </c>
      <c r="J39" s="107">
        <v>10</v>
      </c>
      <c r="K39" s="113">
        <v>2184</v>
      </c>
      <c r="L39" s="116" t="str">
        <f>SUM(N39:AQ39)</f>
        <v>0</v>
      </c>
      <c r="M39" s="119" t="str">
        <f>L39 - K39</f>
        <v>0</v>
      </c>
      <c r="N39" s="113">
        <v>224</v>
      </c>
      <c r="O39" s="116">
        <v>0</v>
      </c>
      <c r="P39" s="116">
        <v>0</v>
      </c>
      <c r="Q39" s="124">
        <v>0</v>
      </c>
      <c r="R39" s="124">
        <v>0</v>
      </c>
      <c r="S39" s="116">
        <v>672</v>
      </c>
      <c r="T39" s="116">
        <v>0</v>
      </c>
      <c r="U39" s="116">
        <v>0</v>
      </c>
      <c r="V39" s="116">
        <v>448</v>
      </c>
      <c r="W39" s="116">
        <v>504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385</v>
      </c>
      <c r="I40" s="104" t="s">
        <v>444</v>
      </c>
      <c r="J40" s="107">
        <v>10</v>
      </c>
      <c r="K40" s="113">
        <v>224</v>
      </c>
      <c r="L40" s="116" t="str">
        <f>SUM(N40:AQ40)</f>
        <v>0</v>
      </c>
      <c r="M40" s="119" t="str">
        <f>L40 - K40</f>
        <v>0</v>
      </c>
      <c r="N40" s="113">
        <v>112</v>
      </c>
      <c r="O40" s="116">
        <v>0</v>
      </c>
      <c r="P40" s="116">
        <v>0</v>
      </c>
      <c r="Q40" s="124">
        <v>0</v>
      </c>
      <c r="R40" s="124">
        <v>0</v>
      </c>
      <c r="S40" s="116">
        <v>112</v>
      </c>
      <c r="T40" s="116">
        <v>0</v>
      </c>
      <c r="U40" s="116">
        <v>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446</v>
      </c>
      <c r="H41" s="104" t="s">
        <v>385</v>
      </c>
      <c r="I41" s="104" t="s">
        <v>444</v>
      </c>
      <c r="J41" s="107">
        <v>10</v>
      </c>
      <c r="K41" s="113">
        <v>728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280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168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447</v>
      </c>
      <c r="H42" s="104" t="s">
        <v>448</v>
      </c>
      <c r="I42" s="104" t="s">
        <v>449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450</v>
      </c>
      <c r="H43" s="104" t="s">
        <v>385</v>
      </c>
      <c r="I43" s="104" t="s">
        <v>444</v>
      </c>
      <c r="J43" s="107">
        <v>10</v>
      </c>
      <c r="K43" s="113">
        <v>392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168</v>
      </c>
      <c r="Q43" s="124">
        <v>0</v>
      </c>
      <c r="R43" s="124">
        <v>0</v>
      </c>
      <c r="S43" s="116">
        <v>0</v>
      </c>
      <c r="T43" s="116">
        <v>0</v>
      </c>
      <c r="U43" s="116">
        <v>0</v>
      </c>
      <c r="V43" s="116">
        <v>0</v>
      </c>
      <c r="W43" s="116">
        <v>112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451</v>
      </c>
      <c r="H44" s="104" t="s">
        <v>452</v>
      </c>
      <c r="I44" s="104" t="s">
        <v>389</v>
      </c>
      <c r="J44" s="107">
        <v>10</v>
      </c>
      <c r="K44" s="113">
        <v>10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0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385</v>
      </c>
      <c r="I45" s="104" t="s">
        <v>389</v>
      </c>
      <c r="J45" s="107">
        <v>10</v>
      </c>
      <c r="K45" s="113">
        <v>4872</v>
      </c>
      <c r="L45" s="116" t="str">
        <f>SUM(N45:AQ45)</f>
        <v>0</v>
      </c>
      <c r="M45" s="119" t="str">
        <f>L45 - K45</f>
        <v>0</v>
      </c>
      <c r="N45" s="113">
        <v>520</v>
      </c>
      <c r="O45" s="116">
        <v>528</v>
      </c>
      <c r="P45" s="116">
        <v>528</v>
      </c>
      <c r="Q45" s="124">
        <v>0</v>
      </c>
      <c r="R45" s="124">
        <v>0</v>
      </c>
      <c r="S45" s="116">
        <v>0</v>
      </c>
      <c r="T45" s="116">
        <v>412</v>
      </c>
      <c r="U45" s="116">
        <v>0</v>
      </c>
      <c r="V45" s="116">
        <v>0</v>
      </c>
      <c r="W45" s="116">
        <v>412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412</v>
      </c>
      <c r="AI45" s="116">
        <v>412</v>
      </c>
      <c r="AJ45" s="116">
        <v>412</v>
      </c>
      <c r="AK45" s="116">
        <v>412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454</v>
      </c>
      <c r="H46" s="104" t="s">
        <v>455</v>
      </c>
      <c r="I46" s="104" t="s">
        <v>456</v>
      </c>
      <c r="J46" s="107">
        <v>10</v>
      </c>
      <c r="K46" s="113">
        <v>4337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340</v>
      </c>
      <c r="AK46" s="116">
        <v>680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457</v>
      </c>
      <c r="H47" s="104" t="s">
        <v>425</v>
      </c>
      <c r="I47" s="104" t="s">
        <v>458</v>
      </c>
      <c r="J47" s="107">
        <v>30</v>
      </c>
      <c r="K47" s="113">
        <v>1070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0</v>
      </c>
      <c r="P47" s="116">
        <v>0</v>
      </c>
      <c r="Q47" s="124">
        <v>0</v>
      </c>
      <c r="R47" s="124">
        <v>0</v>
      </c>
      <c r="S47" s="116">
        <v>0</v>
      </c>
      <c r="T47" s="116">
        <v>0</v>
      </c>
      <c r="U47" s="116">
        <v>0</v>
      </c>
      <c r="V47" s="116">
        <v>610</v>
      </c>
      <c r="W47" s="116">
        <v>460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425</v>
      </c>
      <c r="I48" s="104" t="s">
        <v>458</v>
      </c>
      <c r="J48" s="107">
        <v>10</v>
      </c>
      <c r="K48" s="113">
        <v>4950</v>
      </c>
      <c r="L48" s="116" t="str">
        <f>SUM(N48:AQ48)</f>
        <v>0</v>
      </c>
      <c r="M48" s="119" t="str">
        <f>L48 - K48</f>
        <v>0</v>
      </c>
      <c r="N48" s="113">
        <v>630</v>
      </c>
      <c r="O48" s="116">
        <v>920</v>
      </c>
      <c r="P48" s="116">
        <v>630</v>
      </c>
      <c r="Q48" s="124">
        <v>0</v>
      </c>
      <c r="R48" s="124">
        <v>0</v>
      </c>
      <c r="S48" s="116">
        <v>630</v>
      </c>
      <c r="T48" s="116">
        <v>630</v>
      </c>
      <c r="U48" s="116">
        <v>570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460</v>
      </c>
      <c r="H49" s="104" t="s">
        <v>425</v>
      </c>
      <c r="I49" s="104" t="s">
        <v>461</v>
      </c>
      <c r="J49" s="107">
        <v>10</v>
      </c>
      <c r="K49" s="113">
        <v>20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429</v>
      </c>
      <c r="I50" s="104" t="s">
        <v>463</v>
      </c>
      <c r="J50" s="107">
        <v>10</v>
      </c>
      <c r="K50" s="113">
        <v>4115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66</v>
      </c>
      <c r="F51" s="104" t="s">
        <v>67</v>
      </c>
      <c r="G51" s="104" t="s">
        <v>464</v>
      </c>
      <c r="H51" s="104" t="s">
        <v>385</v>
      </c>
      <c r="I51" s="104" t="s">
        <v>465</v>
      </c>
      <c r="J51" s="107">
        <v>10</v>
      </c>
      <c r="K51" s="113">
        <v>290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74</v>
      </c>
      <c r="Q51" s="124">
        <v>0</v>
      </c>
      <c r="R51" s="124">
        <v>0</v>
      </c>
      <c r="S51" s="116">
        <v>68</v>
      </c>
      <c r="T51" s="116">
        <v>0</v>
      </c>
      <c r="U51" s="116">
        <v>122</v>
      </c>
      <c r="V51" s="116">
        <v>24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466</v>
      </c>
      <c r="H52" s="104" t="s">
        <v>467</v>
      </c>
      <c r="I52" s="104" t="s">
        <v>468</v>
      </c>
      <c r="J52" s="107">
        <v>30</v>
      </c>
      <c r="K52" s="113">
        <v>6400</v>
      </c>
      <c r="L52" s="116" t="str">
        <f>SUM(N52:AQ52)</f>
        <v>0</v>
      </c>
      <c r="M52" s="119" t="str">
        <f>L52 - K52</f>
        <v>0</v>
      </c>
      <c r="N52" s="113">
        <v>620</v>
      </c>
      <c r="O52" s="116">
        <v>619</v>
      </c>
      <c r="P52" s="116">
        <v>640</v>
      </c>
      <c r="Q52" s="124">
        <v>0</v>
      </c>
      <c r="R52" s="124">
        <v>0</v>
      </c>
      <c r="S52" s="116">
        <v>221</v>
      </c>
      <c r="T52" s="116">
        <v>400</v>
      </c>
      <c r="U52" s="116">
        <v>610</v>
      </c>
      <c r="V52" s="116">
        <v>530</v>
      </c>
      <c r="W52" s="116">
        <v>350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270</v>
      </c>
      <c r="AH52" s="116">
        <v>270</v>
      </c>
      <c r="AI52" s="116">
        <v>270</v>
      </c>
      <c r="AJ52" s="116">
        <v>270</v>
      </c>
      <c r="AK52" s="116">
        <v>270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69</v>
      </c>
      <c r="F53" s="104" t="s">
        <v>70</v>
      </c>
      <c r="G53" s="104" t="s">
        <v>469</v>
      </c>
      <c r="H53" s="104" t="s">
        <v>470</v>
      </c>
      <c r="I53" s="104" t="s">
        <v>471</v>
      </c>
      <c r="J53" s="107">
        <v>30</v>
      </c>
      <c r="K53" s="113">
        <v>200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0</v>
      </c>
      <c r="Q53" s="124">
        <v>0</v>
      </c>
      <c r="R53" s="124">
        <v>0</v>
      </c>
      <c r="S53" s="116">
        <v>126</v>
      </c>
      <c r="T53" s="116">
        <v>74</v>
      </c>
      <c r="U53" s="116">
        <v>0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71</v>
      </c>
      <c r="F54" s="104" t="s">
        <v>72</v>
      </c>
      <c r="G54" s="104" t="s">
        <v>472</v>
      </c>
      <c r="H54" s="104" t="s">
        <v>470</v>
      </c>
      <c r="I54" s="104" t="s">
        <v>473</v>
      </c>
      <c r="J54" s="107">
        <v>30</v>
      </c>
      <c r="K54" s="113">
        <v>400</v>
      </c>
      <c r="L54" s="116" t="str">
        <f>SUM(N54:AQ54)</f>
        <v>0</v>
      </c>
      <c r="M54" s="119" t="str">
        <f>L54 - K54</f>
        <v>0</v>
      </c>
      <c r="N54" s="113">
        <v>140</v>
      </c>
      <c r="O54" s="116">
        <v>60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0</v>
      </c>
      <c r="V54" s="116">
        <v>200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73</v>
      </c>
      <c r="F55" s="104" t="s">
        <v>74</v>
      </c>
      <c r="G55" s="104" t="s">
        <v>474</v>
      </c>
      <c r="H55" s="104" t="s">
        <v>475</v>
      </c>
      <c r="I55" s="104" t="s">
        <v>476</v>
      </c>
      <c r="J55" s="107">
        <v>30</v>
      </c>
      <c r="K55" s="113">
        <v>4530</v>
      </c>
      <c r="L55" s="116" t="str">
        <f>SUM(N55:AQ55)</f>
        <v>0</v>
      </c>
      <c r="M55" s="119" t="str">
        <f>L55 - K55</f>
        <v>0</v>
      </c>
      <c r="N55" s="113">
        <v>400</v>
      </c>
      <c r="O55" s="116">
        <v>50</v>
      </c>
      <c r="P55" s="116">
        <v>680</v>
      </c>
      <c r="Q55" s="124">
        <v>0</v>
      </c>
      <c r="R55" s="124">
        <v>0</v>
      </c>
      <c r="S55" s="116">
        <v>0</v>
      </c>
      <c r="T55" s="116">
        <v>0</v>
      </c>
      <c r="U55" s="116">
        <v>680</v>
      </c>
      <c r="V55" s="116">
        <v>680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330</v>
      </c>
      <c r="AJ55" s="116">
        <v>350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75</v>
      </c>
      <c r="F56" s="104" t="s">
        <v>76</v>
      </c>
      <c r="G56" s="104" t="s">
        <v>477</v>
      </c>
      <c r="H56" s="104" t="s">
        <v>470</v>
      </c>
      <c r="I56" s="104" t="s">
        <v>478</v>
      </c>
      <c r="J56" s="107">
        <v>30</v>
      </c>
      <c r="K56" s="113">
        <v>150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75</v>
      </c>
      <c r="F57" s="104" t="s">
        <v>76</v>
      </c>
      <c r="G57" s="104" t="s">
        <v>479</v>
      </c>
      <c r="H57" s="104" t="s">
        <v>470</v>
      </c>
      <c r="I57" s="104" t="s">
        <v>480</v>
      </c>
      <c r="J57" s="107">
        <v>30</v>
      </c>
      <c r="K57" s="113">
        <v>4920</v>
      </c>
      <c r="L57" s="116" t="str">
        <f>SUM(N57:AQ57)</f>
        <v>0</v>
      </c>
      <c r="M57" s="119" t="str">
        <f>L57 - K57</f>
        <v>0</v>
      </c>
      <c r="N57" s="113">
        <v>650</v>
      </c>
      <c r="O57" s="116">
        <v>650</v>
      </c>
      <c r="P57" s="116">
        <v>620</v>
      </c>
      <c r="Q57" s="124">
        <v>0</v>
      </c>
      <c r="R57" s="124">
        <v>0</v>
      </c>
      <c r="S57" s="116">
        <v>852</v>
      </c>
      <c r="T57" s="116">
        <v>903</v>
      </c>
      <c r="U57" s="116">
        <v>605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481</v>
      </c>
      <c r="H58" s="104" t="s">
        <v>467</v>
      </c>
      <c r="I58" s="104" t="s">
        <v>482</v>
      </c>
      <c r="J58" s="107">
        <v>30</v>
      </c>
      <c r="K58" s="113">
        <v>1440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132</v>
      </c>
      <c r="Q58" s="124">
        <v>0</v>
      </c>
      <c r="R58" s="124">
        <v>0</v>
      </c>
      <c r="S58" s="116">
        <v>254</v>
      </c>
      <c r="T58" s="116">
        <v>154</v>
      </c>
      <c r="U58" s="116">
        <v>0</v>
      </c>
      <c r="V58" s="116">
        <v>180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470</v>
      </c>
      <c r="I59" s="104" t="s">
        <v>484</v>
      </c>
      <c r="J59" s="107">
        <v>30</v>
      </c>
      <c r="K59" s="113">
        <v>630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200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0</v>
      </c>
      <c r="W59" s="116">
        <v>356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74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467</v>
      </c>
      <c r="I60" s="104" t="s">
        <v>486</v>
      </c>
      <c r="J60" s="107">
        <v>30</v>
      </c>
      <c r="K60" s="113">
        <v>280</v>
      </c>
      <c r="L60" s="116" t="str">
        <f>SUM(N60:AQ60)</f>
        <v>0</v>
      </c>
      <c r="M60" s="119" t="str">
        <f>L60 - K60</f>
        <v>0</v>
      </c>
      <c r="N60" s="113">
        <v>234</v>
      </c>
      <c r="O60" s="116">
        <v>46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79</v>
      </c>
      <c r="F61" s="104" t="s">
        <v>80</v>
      </c>
      <c r="G61" s="104" t="s">
        <v>487</v>
      </c>
      <c r="H61" s="104" t="s">
        <v>488</v>
      </c>
      <c r="I61" s="104" t="s">
        <v>489</v>
      </c>
      <c r="J61" s="107">
        <v>30</v>
      </c>
      <c r="K61" s="113">
        <v>8200</v>
      </c>
      <c r="L61" s="116" t="str">
        <f>SUM(N61:AQ61)</f>
        <v>0</v>
      </c>
      <c r="M61" s="119" t="str">
        <f>L61 - K61</f>
        <v>0</v>
      </c>
      <c r="N61" s="113">
        <v>700</v>
      </c>
      <c r="O61" s="116">
        <v>700</v>
      </c>
      <c r="P61" s="116">
        <v>350</v>
      </c>
      <c r="Q61" s="124">
        <v>0</v>
      </c>
      <c r="R61" s="124">
        <v>0</v>
      </c>
      <c r="S61" s="116">
        <v>630</v>
      </c>
      <c r="T61" s="116">
        <v>710</v>
      </c>
      <c r="U61" s="116">
        <v>530</v>
      </c>
      <c r="V61" s="116">
        <v>430</v>
      </c>
      <c r="W61" s="116">
        <v>450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155</v>
      </c>
      <c r="AH61" s="116">
        <v>85</v>
      </c>
      <c r="AI61" s="116">
        <v>542</v>
      </c>
      <c r="AJ61" s="116">
        <v>828</v>
      </c>
      <c r="AK61" s="116">
        <v>790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490</v>
      </c>
      <c r="H62" s="104" t="s">
        <v>491</v>
      </c>
      <c r="I62" s="104" t="s">
        <v>492</v>
      </c>
      <c r="J62" s="107">
        <v>30</v>
      </c>
      <c r="K62" s="113">
        <v>895</v>
      </c>
      <c r="L62" s="116" t="str">
        <f>SUM(N62:AQ62)</f>
        <v>0</v>
      </c>
      <c r="M62" s="119" t="str">
        <f>L62 - K62</f>
        <v>0</v>
      </c>
      <c r="N62" s="113">
        <v>230</v>
      </c>
      <c r="O62" s="116">
        <v>287</v>
      </c>
      <c r="P62" s="116">
        <v>257</v>
      </c>
      <c r="Q62" s="124">
        <v>0</v>
      </c>
      <c r="R62" s="124">
        <v>0</v>
      </c>
      <c r="S62" s="116">
        <v>121</v>
      </c>
      <c r="T62" s="116">
        <v>0</v>
      </c>
      <c r="U62" s="116">
        <v>0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493</v>
      </c>
      <c r="H63" s="104" t="s">
        <v>494</v>
      </c>
      <c r="I63" s="104" t="s">
        <v>397</v>
      </c>
      <c r="J63" s="107">
        <v>30</v>
      </c>
      <c r="K63" s="113">
        <v>1750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77</v>
      </c>
      <c r="T63" s="116">
        <v>504</v>
      </c>
      <c r="U63" s="116">
        <v>369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496</v>
      </c>
      <c r="I64" s="104" t="s">
        <v>397</v>
      </c>
      <c r="J64" s="107">
        <v>30</v>
      </c>
      <c r="K64" s="113">
        <v>930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85</v>
      </c>
      <c r="W64" s="116">
        <v>106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72</v>
      </c>
      <c r="AH64" s="116">
        <v>130</v>
      </c>
      <c r="AI64" s="116">
        <v>162</v>
      </c>
      <c r="AJ64" s="116">
        <v>178</v>
      </c>
      <c r="AK64" s="116">
        <v>151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497</v>
      </c>
      <c r="H65" s="104" t="s">
        <v>494</v>
      </c>
      <c r="I65" s="104" t="s">
        <v>397</v>
      </c>
      <c r="J65" s="107">
        <v>30</v>
      </c>
      <c r="K65" s="113">
        <v>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0</v>
      </c>
      <c r="T65" s="116">
        <v>0</v>
      </c>
      <c r="U65" s="116">
        <v>50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83</v>
      </c>
      <c r="F66" s="104" t="s">
        <v>84</v>
      </c>
      <c r="G66" s="104" t="s">
        <v>498</v>
      </c>
      <c r="H66" s="104" t="s">
        <v>470</v>
      </c>
      <c r="I66" s="104" t="s">
        <v>499</v>
      </c>
      <c r="J66" s="107">
        <v>30</v>
      </c>
      <c r="K66" s="113">
        <v>4555</v>
      </c>
      <c r="L66" s="116" t="str">
        <f>SUM(N66:AQ66)</f>
        <v>0</v>
      </c>
      <c r="M66" s="119" t="str">
        <f>L66 - K66</f>
        <v>0</v>
      </c>
      <c r="N66" s="113">
        <v>455</v>
      </c>
      <c r="O66" s="116">
        <v>455</v>
      </c>
      <c r="P66" s="116">
        <v>455</v>
      </c>
      <c r="Q66" s="124">
        <v>0</v>
      </c>
      <c r="R66" s="124">
        <v>0</v>
      </c>
      <c r="S66" s="116">
        <v>455</v>
      </c>
      <c r="T66" s="116">
        <v>455</v>
      </c>
      <c r="U66" s="116">
        <v>850</v>
      </c>
      <c r="V66" s="116">
        <v>360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491</v>
      </c>
      <c r="I67" s="104" t="s">
        <v>501</v>
      </c>
      <c r="J67" s="107">
        <v>30</v>
      </c>
      <c r="K67" s="113">
        <v>100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35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65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85</v>
      </c>
      <c r="F68" s="104" t="s">
        <v>86</v>
      </c>
      <c r="G68" s="104" t="s">
        <v>502</v>
      </c>
      <c r="H68" s="104" t="s">
        <v>491</v>
      </c>
      <c r="I68" s="104" t="s">
        <v>501</v>
      </c>
      <c r="J68" s="107">
        <v>30</v>
      </c>
      <c r="K68" s="113">
        <v>690</v>
      </c>
      <c r="L68" s="116" t="str">
        <f>SUM(N68:AQ68)</f>
        <v>0</v>
      </c>
      <c r="M68" s="119" t="str">
        <f>L68 - K68</f>
        <v>0</v>
      </c>
      <c r="N68" s="113">
        <v>63</v>
      </c>
      <c r="O68" s="116">
        <v>107</v>
      </c>
      <c r="P68" s="116">
        <v>85</v>
      </c>
      <c r="Q68" s="124">
        <v>0</v>
      </c>
      <c r="R68" s="124">
        <v>0</v>
      </c>
      <c r="S68" s="116">
        <v>107</v>
      </c>
      <c r="T68" s="116">
        <v>138</v>
      </c>
      <c r="U68" s="116">
        <v>144</v>
      </c>
      <c r="V68" s="116">
        <v>46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87</v>
      </c>
      <c r="F69" s="104" t="s">
        <v>88</v>
      </c>
      <c r="G69" s="104" t="s">
        <v>503</v>
      </c>
      <c r="H69" s="104" t="s">
        <v>504</v>
      </c>
      <c r="I69" s="104" t="s">
        <v>505</v>
      </c>
      <c r="J69" s="107">
        <v>30</v>
      </c>
      <c r="K69" s="113">
        <v>6390</v>
      </c>
      <c r="L69" s="116" t="str">
        <f>SUM(N69:AQ69)</f>
        <v>0</v>
      </c>
      <c r="M69" s="119" t="str">
        <f>L69 - K69</f>
        <v>0</v>
      </c>
      <c r="N69" s="113">
        <v>900</v>
      </c>
      <c r="O69" s="116">
        <v>680</v>
      </c>
      <c r="P69" s="116">
        <v>680</v>
      </c>
      <c r="Q69" s="124">
        <v>0</v>
      </c>
      <c r="R69" s="124">
        <v>0</v>
      </c>
      <c r="S69" s="116">
        <v>900</v>
      </c>
      <c r="T69" s="116">
        <v>900</v>
      </c>
      <c r="U69" s="116">
        <v>545</v>
      </c>
      <c r="V69" s="116">
        <v>315</v>
      </c>
      <c r="W69" s="116">
        <v>450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89</v>
      </c>
      <c r="F70" s="104" t="s">
        <v>90</v>
      </c>
      <c r="G70" s="104" t="s">
        <v>506</v>
      </c>
      <c r="H70" s="104" t="s">
        <v>507</v>
      </c>
      <c r="I70" s="104" t="s">
        <v>508</v>
      </c>
      <c r="J70" s="107">
        <v>30</v>
      </c>
      <c r="K70" s="113">
        <v>6710</v>
      </c>
      <c r="L70" s="116" t="str">
        <f>SUM(N70:AQ70)</f>
        <v>0</v>
      </c>
      <c r="M70" s="119" t="str">
        <f>L70 - K70</f>
        <v>0</v>
      </c>
      <c r="N70" s="113">
        <v>600</v>
      </c>
      <c r="O70" s="116">
        <v>485</v>
      </c>
      <c r="P70" s="116">
        <v>380</v>
      </c>
      <c r="Q70" s="124">
        <v>0</v>
      </c>
      <c r="R70" s="124">
        <v>0</v>
      </c>
      <c r="S70" s="116">
        <v>445</v>
      </c>
      <c r="T70" s="116">
        <v>470</v>
      </c>
      <c r="U70" s="116">
        <v>445</v>
      </c>
      <c r="V70" s="116">
        <v>455</v>
      </c>
      <c r="W70" s="116">
        <v>350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320</v>
      </c>
      <c r="AH70" s="116">
        <v>440</v>
      </c>
      <c r="AI70" s="116">
        <v>370</v>
      </c>
      <c r="AJ70" s="116">
        <v>505</v>
      </c>
      <c r="AK70" s="116">
        <v>485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509</v>
      </c>
      <c r="H71" s="104" t="s">
        <v>510</v>
      </c>
      <c r="I71" s="104" t="s">
        <v>511</v>
      </c>
      <c r="J71" s="107">
        <v>30</v>
      </c>
      <c r="K71" s="113">
        <v>430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430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91</v>
      </c>
      <c r="F72" s="104" t="s">
        <v>92</v>
      </c>
      <c r="G72" s="104" t="s">
        <v>512</v>
      </c>
      <c r="H72" s="104" t="s">
        <v>470</v>
      </c>
      <c r="I72" s="104" t="s">
        <v>513</v>
      </c>
      <c r="J72" s="107">
        <v>30</v>
      </c>
      <c r="K72" s="113">
        <v>500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470</v>
      </c>
      <c r="P72" s="116">
        <v>30</v>
      </c>
      <c r="Q72" s="124">
        <v>0</v>
      </c>
      <c r="R72" s="124">
        <v>0</v>
      </c>
      <c r="S72" s="116">
        <v>0</v>
      </c>
      <c r="T72" s="116">
        <v>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93</v>
      </c>
      <c r="F73" s="104" t="s">
        <v>94</v>
      </c>
      <c r="G73" s="104" t="s">
        <v>514</v>
      </c>
      <c r="H73" s="104" t="s">
        <v>515</v>
      </c>
      <c r="I73" s="104" t="s">
        <v>516</v>
      </c>
      <c r="J73" s="107">
        <v>10</v>
      </c>
      <c r="K73" s="113">
        <v>520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520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517</v>
      </c>
      <c r="H74" s="104" t="s">
        <v>518</v>
      </c>
      <c r="I74" s="104" t="s">
        <v>389</v>
      </c>
      <c r="J74" s="107">
        <v>30</v>
      </c>
      <c r="K74" s="113">
        <v>5769</v>
      </c>
      <c r="L74" s="116" t="str">
        <f>SUM(N74:AQ74)</f>
        <v>0</v>
      </c>
      <c r="M74" s="119" t="str">
        <f>L74 - K74</f>
        <v>0</v>
      </c>
      <c r="N74" s="113">
        <v>1100</v>
      </c>
      <c r="O74" s="116">
        <v>0</v>
      </c>
      <c r="P74" s="116">
        <v>840</v>
      </c>
      <c r="Q74" s="124">
        <v>0</v>
      </c>
      <c r="R74" s="124">
        <v>0</v>
      </c>
      <c r="S74" s="116">
        <v>264</v>
      </c>
      <c r="T74" s="116">
        <v>825</v>
      </c>
      <c r="U74" s="116">
        <v>787</v>
      </c>
      <c r="V74" s="116">
        <v>830</v>
      </c>
      <c r="W74" s="116">
        <v>594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529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95</v>
      </c>
      <c r="F75" s="104" t="s">
        <v>96</v>
      </c>
      <c r="G75" s="104" t="s">
        <v>519</v>
      </c>
      <c r="H75" s="104" t="s">
        <v>520</v>
      </c>
      <c r="I75" s="104" t="s">
        <v>521</v>
      </c>
      <c r="J75" s="107">
        <v>30</v>
      </c>
      <c r="K75" s="113">
        <v>960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587</v>
      </c>
      <c r="T75" s="116">
        <v>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373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97</v>
      </c>
      <c r="F76" s="104" t="s">
        <v>98</v>
      </c>
      <c r="G76" s="104" t="s">
        <v>522</v>
      </c>
      <c r="H76" s="104" t="s">
        <v>523</v>
      </c>
      <c r="I76" s="104" t="s">
        <v>524</v>
      </c>
      <c r="J76" s="107">
        <v>30</v>
      </c>
      <c r="K76" s="113">
        <v>1800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440</v>
      </c>
      <c r="Q76" s="124">
        <v>0</v>
      </c>
      <c r="R76" s="124">
        <v>0</v>
      </c>
      <c r="S76" s="116">
        <v>760</v>
      </c>
      <c r="T76" s="116">
        <v>600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101</v>
      </c>
      <c r="F77" s="104" t="s">
        <v>102</v>
      </c>
      <c r="G77" s="104" t="s">
        <v>525</v>
      </c>
      <c r="H77" s="104" t="s">
        <v>467</v>
      </c>
      <c r="I77" s="104" t="s">
        <v>526</v>
      </c>
      <c r="J77" s="107">
        <v>30</v>
      </c>
      <c r="K77" s="113">
        <v>11700</v>
      </c>
      <c r="L77" s="116" t="str">
        <f>SUM(N77:AQ77)</f>
        <v>0</v>
      </c>
      <c r="M77" s="119" t="str">
        <f>L77 - K77</f>
        <v>0</v>
      </c>
      <c r="N77" s="113">
        <v>900</v>
      </c>
      <c r="O77" s="116">
        <v>680</v>
      </c>
      <c r="P77" s="116">
        <v>650</v>
      </c>
      <c r="Q77" s="124">
        <v>0</v>
      </c>
      <c r="R77" s="124">
        <v>0</v>
      </c>
      <c r="S77" s="116">
        <v>860</v>
      </c>
      <c r="T77" s="116">
        <v>920</v>
      </c>
      <c r="U77" s="116">
        <v>880</v>
      </c>
      <c r="V77" s="116">
        <v>930</v>
      </c>
      <c r="W77" s="116">
        <v>625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585</v>
      </c>
      <c r="AH77" s="116">
        <v>705</v>
      </c>
      <c r="AI77" s="116">
        <v>380</v>
      </c>
      <c r="AJ77" s="116">
        <v>1055</v>
      </c>
      <c r="AK77" s="116">
        <v>730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103</v>
      </c>
      <c r="F78" s="104" t="s">
        <v>104</v>
      </c>
      <c r="G78" s="104" t="s">
        <v>527</v>
      </c>
      <c r="H78" s="104" t="s">
        <v>528</v>
      </c>
      <c r="I78" s="104" t="s">
        <v>529</v>
      </c>
      <c r="J78" s="107">
        <v>30</v>
      </c>
      <c r="K78" s="113">
        <v>3440</v>
      </c>
      <c r="L78" s="116" t="str">
        <f>SUM(N78:AQ78)</f>
        <v>0</v>
      </c>
      <c r="M78" s="119" t="str">
        <f>L78 - K78</f>
        <v>0</v>
      </c>
      <c r="N78" s="113">
        <v>540</v>
      </c>
      <c r="O78" s="116">
        <v>540</v>
      </c>
      <c r="P78" s="116">
        <v>540</v>
      </c>
      <c r="Q78" s="124">
        <v>0</v>
      </c>
      <c r="R78" s="124">
        <v>0</v>
      </c>
      <c r="S78" s="116">
        <v>501</v>
      </c>
      <c r="T78" s="116">
        <v>239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105</v>
      </c>
      <c r="F79" s="104" t="s">
        <v>106</v>
      </c>
      <c r="G79" s="104" t="s">
        <v>530</v>
      </c>
      <c r="H79" s="104" t="s">
        <v>531</v>
      </c>
      <c r="I79" s="104" t="s">
        <v>532</v>
      </c>
      <c r="J79" s="107">
        <v>10</v>
      </c>
      <c r="K79" s="113">
        <v>10800</v>
      </c>
      <c r="L79" s="116" t="str">
        <f>SUM(N79:AQ79)</f>
        <v>0</v>
      </c>
      <c r="M79" s="119" t="str">
        <f>L79 - K79</f>
        <v>0</v>
      </c>
      <c r="N79" s="113">
        <v>1565</v>
      </c>
      <c r="O79" s="116">
        <v>1898</v>
      </c>
      <c r="P79" s="116">
        <v>1893</v>
      </c>
      <c r="Q79" s="124">
        <v>0</v>
      </c>
      <c r="R79" s="124">
        <v>0</v>
      </c>
      <c r="S79" s="116">
        <v>1244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107</v>
      </c>
      <c r="F80" s="104" t="s">
        <v>108</v>
      </c>
      <c r="G80" s="104" t="s">
        <v>533</v>
      </c>
      <c r="H80" s="104" t="s">
        <v>534</v>
      </c>
      <c r="I80" s="104" t="s">
        <v>535</v>
      </c>
      <c r="J80" s="107">
        <v>10</v>
      </c>
      <c r="K80" s="113">
        <v>3760</v>
      </c>
      <c r="L80" s="116" t="str">
        <f>SUM(N80:AQ80)</f>
        <v>0</v>
      </c>
      <c r="M80" s="119" t="str">
        <f>L80 - K80</f>
        <v>0</v>
      </c>
      <c r="N80" s="113">
        <v>451</v>
      </c>
      <c r="O80" s="116">
        <v>758</v>
      </c>
      <c r="P80" s="116">
        <v>371</v>
      </c>
      <c r="Q80" s="124">
        <v>0</v>
      </c>
      <c r="R80" s="124">
        <v>0</v>
      </c>
      <c r="S80" s="116">
        <v>599</v>
      </c>
      <c r="T80" s="116">
        <v>581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109</v>
      </c>
      <c r="F81" s="104" t="s">
        <v>110</v>
      </c>
      <c r="G81" s="104" t="s">
        <v>536</v>
      </c>
      <c r="H81" s="104" t="s">
        <v>537</v>
      </c>
      <c r="I81" s="104" t="s">
        <v>538</v>
      </c>
      <c r="J81" s="107">
        <v>30</v>
      </c>
      <c r="K81" s="113">
        <v>3440</v>
      </c>
      <c r="L81" s="116" t="str">
        <f>SUM(N81:AQ81)</f>
        <v>0</v>
      </c>
      <c r="M81" s="119" t="str">
        <f>L81 - K81</f>
        <v>0</v>
      </c>
      <c r="N81" s="113">
        <v>240</v>
      </c>
      <c r="O81" s="116">
        <v>620</v>
      </c>
      <c r="P81" s="116">
        <v>600</v>
      </c>
      <c r="Q81" s="124">
        <v>0</v>
      </c>
      <c r="R81" s="124">
        <v>0</v>
      </c>
      <c r="S81" s="116">
        <v>460</v>
      </c>
      <c r="T81" s="116">
        <v>460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111</v>
      </c>
      <c r="F82" s="104" t="s">
        <v>112</v>
      </c>
      <c r="G82" s="104" t="s">
        <v>539</v>
      </c>
      <c r="H82" s="104" t="s">
        <v>540</v>
      </c>
      <c r="I82" s="104" t="s">
        <v>541</v>
      </c>
      <c r="J82" s="107">
        <v>30</v>
      </c>
      <c r="K82" s="113">
        <v>3640</v>
      </c>
      <c r="L82" s="116" t="str">
        <f>SUM(N82:AQ82)</f>
        <v>0</v>
      </c>
      <c r="M82" s="119" t="str">
        <f>L82 - K82</f>
        <v>0</v>
      </c>
      <c r="N82" s="113">
        <v>592</v>
      </c>
      <c r="O82" s="116">
        <v>594</v>
      </c>
      <c r="P82" s="116">
        <v>474</v>
      </c>
      <c r="Q82" s="124">
        <v>0</v>
      </c>
      <c r="R82" s="124">
        <v>0</v>
      </c>
      <c r="S82" s="116">
        <v>586</v>
      </c>
      <c r="T82" s="116">
        <v>474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113</v>
      </c>
      <c r="F83" s="104" t="s">
        <v>114</v>
      </c>
      <c r="G83" s="104" t="s">
        <v>542</v>
      </c>
      <c r="H83" s="104" t="s">
        <v>543</v>
      </c>
      <c r="I83" s="104" t="s">
        <v>543</v>
      </c>
      <c r="J83" s="107">
        <v>30</v>
      </c>
      <c r="K83" s="113">
        <v>10800</v>
      </c>
      <c r="L83" s="116" t="str">
        <f>SUM(N83:AQ83)</f>
        <v>0</v>
      </c>
      <c r="M83" s="119" t="str">
        <f>L83 - K83</f>
        <v>0</v>
      </c>
      <c r="N83" s="113">
        <v>1550</v>
      </c>
      <c r="O83" s="116">
        <v>2000</v>
      </c>
      <c r="P83" s="116">
        <v>1728</v>
      </c>
      <c r="Q83" s="124">
        <v>0</v>
      </c>
      <c r="R83" s="124">
        <v>0</v>
      </c>
      <c r="S83" s="116">
        <v>1322</v>
      </c>
      <c r="T83" s="116">
        <v>1200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115</v>
      </c>
      <c r="F84" s="104" t="s">
        <v>116</v>
      </c>
      <c r="G84" s="104" t="s">
        <v>544</v>
      </c>
      <c r="H84" s="104" t="s">
        <v>545</v>
      </c>
      <c r="I84" s="104" t="s">
        <v>546</v>
      </c>
      <c r="J84" s="107">
        <v>30</v>
      </c>
      <c r="K84" s="113">
        <v>3700</v>
      </c>
      <c r="L84" s="116" t="str">
        <f>SUM(N84:AQ84)</f>
        <v>0</v>
      </c>
      <c r="M84" s="119" t="str">
        <f>L84 - K84</f>
        <v>0</v>
      </c>
      <c r="N84" s="113">
        <v>560</v>
      </c>
      <c r="O84" s="116">
        <v>600</v>
      </c>
      <c r="P84" s="116">
        <v>460</v>
      </c>
      <c r="Q84" s="124">
        <v>0</v>
      </c>
      <c r="R84" s="124">
        <v>0</v>
      </c>
      <c r="S84" s="116">
        <v>420</v>
      </c>
      <c r="T84" s="116">
        <v>500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117</v>
      </c>
      <c r="F85" s="104" t="s">
        <v>118</v>
      </c>
      <c r="G85" s="104" t="s">
        <v>547</v>
      </c>
      <c r="H85" s="104" t="s">
        <v>548</v>
      </c>
      <c r="I85" s="104" t="s">
        <v>535</v>
      </c>
      <c r="J85" s="107">
        <v>10</v>
      </c>
      <c r="K85" s="113">
        <v>5860</v>
      </c>
      <c r="L85" s="116" t="str">
        <f>SUM(N85:AQ85)</f>
        <v>0</v>
      </c>
      <c r="M85" s="119" t="str">
        <f>L85 - K85</f>
        <v>0</v>
      </c>
      <c r="N85" s="113">
        <v>615</v>
      </c>
      <c r="O85" s="116">
        <v>615</v>
      </c>
      <c r="P85" s="116">
        <v>615</v>
      </c>
      <c r="Q85" s="124">
        <v>0</v>
      </c>
      <c r="R85" s="124">
        <v>0</v>
      </c>
      <c r="S85" s="116">
        <v>575</v>
      </c>
      <c r="T85" s="116">
        <v>655</v>
      </c>
      <c r="U85" s="116">
        <v>600</v>
      </c>
      <c r="V85" s="116">
        <v>645</v>
      </c>
      <c r="W85" s="116">
        <v>600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549</v>
      </c>
      <c r="H86" s="104" t="s">
        <v>467</v>
      </c>
      <c r="I86" s="104" t="s">
        <v>444</v>
      </c>
      <c r="J86" s="107">
        <v>30</v>
      </c>
      <c r="K86" s="113">
        <v>280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0</v>
      </c>
      <c r="U86" s="116">
        <v>280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550</v>
      </c>
      <c r="H87" s="104" t="s">
        <v>467</v>
      </c>
      <c r="I87" s="104" t="s">
        <v>551</v>
      </c>
      <c r="J87" s="107">
        <v>30</v>
      </c>
      <c r="K87" s="113">
        <v>2400</v>
      </c>
      <c r="L87" s="116" t="str">
        <f>SUM(N87:AQ87)</f>
        <v>0</v>
      </c>
      <c r="M87" s="119" t="str">
        <f>L87 - K87</f>
        <v>0</v>
      </c>
      <c r="N87" s="113">
        <v>350</v>
      </c>
      <c r="O87" s="116">
        <v>365</v>
      </c>
      <c r="P87" s="116">
        <v>300</v>
      </c>
      <c r="Q87" s="124">
        <v>0</v>
      </c>
      <c r="R87" s="124">
        <v>0</v>
      </c>
      <c r="S87" s="116">
        <v>385</v>
      </c>
      <c r="T87" s="116">
        <v>0</v>
      </c>
      <c r="U87" s="116">
        <v>0</v>
      </c>
      <c r="V87" s="116">
        <v>350</v>
      </c>
      <c r="W87" s="116">
        <v>350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552</v>
      </c>
      <c r="H88" s="104" t="s">
        <v>467</v>
      </c>
      <c r="I88" s="104" t="s">
        <v>444</v>
      </c>
      <c r="J88" s="107">
        <v>30</v>
      </c>
      <c r="K88" s="113">
        <v>615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0</v>
      </c>
      <c r="T88" s="116">
        <v>270</v>
      </c>
      <c r="U88" s="116">
        <v>30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121</v>
      </c>
      <c r="F89" s="104" t="s">
        <v>122</v>
      </c>
      <c r="G89" s="104" t="s">
        <v>553</v>
      </c>
      <c r="H89" s="104" t="s">
        <v>554</v>
      </c>
      <c r="I89" s="104" t="s">
        <v>555</v>
      </c>
      <c r="J89" s="107">
        <v>30</v>
      </c>
      <c r="K89" s="113">
        <v>740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370</v>
      </c>
      <c r="T89" s="116">
        <v>370</v>
      </c>
      <c r="U89" s="116">
        <v>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123</v>
      </c>
      <c r="F90" s="104" t="s">
        <v>124</v>
      </c>
      <c r="G90" s="104" t="s">
        <v>556</v>
      </c>
      <c r="H90" s="104" t="s">
        <v>494</v>
      </c>
      <c r="I90" s="104" t="s">
        <v>557</v>
      </c>
      <c r="J90" s="107">
        <v>30</v>
      </c>
      <c r="K90" s="113">
        <v>1310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230</v>
      </c>
      <c r="Q90" s="124">
        <v>0</v>
      </c>
      <c r="R90" s="124">
        <v>0</v>
      </c>
      <c r="S90" s="116">
        <v>0</v>
      </c>
      <c r="T90" s="116">
        <v>0</v>
      </c>
      <c r="U90" s="116">
        <v>160</v>
      </c>
      <c r="V90" s="116">
        <v>230</v>
      </c>
      <c r="W90" s="116">
        <v>230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125</v>
      </c>
      <c r="F91" s="104" t="s">
        <v>126</v>
      </c>
      <c r="G91" s="104" t="s">
        <v>558</v>
      </c>
      <c r="H91" s="104" t="s">
        <v>559</v>
      </c>
      <c r="I91" s="104" t="s">
        <v>423</v>
      </c>
      <c r="J91" s="107">
        <v>30</v>
      </c>
      <c r="K91" s="113">
        <v>690</v>
      </c>
      <c r="L91" s="116" t="str">
        <f>SUM(N91:AQ91)</f>
        <v>0</v>
      </c>
      <c r="M91" s="119" t="str">
        <f>L91 - K91</f>
        <v>0</v>
      </c>
      <c r="N91" s="113">
        <v>230</v>
      </c>
      <c r="O91" s="116">
        <v>230</v>
      </c>
      <c r="P91" s="116">
        <v>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127</v>
      </c>
      <c r="F92" s="104" t="s">
        <v>128</v>
      </c>
      <c r="G92" s="104" t="s">
        <v>560</v>
      </c>
      <c r="H92" s="104" t="s">
        <v>475</v>
      </c>
      <c r="I92" s="104" t="s">
        <v>476</v>
      </c>
      <c r="J92" s="107">
        <v>30</v>
      </c>
      <c r="K92" s="113">
        <v>2840</v>
      </c>
      <c r="L92" s="116" t="str">
        <f>SUM(N92:AQ92)</f>
        <v>0</v>
      </c>
      <c r="M92" s="119" t="str">
        <f>L92 - K92</f>
        <v>0</v>
      </c>
      <c r="N92" s="113">
        <v>408</v>
      </c>
      <c r="O92" s="116">
        <v>392</v>
      </c>
      <c r="P92" s="116">
        <v>340</v>
      </c>
      <c r="Q92" s="124">
        <v>0</v>
      </c>
      <c r="R92" s="124">
        <v>0</v>
      </c>
      <c r="S92" s="116">
        <v>0</v>
      </c>
      <c r="T92" s="116">
        <v>0</v>
      </c>
      <c r="U92" s="116">
        <v>350</v>
      </c>
      <c r="V92" s="116">
        <v>330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27</v>
      </c>
      <c r="AJ92" s="116">
        <v>0</v>
      </c>
      <c r="AK92" s="116">
        <v>313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129</v>
      </c>
      <c r="F93" s="104" t="s">
        <v>130</v>
      </c>
      <c r="G93" s="104" t="s">
        <v>561</v>
      </c>
      <c r="H93" s="104" t="s">
        <v>562</v>
      </c>
      <c r="I93" s="104" t="s">
        <v>389</v>
      </c>
      <c r="J93" s="107">
        <v>30</v>
      </c>
      <c r="K93" s="113">
        <v>4510</v>
      </c>
      <c r="L93" s="116" t="str">
        <f>SUM(N93:AQ93)</f>
        <v>0</v>
      </c>
      <c r="M93" s="119" t="str">
        <f>L93 - K93</f>
        <v>0</v>
      </c>
      <c r="N93" s="113">
        <v>680</v>
      </c>
      <c r="O93" s="116">
        <v>0</v>
      </c>
      <c r="P93" s="116">
        <v>340</v>
      </c>
      <c r="Q93" s="124">
        <v>0</v>
      </c>
      <c r="R93" s="124">
        <v>0</v>
      </c>
      <c r="S93" s="116">
        <v>0</v>
      </c>
      <c r="T93" s="116">
        <v>450</v>
      </c>
      <c r="U93" s="116">
        <v>450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450</v>
      </c>
      <c r="AI93" s="116">
        <v>450</v>
      </c>
      <c r="AJ93" s="116">
        <v>450</v>
      </c>
      <c r="AK93" s="116">
        <v>450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131</v>
      </c>
      <c r="F94" s="104" t="s">
        <v>132</v>
      </c>
      <c r="G94" s="104" t="s">
        <v>563</v>
      </c>
      <c r="H94" s="104" t="s">
        <v>564</v>
      </c>
      <c r="I94" s="104" t="s">
        <v>476</v>
      </c>
      <c r="J94" s="107">
        <v>30</v>
      </c>
      <c r="K94" s="113">
        <v>4080</v>
      </c>
      <c r="L94" s="116" t="str">
        <f>SUM(N94:AQ94)</f>
        <v>0</v>
      </c>
      <c r="M94" s="119" t="str">
        <f>L94 - K94</f>
        <v>0</v>
      </c>
      <c r="N94" s="113">
        <v>695</v>
      </c>
      <c r="O94" s="116">
        <v>505</v>
      </c>
      <c r="P94" s="116">
        <v>160</v>
      </c>
      <c r="Q94" s="124">
        <v>0</v>
      </c>
      <c r="R94" s="124">
        <v>0</v>
      </c>
      <c r="S94" s="116">
        <v>0</v>
      </c>
      <c r="T94" s="116">
        <v>0</v>
      </c>
      <c r="U94" s="116">
        <v>521</v>
      </c>
      <c r="V94" s="116">
        <v>499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660</v>
      </c>
      <c r="AJ94" s="116">
        <v>352</v>
      </c>
      <c r="AK94" s="116">
        <v>348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133</v>
      </c>
      <c r="F95" s="104" t="s">
        <v>128</v>
      </c>
      <c r="G95" s="104" t="s">
        <v>560</v>
      </c>
      <c r="H95" s="104" t="s">
        <v>475</v>
      </c>
      <c r="I95" s="104" t="s">
        <v>476</v>
      </c>
      <c r="J95" s="107">
        <v>30</v>
      </c>
      <c r="K95" s="113">
        <v>1700</v>
      </c>
      <c r="L95" s="116" t="str">
        <f>SUM(N95:AQ95)</f>
        <v>0</v>
      </c>
      <c r="M95" s="119" t="str">
        <f>L95 - K95</f>
        <v>0</v>
      </c>
      <c r="N95" s="113">
        <v>0</v>
      </c>
      <c r="O95" s="116">
        <v>0</v>
      </c>
      <c r="P95" s="116">
        <v>30</v>
      </c>
      <c r="Q95" s="124">
        <v>0</v>
      </c>
      <c r="R95" s="124">
        <v>0</v>
      </c>
      <c r="S95" s="116">
        <v>310</v>
      </c>
      <c r="T95" s="116">
        <v>0</v>
      </c>
      <c r="U95" s="116">
        <v>350</v>
      </c>
      <c r="V95" s="116">
        <v>330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10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134</v>
      </c>
      <c r="F96" s="104" t="s">
        <v>135</v>
      </c>
      <c r="G96" s="104" t="s">
        <v>565</v>
      </c>
      <c r="H96" s="104" t="s">
        <v>566</v>
      </c>
      <c r="I96" s="104" t="s">
        <v>389</v>
      </c>
      <c r="J96" s="107">
        <v>30</v>
      </c>
      <c r="K96" s="113">
        <v>4730</v>
      </c>
      <c r="L96" s="116" t="str">
        <f>SUM(N96:AQ96)</f>
        <v>0</v>
      </c>
      <c r="M96" s="119" t="str">
        <f>L96 - K96</f>
        <v>0</v>
      </c>
      <c r="N96" s="113">
        <v>680</v>
      </c>
      <c r="O96" s="116">
        <v>0</v>
      </c>
      <c r="P96" s="116">
        <v>450</v>
      </c>
      <c r="Q96" s="124">
        <v>0</v>
      </c>
      <c r="R96" s="124">
        <v>0</v>
      </c>
      <c r="S96" s="116">
        <v>0</v>
      </c>
      <c r="T96" s="116">
        <v>450</v>
      </c>
      <c r="U96" s="116">
        <v>610</v>
      </c>
      <c r="V96" s="116">
        <v>290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450</v>
      </c>
      <c r="AJ96" s="116">
        <v>450</v>
      </c>
      <c r="AK96" s="116">
        <v>450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136</v>
      </c>
      <c r="F97" s="104" t="s">
        <v>137</v>
      </c>
      <c r="G97" s="104" t="s">
        <v>567</v>
      </c>
      <c r="H97" s="104" t="s">
        <v>496</v>
      </c>
      <c r="I97" s="104" t="s">
        <v>568</v>
      </c>
      <c r="J97" s="107">
        <v>30</v>
      </c>
      <c r="K97" s="113">
        <v>4820</v>
      </c>
      <c r="L97" s="116" t="str">
        <f>SUM(N97:AQ97)</f>
        <v>0</v>
      </c>
      <c r="M97" s="119" t="str">
        <f>L97 - K97</f>
        <v>0</v>
      </c>
      <c r="N97" s="113">
        <v>665</v>
      </c>
      <c r="O97" s="116">
        <v>780</v>
      </c>
      <c r="P97" s="116">
        <v>660</v>
      </c>
      <c r="Q97" s="124">
        <v>0</v>
      </c>
      <c r="R97" s="124">
        <v>0</v>
      </c>
      <c r="S97" s="116">
        <v>760</v>
      </c>
      <c r="T97" s="116">
        <v>780</v>
      </c>
      <c r="U97" s="116">
        <v>755</v>
      </c>
      <c r="V97" s="116">
        <v>130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569</v>
      </c>
      <c r="H98" s="104" t="s">
        <v>504</v>
      </c>
      <c r="I98" s="104" t="s">
        <v>570</v>
      </c>
      <c r="J98" s="107">
        <v>30</v>
      </c>
      <c r="K98" s="113">
        <v>60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60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571</v>
      </c>
      <c r="H99" s="104" t="s">
        <v>494</v>
      </c>
      <c r="I99" s="104" t="s">
        <v>463</v>
      </c>
      <c r="J99" s="107">
        <v>30</v>
      </c>
      <c r="K99" s="113">
        <v>4820</v>
      </c>
      <c r="L99" s="116" t="str">
        <f>SUM(N99:AQ99)</f>
        <v>0</v>
      </c>
      <c r="M99" s="119" t="str">
        <f>L99 - K99</f>
        <v>0</v>
      </c>
      <c r="N99" s="113">
        <v>900</v>
      </c>
      <c r="O99" s="116">
        <v>900</v>
      </c>
      <c r="P99" s="116">
        <v>0</v>
      </c>
      <c r="Q99" s="124">
        <v>0</v>
      </c>
      <c r="R99" s="124">
        <v>0</v>
      </c>
      <c r="S99" s="116">
        <v>900</v>
      </c>
      <c r="T99" s="116">
        <v>930</v>
      </c>
      <c r="U99" s="116">
        <v>830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494</v>
      </c>
      <c r="I100" s="104" t="s">
        <v>568</v>
      </c>
      <c r="J100" s="107">
        <v>30</v>
      </c>
      <c r="K100" s="113">
        <v>700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700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470</v>
      </c>
      <c r="I101" s="104" t="s">
        <v>574</v>
      </c>
      <c r="J101" s="107">
        <v>30</v>
      </c>
      <c r="K101" s="113">
        <v>1725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0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204</v>
      </c>
      <c r="AH101" s="116">
        <v>354</v>
      </c>
      <c r="AI101" s="116">
        <v>372</v>
      </c>
      <c r="AJ101" s="116">
        <v>406</v>
      </c>
      <c r="AK101" s="116">
        <v>389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140</v>
      </c>
      <c r="F102" s="104" t="s">
        <v>141</v>
      </c>
      <c r="G102" s="104" t="s">
        <v>575</v>
      </c>
      <c r="H102" s="104" t="s">
        <v>566</v>
      </c>
      <c r="I102" s="104" t="s">
        <v>574</v>
      </c>
      <c r="J102" s="107">
        <v>30</v>
      </c>
      <c r="K102" s="113">
        <v>1628</v>
      </c>
      <c r="L102" s="116" t="str">
        <f>SUM(N102:AQ102)</f>
        <v>0</v>
      </c>
      <c r="M102" s="119" t="str">
        <f>L102 - K102</f>
        <v>0</v>
      </c>
      <c r="N102" s="113">
        <v>160</v>
      </c>
      <c r="O102" s="116">
        <v>120</v>
      </c>
      <c r="P102" s="116">
        <v>0</v>
      </c>
      <c r="Q102" s="124">
        <v>0</v>
      </c>
      <c r="R102" s="124">
        <v>0</v>
      </c>
      <c r="S102" s="116">
        <v>118</v>
      </c>
      <c r="T102" s="116">
        <v>122</v>
      </c>
      <c r="U102" s="116">
        <v>140</v>
      </c>
      <c r="V102" s="116">
        <v>140</v>
      </c>
      <c r="W102" s="116">
        <v>128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576</v>
      </c>
      <c r="H103" s="104" t="s">
        <v>562</v>
      </c>
      <c r="I103" s="104" t="s">
        <v>465</v>
      </c>
      <c r="J103" s="107">
        <v>30</v>
      </c>
      <c r="K103" s="113">
        <v>731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280</v>
      </c>
      <c r="T103" s="116">
        <v>280</v>
      </c>
      <c r="U103" s="116">
        <v>0</v>
      </c>
      <c r="V103" s="116">
        <v>171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142</v>
      </c>
      <c r="F104" s="104" t="s">
        <v>143</v>
      </c>
      <c r="G104" s="104" t="s">
        <v>577</v>
      </c>
      <c r="H104" s="104" t="s">
        <v>566</v>
      </c>
      <c r="I104" s="104" t="s">
        <v>465</v>
      </c>
      <c r="J104" s="107">
        <v>30</v>
      </c>
      <c r="K104" s="113">
        <v>520</v>
      </c>
      <c r="L104" s="116" t="str">
        <f>SUM(N104:AQ104)</f>
        <v>0</v>
      </c>
      <c r="M104" s="119" t="str">
        <f>L104 - K104</f>
        <v>0</v>
      </c>
      <c r="N104" s="113">
        <v>144</v>
      </c>
      <c r="O104" s="116">
        <v>161</v>
      </c>
      <c r="P104" s="116">
        <v>170</v>
      </c>
      <c r="Q104" s="124">
        <v>0</v>
      </c>
      <c r="R104" s="124">
        <v>0</v>
      </c>
      <c r="S104" s="116">
        <v>41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/>
      <c r="J105" s="107">
        <v>30</v>
      </c>
      <c r="K105" s="113">
        <v>30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30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580</v>
      </c>
      <c r="H106" s="104" t="s">
        <v>581</v>
      </c>
      <c r="I106" s="104"/>
      <c r="J106" s="107">
        <v>30</v>
      </c>
      <c r="K106" s="113">
        <v>90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90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582</v>
      </c>
      <c r="H107" s="104" t="s">
        <v>583</v>
      </c>
      <c r="I107" s="104" t="s">
        <v>584</v>
      </c>
      <c r="J107" s="107">
        <v>10</v>
      </c>
      <c r="K107" s="113">
        <v>5415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585</v>
      </c>
      <c r="H108" s="104" t="s">
        <v>581</v>
      </c>
      <c r="I108" s="104"/>
      <c r="J108" s="107">
        <v>30</v>
      </c>
      <c r="K108" s="113">
        <v>15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15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583</v>
      </c>
      <c r="I109" s="104" t="s">
        <v>587</v>
      </c>
      <c r="J109" s="107">
        <v>10</v>
      </c>
      <c r="K109" s="113">
        <v>2880</v>
      </c>
      <c r="L109" s="116" t="str">
        <f>SUM(N109:AQ109)</f>
        <v>0</v>
      </c>
      <c r="M109" s="119" t="str">
        <f>L109 - K109</f>
        <v>0</v>
      </c>
      <c r="N109" s="113">
        <v>960</v>
      </c>
      <c r="O109" s="116">
        <v>960</v>
      </c>
      <c r="P109" s="116">
        <v>0</v>
      </c>
      <c r="Q109" s="124">
        <v>0</v>
      </c>
      <c r="R109" s="124">
        <v>0</v>
      </c>
      <c r="S109" s="116">
        <v>915</v>
      </c>
      <c r="T109" s="116">
        <v>45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579</v>
      </c>
      <c r="I110" s="104"/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15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589</v>
      </c>
      <c r="H111" s="104" t="s">
        <v>590</v>
      </c>
      <c r="I111" s="104" t="s">
        <v>591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592</v>
      </c>
      <c r="H112" s="104" t="s">
        <v>593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90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594</v>
      </c>
      <c r="H113" s="104" t="s">
        <v>595</v>
      </c>
      <c r="I113" s="104" t="s">
        <v>587</v>
      </c>
      <c r="J113" s="107">
        <v>30</v>
      </c>
      <c r="K113" s="113">
        <v>1710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270</v>
      </c>
      <c r="P113" s="116">
        <v>330</v>
      </c>
      <c r="Q113" s="124">
        <v>0</v>
      </c>
      <c r="R113" s="124">
        <v>0</v>
      </c>
      <c r="S113" s="116">
        <v>420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596</v>
      </c>
      <c r="H114" s="104" t="s">
        <v>593</v>
      </c>
      <c r="I114" s="104">
        <v>3</v>
      </c>
      <c r="J114" s="107">
        <v>30</v>
      </c>
      <c r="K114" s="113">
        <v>15</v>
      </c>
      <c r="L114" s="116" t="str">
        <f>SUM(N114:AQ114)</f>
        <v>0</v>
      </c>
      <c r="M114" s="119" t="str">
        <f>L114 - K114</f>
        <v>0</v>
      </c>
      <c r="N114" s="113">
        <v>15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597</v>
      </c>
      <c r="H115" s="104" t="s">
        <v>593</v>
      </c>
      <c r="I115" s="104" t="s">
        <v>598</v>
      </c>
      <c r="J115" s="107">
        <v>30</v>
      </c>
      <c r="K115" s="113">
        <v>45</v>
      </c>
      <c r="L115" s="116" t="str">
        <f>SUM(N115:AQ115)</f>
        <v>0</v>
      </c>
      <c r="M115" s="119" t="str">
        <f>L115 - K115</f>
        <v>0</v>
      </c>
      <c r="N115" s="113">
        <v>45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599</v>
      </c>
      <c r="H116" s="104" t="s">
        <v>590</v>
      </c>
      <c r="I116" s="104" t="s">
        <v>600</v>
      </c>
      <c r="J116" s="107">
        <v>30</v>
      </c>
      <c r="K116" s="113">
        <v>5720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0</v>
      </c>
      <c r="P116" s="116">
        <v>0</v>
      </c>
      <c r="Q116" s="124">
        <v>0</v>
      </c>
      <c r="R116" s="124">
        <v>0</v>
      </c>
      <c r="S116" s="116">
        <v>600</v>
      </c>
      <c r="T116" s="116">
        <v>600</v>
      </c>
      <c r="U116" s="116">
        <v>720</v>
      </c>
      <c r="V116" s="116">
        <v>600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360</v>
      </c>
      <c r="AK116" s="116">
        <v>240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601</v>
      </c>
      <c r="H117" s="104" t="s">
        <v>595</v>
      </c>
      <c r="I117" s="104" t="s">
        <v>587</v>
      </c>
      <c r="J117" s="107">
        <v>30</v>
      </c>
      <c r="K117" s="113">
        <v>2200</v>
      </c>
      <c r="L117" s="116" t="str">
        <f>SUM(N117:AQ117)</f>
        <v>0</v>
      </c>
      <c r="M117" s="119" t="str">
        <f>L117 - K117</f>
        <v>0</v>
      </c>
      <c r="N117" s="113">
        <v>800</v>
      </c>
      <c r="O117" s="116">
        <v>400</v>
      </c>
      <c r="P117" s="116">
        <v>600</v>
      </c>
      <c r="Q117" s="124">
        <v>0</v>
      </c>
      <c r="R117" s="124">
        <v>0</v>
      </c>
      <c r="S117" s="116">
        <v>200</v>
      </c>
      <c r="T117" s="116">
        <v>200</v>
      </c>
      <c r="U117" s="116">
        <v>0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602</v>
      </c>
      <c r="H118" s="104" t="s">
        <v>593</v>
      </c>
      <c r="I118" s="104">
        <v>3</v>
      </c>
      <c r="J118" s="107">
        <v>30</v>
      </c>
      <c r="K118" s="113">
        <v>90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80</v>
      </c>
      <c r="P118" s="116">
        <v>0</v>
      </c>
      <c r="Q118" s="124">
        <v>0</v>
      </c>
      <c r="R118" s="124">
        <v>0</v>
      </c>
      <c r="S118" s="116">
        <v>0</v>
      </c>
      <c r="T118" s="116">
        <v>0</v>
      </c>
      <c r="U118" s="116">
        <v>0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151</v>
      </c>
      <c r="F119" s="104" t="s">
        <v>148</v>
      </c>
      <c r="G119" s="104" t="s">
        <v>589</v>
      </c>
      <c r="H119" s="104" t="s">
        <v>590</v>
      </c>
      <c r="I119" s="104" t="s">
        <v>591</v>
      </c>
      <c r="J119" s="107">
        <v>30</v>
      </c>
      <c r="K119" s="113">
        <v>4800</v>
      </c>
      <c r="L119" s="116" t="str">
        <f>SUM(N119:AQ119)</f>
        <v>0</v>
      </c>
      <c r="M119" s="119" t="str">
        <f>L119 - K119</f>
        <v>0</v>
      </c>
      <c r="N119" s="113">
        <v>420</v>
      </c>
      <c r="O119" s="116">
        <v>420</v>
      </c>
      <c r="P119" s="116">
        <v>330</v>
      </c>
      <c r="Q119" s="124">
        <v>0</v>
      </c>
      <c r="R119" s="124">
        <v>0</v>
      </c>
      <c r="S119" s="116">
        <v>420</v>
      </c>
      <c r="T119" s="116">
        <v>420</v>
      </c>
      <c r="U119" s="116">
        <v>360</v>
      </c>
      <c r="V119" s="116">
        <v>420</v>
      </c>
      <c r="W119" s="116">
        <v>330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152</v>
      </c>
      <c r="F120" s="104" t="s">
        <v>153</v>
      </c>
      <c r="G120" s="104" t="s">
        <v>603</v>
      </c>
      <c r="H120" s="104" t="s">
        <v>604</v>
      </c>
      <c r="I120" s="104" t="s">
        <v>591</v>
      </c>
      <c r="J120" s="107">
        <v>30</v>
      </c>
      <c r="K120" s="113">
        <v>7700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4900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605</v>
      </c>
      <c r="H121" s="104" t="s">
        <v>606</v>
      </c>
      <c r="I121" s="104" t="s">
        <v>607</v>
      </c>
      <c r="J121" s="107">
        <v>30</v>
      </c>
      <c r="K121" s="113">
        <v>280</v>
      </c>
      <c r="L121" s="116" t="str">
        <f>SUM(N121:AQ121)</f>
        <v>0</v>
      </c>
      <c r="M121" s="119" t="str">
        <f>L121 - K121</f>
        <v>0</v>
      </c>
      <c r="N121" s="113">
        <v>60</v>
      </c>
      <c r="O121" s="116">
        <v>60</v>
      </c>
      <c r="P121" s="116">
        <v>60</v>
      </c>
      <c r="Q121" s="124">
        <v>0</v>
      </c>
      <c r="R121" s="124">
        <v>0</v>
      </c>
      <c r="S121" s="116">
        <v>0</v>
      </c>
      <c r="T121" s="116">
        <v>0</v>
      </c>
      <c r="U121" s="116">
        <v>0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154</v>
      </c>
      <c r="F122" s="104" t="s">
        <v>155</v>
      </c>
      <c r="G122" s="104" t="s">
        <v>608</v>
      </c>
      <c r="H122" s="104" t="s">
        <v>606</v>
      </c>
      <c r="I122" s="104" t="s">
        <v>607</v>
      </c>
      <c r="J122" s="107">
        <v>30</v>
      </c>
      <c r="K122" s="113">
        <v>250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50</v>
      </c>
      <c r="T122" s="116">
        <v>50</v>
      </c>
      <c r="U122" s="116">
        <v>50</v>
      </c>
      <c r="V122" s="116">
        <v>50</v>
      </c>
      <c r="W122" s="116">
        <v>50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609</v>
      </c>
      <c r="H123" s="104" t="s">
        <v>610</v>
      </c>
      <c r="I123" s="104" t="s">
        <v>611</v>
      </c>
      <c r="J123" s="107">
        <v>30</v>
      </c>
      <c r="K123" s="113">
        <v>12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612</v>
      </c>
      <c r="H124" s="104" t="s">
        <v>613</v>
      </c>
      <c r="I124" s="104" t="s">
        <v>611</v>
      </c>
      <c r="J124" s="107">
        <v>30</v>
      </c>
      <c r="K124" s="113">
        <v>12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614</v>
      </c>
      <c r="H125" s="104" t="s">
        <v>615</v>
      </c>
      <c r="I125" s="104" t="s">
        <v>611</v>
      </c>
      <c r="J125" s="107">
        <v>30</v>
      </c>
      <c r="K125" s="113">
        <v>12</v>
      </c>
      <c r="L125" s="116" t="str">
        <f>SUM(N125:AQ125)</f>
        <v>0</v>
      </c>
      <c r="M125" s="119" t="str">
        <f>L125 - K125</f>
        <v>0</v>
      </c>
      <c r="N125" s="113">
        <v>0</v>
      </c>
      <c r="O125" s="116">
        <v>0</v>
      </c>
      <c r="P125" s="116">
        <v>0</v>
      </c>
      <c r="Q125" s="124">
        <v>0</v>
      </c>
      <c r="R125" s="124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616</v>
      </c>
      <c r="H126" s="104" t="s">
        <v>613</v>
      </c>
      <c r="I126" s="104" t="s">
        <v>611</v>
      </c>
      <c r="J126" s="107">
        <v>30</v>
      </c>
      <c r="K126" s="113">
        <v>12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617</v>
      </c>
      <c r="H127" s="104" t="s">
        <v>618</v>
      </c>
      <c r="I127" s="104" t="s">
        <v>607</v>
      </c>
      <c r="J127" s="107">
        <v>30</v>
      </c>
      <c r="K127" s="113">
        <v>372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36</v>
      </c>
      <c r="Q127" s="124">
        <v>0</v>
      </c>
      <c r="R127" s="124">
        <v>0</v>
      </c>
      <c r="S127" s="116">
        <v>36</v>
      </c>
      <c r="T127" s="116">
        <v>48</v>
      </c>
      <c r="U127" s="116">
        <v>24</v>
      </c>
      <c r="V127" s="116">
        <v>48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619</v>
      </c>
      <c r="H128" s="104" t="s">
        <v>618</v>
      </c>
      <c r="I128" s="104" t="s">
        <v>607</v>
      </c>
      <c r="J128" s="107">
        <v>30</v>
      </c>
      <c r="K128" s="113">
        <v>144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0</v>
      </c>
      <c r="V128" s="116">
        <v>24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620</v>
      </c>
      <c r="H129" s="104" t="s">
        <v>618</v>
      </c>
      <c r="I129" s="104" t="s">
        <v>607</v>
      </c>
      <c r="J129" s="107">
        <v>30</v>
      </c>
      <c r="K129" s="113">
        <v>144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24</v>
      </c>
      <c r="V129" s="116">
        <v>0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621</v>
      </c>
      <c r="H130" s="104" t="s">
        <v>622</v>
      </c>
      <c r="I130" s="104" t="s">
        <v>611</v>
      </c>
      <c r="J130" s="107">
        <v>30</v>
      </c>
      <c r="K130" s="113">
        <v>12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623</v>
      </c>
      <c r="H131" s="104" t="s">
        <v>618</v>
      </c>
      <c r="I131" s="104" t="s">
        <v>607</v>
      </c>
      <c r="J131" s="107">
        <v>30</v>
      </c>
      <c r="K131" s="113">
        <v>374</v>
      </c>
      <c r="L131" s="116" t="str">
        <f>SUM(N131:AQ131)</f>
        <v>0</v>
      </c>
      <c r="M131" s="119" t="str">
        <f>L131 - K131</f>
        <v>0</v>
      </c>
      <c r="N131" s="113">
        <v>24</v>
      </c>
      <c r="O131" s="116">
        <v>24</v>
      </c>
      <c r="P131" s="116">
        <v>38</v>
      </c>
      <c r="Q131" s="124">
        <v>0</v>
      </c>
      <c r="R131" s="124">
        <v>0</v>
      </c>
      <c r="S131" s="116">
        <v>36</v>
      </c>
      <c r="T131" s="116">
        <v>48</v>
      </c>
      <c r="U131" s="116">
        <v>24</v>
      </c>
      <c r="V131" s="116">
        <v>48</v>
      </c>
      <c r="W131" s="116">
        <v>24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624</v>
      </c>
      <c r="H132" s="104" t="s">
        <v>615</v>
      </c>
      <c r="I132" s="104" t="s">
        <v>611</v>
      </c>
      <c r="J132" s="107">
        <v>30</v>
      </c>
      <c r="K132" s="113">
        <v>12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0</v>
      </c>
      <c r="T132" s="116">
        <v>0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625</v>
      </c>
      <c r="H133" s="104" t="s">
        <v>618</v>
      </c>
      <c r="I133" s="104" t="s">
        <v>607</v>
      </c>
      <c r="J133" s="107">
        <v>30</v>
      </c>
      <c r="K133" s="113">
        <v>144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0</v>
      </c>
      <c r="Q133" s="124">
        <v>0</v>
      </c>
      <c r="R133" s="124">
        <v>0</v>
      </c>
      <c r="S133" s="116">
        <v>24</v>
      </c>
      <c r="T133" s="116">
        <v>0</v>
      </c>
      <c r="U133" s="116">
        <v>24</v>
      </c>
      <c r="V133" s="116">
        <v>0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626</v>
      </c>
      <c r="H134" s="104" t="s">
        <v>618</v>
      </c>
      <c r="I134" s="104" t="s">
        <v>607</v>
      </c>
      <c r="J134" s="107">
        <v>30</v>
      </c>
      <c r="K134" s="113">
        <v>144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0</v>
      </c>
      <c r="Q134" s="124">
        <v>0</v>
      </c>
      <c r="R134" s="124">
        <v>0</v>
      </c>
      <c r="S134" s="116">
        <v>24</v>
      </c>
      <c r="T134" s="116">
        <v>0</v>
      </c>
      <c r="U134" s="116">
        <v>24</v>
      </c>
      <c r="V134" s="116">
        <v>0</v>
      </c>
      <c r="W134" s="116">
        <v>24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627</v>
      </c>
      <c r="H135" s="104" t="s">
        <v>610</v>
      </c>
      <c r="I135" s="104" t="s">
        <v>611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628</v>
      </c>
      <c r="H136" s="104" t="s">
        <v>622</v>
      </c>
      <c r="I136" s="104" t="s">
        <v>611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629</v>
      </c>
      <c r="H137" s="104" t="s">
        <v>618</v>
      </c>
      <c r="I137" s="104" t="s">
        <v>607</v>
      </c>
      <c r="J137" s="107">
        <v>30</v>
      </c>
      <c r="K137" s="113">
        <v>372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24</v>
      </c>
      <c r="P137" s="116">
        <v>36</v>
      </c>
      <c r="Q137" s="124">
        <v>0</v>
      </c>
      <c r="R137" s="124">
        <v>0</v>
      </c>
      <c r="S137" s="116">
        <v>36</v>
      </c>
      <c r="T137" s="116">
        <v>48</v>
      </c>
      <c r="U137" s="116">
        <v>24</v>
      </c>
      <c r="V137" s="116">
        <v>48</v>
      </c>
      <c r="W137" s="116">
        <v>24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630</v>
      </c>
      <c r="H138" s="104" t="s">
        <v>618</v>
      </c>
      <c r="I138" s="104" t="s">
        <v>607</v>
      </c>
      <c r="J138" s="107">
        <v>30</v>
      </c>
      <c r="K138" s="113">
        <v>375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39</v>
      </c>
      <c r="Q138" s="124">
        <v>0</v>
      </c>
      <c r="R138" s="124">
        <v>0</v>
      </c>
      <c r="S138" s="116">
        <v>36</v>
      </c>
      <c r="T138" s="116">
        <v>48</v>
      </c>
      <c r="U138" s="116">
        <v>24</v>
      </c>
      <c r="V138" s="116">
        <v>48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631</v>
      </c>
      <c r="H139" s="104" t="s">
        <v>632</v>
      </c>
      <c r="I139" s="104" t="s">
        <v>607</v>
      </c>
      <c r="J139" s="107">
        <v>10</v>
      </c>
      <c r="K139" s="113">
        <v>132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12</v>
      </c>
      <c r="P139" s="116">
        <v>12</v>
      </c>
      <c r="Q139" s="124">
        <v>0</v>
      </c>
      <c r="R139" s="124">
        <v>0</v>
      </c>
      <c r="S139" s="116">
        <v>12</v>
      </c>
      <c r="T139" s="116">
        <v>12</v>
      </c>
      <c r="U139" s="116">
        <v>12</v>
      </c>
      <c r="V139" s="116">
        <v>12</v>
      </c>
      <c r="W139" s="116">
        <v>24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633</v>
      </c>
      <c r="H140" s="104" t="s">
        <v>634</v>
      </c>
      <c r="I140" s="104" t="s">
        <v>635</v>
      </c>
      <c r="J140" s="107">
        <v>10</v>
      </c>
      <c r="K140" s="113">
        <v>6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636</v>
      </c>
      <c r="H141" s="104" t="s">
        <v>637</v>
      </c>
      <c r="I141" s="104" t="s">
        <v>607</v>
      </c>
      <c r="J141" s="107">
        <v>10</v>
      </c>
      <c r="K141" s="113">
        <v>54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12</v>
      </c>
      <c r="P141" s="116">
        <v>0</v>
      </c>
      <c r="Q141" s="124">
        <v>0</v>
      </c>
      <c r="R141" s="124">
        <v>0</v>
      </c>
      <c r="S141" s="116">
        <v>12</v>
      </c>
      <c r="T141" s="116">
        <v>0</v>
      </c>
      <c r="U141" s="116">
        <v>0</v>
      </c>
      <c r="V141" s="116">
        <v>0</v>
      </c>
      <c r="W141" s="116">
        <v>6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638</v>
      </c>
      <c r="H142" s="104" t="s">
        <v>639</v>
      </c>
      <c r="I142" s="104" t="s">
        <v>635</v>
      </c>
      <c r="J142" s="107">
        <v>10</v>
      </c>
      <c r="K142" s="113">
        <v>6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640</v>
      </c>
      <c r="H143" s="104" t="s">
        <v>641</v>
      </c>
      <c r="I143" s="104" t="s">
        <v>607</v>
      </c>
      <c r="J143" s="107">
        <v>10</v>
      </c>
      <c r="K143" s="113">
        <v>120</v>
      </c>
      <c r="L143" s="116" t="str">
        <f>SUM(N143:AQ143)</f>
        <v>0</v>
      </c>
      <c r="M143" s="119" t="str">
        <f>L143 - K143</f>
        <v>0</v>
      </c>
      <c r="N143" s="113">
        <v>12</v>
      </c>
      <c r="O143" s="116">
        <v>12</v>
      </c>
      <c r="P143" s="116">
        <v>12</v>
      </c>
      <c r="Q143" s="124">
        <v>0</v>
      </c>
      <c r="R143" s="124">
        <v>0</v>
      </c>
      <c r="S143" s="116">
        <v>12</v>
      </c>
      <c r="T143" s="116">
        <v>12</v>
      </c>
      <c r="U143" s="116">
        <v>0</v>
      </c>
      <c r="V143" s="116">
        <v>12</v>
      </c>
      <c r="W143" s="116">
        <v>12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642</v>
      </c>
      <c r="H144" s="104" t="s">
        <v>643</v>
      </c>
      <c r="I144" s="104" t="s">
        <v>635</v>
      </c>
      <c r="J144" s="107">
        <v>10</v>
      </c>
      <c r="K144" s="113">
        <v>6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644</v>
      </c>
      <c r="H145" s="104" t="s">
        <v>645</v>
      </c>
      <c r="I145" s="104" t="s">
        <v>607</v>
      </c>
      <c r="J145" s="107">
        <v>10</v>
      </c>
      <c r="K145" s="113">
        <v>54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12</v>
      </c>
      <c r="P145" s="116">
        <v>0</v>
      </c>
      <c r="Q145" s="124">
        <v>0</v>
      </c>
      <c r="R145" s="124">
        <v>0</v>
      </c>
      <c r="S145" s="116">
        <v>12</v>
      </c>
      <c r="T145" s="116">
        <v>0</v>
      </c>
      <c r="U145" s="116">
        <v>0</v>
      </c>
      <c r="V145" s="116">
        <v>0</v>
      </c>
      <c r="W145" s="116">
        <v>6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646</v>
      </c>
      <c r="H146" s="104" t="s">
        <v>647</v>
      </c>
      <c r="I146" s="104" t="s">
        <v>607</v>
      </c>
      <c r="J146" s="107">
        <v>10</v>
      </c>
      <c r="K146" s="113">
        <v>120</v>
      </c>
      <c r="L146" s="116" t="str">
        <f>SUM(N146:AQ146)</f>
        <v>0</v>
      </c>
      <c r="M146" s="119" t="str">
        <f>L146 - K146</f>
        <v>0</v>
      </c>
      <c r="N146" s="113">
        <v>12</v>
      </c>
      <c r="O146" s="116">
        <v>12</v>
      </c>
      <c r="P146" s="116">
        <v>12</v>
      </c>
      <c r="Q146" s="124">
        <v>0</v>
      </c>
      <c r="R146" s="124">
        <v>0</v>
      </c>
      <c r="S146" s="116">
        <v>12</v>
      </c>
      <c r="T146" s="116">
        <v>12</v>
      </c>
      <c r="U146" s="116">
        <v>0</v>
      </c>
      <c r="V146" s="116">
        <v>12</v>
      </c>
      <c r="W146" s="116">
        <v>12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648</v>
      </c>
      <c r="H147" s="104" t="s">
        <v>649</v>
      </c>
      <c r="I147" s="104" t="s">
        <v>607</v>
      </c>
      <c r="J147" s="107">
        <v>10</v>
      </c>
      <c r="K147" s="113">
        <v>6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6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650</v>
      </c>
      <c r="H148" s="104" t="s">
        <v>651</v>
      </c>
      <c r="I148" s="104" t="s">
        <v>607</v>
      </c>
      <c r="J148" s="107">
        <v>10</v>
      </c>
      <c r="K148" s="113">
        <v>216</v>
      </c>
      <c r="L148" s="116" t="str">
        <f>SUM(N148:AQ148)</f>
        <v>0</v>
      </c>
      <c r="M148" s="119" t="str">
        <f>L148 - K148</f>
        <v>0</v>
      </c>
      <c r="N148" s="113">
        <v>24</v>
      </c>
      <c r="O148" s="116">
        <v>24</v>
      </c>
      <c r="P148" s="116">
        <v>24</v>
      </c>
      <c r="Q148" s="124">
        <v>0</v>
      </c>
      <c r="R148" s="124">
        <v>0</v>
      </c>
      <c r="S148" s="116">
        <v>24</v>
      </c>
      <c r="T148" s="116">
        <v>24</v>
      </c>
      <c r="U148" s="116">
        <v>36</v>
      </c>
      <c r="V148" s="116">
        <v>24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652</v>
      </c>
      <c r="H149" s="104" t="s">
        <v>653</v>
      </c>
      <c r="I149" s="104" t="s">
        <v>607</v>
      </c>
      <c r="J149" s="107">
        <v>10</v>
      </c>
      <c r="K149" s="113">
        <v>216</v>
      </c>
      <c r="L149" s="116" t="str">
        <f>SUM(N149:AQ149)</f>
        <v>0</v>
      </c>
      <c r="M149" s="119" t="str">
        <f>L149 - K149</f>
        <v>0</v>
      </c>
      <c r="N149" s="113">
        <v>24</v>
      </c>
      <c r="O149" s="116">
        <v>24</v>
      </c>
      <c r="P149" s="116">
        <v>24</v>
      </c>
      <c r="Q149" s="124">
        <v>0</v>
      </c>
      <c r="R149" s="124">
        <v>0</v>
      </c>
      <c r="S149" s="116">
        <v>24</v>
      </c>
      <c r="T149" s="116">
        <v>24</v>
      </c>
      <c r="U149" s="116">
        <v>36</v>
      </c>
      <c r="V149" s="116">
        <v>24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654</v>
      </c>
      <c r="H150" s="104" t="s">
        <v>655</v>
      </c>
      <c r="I150" s="104" t="s">
        <v>607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6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656</v>
      </c>
      <c r="H151" s="104" t="s">
        <v>651</v>
      </c>
      <c r="I151" s="104" t="s">
        <v>607</v>
      </c>
      <c r="J151" s="107">
        <v>10</v>
      </c>
      <c r="K151" s="113">
        <v>12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657</v>
      </c>
      <c r="H152" s="104" t="s">
        <v>658</v>
      </c>
      <c r="I152" s="104" t="s">
        <v>607</v>
      </c>
      <c r="J152" s="107">
        <v>10</v>
      </c>
      <c r="K152" s="113">
        <v>132</v>
      </c>
      <c r="L152" s="116" t="str">
        <f>SUM(N152:AQ152)</f>
        <v>0</v>
      </c>
      <c r="M152" s="119" t="str">
        <f>L152 - K152</f>
        <v>0</v>
      </c>
      <c r="N152" s="113">
        <v>24</v>
      </c>
      <c r="O152" s="116">
        <v>12</v>
      </c>
      <c r="P152" s="116">
        <v>12</v>
      </c>
      <c r="Q152" s="124">
        <v>0</v>
      </c>
      <c r="R152" s="124">
        <v>0</v>
      </c>
      <c r="S152" s="116">
        <v>12</v>
      </c>
      <c r="T152" s="116">
        <v>12</v>
      </c>
      <c r="U152" s="116">
        <v>12</v>
      </c>
      <c r="V152" s="116">
        <v>12</v>
      </c>
      <c r="W152" s="116">
        <v>24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659</v>
      </c>
      <c r="H153" s="104" t="s">
        <v>660</v>
      </c>
      <c r="I153" s="104" t="s">
        <v>635</v>
      </c>
      <c r="J153" s="107">
        <v>10</v>
      </c>
      <c r="K153" s="113">
        <v>12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661</v>
      </c>
      <c r="H154" s="104" t="s">
        <v>662</v>
      </c>
      <c r="I154" s="104" t="s">
        <v>635</v>
      </c>
      <c r="J154" s="107">
        <v>10</v>
      </c>
      <c r="K154" s="113">
        <v>12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663</v>
      </c>
      <c r="H155" s="104" t="s">
        <v>664</v>
      </c>
      <c r="I155" s="104" t="s">
        <v>635</v>
      </c>
      <c r="J155" s="107">
        <v>10</v>
      </c>
      <c r="K155" s="113">
        <v>6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665</v>
      </c>
      <c r="H156" s="104" t="s">
        <v>653</v>
      </c>
      <c r="I156" s="104" t="s">
        <v>607</v>
      </c>
      <c r="J156" s="107">
        <v>10</v>
      </c>
      <c r="K156" s="113">
        <v>12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160</v>
      </c>
      <c r="F157" s="104" t="s">
        <v>161</v>
      </c>
      <c r="G157" s="104" t="s">
        <v>666</v>
      </c>
      <c r="H157" s="104" t="s">
        <v>606</v>
      </c>
      <c r="I157" s="104" t="s">
        <v>607</v>
      </c>
      <c r="J157" s="107">
        <v>30</v>
      </c>
      <c r="K157" s="113">
        <v>150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65</v>
      </c>
      <c r="T157" s="116">
        <v>25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160</v>
      </c>
      <c r="F158" s="104" t="s">
        <v>161</v>
      </c>
      <c r="G158" s="104" t="s">
        <v>667</v>
      </c>
      <c r="H158" s="104" t="s">
        <v>606</v>
      </c>
      <c r="I158" s="104" t="s">
        <v>607</v>
      </c>
      <c r="J158" s="107">
        <v>30</v>
      </c>
      <c r="K158" s="113">
        <v>60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160</v>
      </c>
      <c r="F159" s="104" t="s">
        <v>161</v>
      </c>
      <c r="G159" s="104" t="s">
        <v>668</v>
      </c>
      <c r="H159" s="104" t="s">
        <v>669</v>
      </c>
      <c r="I159" s="104" t="s">
        <v>670</v>
      </c>
      <c r="J159" s="107">
        <v>30</v>
      </c>
      <c r="K159" s="113">
        <v>60</v>
      </c>
      <c r="L159" s="116" t="str">
        <f>SUM(N159:AQ159)</f>
        <v>0</v>
      </c>
      <c r="M159" s="119" t="str">
        <f>L159 - K159</f>
        <v>0</v>
      </c>
      <c r="N159" s="113">
        <v>60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160</v>
      </c>
      <c r="F160" s="104" t="s">
        <v>161</v>
      </c>
      <c r="G160" s="104" t="s">
        <v>671</v>
      </c>
      <c r="H160" s="104" t="s">
        <v>669</v>
      </c>
      <c r="I160" s="104" t="s">
        <v>670</v>
      </c>
      <c r="J160" s="107">
        <v>30</v>
      </c>
      <c r="K160" s="113">
        <v>60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60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160</v>
      </c>
      <c r="F161" s="104" t="s">
        <v>161</v>
      </c>
      <c r="G161" s="104" t="s">
        <v>672</v>
      </c>
      <c r="H161" s="104" t="s">
        <v>606</v>
      </c>
      <c r="I161" s="104" t="s">
        <v>607</v>
      </c>
      <c r="J161" s="107">
        <v>30</v>
      </c>
      <c r="K161" s="113">
        <v>190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60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65</v>
      </c>
      <c r="W161" s="116">
        <v>65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673</v>
      </c>
      <c r="H162" s="104" t="s">
        <v>606</v>
      </c>
      <c r="I162" s="104" t="s">
        <v>607</v>
      </c>
      <c r="J162" s="107">
        <v>30</v>
      </c>
      <c r="K162" s="113">
        <v>150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25</v>
      </c>
      <c r="U162" s="116">
        <v>65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674</v>
      </c>
      <c r="H163" s="104" t="s">
        <v>606</v>
      </c>
      <c r="I163" s="104" t="s">
        <v>607</v>
      </c>
      <c r="J163" s="107">
        <v>30</v>
      </c>
      <c r="K163" s="113">
        <v>60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162</v>
      </c>
      <c r="F164" s="104" t="s">
        <v>163</v>
      </c>
      <c r="G164" s="104" t="s">
        <v>675</v>
      </c>
      <c r="H164" s="104" t="s">
        <v>676</v>
      </c>
      <c r="I164" s="104" t="s">
        <v>607</v>
      </c>
      <c r="J164" s="107">
        <v>30</v>
      </c>
      <c r="K164" s="113">
        <v>250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60</v>
      </c>
      <c r="Q164" s="124">
        <v>0</v>
      </c>
      <c r="R164" s="124">
        <v>0</v>
      </c>
      <c r="S164" s="116">
        <v>60</v>
      </c>
      <c r="T164" s="116">
        <v>0</v>
      </c>
      <c r="U164" s="116">
        <v>0</v>
      </c>
      <c r="V164" s="116">
        <v>30</v>
      </c>
      <c r="W164" s="116">
        <v>30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162</v>
      </c>
      <c r="F165" s="104" t="s">
        <v>163</v>
      </c>
      <c r="G165" s="104" t="s">
        <v>677</v>
      </c>
      <c r="H165" s="104" t="s">
        <v>676</v>
      </c>
      <c r="I165" s="104" t="s">
        <v>607</v>
      </c>
      <c r="J165" s="107">
        <v>30</v>
      </c>
      <c r="K165" s="113">
        <v>140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30</v>
      </c>
      <c r="V165" s="116">
        <v>30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162</v>
      </c>
      <c r="F166" s="104" t="s">
        <v>163</v>
      </c>
      <c r="G166" s="104" t="s">
        <v>678</v>
      </c>
      <c r="H166" s="104" t="s">
        <v>676</v>
      </c>
      <c r="I166" s="104"/>
      <c r="J166" s="107">
        <v>30</v>
      </c>
      <c r="K166" s="113">
        <v>150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60</v>
      </c>
      <c r="U166" s="116">
        <v>30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162</v>
      </c>
      <c r="F167" s="104" t="s">
        <v>163</v>
      </c>
      <c r="G167" s="104" t="s">
        <v>679</v>
      </c>
      <c r="H167" s="104" t="s">
        <v>676</v>
      </c>
      <c r="I167" s="104" t="s">
        <v>607</v>
      </c>
      <c r="J167" s="107">
        <v>30</v>
      </c>
      <c r="K167" s="113">
        <v>240</v>
      </c>
      <c r="L167" s="116" t="str">
        <f>SUM(N167:AQ167)</f>
        <v>0</v>
      </c>
      <c r="M167" s="119" t="str">
        <f>L167 - K167</f>
        <v>0</v>
      </c>
      <c r="N167" s="113">
        <v>70</v>
      </c>
      <c r="O167" s="116">
        <v>70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30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166</v>
      </c>
      <c r="F168" s="104" t="s">
        <v>167</v>
      </c>
      <c r="G168" s="104" t="s">
        <v>680</v>
      </c>
      <c r="H168" s="104" t="s">
        <v>637</v>
      </c>
      <c r="I168" s="104" t="s">
        <v>681</v>
      </c>
      <c r="J168" s="107">
        <v>10</v>
      </c>
      <c r="K168" s="113">
        <v>1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0</v>
      </c>
      <c r="V168" s="116">
        <v>1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166</v>
      </c>
      <c r="F169" s="104" t="s">
        <v>167</v>
      </c>
      <c r="G169" s="104" t="s">
        <v>682</v>
      </c>
      <c r="H169" s="104" t="s">
        <v>658</v>
      </c>
      <c r="I169" s="104" t="s">
        <v>681</v>
      </c>
      <c r="J169" s="107">
        <v>10</v>
      </c>
      <c r="K169" s="113">
        <v>12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12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683</v>
      </c>
      <c r="H170" s="104" t="s">
        <v>684</v>
      </c>
      <c r="I170" s="104" t="s">
        <v>681</v>
      </c>
      <c r="J170" s="107">
        <v>10</v>
      </c>
      <c r="K170" s="113">
        <v>6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6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685</v>
      </c>
      <c r="H171" s="104" t="s">
        <v>647</v>
      </c>
      <c r="I171" s="104" t="s">
        <v>681</v>
      </c>
      <c r="J171" s="107">
        <v>10</v>
      </c>
      <c r="K171" s="113">
        <v>6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2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4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166</v>
      </c>
      <c r="F172" s="104" t="s">
        <v>167</v>
      </c>
      <c r="G172" s="104" t="s">
        <v>686</v>
      </c>
      <c r="H172" s="104" t="s">
        <v>687</v>
      </c>
      <c r="I172" s="104" t="s">
        <v>681</v>
      </c>
      <c r="J172" s="107">
        <v>10</v>
      </c>
      <c r="K172" s="113">
        <v>1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1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688</v>
      </c>
      <c r="H173" s="104" t="s">
        <v>632</v>
      </c>
      <c r="I173" s="104" t="s">
        <v>681</v>
      </c>
      <c r="J173" s="107">
        <v>10</v>
      </c>
      <c r="K173" s="113">
        <v>13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6</v>
      </c>
      <c r="P173" s="116">
        <v>7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641</v>
      </c>
      <c r="I174" s="104" t="s">
        <v>681</v>
      </c>
      <c r="J174" s="107">
        <v>10</v>
      </c>
      <c r="K174" s="113">
        <v>2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2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690</v>
      </c>
      <c r="H175" s="104" t="s">
        <v>691</v>
      </c>
      <c r="I175" s="104" t="s">
        <v>681</v>
      </c>
      <c r="J175" s="107">
        <v>10</v>
      </c>
      <c r="K175" s="113">
        <v>6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6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692</v>
      </c>
      <c r="H176" s="104" t="s">
        <v>641</v>
      </c>
      <c r="I176" s="104" t="s">
        <v>681</v>
      </c>
      <c r="J176" s="107">
        <v>10</v>
      </c>
      <c r="K176" s="113">
        <v>6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2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4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168</v>
      </c>
      <c r="F177" s="104" t="s">
        <v>169</v>
      </c>
      <c r="G177" s="104" t="s">
        <v>693</v>
      </c>
      <c r="H177" s="104" t="s">
        <v>694</v>
      </c>
      <c r="I177" s="104" t="s">
        <v>695</v>
      </c>
      <c r="J177" s="107">
        <v>30</v>
      </c>
      <c r="K177" s="113">
        <v>250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30</v>
      </c>
      <c r="W177" s="116">
        <v>60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168</v>
      </c>
      <c r="F178" s="104" t="s">
        <v>169</v>
      </c>
      <c r="G178" s="104" t="s">
        <v>696</v>
      </c>
      <c r="H178" s="104" t="s">
        <v>694</v>
      </c>
      <c r="I178" s="104" t="s">
        <v>695</v>
      </c>
      <c r="J178" s="107">
        <v>30</v>
      </c>
      <c r="K178" s="113">
        <v>250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30</v>
      </c>
      <c r="W178" s="116">
        <v>60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168</v>
      </c>
      <c r="F179" s="104" t="s">
        <v>169</v>
      </c>
      <c r="G179" s="104" t="s">
        <v>697</v>
      </c>
      <c r="H179" s="104" t="s">
        <v>698</v>
      </c>
      <c r="I179" s="104" t="s">
        <v>699</v>
      </c>
      <c r="J179" s="107">
        <v>10</v>
      </c>
      <c r="K179" s="113">
        <v>600</v>
      </c>
      <c r="L179" s="116" t="str">
        <f>SUM(N179:AQ179)</f>
        <v>0</v>
      </c>
      <c r="M179" s="119" t="str">
        <f>L179 - K179</f>
        <v>0</v>
      </c>
      <c r="N179" s="113">
        <v>85</v>
      </c>
      <c r="O179" s="116">
        <v>85</v>
      </c>
      <c r="P179" s="116">
        <v>80</v>
      </c>
      <c r="Q179" s="124">
        <v>0</v>
      </c>
      <c r="R179" s="124">
        <v>0</v>
      </c>
      <c r="S179" s="116">
        <v>110</v>
      </c>
      <c r="T179" s="116">
        <v>110</v>
      </c>
      <c r="U179" s="116">
        <v>90</v>
      </c>
      <c r="V179" s="116">
        <v>40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170</v>
      </c>
      <c r="F180" s="104" t="s">
        <v>169</v>
      </c>
      <c r="G180" s="104" t="s">
        <v>700</v>
      </c>
      <c r="H180" s="104" t="s">
        <v>701</v>
      </c>
      <c r="I180" s="104" t="s">
        <v>695</v>
      </c>
      <c r="J180" s="107">
        <v>30</v>
      </c>
      <c r="K180" s="113">
        <v>640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120</v>
      </c>
      <c r="P180" s="116">
        <v>160</v>
      </c>
      <c r="Q180" s="124">
        <v>0</v>
      </c>
      <c r="R180" s="124">
        <v>0</v>
      </c>
      <c r="S180" s="116">
        <v>166</v>
      </c>
      <c r="T180" s="116">
        <v>154</v>
      </c>
      <c r="U180" s="116">
        <v>0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170</v>
      </c>
      <c r="F181" s="104" t="s">
        <v>169</v>
      </c>
      <c r="G181" s="104" t="s">
        <v>702</v>
      </c>
      <c r="H181" s="104" t="s">
        <v>703</v>
      </c>
      <c r="I181" s="104" t="s">
        <v>704</v>
      </c>
      <c r="J181" s="107">
        <v>30</v>
      </c>
      <c r="K181" s="113">
        <v>600</v>
      </c>
      <c r="L181" s="116" t="str">
        <f>SUM(N181:AQ181)</f>
        <v>0</v>
      </c>
      <c r="M181" s="119" t="str">
        <f>L181 - K181</f>
        <v>0</v>
      </c>
      <c r="N181" s="113">
        <v>0</v>
      </c>
      <c r="O181" s="116">
        <v>0</v>
      </c>
      <c r="P181" s="116">
        <v>0</v>
      </c>
      <c r="Q181" s="124">
        <v>0</v>
      </c>
      <c r="R181" s="124">
        <v>0</v>
      </c>
      <c r="S181" s="116">
        <v>0</v>
      </c>
      <c r="T181" s="116">
        <v>0</v>
      </c>
      <c r="U181" s="116">
        <v>0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210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170</v>
      </c>
      <c r="F182" s="104" t="s">
        <v>169</v>
      </c>
      <c r="G182" s="104" t="s">
        <v>705</v>
      </c>
      <c r="H182" s="104" t="s">
        <v>706</v>
      </c>
      <c r="I182" s="104" t="s">
        <v>695</v>
      </c>
      <c r="J182" s="107">
        <v>30</v>
      </c>
      <c r="K182" s="113">
        <v>600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0</v>
      </c>
      <c r="T182" s="116">
        <v>0</v>
      </c>
      <c r="U182" s="116">
        <v>0</v>
      </c>
      <c r="V182" s="116">
        <v>0</v>
      </c>
      <c r="W182" s="116">
        <v>167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43</v>
      </c>
      <c r="AH182" s="116">
        <v>140</v>
      </c>
      <c r="AI182" s="116">
        <v>140</v>
      </c>
      <c r="AJ182" s="116">
        <v>110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170</v>
      </c>
      <c r="F183" s="104" t="s">
        <v>169</v>
      </c>
      <c r="G183" s="104" t="s">
        <v>707</v>
      </c>
      <c r="H183" s="104" t="s">
        <v>708</v>
      </c>
      <c r="I183" s="104" t="s">
        <v>704</v>
      </c>
      <c r="J183" s="107">
        <v>30</v>
      </c>
      <c r="K183" s="113">
        <v>180</v>
      </c>
      <c r="L183" s="116" t="str">
        <f>SUM(N183:AQ183)</f>
        <v>0</v>
      </c>
      <c r="M183" s="119" t="str">
        <f>L183 - K183</f>
        <v>0</v>
      </c>
      <c r="N183" s="113">
        <v>160</v>
      </c>
      <c r="O183" s="116">
        <v>20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170</v>
      </c>
      <c r="F184" s="104" t="s">
        <v>169</v>
      </c>
      <c r="G184" s="104" t="s">
        <v>709</v>
      </c>
      <c r="H184" s="104" t="s">
        <v>710</v>
      </c>
      <c r="I184" s="104" t="s">
        <v>711</v>
      </c>
      <c r="J184" s="107">
        <v>30</v>
      </c>
      <c r="K184" s="113">
        <v>300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0</v>
      </c>
      <c r="T184" s="116">
        <v>15</v>
      </c>
      <c r="U184" s="116">
        <v>152</v>
      </c>
      <c r="V184" s="116">
        <v>133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171</v>
      </c>
      <c r="F185" s="104" t="s">
        <v>169</v>
      </c>
      <c r="G185" s="104" t="s">
        <v>712</v>
      </c>
      <c r="H185" s="104" t="s">
        <v>713</v>
      </c>
      <c r="I185" s="104" t="s">
        <v>714</v>
      </c>
      <c r="J185" s="107">
        <v>30</v>
      </c>
      <c r="K185" s="113">
        <v>600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116</v>
      </c>
      <c r="T185" s="116">
        <v>180</v>
      </c>
      <c r="U185" s="116">
        <v>170</v>
      </c>
      <c r="V185" s="116">
        <v>134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171</v>
      </c>
      <c r="F186" s="104" t="s">
        <v>169</v>
      </c>
      <c r="G186" s="104" t="s">
        <v>715</v>
      </c>
      <c r="H186" s="104" t="s">
        <v>716</v>
      </c>
      <c r="I186" s="104" t="s">
        <v>711</v>
      </c>
      <c r="J186" s="107">
        <v>30</v>
      </c>
      <c r="K186" s="113">
        <v>600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130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140</v>
      </c>
      <c r="AH186" s="116">
        <v>180</v>
      </c>
      <c r="AI186" s="116">
        <v>150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171</v>
      </c>
      <c r="F187" s="104" t="s">
        <v>169</v>
      </c>
      <c r="G187" s="104" t="s">
        <v>717</v>
      </c>
      <c r="H187" s="104" t="s">
        <v>718</v>
      </c>
      <c r="I187" s="104" t="s">
        <v>704</v>
      </c>
      <c r="J187" s="107">
        <v>30</v>
      </c>
      <c r="K187" s="113">
        <v>930</v>
      </c>
      <c r="L187" s="116" t="str">
        <f>SUM(N187:AQ187)</f>
        <v>0</v>
      </c>
      <c r="M187" s="119" t="str">
        <f>L187 - K187</f>
        <v>0</v>
      </c>
      <c r="N187" s="113">
        <v>160</v>
      </c>
      <c r="O187" s="116">
        <v>140</v>
      </c>
      <c r="P187" s="116">
        <v>90</v>
      </c>
      <c r="Q187" s="124">
        <v>0</v>
      </c>
      <c r="R187" s="124">
        <v>0</v>
      </c>
      <c r="S187" s="116">
        <v>0</v>
      </c>
      <c r="T187" s="116">
        <v>0</v>
      </c>
      <c r="U187" s="116">
        <v>0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120</v>
      </c>
      <c r="AK187" s="116">
        <v>120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172</v>
      </c>
      <c r="F188" s="104" t="s">
        <v>169</v>
      </c>
      <c r="G188" s="104" t="s">
        <v>719</v>
      </c>
      <c r="H188" s="104" t="s">
        <v>720</v>
      </c>
      <c r="I188" s="104" t="s">
        <v>721</v>
      </c>
      <c r="J188" s="107">
        <v>10</v>
      </c>
      <c r="K188" s="113">
        <v>600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70</v>
      </c>
      <c r="V188" s="116">
        <v>140</v>
      </c>
      <c r="W188" s="116">
        <v>110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60</v>
      </c>
      <c r="AH188" s="116">
        <v>140</v>
      </c>
      <c r="AI188" s="116">
        <v>80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172</v>
      </c>
      <c r="F189" s="104" t="s">
        <v>169</v>
      </c>
      <c r="G189" s="104" t="s">
        <v>722</v>
      </c>
      <c r="H189" s="104" t="s">
        <v>723</v>
      </c>
      <c r="I189" s="104" t="s">
        <v>704</v>
      </c>
      <c r="J189" s="107">
        <v>30</v>
      </c>
      <c r="K189" s="113">
        <v>1570</v>
      </c>
      <c r="L189" s="116" t="str">
        <f>SUM(N189:AQ189)</f>
        <v>0</v>
      </c>
      <c r="M189" s="119" t="str">
        <f>L189 - K189</f>
        <v>0</v>
      </c>
      <c r="N189" s="113">
        <v>200</v>
      </c>
      <c r="O189" s="116">
        <v>160</v>
      </c>
      <c r="P189" s="116">
        <v>140</v>
      </c>
      <c r="Q189" s="124">
        <v>0</v>
      </c>
      <c r="R189" s="124">
        <v>0</v>
      </c>
      <c r="S189" s="116">
        <v>180</v>
      </c>
      <c r="T189" s="116">
        <v>210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180</v>
      </c>
      <c r="AK189" s="116">
        <v>140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724</v>
      </c>
      <c r="H190" s="104" t="s">
        <v>708</v>
      </c>
      <c r="I190" s="104" t="s">
        <v>721</v>
      </c>
      <c r="J190" s="107">
        <v>10</v>
      </c>
      <c r="K190" s="113">
        <v>900</v>
      </c>
      <c r="L190" s="116" t="str">
        <f>SUM(N190:AQ190)</f>
        <v>0</v>
      </c>
      <c r="M190" s="119" t="str">
        <f>L190 - K190</f>
        <v>0</v>
      </c>
      <c r="N190" s="113">
        <v>60</v>
      </c>
      <c r="O190" s="116">
        <v>60</v>
      </c>
      <c r="P190" s="116">
        <v>60</v>
      </c>
      <c r="Q190" s="124">
        <v>0</v>
      </c>
      <c r="R190" s="124">
        <v>0</v>
      </c>
      <c r="S190" s="116">
        <v>40</v>
      </c>
      <c r="T190" s="116">
        <v>80</v>
      </c>
      <c r="U190" s="116">
        <v>60</v>
      </c>
      <c r="V190" s="116">
        <v>60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60</v>
      </c>
      <c r="AH190" s="116">
        <v>60</v>
      </c>
      <c r="AI190" s="116">
        <v>60</v>
      </c>
      <c r="AJ190" s="116">
        <v>80</v>
      </c>
      <c r="AK190" s="116">
        <v>60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725</v>
      </c>
      <c r="H191" s="104" t="s">
        <v>726</v>
      </c>
      <c r="I191" s="104" t="s">
        <v>727</v>
      </c>
      <c r="J191" s="107">
        <v>10</v>
      </c>
      <c r="K191" s="113">
        <v>100</v>
      </c>
      <c r="L191" s="116" t="str">
        <f>SUM(N191:AQ191)</f>
        <v>0</v>
      </c>
      <c r="M191" s="119" t="str">
        <f>L191 - K191</f>
        <v>0</v>
      </c>
      <c r="N191" s="113">
        <v>10</v>
      </c>
      <c r="O191" s="116">
        <v>10</v>
      </c>
      <c r="P191" s="116">
        <v>10</v>
      </c>
      <c r="Q191" s="124">
        <v>0</v>
      </c>
      <c r="R191" s="124">
        <v>0</v>
      </c>
      <c r="S191" s="116">
        <v>10</v>
      </c>
      <c r="T191" s="116">
        <v>10</v>
      </c>
      <c r="U191" s="116">
        <v>10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10</v>
      </c>
      <c r="AH191" s="116">
        <v>10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728</v>
      </c>
      <c r="H192" s="104" t="s">
        <v>706</v>
      </c>
      <c r="I192" s="104" t="s">
        <v>695</v>
      </c>
      <c r="J192" s="107">
        <v>10</v>
      </c>
      <c r="K192" s="113">
        <v>352</v>
      </c>
      <c r="L192" s="116" t="str">
        <f>SUM(N192:AQ192)</f>
        <v>0</v>
      </c>
      <c r="M192" s="119" t="str">
        <f>L192 - K192</f>
        <v>0</v>
      </c>
      <c r="N192" s="113">
        <v>16</v>
      </c>
      <c r="O192" s="116">
        <v>16</v>
      </c>
      <c r="P192" s="116">
        <v>32</v>
      </c>
      <c r="Q192" s="124">
        <v>0</v>
      </c>
      <c r="R192" s="124">
        <v>0</v>
      </c>
      <c r="S192" s="116">
        <v>16</v>
      </c>
      <c r="T192" s="116">
        <v>16</v>
      </c>
      <c r="U192" s="116">
        <v>32</v>
      </c>
      <c r="V192" s="116">
        <v>16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48</v>
      </c>
      <c r="AH192" s="116">
        <v>48</v>
      </c>
      <c r="AI192" s="116">
        <v>48</v>
      </c>
      <c r="AJ192" s="116">
        <v>48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729</v>
      </c>
      <c r="H193" s="104" t="s">
        <v>701</v>
      </c>
      <c r="I193" s="104" t="s">
        <v>730</v>
      </c>
      <c r="J193" s="107">
        <v>10</v>
      </c>
      <c r="K193" s="113">
        <v>300</v>
      </c>
      <c r="L193" s="116" t="str">
        <f>SUM(N193:AQ193)</f>
        <v>0</v>
      </c>
      <c r="M193" s="119" t="str">
        <f>L193 - K193</f>
        <v>0</v>
      </c>
      <c r="N193" s="113">
        <v>15</v>
      </c>
      <c r="O193" s="116">
        <v>15</v>
      </c>
      <c r="P193" s="116">
        <v>15</v>
      </c>
      <c r="Q193" s="124">
        <v>0</v>
      </c>
      <c r="R193" s="124">
        <v>0</v>
      </c>
      <c r="S193" s="116">
        <v>15</v>
      </c>
      <c r="T193" s="116">
        <v>15</v>
      </c>
      <c r="U193" s="116">
        <v>15</v>
      </c>
      <c r="V193" s="116">
        <v>30</v>
      </c>
      <c r="W193" s="116">
        <v>15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30</v>
      </c>
      <c r="AH193" s="116">
        <v>30</v>
      </c>
      <c r="AI193" s="116">
        <v>30</v>
      </c>
      <c r="AJ193" s="116">
        <v>30</v>
      </c>
      <c r="AK193" s="116">
        <v>15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731</v>
      </c>
      <c r="H194" s="104" t="s">
        <v>732</v>
      </c>
      <c r="I194" s="104" t="s">
        <v>721</v>
      </c>
      <c r="J194" s="107">
        <v>10</v>
      </c>
      <c r="K194" s="113">
        <v>960</v>
      </c>
      <c r="L194" s="116" t="str">
        <f>SUM(N194:AQ194)</f>
        <v>0</v>
      </c>
      <c r="M194" s="119" t="str">
        <f>L194 - K194</f>
        <v>0</v>
      </c>
      <c r="N194" s="113">
        <v>60</v>
      </c>
      <c r="O194" s="116">
        <v>60</v>
      </c>
      <c r="P194" s="116">
        <v>60</v>
      </c>
      <c r="Q194" s="124">
        <v>0</v>
      </c>
      <c r="R194" s="124">
        <v>0</v>
      </c>
      <c r="S194" s="116">
        <v>60</v>
      </c>
      <c r="T194" s="116">
        <v>60</v>
      </c>
      <c r="U194" s="116">
        <v>60</v>
      </c>
      <c r="V194" s="116">
        <v>60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40</v>
      </c>
      <c r="AH194" s="116">
        <v>60</v>
      </c>
      <c r="AI194" s="116">
        <v>80</v>
      </c>
      <c r="AJ194" s="116">
        <v>80</v>
      </c>
      <c r="AK194" s="116">
        <v>80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733</v>
      </c>
      <c r="H195" s="104" t="s">
        <v>734</v>
      </c>
      <c r="I195" s="104" t="s">
        <v>735</v>
      </c>
      <c r="J195" s="107">
        <v>10</v>
      </c>
      <c r="K195" s="113">
        <v>930</v>
      </c>
      <c r="L195" s="116" t="str">
        <f>SUM(N195:AQ195)</f>
        <v>0</v>
      </c>
      <c r="M195" s="119" t="str">
        <f>L195 - K195</f>
        <v>0</v>
      </c>
      <c r="N195" s="113">
        <v>45</v>
      </c>
      <c r="O195" s="116">
        <v>45</v>
      </c>
      <c r="P195" s="116">
        <v>45</v>
      </c>
      <c r="Q195" s="124">
        <v>0</v>
      </c>
      <c r="R195" s="124">
        <v>0</v>
      </c>
      <c r="S195" s="116">
        <v>45</v>
      </c>
      <c r="T195" s="116">
        <v>45</v>
      </c>
      <c r="U195" s="116">
        <v>30</v>
      </c>
      <c r="V195" s="116">
        <v>45</v>
      </c>
      <c r="W195" s="116">
        <v>90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75</v>
      </c>
      <c r="AH195" s="116">
        <v>75</v>
      </c>
      <c r="AI195" s="116">
        <v>60</v>
      </c>
      <c r="AJ195" s="116">
        <v>60</v>
      </c>
      <c r="AK195" s="116">
        <v>60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736</v>
      </c>
      <c r="H196" s="104" t="s">
        <v>726</v>
      </c>
      <c r="I196" s="104" t="s">
        <v>737</v>
      </c>
      <c r="J196" s="107">
        <v>10</v>
      </c>
      <c r="K196" s="113">
        <v>190</v>
      </c>
      <c r="L196" s="116" t="str">
        <f>SUM(N196:AQ196)</f>
        <v>0</v>
      </c>
      <c r="M196" s="119" t="str">
        <f>L196 - K196</f>
        <v>0</v>
      </c>
      <c r="N196" s="113">
        <v>20</v>
      </c>
      <c r="O196" s="116">
        <v>10</v>
      </c>
      <c r="P196" s="116">
        <v>10</v>
      </c>
      <c r="Q196" s="124">
        <v>0</v>
      </c>
      <c r="R196" s="124">
        <v>0</v>
      </c>
      <c r="S196" s="116">
        <v>10</v>
      </c>
      <c r="T196" s="116">
        <v>20</v>
      </c>
      <c r="U196" s="116">
        <v>20</v>
      </c>
      <c r="V196" s="116">
        <v>40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20</v>
      </c>
      <c r="AH196" s="116">
        <v>20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738</v>
      </c>
      <c r="H197" s="104" t="s">
        <v>739</v>
      </c>
      <c r="I197" s="104" t="s">
        <v>740</v>
      </c>
      <c r="J197" s="107">
        <v>10</v>
      </c>
      <c r="K197" s="113">
        <v>20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20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741</v>
      </c>
      <c r="H198" s="104" t="s">
        <v>734</v>
      </c>
      <c r="I198" s="104" t="s">
        <v>704</v>
      </c>
      <c r="J198" s="107">
        <v>10</v>
      </c>
      <c r="K198" s="113">
        <v>20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20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742</v>
      </c>
      <c r="H199" s="104" t="s">
        <v>713</v>
      </c>
      <c r="I199" s="104" t="s">
        <v>714</v>
      </c>
      <c r="J199" s="107">
        <v>10</v>
      </c>
      <c r="K199" s="113">
        <v>1050</v>
      </c>
      <c r="L199" s="116" t="str">
        <f>SUM(N199:AQ199)</f>
        <v>0</v>
      </c>
      <c r="M199" s="119" t="str">
        <f>L199 - K199</f>
        <v>0</v>
      </c>
      <c r="N199" s="113">
        <v>60</v>
      </c>
      <c r="O199" s="116">
        <v>60</v>
      </c>
      <c r="P199" s="116">
        <v>60</v>
      </c>
      <c r="Q199" s="124">
        <v>0</v>
      </c>
      <c r="R199" s="124">
        <v>0</v>
      </c>
      <c r="S199" s="116">
        <v>70</v>
      </c>
      <c r="T199" s="116">
        <v>80</v>
      </c>
      <c r="U199" s="116">
        <v>60</v>
      </c>
      <c r="V199" s="116">
        <v>70</v>
      </c>
      <c r="W199" s="116">
        <v>80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50</v>
      </c>
      <c r="AH199" s="116">
        <v>70</v>
      </c>
      <c r="AI199" s="116">
        <v>80</v>
      </c>
      <c r="AJ199" s="116">
        <v>80</v>
      </c>
      <c r="AK199" s="116">
        <v>60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743</v>
      </c>
      <c r="H200" s="104" t="s">
        <v>703</v>
      </c>
      <c r="I200" s="104" t="s">
        <v>711</v>
      </c>
      <c r="J200" s="107">
        <v>10</v>
      </c>
      <c r="K200" s="113">
        <v>240</v>
      </c>
      <c r="L200" s="116" t="str">
        <f>SUM(N200:AQ200)</f>
        <v>0</v>
      </c>
      <c r="M200" s="119" t="str">
        <f>L200 - K200</f>
        <v>0</v>
      </c>
      <c r="N200" s="113">
        <v>20</v>
      </c>
      <c r="O200" s="116">
        <v>20</v>
      </c>
      <c r="P200" s="116">
        <v>20</v>
      </c>
      <c r="Q200" s="124">
        <v>0</v>
      </c>
      <c r="R200" s="124">
        <v>0</v>
      </c>
      <c r="S200" s="116">
        <v>20</v>
      </c>
      <c r="T200" s="116">
        <v>20</v>
      </c>
      <c r="U200" s="116">
        <v>20</v>
      </c>
      <c r="V200" s="116">
        <v>40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20</v>
      </c>
      <c r="AI200" s="116">
        <v>40</v>
      </c>
      <c r="AJ200" s="116">
        <v>20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744</v>
      </c>
      <c r="H201" s="104" t="s">
        <v>745</v>
      </c>
      <c r="I201" s="104" t="s">
        <v>721</v>
      </c>
      <c r="J201" s="107">
        <v>10</v>
      </c>
      <c r="K201" s="113">
        <v>930</v>
      </c>
      <c r="L201" s="116" t="str">
        <f>SUM(N201:AQ201)</f>
        <v>0</v>
      </c>
      <c r="M201" s="119" t="str">
        <f>L201 - K201</f>
        <v>0</v>
      </c>
      <c r="N201" s="113">
        <v>45</v>
      </c>
      <c r="O201" s="116">
        <v>45</v>
      </c>
      <c r="P201" s="116">
        <v>45</v>
      </c>
      <c r="Q201" s="124">
        <v>0</v>
      </c>
      <c r="R201" s="124">
        <v>0</v>
      </c>
      <c r="S201" s="116">
        <v>45</v>
      </c>
      <c r="T201" s="116">
        <v>45</v>
      </c>
      <c r="U201" s="116">
        <v>30</v>
      </c>
      <c r="V201" s="116">
        <v>45</v>
      </c>
      <c r="W201" s="116">
        <v>90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75</v>
      </c>
      <c r="AH201" s="116">
        <v>75</v>
      </c>
      <c r="AI201" s="116">
        <v>60</v>
      </c>
      <c r="AJ201" s="116">
        <v>60</v>
      </c>
      <c r="AK201" s="116">
        <v>60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746</v>
      </c>
      <c r="H202" s="104" t="s">
        <v>710</v>
      </c>
      <c r="I202" s="104" t="s">
        <v>711</v>
      </c>
      <c r="J202" s="107">
        <v>10</v>
      </c>
      <c r="K202" s="113">
        <v>60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20</v>
      </c>
      <c r="Q202" s="124">
        <v>0</v>
      </c>
      <c r="R202" s="124">
        <v>0</v>
      </c>
      <c r="S202" s="116">
        <v>20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20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747</v>
      </c>
      <c r="H203" s="104" t="s">
        <v>748</v>
      </c>
      <c r="I203" s="104" t="s">
        <v>740</v>
      </c>
      <c r="J203" s="107">
        <v>10</v>
      </c>
      <c r="K203" s="113">
        <v>60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0</v>
      </c>
      <c r="P203" s="116">
        <v>0</v>
      </c>
      <c r="Q203" s="124">
        <v>0</v>
      </c>
      <c r="R203" s="124">
        <v>0</v>
      </c>
      <c r="S203" s="116">
        <v>20</v>
      </c>
      <c r="T203" s="116">
        <v>0</v>
      </c>
      <c r="U203" s="116">
        <v>20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20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749</v>
      </c>
      <c r="H204" s="104" t="s">
        <v>703</v>
      </c>
      <c r="I204" s="104" t="s">
        <v>704</v>
      </c>
      <c r="J204" s="107">
        <v>10</v>
      </c>
      <c r="K204" s="113">
        <v>1040</v>
      </c>
      <c r="L204" s="116" t="str">
        <f>SUM(N204:AQ204)</f>
        <v>0</v>
      </c>
      <c r="M204" s="119" t="str">
        <f>L204 - K204</f>
        <v>0</v>
      </c>
      <c r="N204" s="113">
        <v>40</v>
      </c>
      <c r="O204" s="116">
        <v>40</v>
      </c>
      <c r="P204" s="116">
        <v>40</v>
      </c>
      <c r="Q204" s="124">
        <v>0</v>
      </c>
      <c r="R204" s="124">
        <v>0</v>
      </c>
      <c r="S204" s="116">
        <v>80</v>
      </c>
      <c r="T204" s="116">
        <v>60</v>
      </c>
      <c r="U204" s="116">
        <v>60</v>
      </c>
      <c r="V204" s="116">
        <v>60</v>
      </c>
      <c r="W204" s="116">
        <v>120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80</v>
      </c>
      <c r="AH204" s="116">
        <v>80</v>
      </c>
      <c r="AI204" s="116">
        <v>80</v>
      </c>
      <c r="AJ204" s="116">
        <v>80</v>
      </c>
      <c r="AK204" s="116">
        <v>60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750</v>
      </c>
      <c r="H205" s="104" t="s">
        <v>716</v>
      </c>
      <c r="I205" s="104" t="s">
        <v>711</v>
      </c>
      <c r="J205" s="107">
        <v>10</v>
      </c>
      <c r="K205" s="113">
        <v>1176</v>
      </c>
      <c r="L205" s="116" t="str">
        <f>SUM(N205:AQ205)</f>
        <v>0</v>
      </c>
      <c r="M205" s="119" t="str">
        <f>L205 - K205</f>
        <v>0</v>
      </c>
      <c r="N205" s="113">
        <v>72</v>
      </c>
      <c r="O205" s="116">
        <v>72</v>
      </c>
      <c r="P205" s="116">
        <v>72</v>
      </c>
      <c r="Q205" s="124">
        <v>0</v>
      </c>
      <c r="R205" s="124">
        <v>0</v>
      </c>
      <c r="S205" s="116">
        <v>72</v>
      </c>
      <c r="T205" s="116">
        <v>96</v>
      </c>
      <c r="U205" s="116">
        <v>48</v>
      </c>
      <c r="V205" s="116">
        <v>96</v>
      </c>
      <c r="W205" s="116">
        <v>96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72</v>
      </c>
      <c r="AH205" s="116">
        <v>72</v>
      </c>
      <c r="AI205" s="116">
        <v>72</v>
      </c>
      <c r="AJ205" s="116">
        <v>72</v>
      </c>
      <c r="AK205" s="116">
        <v>72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751</v>
      </c>
      <c r="H206" s="104" t="s">
        <v>716</v>
      </c>
      <c r="I206" s="104" t="s">
        <v>752</v>
      </c>
      <c r="J206" s="107">
        <v>10</v>
      </c>
      <c r="K206" s="113">
        <v>950</v>
      </c>
      <c r="L206" s="116" t="str">
        <f>SUM(N206:AQ206)</f>
        <v>0</v>
      </c>
      <c r="M206" s="119" t="str">
        <f>L206 - K206</f>
        <v>0</v>
      </c>
      <c r="N206" s="113">
        <v>60</v>
      </c>
      <c r="O206" s="116">
        <v>60</v>
      </c>
      <c r="P206" s="116">
        <v>40</v>
      </c>
      <c r="Q206" s="124">
        <v>0</v>
      </c>
      <c r="R206" s="124">
        <v>0</v>
      </c>
      <c r="S206" s="116">
        <v>80</v>
      </c>
      <c r="T206" s="116">
        <v>60</v>
      </c>
      <c r="U206" s="116">
        <v>40</v>
      </c>
      <c r="V206" s="116">
        <v>80</v>
      </c>
      <c r="W206" s="116">
        <v>30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60</v>
      </c>
      <c r="AH206" s="116">
        <v>80</v>
      </c>
      <c r="AI206" s="116">
        <v>80</v>
      </c>
      <c r="AJ206" s="116">
        <v>60</v>
      </c>
      <c r="AK206" s="116">
        <v>60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753</v>
      </c>
      <c r="H207" s="104" t="s">
        <v>723</v>
      </c>
      <c r="I207" s="104" t="s">
        <v>704</v>
      </c>
      <c r="J207" s="107">
        <v>10</v>
      </c>
      <c r="K207" s="113">
        <v>2700</v>
      </c>
      <c r="L207" s="116" t="str">
        <f>SUM(N207:AQ207)</f>
        <v>0</v>
      </c>
      <c r="M207" s="119" t="str">
        <f>L207 - K207</f>
        <v>0</v>
      </c>
      <c r="N207" s="113">
        <v>150</v>
      </c>
      <c r="O207" s="116">
        <v>150</v>
      </c>
      <c r="P207" s="116">
        <v>150</v>
      </c>
      <c r="Q207" s="124">
        <v>0</v>
      </c>
      <c r="R207" s="124">
        <v>0</v>
      </c>
      <c r="S207" s="116">
        <v>200</v>
      </c>
      <c r="T207" s="116">
        <v>200</v>
      </c>
      <c r="U207" s="116">
        <v>175</v>
      </c>
      <c r="V207" s="116">
        <v>200</v>
      </c>
      <c r="W207" s="116">
        <v>200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225</v>
      </c>
      <c r="AH207" s="116">
        <v>200</v>
      </c>
      <c r="AI207" s="116">
        <v>200</v>
      </c>
      <c r="AJ207" s="116">
        <v>200</v>
      </c>
      <c r="AK207" s="116">
        <v>175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754</v>
      </c>
      <c r="H208" s="104" t="s">
        <v>708</v>
      </c>
      <c r="I208" s="104" t="s">
        <v>704</v>
      </c>
      <c r="J208" s="107">
        <v>10</v>
      </c>
      <c r="K208" s="113">
        <v>100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20</v>
      </c>
      <c r="V208" s="116">
        <v>0</v>
      </c>
      <c r="W208" s="116">
        <v>20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20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755</v>
      </c>
      <c r="H209" s="104" t="s">
        <v>756</v>
      </c>
      <c r="I209" s="104" t="s">
        <v>737</v>
      </c>
      <c r="J209" s="107">
        <v>10</v>
      </c>
      <c r="K209" s="113">
        <v>40</v>
      </c>
      <c r="L209" s="116" t="str">
        <f>SUM(N209:AQ209)</f>
        <v>0</v>
      </c>
      <c r="M209" s="119" t="str">
        <f>L209 - K209</f>
        <v>0</v>
      </c>
      <c r="N209" s="113">
        <v>20</v>
      </c>
      <c r="O209" s="116">
        <v>10</v>
      </c>
      <c r="P209" s="116">
        <v>10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757</v>
      </c>
      <c r="H210" s="104" t="s">
        <v>710</v>
      </c>
      <c r="I210" s="104" t="s">
        <v>758</v>
      </c>
      <c r="J210" s="107">
        <v>10</v>
      </c>
      <c r="K210" s="113">
        <v>885</v>
      </c>
      <c r="L210" s="116" t="str">
        <f>SUM(N210:AQ210)</f>
        <v>0</v>
      </c>
      <c r="M210" s="119" t="str">
        <f>L210 - K210</f>
        <v>0</v>
      </c>
      <c r="N210" s="113">
        <v>45</v>
      </c>
      <c r="O210" s="116">
        <v>45</v>
      </c>
      <c r="P210" s="116">
        <v>45</v>
      </c>
      <c r="Q210" s="124">
        <v>0</v>
      </c>
      <c r="R210" s="124">
        <v>0</v>
      </c>
      <c r="S210" s="116">
        <v>75</v>
      </c>
      <c r="T210" s="116">
        <v>60</v>
      </c>
      <c r="U210" s="116">
        <v>45</v>
      </c>
      <c r="V210" s="116">
        <v>60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75</v>
      </c>
      <c r="AH210" s="116">
        <v>75</v>
      </c>
      <c r="AI210" s="116">
        <v>75</v>
      </c>
      <c r="AJ210" s="116">
        <v>60</v>
      </c>
      <c r="AK210" s="116">
        <v>75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759</v>
      </c>
      <c r="H211" s="104" t="s">
        <v>703</v>
      </c>
      <c r="I211" s="104" t="s">
        <v>711</v>
      </c>
      <c r="J211" s="107">
        <v>10</v>
      </c>
      <c r="K211" s="113">
        <v>80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20</v>
      </c>
      <c r="V211" s="116">
        <v>20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20</v>
      </c>
      <c r="AI211" s="116">
        <v>0</v>
      </c>
      <c r="AJ211" s="116">
        <v>20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760</v>
      </c>
      <c r="H212" s="104" t="s">
        <v>745</v>
      </c>
      <c r="I212" s="104" t="s">
        <v>704</v>
      </c>
      <c r="J212" s="107">
        <v>10</v>
      </c>
      <c r="K212" s="113">
        <v>1240</v>
      </c>
      <c r="L212" s="116" t="str">
        <f>SUM(N212:AQ212)</f>
        <v>0</v>
      </c>
      <c r="M212" s="119" t="str">
        <f>L212 - K212</f>
        <v>0</v>
      </c>
      <c r="N212" s="113">
        <v>80</v>
      </c>
      <c r="O212" s="116">
        <v>80</v>
      </c>
      <c r="P212" s="116">
        <v>100</v>
      </c>
      <c r="Q212" s="124">
        <v>0</v>
      </c>
      <c r="R212" s="124">
        <v>0</v>
      </c>
      <c r="S212" s="116">
        <v>80</v>
      </c>
      <c r="T212" s="116">
        <v>80</v>
      </c>
      <c r="U212" s="116">
        <v>80</v>
      </c>
      <c r="V212" s="116">
        <v>80</v>
      </c>
      <c r="W212" s="116">
        <v>100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80</v>
      </c>
      <c r="AH212" s="116">
        <v>60</v>
      </c>
      <c r="AI212" s="116">
        <v>80</v>
      </c>
      <c r="AJ212" s="116">
        <v>80</v>
      </c>
      <c r="AK212" s="116">
        <v>80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761</v>
      </c>
      <c r="H213" s="104" t="s">
        <v>762</v>
      </c>
      <c r="I213" s="104" t="s">
        <v>740</v>
      </c>
      <c r="J213" s="107">
        <v>10</v>
      </c>
      <c r="K213" s="113">
        <v>100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20</v>
      </c>
      <c r="T213" s="116">
        <v>40</v>
      </c>
      <c r="U213" s="116">
        <v>0</v>
      </c>
      <c r="V213" s="116">
        <v>20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763</v>
      </c>
      <c r="H214" s="104" t="s">
        <v>764</v>
      </c>
      <c r="I214" s="104" t="s">
        <v>740</v>
      </c>
      <c r="J214" s="107">
        <v>10</v>
      </c>
      <c r="K214" s="113">
        <v>20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20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765</v>
      </c>
      <c r="H215" s="104" t="s">
        <v>694</v>
      </c>
      <c r="I215" s="104" t="s">
        <v>695</v>
      </c>
      <c r="J215" s="107">
        <v>10</v>
      </c>
      <c r="K215" s="113">
        <v>260</v>
      </c>
      <c r="L215" s="116" t="str">
        <f>SUM(N215:AQ215)</f>
        <v>0</v>
      </c>
      <c r="M215" s="119" t="str">
        <f>L215 - K215</f>
        <v>0</v>
      </c>
      <c r="N215" s="113">
        <v>20</v>
      </c>
      <c r="O215" s="116">
        <v>20</v>
      </c>
      <c r="P215" s="116">
        <v>20</v>
      </c>
      <c r="Q215" s="124">
        <v>0</v>
      </c>
      <c r="R215" s="124">
        <v>0</v>
      </c>
      <c r="S215" s="116">
        <v>0</v>
      </c>
      <c r="T215" s="116">
        <v>20</v>
      </c>
      <c r="U215" s="116">
        <v>20</v>
      </c>
      <c r="V215" s="116">
        <v>40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20</v>
      </c>
      <c r="AH215" s="116">
        <v>20</v>
      </c>
      <c r="AI215" s="116">
        <v>20</v>
      </c>
      <c r="AJ215" s="116">
        <v>40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766</v>
      </c>
      <c r="H216" s="104" t="s">
        <v>756</v>
      </c>
      <c r="I216" s="104" t="s">
        <v>737</v>
      </c>
      <c r="J216" s="107">
        <v>10</v>
      </c>
      <c r="K216" s="113">
        <v>150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0</v>
      </c>
      <c r="P216" s="116">
        <v>0</v>
      </c>
      <c r="Q216" s="124">
        <v>0</v>
      </c>
      <c r="R216" s="124">
        <v>0</v>
      </c>
      <c r="S216" s="116">
        <v>10</v>
      </c>
      <c r="T216" s="116">
        <v>20</v>
      </c>
      <c r="U216" s="116">
        <v>20</v>
      </c>
      <c r="V216" s="116">
        <v>40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20</v>
      </c>
      <c r="AH216" s="116">
        <v>20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175</v>
      </c>
      <c r="F217" s="104" t="s">
        <v>169</v>
      </c>
      <c r="G217" s="104" t="s">
        <v>767</v>
      </c>
      <c r="H217" s="104" t="s">
        <v>768</v>
      </c>
      <c r="I217" s="104" t="s">
        <v>737</v>
      </c>
      <c r="J217" s="107">
        <v>30</v>
      </c>
      <c r="K217" s="113">
        <v>200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90</v>
      </c>
      <c r="T217" s="116">
        <v>110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175</v>
      </c>
      <c r="F218" s="104" t="s">
        <v>169</v>
      </c>
      <c r="G218" s="104" t="s">
        <v>769</v>
      </c>
      <c r="H218" s="104" t="s">
        <v>732</v>
      </c>
      <c r="I218" s="104" t="s">
        <v>721</v>
      </c>
      <c r="J218" s="107">
        <v>30</v>
      </c>
      <c r="K218" s="113">
        <v>600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0</v>
      </c>
      <c r="T218" s="116">
        <v>0</v>
      </c>
      <c r="U218" s="116">
        <v>105</v>
      </c>
      <c r="V218" s="116">
        <v>175</v>
      </c>
      <c r="W218" s="116">
        <v>130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190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175</v>
      </c>
      <c r="F219" s="104" t="s">
        <v>169</v>
      </c>
      <c r="G219" s="104" t="s">
        <v>770</v>
      </c>
      <c r="H219" s="104" t="s">
        <v>745</v>
      </c>
      <c r="I219" s="104" t="s">
        <v>721</v>
      </c>
      <c r="J219" s="107">
        <v>30</v>
      </c>
      <c r="K219" s="113">
        <v>600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213</v>
      </c>
      <c r="AI219" s="116">
        <v>207</v>
      </c>
      <c r="AJ219" s="116">
        <v>180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175</v>
      </c>
      <c r="F220" s="104" t="s">
        <v>169</v>
      </c>
      <c r="G220" s="104" t="s">
        <v>771</v>
      </c>
      <c r="H220" s="104" t="s">
        <v>734</v>
      </c>
      <c r="I220" s="104" t="s">
        <v>721</v>
      </c>
      <c r="J220" s="107">
        <v>30</v>
      </c>
      <c r="K220" s="113">
        <v>590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130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175</v>
      </c>
      <c r="F221" s="104" t="s">
        <v>169</v>
      </c>
      <c r="G221" s="104" t="s">
        <v>772</v>
      </c>
      <c r="H221" s="104" t="s">
        <v>773</v>
      </c>
      <c r="I221" s="104" t="s">
        <v>737</v>
      </c>
      <c r="J221" s="107">
        <v>30</v>
      </c>
      <c r="K221" s="113">
        <v>200</v>
      </c>
      <c r="L221" s="116" t="str">
        <f>SUM(N221:AQ221)</f>
        <v>0</v>
      </c>
      <c r="M221" s="119" t="str">
        <f>L221 - K221</f>
        <v>0</v>
      </c>
      <c r="N221" s="113">
        <v>70</v>
      </c>
      <c r="O221" s="116">
        <v>90</v>
      </c>
      <c r="P221" s="116">
        <v>40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176</v>
      </c>
      <c r="F222" s="104" t="s">
        <v>177</v>
      </c>
      <c r="G222" s="104" t="s">
        <v>774</v>
      </c>
      <c r="H222" s="104" t="s">
        <v>710</v>
      </c>
      <c r="I222" s="104" t="s">
        <v>714</v>
      </c>
      <c r="J222" s="107">
        <v>30</v>
      </c>
      <c r="K222" s="113">
        <v>1050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10</v>
      </c>
      <c r="Q222" s="124">
        <v>0</v>
      </c>
      <c r="R222" s="124">
        <v>0</v>
      </c>
      <c r="S222" s="116">
        <v>200</v>
      </c>
      <c r="T222" s="116">
        <v>240</v>
      </c>
      <c r="U222" s="116">
        <v>150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50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176</v>
      </c>
      <c r="F223" s="104" t="s">
        <v>177</v>
      </c>
      <c r="G223" s="104" t="s">
        <v>775</v>
      </c>
      <c r="H223" s="104" t="s">
        <v>716</v>
      </c>
      <c r="I223" s="104" t="s">
        <v>752</v>
      </c>
      <c r="J223" s="107">
        <v>30</v>
      </c>
      <c r="K223" s="113">
        <v>1080</v>
      </c>
      <c r="L223" s="116" t="str">
        <f>SUM(N223:AQ223)</f>
        <v>0</v>
      </c>
      <c r="M223" s="119" t="str">
        <f>L223 - K223</f>
        <v>0</v>
      </c>
      <c r="N223" s="113">
        <v>170</v>
      </c>
      <c r="O223" s="116">
        <v>170</v>
      </c>
      <c r="P223" s="116">
        <v>140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150</v>
      </c>
      <c r="AI223" s="116">
        <v>170</v>
      </c>
      <c r="AJ223" s="116">
        <v>170</v>
      </c>
      <c r="AK223" s="116">
        <v>110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176</v>
      </c>
      <c r="F224" s="104" t="s">
        <v>177</v>
      </c>
      <c r="G224" s="104" t="s">
        <v>776</v>
      </c>
      <c r="H224" s="104" t="s">
        <v>708</v>
      </c>
      <c r="I224" s="104" t="s">
        <v>721</v>
      </c>
      <c r="J224" s="107">
        <v>30</v>
      </c>
      <c r="K224" s="113">
        <v>600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0</v>
      </c>
      <c r="U224" s="116">
        <v>20</v>
      </c>
      <c r="V224" s="116">
        <v>220</v>
      </c>
      <c r="W224" s="116">
        <v>220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140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178</v>
      </c>
      <c r="F225" s="104" t="s">
        <v>179</v>
      </c>
      <c r="G225" s="104" t="s">
        <v>777</v>
      </c>
      <c r="H225" s="104" t="s">
        <v>179</v>
      </c>
      <c r="I225" s="104" t="s">
        <v>704</v>
      </c>
      <c r="J225" s="107">
        <v>10</v>
      </c>
      <c r="K225" s="113">
        <v>1418</v>
      </c>
      <c r="L225" s="116" t="str">
        <f>SUM(N225:AQ225)</f>
        <v>0</v>
      </c>
      <c r="M225" s="119" t="str">
        <f>L225 - K225</f>
        <v>0</v>
      </c>
      <c r="N225" s="113">
        <v>84</v>
      </c>
      <c r="O225" s="116">
        <v>84</v>
      </c>
      <c r="P225" s="116">
        <v>89</v>
      </c>
      <c r="Q225" s="124">
        <v>0</v>
      </c>
      <c r="R225" s="124">
        <v>0</v>
      </c>
      <c r="S225" s="116">
        <v>105</v>
      </c>
      <c r="T225" s="116">
        <v>165</v>
      </c>
      <c r="U225" s="116">
        <v>115</v>
      </c>
      <c r="V225" s="116">
        <v>165</v>
      </c>
      <c r="W225" s="116">
        <v>123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36</v>
      </c>
      <c r="AH225" s="116">
        <v>32</v>
      </c>
      <c r="AI225" s="116">
        <v>68</v>
      </c>
      <c r="AJ225" s="116">
        <v>29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180</v>
      </c>
      <c r="F226" s="104" t="s">
        <v>181</v>
      </c>
      <c r="G226" s="104" t="s">
        <v>778</v>
      </c>
      <c r="H226" s="104" t="s">
        <v>779</v>
      </c>
      <c r="I226" s="104" t="s">
        <v>704</v>
      </c>
      <c r="J226" s="107">
        <v>10</v>
      </c>
      <c r="K226" s="113">
        <v>184</v>
      </c>
      <c r="L226" s="116" t="str">
        <f>SUM(N226:AQ226)</f>
        <v>0</v>
      </c>
      <c r="M226" s="119" t="str">
        <f>L226 - K226</f>
        <v>0</v>
      </c>
      <c r="N226" s="113">
        <v>84</v>
      </c>
      <c r="O226" s="116">
        <v>0</v>
      </c>
      <c r="P226" s="116">
        <v>0</v>
      </c>
      <c r="Q226" s="124">
        <v>0</v>
      </c>
      <c r="R226" s="124">
        <v>0</v>
      </c>
      <c r="S226" s="116">
        <v>100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183</v>
      </c>
      <c r="F227" s="104" t="s">
        <v>184</v>
      </c>
      <c r="G227" s="104" t="s">
        <v>780</v>
      </c>
      <c r="H227" s="104" t="s">
        <v>781</v>
      </c>
      <c r="I227" s="104" t="s">
        <v>781</v>
      </c>
      <c r="J227" s="107">
        <v>30</v>
      </c>
      <c r="K227" s="113">
        <v>2040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183</v>
      </c>
      <c r="F228" s="104" t="s">
        <v>184</v>
      </c>
      <c r="G228" s="104" t="s">
        <v>782</v>
      </c>
      <c r="H228" s="104" t="s">
        <v>783</v>
      </c>
      <c r="I228" s="104" t="s">
        <v>783</v>
      </c>
      <c r="J228" s="107">
        <v>30</v>
      </c>
      <c r="K228" s="113">
        <v>2240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0</v>
      </c>
      <c r="T228" s="116">
        <v>440</v>
      </c>
      <c r="U228" s="116">
        <v>1800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784</v>
      </c>
      <c r="H229" s="104" t="s">
        <v>783</v>
      </c>
      <c r="I229" s="104" t="s">
        <v>783</v>
      </c>
      <c r="J229" s="107">
        <v>30</v>
      </c>
      <c r="K229" s="113">
        <v>2480</v>
      </c>
      <c r="L229" s="116" t="str">
        <f>SUM(N229:AQ229)</f>
        <v>0</v>
      </c>
      <c r="M229" s="119" t="str">
        <f>L229 - K229</f>
        <v>0</v>
      </c>
      <c r="N229" s="113">
        <v>2480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183</v>
      </c>
      <c r="F230" s="104" t="s">
        <v>184</v>
      </c>
      <c r="G230" s="104" t="s">
        <v>785</v>
      </c>
      <c r="H230" s="104" t="s">
        <v>786</v>
      </c>
      <c r="I230" s="104" t="s">
        <v>786</v>
      </c>
      <c r="J230" s="107">
        <v>30</v>
      </c>
      <c r="K230" s="113">
        <v>9016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2400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2036</v>
      </c>
      <c r="AJ230" s="116">
        <v>1684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183</v>
      </c>
      <c r="F231" s="104" t="s">
        <v>184</v>
      </c>
      <c r="G231" s="104" t="s">
        <v>787</v>
      </c>
      <c r="H231" s="104" t="s">
        <v>524</v>
      </c>
      <c r="I231" s="104" t="s">
        <v>524</v>
      </c>
      <c r="J231" s="107">
        <v>30</v>
      </c>
      <c r="K231" s="113">
        <v>2540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2540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788</v>
      </c>
      <c r="H232" s="104" t="s">
        <v>789</v>
      </c>
      <c r="I232" s="104" t="s">
        <v>789</v>
      </c>
      <c r="J232" s="107">
        <v>30</v>
      </c>
      <c r="K232" s="113">
        <v>2350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290</v>
      </c>
      <c r="P232" s="116">
        <v>1300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790</v>
      </c>
      <c r="H233" s="104" t="s">
        <v>791</v>
      </c>
      <c r="I233" s="104" t="s">
        <v>791</v>
      </c>
      <c r="J233" s="107">
        <v>30</v>
      </c>
      <c r="K233" s="113">
        <v>1080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355</v>
      </c>
      <c r="V233" s="116">
        <v>725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792</v>
      </c>
      <c r="H234" s="104" t="s">
        <v>789</v>
      </c>
      <c r="I234" s="104" t="s">
        <v>789</v>
      </c>
      <c r="J234" s="107">
        <v>20</v>
      </c>
      <c r="K234" s="113">
        <v>2190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2190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793</v>
      </c>
      <c r="H235" s="104" t="s">
        <v>794</v>
      </c>
      <c r="I235" s="104" t="s">
        <v>794</v>
      </c>
      <c r="J235" s="107">
        <v>30</v>
      </c>
      <c r="K235" s="113">
        <v>675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406</v>
      </c>
      <c r="W235" s="116">
        <v>269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795</v>
      </c>
      <c r="H236" s="104" t="s">
        <v>796</v>
      </c>
      <c r="I236" s="104" t="s">
        <v>796</v>
      </c>
      <c r="J236" s="107">
        <v>30</v>
      </c>
      <c r="K236" s="113">
        <v>2340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420</v>
      </c>
      <c r="T236" s="116">
        <v>1920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185</v>
      </c>
      <c r="F237" s="104" t="s">
        <v>184</v>
      </c>
      <c r="G237" s="104" t="s">
        <v>797</v>
      </c>
      <c r="H237" s="104" t="s">
        <v>554</v>
      </c>
      <c r="I237" s="104" t="s">
        <v>554</v>
      </c>
      <c r="J237" s="107">
        <v>30</v>
      </c>
      <c r="K237" s="113">
        <v>1560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1560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185</v>
      </c>
      <c r="F238" s="104" t="s">
        <v>184</v>
      </c>
      <c r="G238" s="104" t="s">
        <v>798</v>
      </c>
      <c r="H238" s="104" t="s">
        <v>799</v>
      </c>
      <c r="I238" s="104" t="s">
        <v>799</v>
      </c>
      <c r="J238" s="107">
        <v>30</v>
      </c>
      <c r="K238" s="113">
        <v>7070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870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1520</v>
      </c>
      <c r="AJ238" s="116">
        <v>2120</v>
      </c>
      <c r="AK238" s="116">
        <v>650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185</v>
      </c>
      <c r="F239" s="104" t="s">
        <v>184</v>
      </c>
      <c r="G239" s="104" t="s">
        <v>800</v>
      </c>
      <c r="H239" s="104" t="s">
        <v>801</v>
      </c>
      <c r="I239" s="104" t="s">
        <v>801</v>
      </c>
      <c r="J239" s="107">
        <v>30</v>
      </c>
      <c r="K239" s="113">
        <v>1050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1050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185</v>
      </c>
      <c r="F240" s="104" t="s">
        <v>184</v>
      </c>
      <c r="G240" s="104" t="s">
        <v>802</v>
      </c>
      <c r="H240" s="104" t="s">
        <v>803</v>
      </c>
      <c r="I240" s="104" t="s">
        <v>803</v>
      </c>
      <c r="J240" s="107">
        <v>30</v>
      </c>
      <c r="K240" s="113">
        <v>510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104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406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185</v>
      </c>
      <c r="F241" s="104" t="s">
        <v>184</v>
      </c>
      <c r="G241" s="104" t="s">
        <v>804</v>
      </c>
      <c r="H241" s="104" t="s">
        <v>801</v>
      </c>
      <c r="I241" s="104" t="s">
        <v>801</v>
      </c>
      <c r="J241" s="107">
        <v>30</v>
      </c>
      <c r="K241" s="113">
        <v>2520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165</v>
      </c>
      <c r="V241" s="116">
        <v>800</v>
      </c>
      <c r="W241" s="116">
        <v>505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805</v>
      </c>
      <c r="H242" s="104" t="s">
        <v>806</v>
      </c>
      <c r="I242" s="104" t="s">
        <v>806</v>
      </c>
      <c r="J242" s="107">
        <v>30</v>
      </c>
      <c r="K242" s="113">
        <v>6510</v>
      </c>
      <c r="L242" s="116" t="str">
        <f>SUM(N242:AQ242)</f>
        <v>0</v>
      </c>
      <c r="M242" s="119" t="str">
        <f>L242 - K242</f>
        <v>0</v>
      </c>
      <c r="N242" s="113">
        <v>3255</v>
      </c>
      <c r="O242" s="116">
        <v>0</v>
      </c>
      <c r="P242" s="116">
        <v>0</v>
      </c>
      <c r="Q242" s="124">
        <v>0</v>
      </c>
      <c r="R242" s="124">
        <v>0</v>
      </c>
      <c r="S242" s="116">
        <v>3255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807</v>
      </c>
      <c r="H243" s="104" t="s">
        <v>808</v>
      </c>
      <c r="I243" s="104" t="s">
        <v>808</v>
      </c>
      <c r="J243" s="107">
        <v>30</v>
      </c>
      <c r="K243" s="113">
        <v>2260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70</v>
      </c>
      <c r="T243" s="116">
        <v>1445</v>
      </c>
      <c r="U243" s="116">
        <v>745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186</v>
      </c>
      <c r="F244" s="104" t="s">
        <v>184</v>
      </c>
      <c r="G244" s="104" t="s">
        <v>809</v>
      </c>
      <c r="H244" s="104" t="s">
        <v>810</v>
      </c>
      <c r="I244" s="104" t="s">
        <v>810</v>
      </c>
      <c r="J244" s="107">
        <v>30</v>
      </c>
      <c r="K244" s="113">
        <v>3390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338</v>
      </c>
      <c r="P244" s="116">
        <v>792</v>
      </c>
      <c r="Q244" s="124">
        <v>0</v>
      </c>
      <c r="R244" s="124">
        <v>0</v>
      </c>
      <c r="S244" s="116">
        <v>0</v>
      </c>
      <c r="T244" s="116">
        <v>337</v>
      </c>
      <c r="U244" s="116">
        <v>971</v>
      </c>
      <c r="V244" s="116">
        <v>952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186</v>
      </c>
      <c r="F245" s="104" t="s">
        <v>184</v>
      </c>
      <c r="G245" s="104" t="s">
        <v>807</v>
      </c>
      <c r="H245" s="104" t="s">
        <v>808</v>
      </c>
      <c r="I245" s="104" t="s">
        <v>808</v>
      </c>
      <c r="J245" s="107">
        <v>30</v>
      </c>
      <c r="K245" s="113">
        <v>2560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225</v>
      </c>
      <c r="W245" s="116">
        <v>515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910</v>
      </c>
      <c r="AJ245" s="116">
        <v>910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186</v>
      </c>
      <c r="F246" s="104" t="s">
        <v>184</v>
      </c>
      <c r="G246" s="104" t="s">
        <v>780</v>
      </c>
      <c r="H246" s="104" t="s">
        <v>781</v>
      </c>
      <c r="I246" s="104" t="s">
        <v>781</v>
      </c>
      <c r="J246" s="107">
        <v>30</v>
      </c>
      <c r="K246" s="113">
        <v>710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186</v>
      </c>
      <c r="F247" s="104" t="s">
        <v>184</v>
      </c>
      <c r="G247" s="104" t="s">
        <v>795</v>
      </c>
      <c r="H247" s="104" t="s">
        <v>796</v>
      </c>
      <c r="I247" s="104" t="s">
        <v>796</v>
      </c>
      <c r="J247" s="107">
        <v>30</v>
      </c>
      <c r="K247" s="113">
        <v>1760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186</v>
      </c>
      <c r="F248" s="104" t="s">
        <v>184</v>
      </c>
      <c r="G248" s="104" t="s">
        <v>811</v>
      </c>
      <c r="H248" s="104" t="s">
        <v>810</v>
      </c>
      <c r="I248" s="104" t="s">
        <v>810</v>
      </c>
      <c r="J248" s="107">
        <v>30</v>
      </c>
      <c r="K248" s="113">
        <v>2380</v>
      </c>
      <c r="L248" s="116" t="str">
        <f>SUM(N248:AQ248)</f>
        <v>0</v>
      </c>
      <c r="M248" s="119" t="str">
        <f>L248 - K248</f>
        <v>0</v>
      </c>
      <c r="N248" s="113">
        <v>1444</v>
      </c>
      <c r="O248" s="116">
        <v>936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186</v>
      </c>
      <c r="F249" s="104" t="s">
        <v>184</v>
      </c>
      <c r="G249" s="104" t="s">
        <v>798</v>
      </c>
      <c r="H249" s="104" t="s">
        <v>799</v>
      </c>
      <c r="I249" s="104" t="s">
        <v>799</v>
      </c>
      <c r="J249" s="107">
        <v>30</v>
      </c>
      <c r="K249" s="113">
        <v>3730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2342</v>
      </c>
      <c r="T249" s="116">
        <v>1388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812</v>
      </c>
      <c r="H250" s="104" t="s">
        <v>467</v>
      </c>
      <c r="I250" s="104" t="s">
        <v>813</v>
      </c>
      <c r="J250" s="107">
        <v>30</v>
      </c>
      <c r="K250" s="113">
        <v>900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155</v>
      </c>
      <c r="AK250" s="116">
        <v>345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187</v>
      </c>
      <c r="F251" s="104" t="s">
        <v>188</v>
      </c>
      <c r="G251" s="104" t="s">
        <v>814</v>
      </c>
      <c r="H251" s="104" t="s">
        <v>815</v>
      </c>
      <c r="I251" s="104" t="s">
        <v>815</v>
      </c>
      <c r="J251" s="107">
        <v>30</v>
      </c>
      <c r="K251" s="113">
        <v>4660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84</v>
      </c>
      <c r="T251" s="116">
        <v>930</v>
      </c>
      <c r="U251" s="116">
        <v>731</v>
      </c>
      <c r="V251" s="116">
        <v>1061</v>
      </c>
      <c r="W251" s="116">
        <v>674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187</v>
      </c>
      <c r="F252" s="104" t="s">
        <v>188</v>
      </c>
      <c r="G252" s="104" t="s">
        <v>816</v>
      </c>
      <c r="H252" s="104" t="s">
        <v>817</v>
      </c>
      <c r="I252" s="104" t="s">
        <v>817</v>
      </c>
      <c r="J252" s="107">
        <v>30</v>
      </c>
      <c r="K252" s="113">
        <v>1210</v>
      </c>
      <c r="L252" s="116" t="str">
        <f>SUM(N252:AQ252)</f>
        <v>0</v>
      </c>
      <c r="M252" s="119" t="str">
        <f>L252 - K252</f>
        <v>0</v>
      </c>
      <c r="N252" s="113">
        <v>388</v>
      </c>
      <c r="O252" s="116">
        <v>294</v>
      </c>
      <c r="P252" s="116">
        <v>528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187</v>
      </c>
      <c r="F253" s="104" t="s">
        <v>188</v>
      </c>
      <c r="G253" s="104" t="s">
        <v>818</v>
      </c>
      <c r="H253" s="104" t="s">
        <v>817</v>
      </c>
      <c r="I253" s="104" t="s">
        <v>817</v>
      </c>
      <c r="J253" s="107">
        <v>30</v>
      </c>
      <c r="K253" s="113">
        <v>490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38</v>
      </c>
      <c r="Q253" s="124">
        <v>0</v>
      </c>
      <c r="R253" s="124">
        <v>0</v>
      </c>
      <c r="S253" s="116">
        <v>452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189</v>
      </c>
      <c r="F254" s="104" t="s">
        <v>190</v>
      </c>
      <c r="G254" s="104" t="s">
        <v>819</v>
      </c>
      <c r="H254" s="104" t="s">
        <v>820</v>
      </c>
      <c r="I254" s="104" t="s">
        <v>820</v>
      </c>
      <c r="J254" s="107">
        <v>30</v>
      </c>
      <c r="K254" s="113">
        <v>280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280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189</v>
      </c>
      <c r="F255" s="104" t="s">
        <v>190</v>
      </c>
      <c r="G255" s="104" t="s">
        <v>821</v>
      </c>
      <c r="H255" s="104" t="s">
        <v>822</v>
      </c>
      <c r="I255" s="104" t="s">
        <v>822</v>
      </c>
      <c r="J255" s="107">
        <v>30</v>
      </c>
      <c r="K255" s="113">
        <v>3980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714</v>
      </c>
      <c r="U255" s="116">
        <v>916</v>
      </c>
      <c r="V255" s="116">
        <v>1958</v>
      </c>
      <c r="W255" s="116">
        <v>392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189</v>
      </c>
      <c r="F256" s="104" t="s">
        <v>190</v>
      </c>
      <c r="G256" s="104" t="s">
        <v>823</v>
      </c>
      <c r="H256" s="104" t="s">
        <v>824</v>
      </c>
      <c r="I256" s="104" t="s">
        <v>824</v>
      </c>
      <c r="J256" s="107">
        <v>30</v>
      </c>
      <c r="K256" s="113">
        <v>10580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914</v>
      </c>
      <c r="P256" s="116">
        <v>1256</v>
      </c>
      <c r="Q256" s="124">
        <v>0</v>
      </c>
      <c r="R256" s="124">
        <v>0</v>
      </c>
      <c r="S256" s="116">
        <v>2230</v>
      </c>
      <c r="T256" s="116">
        <v>940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1650</v>
      </c>
      <c r="AK256" s="116">
        <v>570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189</v>
      </c>
      <c r="F257" s="104" t="s">
        <v>190</v>
      </c>
      <c r="G257" s="104" t="s">
        <v>825</v>
      </c>
      <c r="H257" s="104" t="s">
        <v>824</v>
      </c>
      <c r="I257" s="104" t="s">
        <v>824</v>
      </c>
      <c r="J257" s="107">
        <v>30</v>
      </c>
      <c r="K257" s="113">
        <v>3980</v>
      </c>
      <c r="L257" s="116" t="str">
        <f>SUM(N257:AQ257)</f>
        <v>0</v>
      </c>
      <c r="M257" s="119" t="str">
        <f>L257 - K257</f>
        <v>0</v>
      </c>
      <c r="N257" s="113">
        <v>2520</v>
      </c>
      <c r="O257" s="116">
        <v>1460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191</v>
      </c>
      <c r="F258" s="104" t="s">
        <v>184</v>
      </c>
      <c r="G258" s="104" t="s">
        <v>826</v>
      </c>
      <c r="H258" s="104" t="s">
        <v>827</v>
      </c>
      <c r="I258" s="104" t="s">
        <v>828</v>
      </c>
      <c r="J258" s="107">
        <v>30</v>
      </c>
      <c r="K258" s="113">
        <v>8440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8440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191</v>
      </c>
      <c r="F259" s="104" t="s">
        <v>184</v>
      </c>
      <c r="G259" s="104" t="s">
        <v>829</v>
      </c>
      <c r="H259" s="104" t="s">
        <v>830</v>
      </c>
      <c r="I259" s="104" t="s">
        <v>831</v>
      </c>
      <c r="J259" s="107">
        <v>30</v>
      </c>
      <c r="K259" s="113">
        <v>8200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7690</v>
      </c>
      <c r="Q259" s="124">
        <v>0</v>
      </c>
      <c r="R259" s="124">
        <v>0</v>
      </c>
      <c r="S259" s="116">
        <v>510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191</v>
      </c>
      <c r="F260" s="104" t="s">
        <v>184</v>
      </c>
      <c r="G260" s="104" t="s">
        <v>832</v>
      </c>
      <c r="H260" s="104" t="s">
        <v>833</v>
      </c>
      <c r="I260" s="104" t="s">
        <v>833</v>
      </c>
      <c r="J260" s="107">
        <v>30</v>
      </c>
      <c r="K260" s="113">
        <v>6410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40</v>
      </c>
      <c r="U260" s="116">
        <v>1196</v>
      </c>
      <c r="V260" s="116">
        <v>1338</v>
      </c>
      <c r="W260" s="116">
        <v>386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1287</v>
      </c>
      <c r="AK260" s="116">
        <v>993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191</v>
      </c>
      <c r="F261" s="104" t="s">
        <v>184</v>
      </c>
      <c r="G261" s="104" t="s">
        <v>834</v>
      </c>
      <c r="H261" s="104" t="s">
        <v>835</v>
      </c>
      <c r="I261" s="104" t="s">
        <v>836</v>
      </c>
      <c r="J261" s="107">
        <v>30</v>
      </c>
      <c r="K261" s="113">
        <v>1680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191</v>
      </c>
      <c r="F262" s="104" t="s">
        <v>184</v>
      </c>
      <c r="G262" s="104" t="s">
        <v>837</v>
      </c>
      <c r="H262" s="104" t="s">
        <v>838</v>
      </c>
      <c r="I262" s="104" t="s">
        <v>839</v>
      </c>
      <c r="J262" s="107">
        <v>30</v>
      </c>
      <c r="K262" s="113">
        <v>3560</v>
      </c>
      <c r="L262" s="116" t="str">
        <f>SUM(N262:AQ262)</f>
        <v>0</v>
      </c>
      <c r="M262" s="119" t="str">
        <f>L262 - K262</f>
        <v>0</v>
      </c>
      <c r="N262" s="113">
        <v>2750</v>
      </c>
      <c r="O262" s="116">
        <v>150</v>
      </c>
      <c r="P262" s="116">
        <v>660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191</v>
      </c>
      <c r="F263" s="104" t="s">
        <v>184</v>
      </c>
      <c r="G263" s="104" t="s">
        <v>840</v>
      </c>
      <c r="H263" s="104" t="s">
        <v>838</v>
      </c>
      <c r="I263" s="104" t="s">
        <v>839</v>
      </c>
      <c r="J263" s="107">
        <v>30</v>
      </c>
      <c r="K263" s="113">
        <v>1240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191</v>
      </c>
      <c r="F264" s="104" t="s">
        <v>184</v>
      </c>
      <c r="G264" s="104" t="s">
        <v>841</v>
      </c>
      <c r="H264" s="104" t="s">
        <v>842</v>
      </c>
      <c r="I264" s="104" t="s">
        <v>842</v>
      </c>
      <c r="J264" s="107">
        <v>30</v>
      </c>
      <c r="K264" s="113">
        <v>3980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2012</v>
      </c>
      <c r="T264" s="116">
        <v>1968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192</v>
      </c>
      <c r="F265" s="104" t="s">
        <v>184</v>
      </c>
      <c r="G265" s="104" t="s">
        <v>809</v>
      </c>
      <c r="H265" s="104" t="s">
        <v>810</v>
      </c>
      <c r="I265" s="104" t="s">
        <v>810</v>
      </c>
      <c r="J265" s="107">
        <v>30</v>
      </c>
      <c r="K265" s="113">
        <v>1790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258</v>
      </c>
      <c r="AJ265" s="116">
        <v>1048</v>
      </c>
      <c r="AK265" s="116">
        <v>484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192</v>
      </c>
      <c r="F266" s="104" t="s">
        <v>184</v>
      </c>
      <c r="G266" s="104" t="s">
        <v>843</v>
      </c>
      <c r="H266" s="104" t="s">
        <v>844</v>
      </c>
      <c r="I266" s="104" t="s">
        <v>845</v>
      </c>
      <c r="J266" s="107">
        <v>30</v>
      </c>
      <c r="K266" s="113">
        <v>3130</v>
      </c>
      <c r="L266" s="116" t="str">
        <f>SUM(N266:AQ266)</f>
        <v>0</v>
      </c>
      <c r="M266" s="119" t="str">
        <f>L266 - K266</f>
        <v>0</v>
      </c>
      <c r="N266" s="113">
        <v>1764</v>
      </c>
      <c r="O266" s="116">
        <v>1366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192</v>
      </c>
      <c r="F267" s="104" t="s">
        <v>184</v>
      </c>
      <c r="G267" s="104" t="s">
        <v>832</v>
      </c>
      <c r="H267" s="104" t="s">
        <v>833</v>
      </c>
      <c r="I267" s="104" t="s">
        <v>833</v>
      </c>
      <c r="J267" s="107">
        <v>30</v>
      </c>
      <c r="K267" s="113">
        <v>7880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194</v>
      </c>
      <c r="P267" s="116">
        <v>836</v>
      </c>
      <c r="Q267" s="124">
        <v>0</v>
      </c>
      <c r="R267" s="124">
        <v>0</v>
      </c>
      <c r="S267" s="116">
        <v>1258</v>
      </c>
      <c r="T267" s="116">
        <v>1314</v>
      </c>
      <c r="U267" s="116">
        <v>1245</v>
      </c>
      <c r="V267" s="116">
        <v>753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192</v>
      </c>
      <c r="F268" s="104" t="s">
        <v>184</v>
      </c>
      <c r="G268" s="104" t="s">
        <v>846</v>
      </c>
      <c r="H268" s="104" t="s">
        <v>844</v>
      </c>
      <c r="I268" s="104" t="s">
        <v>845</v>
      </c>
      <c r="J268" s="107">
        <v>30</v>
      </c>
      <c r="K268" s="113">
        <v>1450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740</v>
      </c>
      <c r="W268" s="116">
        <v>100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500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193</v>
      </c>
      <c r="F269" s="104" t="s">
        <v>190</v>
      </c>
      <c r="G269" s="104" t="s">
        <v>847</v>
      </c>
      <c r="H269" s="104" t="s">
        <v>848</v>
      </c>
      <c r="I269" s="104" t="s">
        <v>848</v>
      </c>
      <c r="J269" s="107">
        <v>30</v>
      </c>
      <c r="K269" s="113">
        <v>4360</v>
      </c>
      <c r="L269" s="116" t="str">
        <f>SUM(N269:AQ269)</f>
        <v>0</v>
      </c>
      <c r="M269" s="119" t="str">
        <f>L269 - K269</f>
        <v>0</v>
      </c>
      <c r="N269" s="113">
        <v>1836</v>
      </c>
      <c r="O269" s="116">
        <v>2524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193</v>
      </c>
      <c r="F270" s="104" t="s">
        <v>190</v>
      </c>
      <c r="G270" s="104" t="s">
        <v>849</v>
      </c>
      <c r="H270" s="104" t="s">
        <v>850</v>
      </c>
      <c r="I270" s="104" t="s">
        <v>850</v>
      </c>
      <c r="J270" s="107">
        <v>30</v>
      </c>
      <c r="K270" s="113">
        <v>4365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720</v>
      </c>
      <c r="Q270" s="124">
        <v>0</v>
      </c>
      <c r="R270" s="124">
        <v>0</v>
      </c>
      <c r="S270" s="116">
        <v>1038</v>
      </c>
      <c r="T270" s="116">
        <v>818</v>
      </c>
      <c r="U270" s="116">
        <v>820</v>
      </c>
      <c r="V270" s="116">
        <v>588</v>
      </c>
      <c r="W270" s="116">
        <v>381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193</v>
      </c>
      <c r="F271" s="104" t="s">
        <v>190</v>
      </c>
      <c r="G271" s="104" t="s">
        <v>851</v>
      </c>
      <c r="H271" s="104" t="s">
        <v>848</v>
      </c>
      <c r="I271" s="104" t="s">
        <v>848</v>
      </c>
      <c r="J271" s="107">
        <v>30</v>
      </c>
      <c r="K271" s="113">
        <v>3280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194</v>
      </c>
      <c r="F272" s="104" t="s">
        <v>190</v>
      </c>
      <c r="G272" s="104" t="s">
        <v>852</v>
      </c>
      <c r="H272" s="104" t="s">
        <v>815</v>
      </c>
      <c r="I272" s="104" t="s">
        <v>815</v>
      </c>
      <c r="J272" s="107">
        <v>20</v>
      </c>
      <c r="K272" s="113">
        <v>1600</v>
      </c>
      <c r="L272" s="116" t="str">
        <f>SUM(N272:AQ272)</f>
        <v>0</v>
      </c>
      <c r="M272" s="119" t="str">
        <f>L272 - K272</f>
        <v>0</v>
      </c>
      <c r="N272" s="113">
        <v>814</v>
      </c>
      <c r="O272" s="116">
        <v>786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194</v>
      </c>
      <c r="F273" s="104" t="s">
        <v>190</v>
      </c>
      <c r="G273" s="104" t="s">
        <v>851</v>
      </c>
      <c r="H273" s="104" t="s">
        <v>848</v>
      </c>
      <c r="I273" s="104" t="s">
        <v>848</v>
      </c>
      <c r="J273" s="107">
        <v>30</v>
      </c>
      <c r="K273" s="113">
        <v>2100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640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194</v>
      </c>
      <c r="F274" s="104" t="s">
        <v>190</v>
      </c>
      <c r="G274" s="104" t="s">
        <v>821</v>
      </c>
      <c r="H274" s="104" t="s">
        <v>822</v>
      </c>
      <c r="I274" s="104" t="s">
        <v>822</v>
      </c>
      <c r="J274" s="107">
        <v>30</v>
      </c>
      <c r="K274" s="113">
        <v>750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750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194</v>
      </c>
      <c r="F275" s="104" t="s">
        <v>190</v>
      </c>
      <c r="G275" s="104" t="s">
        <v>853</v>
      </c>
      <c r="H275" s="104" t="s">
        <v>566</v>
      </c>
      <c r="I275" s="104" t="s">
        <v>465</v>
      </c>
      <c r="J275" s="107">
        <v>30</v>
      </c>
      <c r="K275" s="113">
        <v>1200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105</v>
      </c>
      <c r="U275" s="116">
        <v>904</v>
      </c>
      <c r="V275" s="116">
        <v>191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194</v>
      </c>
      <c r="F276" s="104" t="s">
        <v>190</v>
      </c>
      <c r="G276" s="104" t="s">
        <v>854</v>
      </c>
      <c r="H276" s="104" t="s">
        <v>855</v>
      </c>
      <c r="I276" s="104" t="s">
        <v>855</v>
      </c>
      <c r="J276" s="107">
        <v>30</v>
      </c>
      <c r="K276" s="113">
        <v>3960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585</v>
      </c>
      <c r="Q276" s="124">
        <v>0</v>
      </c>
      <c r="R276" s="124">
        <v>0</v>
      </c>
      <c r="S276" s="116">
        <v>809</v>
      </c>
      <c r="T276" s="116">
        <v>46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720</v>
      </c>
      <c r="AJ276" s="116">
        <v>928</v>
      </c>
      <c r="AK276" s="116">
        <v>572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194</v>
      </c>
      <c r="F277" s="104" t="s">
        <v>190</v>
      </c>
      <c r="G277" s="104" t="s">
        <v>856</v>
      </c>
      <c r="H277" s="104" t="s">
        <v>857</v>
      </c>
      <c r="I277" s="104" t="s">
        <v>857</v>
      </c>
      <c r="J277" s="107">
        <v>30</v>
      </c>
      <c r="K277" s="113">
        <v>1450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520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195</v>
      </c>
      <c r="F278" s="104" t="s">
        <v>196</v>
      </c>
      <c r="G278" s="104" t="s">
        <v>858</v>
      </c>
      <c r="H278" s="104" t="s">
        <v>820</v>
      </c>
      <c r="I278" s="104" t="s">
        <v>820</v>
      </c>
      <c r="J278" s="107">
        <v>30</v>
      </c>
      <c r="K278" s="113">
        <v>280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195</v>
      </c>
      <c r="F279" s="104" t="s">
        <v>196</v>
      </c>
      <c r="G279" s="104" t="s">
        <v>859</v>
      </c>
      <c r="H279" s="104" t="s">
        <v>794</v>
      </c>
      <c r="I279" s="104" t="s">
        <v>794</v>
      </c>
      <c r="J279" s="107">
        <v>30</v>
      </c>
      <c r="K279" s="113">
        <v>675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195</v>
      </c>
      <c r="F280" s="104" t="s">
        <v>196</v>
      </c>
      <c r="G280" s="104" t="s">
        <v>847</v>
      </c>
      <c r="H280" s="104" t="s">
        <v>848</v>
      </c>
      <c r="I280" s="104" t="s">
        <v>848</v>
      </c>
      <c r="J280" s="107">
        <v>30</v>
      </c>
      <c r="K280" s="113">
        <v>300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195</v>
      </c>
      <c r="F281" s="104" t="s">
        <v>196</v>
      </c>
      <c r="G281" s="104" t="s">
        <v>860</v>
      </c>
      <c r="H281" s="104" t="s">
        <v>850</v>
      </c>
      <c r="I281" s="104" t="s">
        <v>850</v>
      </c>
      <c r="J281" s="107">
        <v>30</v>
      </c>
      <c r="K281" s="113">
        <v>3334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2734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195</v>
      </c>
      <c r="F282" s="104" t="s">
        <v>196</v>
      </c>
      <c r="G282" s="104" t="s">
        <v>861</v>
      </c>
      <c r="H282" s="104" t="s">
        <v>786</v>
      </c>
      <c r="I282" s="104" t="s">
        <v>786</v>
      </c>
      <c r="J282" s="107">
        <v>30</v>
      </c>
      <c r="K282" s="113">
        <v>5800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1180</v>
      </c>
      <c r="AH282" s="116">
        <v>0</v>
      </c>
      <c r="AI282" s="116">
        <v>0</v>
      </c>
      <c r="AJ282" s="116">
        <v>0</v>
      </c>
      <c r="AK282" s="116">
        <v>1077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195</v>
      </c>
      <c r="F283" s="104" t="s">
        <v>196</v>
      </c>
      <c r="G283" s="104" t="s">
        <v>784</v>
      </c>
      <c r="H283" s="104" t="s">
        <v>783</v>
      </c>
      <c r="I283" s="104" t="s">
        <v>783</v>
      </c>
      <c r="J283" s="107">
        <v>30</v>
      </c>
      <c r="K283" s="113">
        <v>4640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195</v>
      </c>
      <c r="F284" s="104" t="s">
        <v>196</v>
      </c>
      <c r="G284" s="104" t="s">
        <v>862</v>
      </c>
      <c r="H284" s="104" t="s">
        <v>796</v>
      </c>
      <c r="I284" s="104" t="s">
        <v>796</v>
      </c>
      <c r="J284" s="107">
        <v>30</v>
      </c>
      <c r="K284" s="113">
        <v>2300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463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195</v>
      </c>
      <c r="F285" s="104" t="s">
        <v>196</v>
      </c>
      <c r="G285" s="104" t="s">
        <v>863</v>
      </c>
      <c r="H285" s="104" t="s">
        <v>833</v>
      </c>
      <c r="I285" s="104" t="s">
        <v>833</v>
      </c>
      <c r="J285" s="107">
        <v>30</v>
      </c>
      <c r="K285" s="113">
        <v>11290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5192</v>
      </c>
      <c r="AH285" s="116">
        <v>0</v>
      </c>
      <c r="AI285" s="116">
        <v>0</v>
      </c>
      <c r="AJ285" s="116">
        <v>0</v>
      </c>
      <c r="AK285" s="116">
        <v>532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195</v>
      </c>
      <c r="F286" s="104" t="s">
        <v>196</v>
      </c>
      <c r="G286" s="104" t="s">
        <v>864</v>
      </c>
      <c r="H286" s="104" t="s">
        <v>842</v>
      </c>
      <c r="I286" s="104" t="s">
        <v>842</v>
      </c>
      <c r="J286" s="107">
        <v>30</v>
      </c>
      <c r="K286" s="113">
        <v>3990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2097</v>
      </c>
      <c r="AH286" s="116">
        <v>0</v>
      </c>
      <c r="AI286" s="116">
        <v>0</v>
      </c>
      <c r="AJ286" s="116">
        <v>701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195</v>
      </c>
      <c r="F287" s="104" t="s">
        <v>196</v>
      </c>
      <c r="G287" s="104" t="s">
        <v>865</v>
      </c>
      <c r="H287" s="104" t="s">
        <v>554</v>
      </c>
      <c r="I287" s="104" t="s">
        <v>554</v>
      </c>
      <c r="J287" s="107">
        <v>30</v>
      </c>
      <c r="K287" s="113">
        <v>1560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1295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866</v>
      </c>
      <c r="H288" s="104" t="s">
        <v>799</v>
      </c>
      <c r="I288" s="104" t="s">
        <v>799</v>
      </c>
      <c r="J288" s="107">
        <v>30</v>
      </c>
      <c r="K288" s="113">
        <v>7970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3285</v>
      </c>
      <c r="AH288" s="116">
        <v>0</v>
      </c>
      <c r="AI288" s="116">
        <v>0</v>
      </c>
      <c r="AJ288" s="116">
        <v>0</v>
      </c>
      <c r="AK288" s="116">
        <v>209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867</v>
      </c>
      <c r="H289" s="104" t="s">
        <v>791</v>
      </c>
      <c r="I289" s="104" t="s">
        <v>791</v>
      </c>
      <c r="J289" s="107">
        <v>30</v>
      </c>
      <c r="K289" s="113">
        <v>500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246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868</v>
      </c>
      <c r="H290" s="104" t="s">
        <v>803</v>
      </c>
      <c r="I290" s="104" t="s">
        <v>803</v>
      </c>
      <c r="J290" s="107">
        <v>30</v>
      </c>
      <c r="K290" s="113">
        <v>510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197</v>
      </c>
      <c r="F291" s="104" t="s">
        <v>198</v>
      </c>
      <c r="G291" s="104" t="s">
        <v>869</v>
      </c>
      <c r="H291" s="104" t="s">
        <v>850</v>
      </c>
      <c r="I291" s="104" t="s">
        <v>850</v>
      </c>
      <c r="J291" s="107">
        <v>30</v>
      </c>
      <c r="K291" s="113">
        <v>4000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198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197</v>
      </c>
      <c r="F292" s="104" t="s">
        <v>198</v>
      </c>
      <c r="G292" s="104" t="s">
        <v>811</v>
      </c>
      <c r="H292" s="104" t="s">
        <v>810</v>
      </c>
      <c r="I292" s="104" t="s">
        <v>810</v>
      </c>
      <c r="J292" s="107">
        <v>30</v>
      </c>
      <c r="K292" s="113">
        <v>4330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2160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197</v>
      </c>
      <c r="F293" s="104" t="s">
        <v>198</v>
      </c>
      <c r="G293" s="104" t="s">
        <v>870</v>
      </c>
      <c r="H293" s="104" t="s">
        <v>796</v>
      </c>
      <c r="I293" s="104" t="s">
        <v>796</v>
      </c>
      <c r="J293" s="107">
        <v>30</v>
      </c>
      <c r="K293" s="113">
        <v>2300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197</v>
      </c>
      <c r="F294" s="104" t="s">
        <v>198</v>
      </c>
      <c r="G294" s="104" t="s">
        <v>871</v>
      </c>
      <c r="H294" s="104" t="s">
        <v>833</v>
      </c>
      <c r="I294" s="104" t="s">
        <v>833</v>
      </c>
      <c r="J294" s="107">
        <v>30</v>
      </c>
      <c r="K294" s="113">
        <v>10260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1148</v>
      </c>
      <c r="AK294" s="116">
        <v>875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199</v>
      </c>
      <c r="F295" s="104" t="s">
        <v>200</v>
      </c>
      <c r="G295" s="104" t="s">
        <v>826</v>
      </c>
      <c r="H295" s="104" t="s">
        <v>827</v>
      </c>
      <c r="I295" s="104" t="s">
        <v>828</v>
      </c>
      <c r="J295" s="107">
        <v>30</v>
      </c>
      <c r="K295" s="113">
        <v>2926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199</v>
      </c>
      <c r="F296" s="104" t="s">
        <v>200</v>
      </c>
      <c r="G296" s="104" t="s">
        <v>872</v>
      </c>
      <c r="H296" s="104" t="s">
        <v>873</v>
      </c>
      <c r="I296" s="104" t="s">
        <v>873</v>
      </c>
      <c r="J296" s="107">
        <v>30</v>
      </c>
      <c r="K296" s="113">
        <v>102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199</v>
      </c>
      <c r="F297" s="104" t="s">
        <v>200</v>
      </c>
      <c r="G297" s="104" t="s">
        <v>805</v>
      </c>
      <c r="H297" s="104" t="s">
        <v>806</v>
      </c>
      <c r="I297" s="104" t="s">
        <v>806</v>
      </c>
      <c r="J297" s="107">
        <v>30</v>
      </c>
      <c r="K297" s="113">
        <v>2583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199</v>
      </c>
      <c r="F298" s="104" t="s">
        <v>200</v>
      </c>
      <c r="G298" s="104" t="s">
        <v>874</v>
      </c>
      <c r="H298" s="104" t="s">
        <v>820</v>
      </c>
      <c r="I298" s="104" t="s">
        <v>820</v>
      </c>
      <c r="J298" s="107">
        <v>30</v>
      </c>
      <c r="K298" s="113">
        <v>604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199</v>
      </c>
      <c r="F299" s="104" t="s">
        <v>200</v>
      </c>
      <c r="G299" s="104" t="s">
        <v>875</v>
      </c>
      <c r="H299" s="104" t="s">
        <v>857</v>
      </c>
      <c r="I299" s="104" t="s">
        <v>857</v>
      </c>
      <c r="J299" s="107">
        <v>20</v>
      </c>
      <c r="K299" s="113">
        <v>1000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199</v>
      </c>
      <c r="F300" s="104" t="s">
        <v>200</v>
      </c>
      <c r="G300" s="104" t="s">
        <v>876</v>
      </c>
      <c r="H300" s="104" t="s">
        <v>822</v>
      </c>
      <c r="I300" s="104" t="s">
        <v>822</v>
      </c>
      <c r="J300" s="107">
        <v>30</v>
      </c>
      <c r="K300" s="113">
        <v>3300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1656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199</v>
      </c>
      <c r="F301" s="104" t="s">
        <v>200</v>
      </c>
      <c r="G301" s="104" t="s">
        <v>877</v>
      </c>
      <c r="H301" s="104" t="s">
        <v>799</v>
      </c>
      <c r="I301" s="104" t="s">
        <v>799</v>
      </c>
      <c r="J301" s="107">
        <v>30</v>
      </c>
      <c r="K301" s="113">
        <v>6300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335</v>
      </c>
      <c r="AK301" s="116">
        <v>2654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199</v>
      </c>
      <c r="F302" s="104" t="s">
        <v>200</v>
      </c>
      <c r="G302" s="104" t="s">
        <v>878</v>
      </c>
      <c r="H302" s="104" t="s">
        <v>879</v>
      </c>
      <c r="I302" s="104" t="s">
        <v>879</v>
      </c>
      <c r="J302" s="107">
        <v>30</v>
      </c>
      <c r="K302" s="113">
        <v>1900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880</v>
      </c>
      <c r="H303" s="104" t="s">
        <v>781</v>
      </c>
      <c r="I303" s="104" t="s">
        <v>781</v>
      </c>
      <c r="J303" s="107">
        <v>30</v>
      </c>
      <c r="K303" s="113">
        <v>105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825</v>
      </c>
      <c r="H304" s="104" t="s">
        <v>824</v>
      </c>
      <c r="I304" s="104" t="s">
        <v>824</v>
      </c>
      <c r="J304" s="107">
        <v>30</v>
      </c>
      <c r="K304" s="113">
        <v>7039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4539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881</v>
      </c>
      <c r="H305" s="104" t="s">
        <v>855</v>
      </c>
      <c r="I305" s="104" t="s">
        <v>855</v>
      </c>
      <c r="J305" s="107">
        <v>30</v>
      </c>
      <c r="K305" s="113">
        <v>2700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782</v>
      </c>
      <c r="AK305" s="116">
        <v>457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816</v>
      </c>
      <c r="H306" s="104" t="s">
        <v>817</v>
      </c>
      <c r="I306" s="104" t="s">
        <v>817</v>
      </c>
      <c r="J306" s="107">
        <v>30</v>
      </c>
      <c r="K306" s="113">
        <v>490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307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882</v>
      </c>
      <c r="H307" s="104" t="s">
        <v>786</v>
      </c>
      <c r="I307" s="104" t="s">
        <v>786</v>
      </c>
      <c r="J307" s="107">
        <v>30</v>
      </c>
      <c r="K307" s="113">
        <v>4400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778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883</v>
      </c>
      <c r="H308" s="104" t="s">
        <v>794</v>
      </c>
      <c r="I308" s="104" t="s">
        <v>794</v>
      </c>
      <c r="J308" s="107">
        <v>30</v>
      </c>
      <c r="K308" s="113">
        <v>1353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884</v>
      </c>
      <c r="H309" s="104" t="s">
        <v>467</v>
      </c>
      <c r="I309" s="104" t="s">
        <v>813</v>
      </c>
      <c r="J309" s="107">
        <v>20</v>
      </c>
      <c r="K309" s="113">
        <v>500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885</v>
      </c>
      <c r="H310" s="104" t="s">
        <v>808</v>
      </c>
      <c r="I310" s="104" t="s">
        <v>808</v>
      </c>
      <c r="J310" s="107">
        <v>30</v>
      </c>
      <c r="K310" s="113">
        <v>4270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1384</v>
      </c>
      <c r="AH310" s="116">
        <v>0</v>
      </c>
      <c r="AI310" s="116">
        <v>0</v>
      </c>
      <c r="AJ310" s="116">
        <v>847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792</v>
      </c>
      <c r="H311" s="104" t="s">
        <v>789</v>
      </c>
      <c r="I311" s="104" t="s">
        <v>789</v>
      </c>
      <c r="J311" s="107">
        <v>20</v>
      </c>
      <c r="K311" s="113">
        <v>1590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960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886</v>
      </c>
      <c r="H312" s="104" t="s">
        <v>830</v>
      </c>
      <c r="I312" s="104" t="s">
        <v>831</v>
      </c>
      <c r="J312" s="107">
        <v>30</v>
      </c>
      <c r="K312" s="113">
        <v>8200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5604</v>
      </c>
      <c r="AH312" s="116">
        <v>0</v>
      </c>
      <c r="AI312" s="116">
        <v>0</v>
      </c>
      <c r="AJ312" s="116">
        <v>1105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843</v>
      </c>
      <c r="H313" s="104" t="s">
        <v>844</v>
      </c>
      <c r="I313" s="104" t="s">
        <v>845</v>
      </c>
      <c r="J313" s="107">
        <v>30</v>
      </c>
      <c r="K313" s="113">
        <v>1354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887</v>
      </c>
      <c r="H314" s="104" t="s">
        <v>803</v>
      </c>
      <c r="I314" s="104" t="s">
        <v>803</v>
      </c>
      <c r="J314" s="107">
        <v>30</v>
      </c>
      <c r="K314" s="113">
        <v>510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888</v>
      </c>
      <c r="H315" s="104" t="s">
        <v>842</v>
      </c>
      <c r="I315" s="104" t="s">
        <v>842</v>
      </c>
      <c r="J315" s="107">
        <v>30</v>
      </c>
      <c r="K315" s="113">
        <v>3990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889</v>
      </c>
      <c r="H316" s="104" t="s">
        <v>566</v>
      </c>
      <c r="I316" s="104" t="s">
        <v>465</v>
      </c>
      <c r="J316" s="107">
        <v>20</v>
      </c>
      <c r="K316" s="113">
        <v>650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890</v>
      </c>
      <c r="H317" s="104" t="s">
        <v>891</v>
      </c>
      <c r="I317" s="104" t="s">
        <v>891</v>
      </c>
      <c r="J317" s="107">
        <v>30</v>
      </c>
      <c r="K317" s="113">
        <v>88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800</v>
      </c>
      <c r="H318" s="104" t="s">
        <v>801</v>
      </c>
      <c r="I318" s="104" t="s">
        <v>801</v>
      </c>
      <c r="J318" s="107">
        <v>30</v>
      </c>
      <c r="K318" s="113">
        <v>1000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203</v>
      </c>
      <c r="AH318" s="116">
        <v>0</v>
      </c>
      <c r="AI318" s="116">
        <v>0</v>
      </c>
      <c r="AJ318" s="116">
        <v>226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892</v>
      </c>
      <c r="H319" s="104" t="s">
        <v>893</v>
      </c>
      <c r="I319" s="104" t="s">
        <v>893</v>
      </c>
      <c r="J319" s="107">
        <v>30</v>
      </c>
      <c r="K319" s="113">
        <v>545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894</v>
      </c>
      <c r="H320" s="104" t="s">
        <v>524</v>
      </c>
      <c r="I320" s="104" t="s">
        <v>524</v>
      </c>
      <c r="J320" s="107">
        <v>30</v>
      </c>
      <c r="K320" s="113">
        <v>340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895</v>
      </c>
      <c r="H321" s="104" t="s">
        <v>562</v>
      </c>
      <c r="I321" s="104" t="s">
        <v>465</v>
      </c>
      <c r="J321" s="107">
        <v>20</v>
      </c>
      <c r="K321" s="113">
        <v>620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852</v>
      </c>
      <c r="H322" s="104" t="s">
        <v>815</v>
      </c>
      <c r="I322" s="104" t="s">
        <v>815</v>
      </c>
      <c r="J322" s="107">
        <v>20</v>
      </c>
      <c r="K322" s="113">
        <v>3060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1110</v>
      </c>
      <c r="AK322" s="116">
        <v>540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896</v>
      </c>
      <c r="H323" s="104" t="s">
        <v>897</v>
      </c>
      <c r="I323" s="104" t="s">
        <v>897</v>
      </c>
      <c r="J323" s="107">
        <v>30</v>
      </c>
      <c r="K323" s="113">
        <v>248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204</v>
      </c>
      <c r="F324" s="104" t="s">
        <v>205</v>
      </c>
      <c r="G324" s="104" t="s">
        <v>898</v>
      </c>
      <c r="H324" s="104" t="s">
        <v>899</v>
      </c>
      <c r="I324" s="104" t="s">
        <v>900</v>
      </c>
      <c r="J324" s="107">
        <v>30</v>
      </c>
      <c r="K324" s="113">
        <v>3465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960</v>
      </c>
      <c r="P324" s="116">
        <v>0</v>
      </c>
      <c r="Q324" s="124">
        <v>0</v>
      </c>
      <c r="R324" s="124">
        <v>0</v>
      </c>
      <c r="S324" s="116">
        <v>0</v>
      </c>
      <c r="T324" s="116">
        <v>1005</v>
      </c>
      <c r="U324" s="116">
        <v>300</v>
      </c>
      <c r="V324" s="116">
        <v>0</v>
      </c>
      <c r="W324" s="116">
        <v>600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204</v>
      </c>
      <c r="F325" s="104" t="s">
        <v>205</v>
      </c>
      <c r="G325" s="104" t="s">
        <v>901</v>
      </c>
      <c r="H325" s="104" t="s">
        <v>902</v>
      </c>
      <c r="I325" s="104" t="s">
        <v>903</v>
      </c>
      <c r="J325" s="107">
        <v>30</v>
      </c>
      <c r="K325" s="113">
        <v>200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200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204</v>
      </c>
      <c r="F326" s="104" t="s">
        <v>205</v>
      </c>
      <c r="G326" s="104" t="s">
        <v>904</v>
      </c>
      <c r="H326" s="104" t="s">
        <v>905</v>
      </c>
      <c r="I326" s="104" t="s">
        <v>906</v>
      </c>
      <c r="J326" s="107">
        <v>30</v>
      </c>
      <c r="K326" s="113">
        <v>5780</v>
      </c>
      <c r="L326" s="116" t="str">
        <f>SUM(N326:AQ326)</f>
        <v>0</v>
      </c>
      <c r="M326" s="119" t="str">
        <f>L326 - K326</f>
        <v>0</v>
      </c>
      <c r="N326" s="113">
        <v>980</v>
      </c>
      <c r="O326" s="116">
        <v>0</v>
      </c>
      <c r="P326" s="116">
        <v>980</v>
      </c>
      <c r="Q326" s="124">
        <v>0</v>
      </c>
      <c r="R326" s="124">
        <v>0</v>
      </c>
      <c r="S326" s="116">
        <v>980</v>
      </c>
      <c r="T326" s="116">
        <v>0</v>
      </c>
      <c r="U326" s="116">
        <v>900</v>
      </c>
      <c r="V326" s="116">
        <v>980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204</v>
      </c>
      <c r="F327" s="104" t="s">
        <v>205</v>
      </c>
      <c r="G327" s="104" t="s">
        <v>907</v>
      </c>
      <c r="H327" s="104" t="s">
        <v>908</v>
      </c>
      <c r="I327" s="104" t="s">
        <v>909</v>
      </c>
      <c r="J327" s="107">
        <v>30</v>
      </c>
      <c r="K327" s="113">
        <v>3465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960</v>
      </c>
      <c r="P327" s="116">
        <v>0</v>
      </c>
      <c r="Q327" s="124">
        <v>0</v>
      </c>
      <c r="R327" s="124">
        <v>0</v>
      </c>
      <c r="S327" s="116">
        <v>0</v>
      </c>
      <c r="T327" s="116">
        <v>930</v>
      </c>
      <c r="U327" s="116">
        <v>375</v>
      </c>
      <c r="V327" s="116">
        <v>0</v>
      </c>
      <c r="W327" s="116">
        <v>600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204</v>
      </c>
      <c r="F328" s="104" t="s">
        <v>205</v>
      </c>
      <c r="G328" s="104" t="s">
        <v>910</v>
      </c>
      <c r="H328" s="104" t="s">
        <v>911</v>
      </c>
      <c r="I328" s="104" t="s">
        <v>906</v>
      </c>
      <c r="J328" s="107">
        <v>30</v>
      </c>
      <c r="K328" s="113">
        <v>5780</v>
      </c>
      <c r="L328" s="116" t="str">
        <f>SUM(N328:AQ328)</f>
        <v>0</v>
      </c>
      <c r="M328" s="119" t="str">
        <f>L328 - K328</f>
        <v>0</v>
      </c>
      <c r="N328" s="113">
        <v>980</v>
      </c>
      <c r="O328" s="116">
        <v>0</v>
      </c>
      <c r="P328" s="116">
        <v>980</v>
      </c>
      <c r="Q328" s="124">
        <v>0</v>
      </c>
      <c r="R328" s="124">
        <v>0</v>
      </c>
      <c r="S328" s="116">
        <v>980</v>
      </c>
      <c r="T328" s="116">
        <v>0</v>
      </c>
      <c r="U328" s="116">
        <v>900</v>
      </c>
      <c r="V328" s="116">
        <v>980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204</v>
      </c>
      <c r="F329" s="104" t="s">
        <v>205</v>
      </c>
      <c r="G329" s="104" t="s">
        <v>912</v>
      </c>
      <c r="H329" s="104" t="s">
        <v>205</v>
      </c>
      <c r="I329" s="104" t="s">
        <v>913</v>
      </c>
      <c r="J329" s="107">
        <v>30</v>
      </c>
      <c r="K329" s="113">
        <v>60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60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204</v>
      </c>
      <c r="F330" s="104" t="s">
        <v>205</v>
      </c>
      <c r="G330" s="104" t="s">
        <v>914</v>
      </c>
      <c r="H330" s="104" t="s">
        <v>915</v>
      </c>
      <c r="I330" s="104" t="s">
        <v>434</v>
      </c>
      <c r="J330" s="107">
        <v>30</v>
      </c>
      <c r="K330" s="113">
        <v>56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56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206</v>
      </c>
      <c r="F331" s="104" t="s">
        <v>207</v>
      </c>
      <c r="G331" s="104" t="s">
        <v>916</v>
      </c>
      <c r="H331" s="104" t="s">
        <v>917</v>
      </c>
      <c r="I331" s="104" t="s">
        <v>918</v>
      </c>
      <c r="J331" s="107">
        <v>30</v>
      </c>
      <c r="K331" s="113">
        <v>6210</v>
      </c>
      <c r="L331" s="116" t="str">
        <f>SUM(N331:AQ331)</f>
        <v>0</v>
      </c>
      <c r="M331" s="119" t="str">
        <f>L331 - K331</f>
        <v>0</v>
      </c>
      <c r="N331" s="113">
        <v>720</v>
      </c>
      <c r="O331" s="116">
        <v>670</v>
      </c>
      <c r="P331" s="116">
        <v>680</v>
      </c>
      <c r="Q331" s="124">
        <v>0</v>
      </c>
      <c r="R331" s="124">
        <v>0</v>
      </c>
      <c r="S331" s="116">
        <v>610</v>
      </c>
      <c r="T331" s="116">
        <v>830</v>
      </c>
      <c r="U331" s="116">
        <v>630</v>
      </c>
      <c r="V331" s="116">
        <v>630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208</v>
      </c>
      <c r="F332" s="104" t="s">
        <v>209</v>
      </c>
      <c r="G332" s="104" t="s">
        <v>919</v>
      </c>
      <c r="H332" s="104" t="s">
        <v>917</v>
      </c>
      <c r="I332" s="104" t="s">
        <v>574</v>
      </c>
      <c r="J332" s="107">
        <v>30</v>
      </c>
      <c r="K332" s="113">
        <v>4360</v>
      </c>
      <c r="L332" s="116" t="str">
        <f>SUM(N332:AQ332)</f>
        <v>0</v>
      </c>
      <c r="M332" s="119" t="str">
        <f>L332 - K332</f>
        <v>0</v>
      </c>
      <c r="N332" s="113">
        <v>300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642</v>
      </c>
      <c r="AH332" s="116">
        <v>634</v>
      </c>
      <c r="AI332" s="116">
        <v>684</v>
      </c>
      <c r="AJ332" s="116">
        <v>340</v>
      </c>
      <c r="AK332" s="116">
        <v>320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208</v>
      </c>
      <c r="F333" s="104" t="s">
        <v>209</v>
      </c>
      <c r="G333" s="104" t="s">
        <v>916</v>
      </c>
      <c r="H333" s="104" t="s">
        <v>917</v>
      </c>
      <c r="I333" s="104" t="s">
        <v>918</v>
      </c>
      <c r="J333" s="107">
        <v>30</v>
      </c>
      <c r="K333" s="113">
        <v>4280</v>
      </c>
      <c r="L333" s="116" t="str">
        <f>SUM(N333:AQ333)</f>
        <v>0</v>
      </c>
      <c r="M333" s="119" t="str">
        <f>L333 - K333</f>
        <v>0</v>
      </c>
      <c r="N333" s="113">
        <v>200</v>
      </c>
      <c r="O333" s="116">
        <v>720</v>
      </c>
      <c r="P333" s="116">
        <v>660</v>
      </c>
      <c r="Q333" s="124">
        <v>0</v>
      </c>
      <c r="R333" s="124">
        <v>0</v>
      </c>
      <c r="S333" s="116">
        <v>600</v>
      </c>
      <c r="T333" s="116">
        <v>665</v>
      </c>
      <c r="U333" s="116">
        <v>711</v>
      </c>
      <c r="V333" s="116">
        <v>724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210</v>
      </c>
      <c r="F334" s="104" t="s">
        <v>211</v>
      </c>
      <c r="G334" s="104" t="s">
        <v>920</v>
      </c>
      <c r="H334" s="104" t="s">
        <v>921</v>
      </c>
      <c r="I334" s="104" t="s">
        <v>922</v>
      </c>
      <c r="J334" s="107">
        <v>30</v>
      </c>
      <c r="K334" s="113">
        <v>5400</v>
      </c>
      <c r="L334" s="116" t="str">
        <f>SUM(N334:AQ334)</f>
        <v>0</v>
      </c>
      <c r="M334" s="119" t="str">
        <f>L334 - K334</f>
        <v>0</v>
      </c>
      <c r="N334" s="113">
        <v>630</v>
      </c>
      <c r="O334" s="116">
        <v>630</v>
      </c>
      <c r="P334" s="116">
        <v>540</v>
      </c>
      <c r="Q334" s="124">
        <v>0</v>
      </c>
      <c r="R334" s="124">
        <v>0</v>
      </c>
      <c r="S334" s="116">
        <v>623</v>
      </c>
      <c r="T334" s="116">
        <v>637</v>
      </c>
      <c r="U334" s="116">
        <v>540</v>
      </c>
      <c r="V334" s="116">
        <v>540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212</v>
      </c>
      <c r="F335" s="104" t="s">
        <v>213</v>
      </c>
      <c r="G335" s="104" t="s">
        <v>923</v>
      </c>
      <c r="H335" s="104" t="s">
        <v>924</v>
      </c>
      <c r="I335" s="104" t="s">
        <v>568</v>
      </c>
      <c r="J335" s="107">
        <v>30</v>
      </c>
      <c r="K335" s="113">
        <v>3950</v>
      </c>
      <c r="L335" s="116" t="str">
        <f>SUM(N335:AQ335)</f>
        <v>0</v>
      </c>
      <c r="M335" s="119" t="str">
        <f>L335 - K335</f>
        <v>0</v>
      </c>
      <c r="N335" s="113">
        <v>493</v>
      </c>
      <c r="O335" s="116">
        <v>542</v>
      </c>
      <c r="P335" s="116">
        <v>487</v>
      </c>
      <c r="Q335" s="124">
        <v>0</v>
      </c>
      <c r="R335" s="124">
        <v>0</v>
      </c>
      <c r="S335" s="116">
        <v>522</v>
      </c>
      <c r="T335" s="116">
        <v>526</v>
      </c>
      <c r="U335" s="116">
        <v>390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214</v>
      </c>
      <c r="F336" s="104" t="s">
        <v>215</v>
      </c>
      <c r="G336" s="104" t="s">
        <v>925</v>
      </c>
      <c r="H336" s="104" t="s">
        <v>926</v>
      </c>
      <c r="I336" s="104" t="s">
        <v>555</v>
      </c>
      <c r="J336" s="107">
        <v>30</v>
      </c>
      <c r="K336" s="113">
        <v>1680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232</v>
      </c>
      <c r="Q336" s="124">
        <v>0</v>
      </c>
      <c r="R336" s="124">
        <v>0</v>
      </c>
      <c r="S336" s="116">
        <v>219</v>
      </c>
      <c r="T336" s="116">
        <v>322</v>
      </c>
      <c r="U336" s="116">
        <v>286</v>
      </c>
      <c r="V336" s="116">
        <v>321</v>
      </c>
      <c r="W336" s="116">
        <v>300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216</v>
      </c>
      <c r="F337" s="104" t="s">
        <v>217</v>
      </c>
      <c r="G337" s="104" t="s">
        <v>927</v>
      </c>
      <c r="H337" s="104" t="s">
        <v>928</v>
      </c>
      <c r="I337" s="104" t="s">
        <v>555</v>
      </c>
      <c r="J337" s="107">
        <v>30</v>
      </c>
      <c r="K337" s="113">
        <v>906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360</v>
      </c>
      <c r="V337" s="116">
        <v>546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216</v>
      </c>
      <c r="F338" s="104" t="s">
        <v>217</v>
      </c>
      <c r="G338" s="104" t="s">
        <v>929</v>
      </c>
      <c r="H338" s="104" t="s">
        <v>926</v>
      </c>
      <c r="I338" s="104" t="s">
        <v>555</v>
      </c>
      <c r="J338" s="107">
        <v>30</v>
      </c>
      <c r="K338" s="113">
        <v>1080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360</v>
      </c>
      <c r="P338" s="116">
        <v>240</v>
      </c>
      <c r="Q338" s="124">
        <v>0</v>
      </c>
      <c r="R338" s="124">
        <v>0</v>
      </c>
      <c r="S338" s="116">
        <v>330</v>
      </c>
      <c r="T338" s="116">
        <v>150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218</v>
      </c>
      <c r="F339" s="104" t="s">
        <v>219</v>
      </c>
      <c r="G339" s="104" t="s">
        <v>930</v>
      </c>
      <c r="H339" s="104" t="s">
        <v>924</v>
      </c>
      <c r="I339" s="104" t="s">
        <v>931</v>
      </c>
      <c r="J339" s="107">
        <v>30</v>
      </c>
      <c r="K339" s="113">
        <v>4605</v>
      </c>
      <c r="L339" s="116" t="str">
        <f>SUM(N339:AQ339)</f>
        <v>0</v>
      </c>
      <c r="M339" s="119" t="str">
        <f>L339 - K339</f>
        <v>0</v>
      </c>
      <c r="N339" s="113">
        <v>570</v>
      </c>
      <c r="O339" s="116">
        <v>570</v>
      </c>
      <c r="P339" s="116">
        <v>570</v>
      </c>
      <c r="Q339" s="124">
        <v>0</v>
      </c>
      <c r="R339" s="124">
        <v>0</v>
      </c>
      <c r="S339" s="116">
        <v>600</v>
      </c>
      <c r="T339" s="116">
        <v>600</v>
      </c>
      <c r="U339" s="116">
        <v>495</v>
      </c>
      <c r="V339" s="116">
        <v>810</v>
      </c>
      <c r="W339" s="116">
        <v>390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218</v>
      </c>
      <c r="F340" s="104" t="s">
        <v>219</v>
      </c>
      <c r="G340" s="104" t="s">
        <v>932</v>
      </c>
      <c r="H340" s="104" t="s">
        <v>933</v>
      </c>
      <c r="I340" s="104" t="s">
        <v>418</v>
      </c>
      <c r="J340" s="107">
        <v>30</v>
      </c>
      <c r="K340" s="113">
        <v>7514</v>
      </c>
      <c r="L340" s="116" t="str">
        <f>SUM(N340:AQ340)</f>
        <v>0</v>
      </c>
      <c r="M340" s="119" t="str">
        <f>L340 - K340</f>
        <v>0</v>
      </c>
      <c r="N340" s="113">
        <v>728</v>
      </c>
      <c r="O340" s="116">
        <v>884</v>
      </c>
      <c r="P340" s="116">
        <v>754</v>
      </c>
      <c r="Q340" s="124">
        <v>0</v>
      </c>
      <c r="R340" s="124">
        <v>0</v>
      </c>
      <c r="S340" s="116">
        <v>780</v>
      </c>
      <c r="T340" s="116">
        <v>806</v>
      </c>
      <c r="U340" s="116">
        <v>702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220</v>
      </c>
      <c r="F341" s="104" t="s">
        <v>221</v>
      </c>
      <c r="G341" s="104" t="s">
        <v>934</v>
      </c>
      <c r="H341" s="104" t="s">
        <v>935</v>
      </c>
      <c r="I341" s="104" t="s">
        <v>418</v>
      </c>
      <c r="J341" s="107">
        <v>30</v>
      </c>
      <c r="K341" s="113">
        <v>5090</v>
      </c>
      <c r="L341" s="116" t="str">
        <f>SUM(N341:AQ341)</f>
        <v>0</v>
      </c>
      <c r="M341" s="119" t="str">
        <f>L341 - K341</f>
        <v>0</v>
      </c>
      <c r="N341" s="113">
        <v>360</v>
      </c>
      <c r="O341" s="116">
        <v>340</v>
      </c>
      <c r="P341" s="116">
        <v>680</v>
      </c>
      <c r="Q341" s="124">
        <v>0</v>
      </c>
      <c r="R341" s="124">
        <v>0</v>
      </c>
      <c r="S341" s="116">
        <v>590</v>
      </c>
      <c r="T341" s="116">
        <v>675</v>
      </c>
      <c r="U341" s="116">
        <v>675</v>
      </c>
      <c r="V341" s="116">
        <v>675</v>
      </c>
      <c r="W341" s="116">
        <v>465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222</v>
      </c>
      <c r="F342" s="104" t="s">
        <v>223</v>
      </c>
      <c r="G342" s="104" t="s">
        <v>936</v>
      </c>
      <c r="H342" s="104" t="s">
        <v>935</v>
      </c>
      <c r="I342" s="104" t="s">
        <v>418</v>
      </c>
      <c r="J342" s="107">
        <v>30</v>
      </c>
      <c r="K342" s="113">
        <v>4820</v>
      </c>
      <c r="L342" s="116" t="str">
        <f>SUM(N342:AQ342)</f>
        <v>0</v>
      </c>
      <c r="M342" s="119" t="str">
        <f>L342 - K342</f>
        <v>0</v>
      </c>
      <c r="N342" s="113">
        <v>360</v>
      </c>
      <c r="O342" s="116">
        <v>360</v>
      </c>
      <c r="P342" s="116">
        <v>600</v>
      </c>
      <c r="Q342" s="124">
        <v>0</v>
      </c>
      <c r="R342" s="124">
        <v>0</v>
      </c>
      <c r="S342" s="116">
        <v>660</v>
      </c>
      <c r="T342" s="116">
        <v>780</v>
      </c>
      <c r="U342" s="116">
        <v>700</v>
      </c>
      <c r="V342" s="116">
        <v>680</v>
      </c>
      <c r="W342" s="116">
        <v>50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224</v>
      </c>
      <c r="F343" s="104" t="s">
        <v>225</v>
      </c>
      <c r="G343" s="104" t="s">
        <v>937</v>
      </c>
      <c r="H343" s="104" t="s">
        <v>917</v>
      </c>
      <c r="I343" s="104" t="s">
        <v>418</v>
      </c>
      <c r="J343" s="107">
        <v>30</v>
      </c>
      <c r="K343" s="113">
        <v>6034</v>
      </c>
      <c r="L343" s="116" t="str">
        <f>SUM(N343:AQ343)</f>
        <v>0</v>
      </c>
      <c r="M343" s="119" t="str">
        <f>L343 - K343</f>
        <v>0</v>
      </c>
      <c r="N343" s="113">
        <v>577</v>
      </c>
      <c r="O343" s="116">
        <v>669</v>
      </c>
      <c r="P343" s="116">
        <v>633</v>
      </c>
      <c r="Q343" s="124">
        <v>0</v>
      </c>
      <c r="R343" s="124">
        <v>0</v>
      </c>
      <c r="S343" s="116">
        <v>582</v>
      </c>
      <c r="T343" s="116">
        <v>671</v>
      </c>
      <c r="U343" s="116">
        <v>574</v>
      </c>
      <c r="V343" s="116">
        <v>629</v>
      </c>
      <c r="W343" s="116">
        <v>347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226</v>
      </c>
      <c r="F344" s="104" t="s">
        <v>227</v>
      </c>
      <c r="G344" s="104" t="s">
        <v>938</v>
      </c>
      <c r="H344" s="104" t="s">
        <v>939</v>
      </c>
      <c r="I344" s="104" t="s">
        <v>940</v>
      </c>
      <c r="J344" s="107">
        <v>30</v>
      </c>
      <c r="K344" s="113">
        <v>4800</v>
      </c>
      <c r="L344" s="116" t="str">
        <f>SUM(N344:AQ344)</f>
        <v>0</v>
      </c>
      <c r="M344" s="119" t="str">
        <f>L344 - K344</f>
        <v>0</v>
      </c>
      <c r="N344" s="113">
        <v>588</v>
      </c>
      <c r="O344" s="116">
        <v>693</v>
      </c>
      <c r="P344" s="116">
        <v>729</v>
      </c>
      <c r="Q344" s="124">
        <v>0</v>
      </c>
      <c r="R344" s="124">
        <v>0</v>
      </c>
      <c r="S344" s="116">
        <v>580</v>
      </c>
      <c r="T344" s="116">
        <v>650</v>
      </c>
      <c r="U344" s="116">
        <v>100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640</v>
      </c>
      <c r="AH344" s="116">
        <v>420</v>
      </c>
      <c r="AI344" s="116">
        <v>400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226</v>
      </c>
      <c r="F345" s="104" t="s">
        <v>227</v>
      </c>
      <c r="G345" s="104" t="s">
        <v>941</v>
      </c>
      <c r="H345" s="104" t="s">
        <v>939</v>
      </c>
      <c r="I345" s="104" t="s">
        <v>942</v>
      </c>
      <c r="J345" s="107">
        <v>30</v>
      </c>
      <c r="K345" s="113">
        <v>132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0</v>
      </c>
      <c r="U345" s="116">
        <v>132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228</v>
      </c>
      <c r="F346" s="104" t="s">
        <v>229</v>
      </c>
      <c r="G346" s="104" t="s">
        <v>943</v>
      </c>
      <c r="H346" s="104" t="s">
        <v>944</v>
      </c>
      <c r="I346" s="104" t="s">
        <v>945</v>
      </c>
      <c r="J346" s="107">
        <v>10</v>
      </c>
      <c r="K346" s="113">
        <v>4236</v>
      </c>
      <c r="L346" s="116" t="str">
        <f>SUM(N346:AQ346)</f>
        <v>0</v>
      </c>
      <c r="M346" s="119" t="str">
        <f>L346 - K346</f>
        <v>0</v>
      </c>
      <c r="N346" s="113">
        <v>588</v>
      </c>
      <c r="O346" s="116">
        <v>624</v>
      </c>
      <c r="P346" s="116">
        <v>600</v>
      </c>
      <c r="Q346" s="124">
        <v>0</v>
      </c>
      <c r="R346" s="124">
        <v>0</v>
      </c>
      <c r="S346" s="116">
        <v>12</v>
      </c>
      <c r="T346" s="116">
        <v>0</v>
      </c>
      <c r="U346" s="116">
        <v>0</v>
      </c>
      <c r="V346" s="116">
        <v>0</v>
      </c>
      <c r="W346" s="116">
        <v>216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180</v>
      </c>
      <c r="AH346" s="116">
        <v>0</v>
      </c>
      <c r="AI346" s="116">
        <v>264</v>
      </c>
      <c r="AJ346" s="116">
        <v>300</v>
      </c>
      <c r="AK346" s="116">
        <v>180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230</v>
      </c>
      <c r="F347" s="104" t="s">
        <v>231</v>
      </c>
      <c r="G347" s="104" t="s">
        <v>946</v>
      </c>
      <c r="H347" s="104" t="s">
        <v>947</v>
      </c>
      <c r="I347" s="104" t="s">
        <v>535</v>
      </c>
      <c r="J347" s="107">
        <v>30</v>
      </c>
      <c r="K347" s="113">
        <v>1845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230</v>
      </c>
      <c r="T347" s="116">
        <v>300</v>
      </c>
      <c r="U347" s="116">
        <v>265</v>
      </c>
      <c r="V347" s="116">
        <v>290</v>
      </c>
      <c r="W347" s="116">
        <v>160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232</v>
      </c>
      <c r="F348" s="104" t="s">
        <v>233</v>
      </c>
      <c r="G348" s="104" t="s">
        <v>948</v>
      </c>
      <c r="H348" s="104" t="s">
        <v>949</v>
      </c>
      <c r="I348" s="104" t="s">
        <v>535</v>
      </c>
      <c r="J348" s="107">
        <v>10</v>
      </c>
      <c r="K348" s="113">
        <v>3712</v>
      </c>
      <c r="L348" s="116" t="str">
        <f>SUM(N348:AQ348)</f>
        <v>0</v>
      </c>
      <c r="M348" s="119" t="str">
        <f>L348 - K348</f>
        <v>0</v>
      </c>
      <c r="N348" s="113">
        <v>375</v>
      </c>
      <c r="O348" s="116">
        <v>345</v>
      </c>
      <c r="P348" s="116">
        <v>720</v>
      </c>
      <c r="Q348" s="124">
        <v>0</v>
      </c>
      <c r="R348" s="124">
        <v>0</v>
      </c>
      <c r="S348" s="116">
        <v>465</v>
      </c>
      <c r="T348" s="116">
        <v>495</v>
      </c>
      <c r="U348" s="116">
        <v>285</v>
      </c>
      <c r="V348" s="116">
        <v>360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234</v>
      </c>
      <c r="F349" s="104" t="s">
        <v>235</v>
      </c>
      <c r="G349" s="104" t="s">
        <v>950</v>
      </c>
      <c r="H349" s="104" t="s">
        <v>951</v>
      </c>
      <c r="I349" s="104" t="s">
        <v>940</v>
      </c>
      <c r="J349" s="107">
        <v>30</v>
      </c>
      <c r="K349" s="113">
        <v>4452</v>
      </c>
      <c r="L349" s="116" t="str">
        <f>SUM(N349:AQ349)</f>
        <v>0</v>
      </c>
      <c r="M349" s="119" t="str">
        <f>L349 - K349</f>
        <v>0</v>
      </c>
      <c r="N349" s="113">
        <v>544</v>
      </c>
      <c r="O349" s="116">
        <v>536</v>
      </c>
      <c r="P349" s="116">
        <v>580</v>
      </c>
      <c r="Q349" s="124">
        <v>0</v>
      </c>
      <c r="R349" s="124">
        <v>0</v>
      </c>
      <c r="S349" s="116">
        <v>534</v>
      </c>
      <c r="T349" s="116">
        <v>526</v>
      </c>
      <c r="U349" s="116">
        <v>184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602</v>
      </c>
      <c r="AH349" s="116">
        <v>506</v>
      </c>
      <c r="AI349" s="116">
        <v>284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236</v>
      </c>
      <c r="F350" s="104" t="s">
        <v>237</v>
      </c>
      <c r="G350" s="104" t="s">
        <v>952</v>
      </c>
      <c r="H350" s="104" t="s">
        <v>951</v>
      </c>
      <c r="I350" s="104" t="s">
        <v>940</v>
      </c>
      <c r="J350" s="107">
        <v>30</v>
      </c>
      <c r="K350" s="113">
        <v>5124</v>
      </c>
      <c r="L350" s="116" t="str">
        <f>SUM(N350:AQ350)</f>
        <v>0</v>
      </c>
      <c r="M350" s="119" t="str">
        <f>L350 - K350</f>
        <v>0</v>
      </c>
      <c r="N350" s="113">
        <v>650</v>
      </c>
      <c r="O350" s="116">
        <v>588</v>
      </c>
      <c r="P350" s="116">
        <v>551</v>
      </c>
      <c r="Q350" s="124">
        <v>0</v>
      </c>
      <c r="R350" s="124">
        <v>0</v>
      </c>
      <c r="S350" s="116">
        <v>371</v>
      </c>
      <c r="T350" s="116">
        <v>0</v>
      </c>
      <c r="U350" s="116">
        <v>408</v>
      </c>
      <c r="V350" s="116">
        <v>388</v>
      </c>
      <c r="W350" s="116">
        <v>360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397</v>
      </c>
      <c r="AH350" s="116">
        <v>303</v>
      </c>
      <c r="AI350" s="116">
        <v>388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238</v>
      </c>
      <c r="F351" s="104" t="s">
        <v>239</v>
      </c>
      <c r="G351" s="104" t="s">
        <v>953</v>
      </c>
      <c r="H351" s="104" t="s">
        <v>954</v>
      </c>
      <c r="I351" s="104" t="s">
        <v>922</v>
      </c>
      <c r="J351" s="107">
        <v>30</v>
      </c>
      <c r="K351" s="113">
        <v>3910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550</v>
      </c>
      <c r="Q351" s="124">
        <v>0</v>
      </c>
      <c r="R351" s="124">
        <v>0</v>
      </c>
      <c r="S351" s="116">
        <v>562</v>
      </c>
      <c r="T351" s="116">
        <v>600</v>
      </c>
      <c r="U351" s="116">
        <v>566</v>
      </c>
      <c r="V351" s="116">
        <v>578</v>
      </c>
      <c r="W351" s="116">
        <v>454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240</v>
      </c>
      <c r="F352" s="104" t="s">
        <v>241</v>
      </c>
      <c r="G352" s="104" t="s">
        <v>955</v>
      </c>
      <c r="H352" s="104" t="s">
        <v>956</v>
      </c>
      <c r="I352" s="104" t="s">
        <v>568</v>
      </c>
      <c r="J352" s="107">
        <v>30</v>
      </c>
      <c r="K352" s="113">
        <v>3760</v>
      </c>
      <c r="L352" s="116" t="str">
        <f>SUM(N352:AQ352)</f>
        <v>0</v>
      </c>
      <c r="M352" s="119" t="str">
        <f>L352 - K352</f>
        <v>0</v>
      </c>
      <c r="N352" s="113">
        <v>400</v>
      </c>
      <c r="O352" s="116">
        <v>390</v>
      </c>
      <c r="P352" s="116">
        <v>432</v>
      </c>
      <c r="Q352" s="124">
        <v>0</v>
      </c>
      <c r="R352" s="124">
        <v>0</v>
      </c>
      <c r="S352" s="116">
        <v>480</v>
      </c>
      <c r="T352" s="116">
        <v>274</v>
      </c>
      <c r="U352" s="116">
        <v>549</v>
      </c>
      <c r="V352" s="116">
        <v>440</v>
      </c>
      <c r="W352" s="116">
        <v>375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242</v>
      </c>
      <c r="F353" s="104" t="s">
        <v>243</v>
      </c>
      <c r="G353" s="104" t="s">
        <v>957</v>
      </c>
      <c r="H353" s="104" t="s">
        <v>958</v>
      </c>
      <c r="I353" s="104" t="s">
        <v>568</v>
      </c>
      <c r="J353" s="107">
        <v>30</v>
      </c>
      <c r="K353" s="113">
        <v>3415</v>
      </c>
      <c r="L353" s="116" t="str">
        <f>SUM(N353:AQ353)</f>
        <v>0</v>
      </c>
      <c r="M353" s="119" t="str">
        <f>L353 - K353</f>
        <v>0</v>
      </c>
      <c r="N353" s="113">
        <v>382</v>
      </c>
      <c r="O353" s="116">
        <v>452</v>
      </c>
      <c r="P353" s="116">
        <v>492</v>
      </c>
      <c r="Q353" s="124">
        <v>0</v>
      </c>
      <c r="R353" s="124">
        <v>0</v>
      </c>
      <c r="S353" s="116">
        <v>407</v>
      </c>
      <c r="T353" s="116">
        <v>273</v>
      </c>
      <c r="U353" s="116">
        <v>56</v>
      </c>
      <c r="V353" s="116">
        <v>240</v>
      </c>
      <c r="W353" s="116">
        <v>454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222</v>
      </c>
      <c r="AI353" s="116">
        <v>47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244</v>
      </c>
      <c r="F354" s="104" t="s">
        <v>245</v>
      </c>
      <c r="G354" s="104" t="s">
        <v>959</v>
      </c>
      <c r="H354" s="104" t="s">
        <v>958</v>
      </c>
      <c r="I354" s="104" t="s">
        <v>568</v>
      </c>
      <c r="J354" s="107">
        <v>10</v>
      </c>
      <c r="K354" s="113">
        <v>4230</v>
      </c>
      <c r="L354" s="116" t="str">
        <f>SUM(N354:AQ354)</f>
        <v>0</v>
      </c>
      <c r="M354" s="119" t="str">
        <f>L354 - K354</f>
        <v>0</v>
      </c>
      <c r="N354" s="113">
        <v>495</v>
      </c>
      <c r="O354" s="116">
        <v>585</v>
      </c>
      <c r="P354" s="116">
        <v>555</v>
      </c>
      <c r="Q354" s="124">
        <v>0</v>
      </c>
      <c r="R354" s="124">
        <v>0</v>
      </c>
      <c r="S354" s="116">
        <v>1185</v>
      </c>
      <c r="T354" s="116">
        <v>480</v>
      </c>
      <c r="U354" s="116">
        <v>480</v>
      </c>
      <c r="V354" s="116">
        <v>450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246</v>
      </c>
      <c r="F355" s="104" t="s">
        <v>247</v>
      </c>
      <c r="G355" s="104" t="s">
        <v>960</v>
      </c>
      <c r="H355" s="104" t="s">
        <v>961</v>
      </c>
      <c r="I355" s="104" t="s">
        <v>438</v>
      </c>
      <c r="J355" s="107">
        <v>10</v>
      </c>
      <c r="K355" s="113">
        <v>4980</v>
      </c>
      <c r="L355" s="116" t="str">
        <f>SUM(N355:AQ355)</f>
        <v>0</v>
      </c>
      <c r="M355" s="119" t="str">
        <f>L355 - K355</f>
        <v>0</v>
      </c>
      <c r="N355" s="113">
        <v>630</v>
      </c>
      <c r="O355" s="116">
        <v>630</v>
      </c>
      <c r="P355" s="116">
        <v>630</v>
      </c>
      <c r="Q355" s="124">
        <v>0</v>
      </c>
      <c r="R355" s="124">
        <v>0</v>
      </c>
      <c r="S355" s="116">
        <v>630</v>
      </c>
      <c r="T355" s="116">
        <v>630</v>
      </c>
      <c r="U355" s="116">
        <v>630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246</v>
      </c>
      <c r="F356" s="104" t="s">
        <v>247</v>
      </c>
      <c r="G356" s="104" t="s">
        <v>962</v>
      </c>
      <c r="H356" s="104" t="s">
        <v>963</v>
      </c>
      <c r="I356" s="104" t="s">
        <v>438</v>
      </c>
      <c r="J356" s="107">
        <v>10</v>
      </c>
      <c r="K356" s="113">
        <v>4890</v>
      </c>
      <c r="L356" s="116" t="str">
        <f>SUM(N356:AQ356)</f>
        <v>0</v>
      </c>
      <c r="M356" s="119" t="str">
        <f>L356 - K356</f>
        <v>0</v>
      </c>
      <c r="N356" s="113">
        <v>630</v>
      </c>
      <c r="O356" s="116">
        <v>630</v>
      </c>
      <c r="P356" s="116">
        <v>630</v>
      </c>
      <c r="Q356" s="124">
        <v>0</v>
      </c>
      <c r="R356" s="124">
        <v>0</v>
      </c>
      <c r="S356" s="116">
        <v>600</v>
      </c>
      <c r="T356" s="116">
        <v>600</v>
      </c>
      <c r="U356" s="116">
        <v>600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248</v>
      </c>
      <c r="F357" s="104" t="s">
        <v>249</v>
      </c>
      <c r="G357" s="104" t="s">
        <v>964</v>
      </c>
      <c r="H357" s="104" t="s">
        <v>951</v>
      </c>
      <c r="I357" s="104" t="s">
        <v>945</v>
      </c>
      <c r="J357" s="107">
        <v>30</v>
      </c>
      <c r="K357" s="113">
        <v>5124</v>
      </c>
      <c r="L357" s="116" t="str">
        <f>SUM(N357:AQ357)</f>
        <v>0</v>
      </c>
      <c r="M357" s="119" t="str">
        <f>L357 - K357</f>
        <v>0</v>
      </c>
      <c r="N357" s="113">
        <v>648</v>
      </c>
      <c r="O357" s="116">
        <v>588</v>
      </c>
      <c r="P357" s="116">
        <v>552</v>
      </c>
      <c r="Q357" s="124">
        <v>0</v>
      </c>
      <c r="R357" s="124">
        <v>0</v>
      </c>
      <c r="S357" s="116">
        <v>372</v>
      </c>
      <c r="T357" s="116">
        <v>0</v>
      </c>
      <c r="U357" s="116">
        <v>408</v>
      </c>
      <c r="V357" s="116">
        <v>388</v>
      </c>
      <c r="W357" s="116">
        <v>360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384</v>
      </c>
      <c r="AH357" s="116">
        <v>316</v>
      </c>
      <c r="AI357" s="116">
        <v>388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248</v>
      </c>
      <c r="F358" s="104" t="s">
        <v>249</v>
      </c>
      <c r="G358" s="104" t="s">
        <v>965</v>
      </c>
      <c r="H358" s="104" t="s">
        <v>956</v>
      </c>
      <c r="I358" s="104" t="s">
        <v>966</v>
      </c>
      <c r="J358" s="107">
        <v>10</v>
      </c>
      <c r="K358" s="113">
        <v>3840</v>
      </c>
      <c r="L358" s="116" t="str">
        <f>SUM(N358:AQ358)</f>
        <v>0</v>
      </c>
      <c r="M358" s="119" t="str">
        <f>L358 - K358</f>
        <v>0</v>
      </c>
      <c r="N358" s="113">
        <v>480</v>
      </c>
      <c r="O358" s="116">
        <v>480</v>
      </c>
      <c r="P358" s="116">
        <v>480</v>
      </c>
      <c r="Q358" s="124">
        <v>0</v>
      </c>
      <c r="R358" s="124">
        <v>0</v>
      </c>
      <c r="S358" s="116">
        <v>480</v>
      </c>
      <c r="T358" s="116">
        <v>900</v>
      </c>
      <c r="U358" s="116">
        <v>540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250</v>
      </c>
      <c r="F359" s="104" t="s">
        <v>251</v>
      </c>
      <c r="G359" s="104" t="s">
        <v>967</v>
      </c>
      <c r="H359" s="104" t="s">
        <v>917</v>
      </c>
      <c r="I359" s="104" t="s">
        <v>535</v>
      </c>
      <c r="J359" s="107">
        <v>30</v>
      </c>
      <c r="K359" s="113">
        <v>6287</v>
      </c>
      <c r="L359" s="116" t="str">
        <f>SUM(N359:AQ359)</f>
        <v>0</v>
      </c>
      <c r="M359" s="119" t="str">
        <f>L359 - K359</f>
        <v>0</v>
      </c>
      <c r="N359" s="113">
        <v>990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1110</v>
      </c>
      <c r="U359" s="116">
        <v>995</v>
      </c>
      <c r="V359" s="116">
        <v>1040</v>
      </c>
      <c r="W359" s="116">
        <v>80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568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250</v>
      </c>
      <c r="F360" s="104" t="s">
        <v>251</v>
      </c>
      <c r="G360" s="104" t="s">
        <v>968</v>
      </c>
      <c r="H360" s="104" t="s">
        <v>947</v>
      </c>
      <c r="I360" s="104" t="s">
        <v>535</v>
      </c>
      <c r="J360" s="107">
        <v>30</v>
      </c>
      <c r="K360" s="113">
        <v>4105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570</v>
      </c>
      <c r="P360" s="116">
        <v>885</v>
      </c>
      <c r="Q360" s="124">
        <v>0</v>
      </c>
      <c r="R360" s="124">
        <v>0</v>
      </c>
      <c r="S360" s="116">
        <v>450</v>
      </c>
      <c r="T360" s="116">
        <v>0</v>
      </c>
      <c r="U360" s="116">
        <v>0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547</v>
      </c>
      <c r="AH360" s="116">
        <v>483</v>
      </c>
      <c r="AI360" s="116">
        <v>890</v>
      </c>
      <c r="AJ360" s="116">
        <v>280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252</v>
      </c>
      <c r="F361" s="104" t="s">
        <v>253</v>
      </c>
      <c r="G361" s="104" t="s">
        <v>969</v>
      </c>
      <c r="H361" s="104" t="s">
        <v>921</v>
      </c>
      <c r="I361" s="104" t="s">
        <v>438</v>
      </c>
      <c r="J361" s="107">
        <v>30</v>
      </c>
      <c r="K361" s="113">
        <v>3420</v>
      </c>
      <c r="L361" s="116" t="str">
        <f>SUM(N361:AQ361)</f>
        <v>0</v>
      </c>
      <c r="M361" s="119" t="str">
        <f>L361 - K361</f>
        <v>0</v>
      </c>
      <c r="N361" s="113">
        <v>900</v>
      </c>
      <c r="O361" s="116">
        <v>0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252</v>
      </c>
      <c r="F362" s="104" t="s">
        <v>253</v>
      </c>
      <c r="G362" s="104" t="s">
        <v>970</v>
      </c>
      <c r="H362" s="104" t="s">
        <v>917</v>
      </c>
      <c r="I362" s="104" t="s">
        <v>574</v>
      </c>
      <c r="J362" s="107">
        <v>30</v>
      </c>
      <c r="K362" s="113">
        <v>5715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985</v>
      </c>
      <c r="P362" s="116">
        <v>1265</v>
      </c>
      <c r="Q362" s="124">
        <v>0</v>
      </c>
      <c r="R362" s="124">
        <v>0</v>
      </c>
      <c r="S362" s="116">
        <v>1125</v>
      </c>
      <c r="T362" s="116">
        <v>1215</v>
      </c>
      <c r="U362" s="116">
        <v>855</v>
      </c>
      <c r="V362" s="116">
        <v>270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254</v>
      </c>
      <c r="F363" s="104" t="s">
        <v>227</v>
      </c>
      <c r="G363" s="104" t="s">
        <v>971</v>
      </c>
      <c r="H363" s="104" t="s">
        <v>972</v>
      </c>
      <c r="I363" s="104" t="s">
        <v>942</v>
      </c>
      <c r="J363" s="107">
        <v>10</v>
      </c>
      <c r="K363" s="113">
        <v>360</v>
      </c>
      <c r="L363" s="116" t="str">
        <f>SUM(N363:AQ363)</f>
        <v>0</v>
      </c>
      <c r="M363" s="119" t="str">
        <f>L363 - K363</f>
        <v>0</v>
      </c>
      <c r="N363" s="113">
        <v>0</v>
      </c>
      <c r="O363" s="116">
        <v>0</v>
      </c>
      <c r="P363" s="116">
        <v>0</v>
      </c>
      <c r="Q363" s="124">
        <v>0</v>
      </c>
      <c r="R363" s="124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360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254</v>
      </c>
      <c r="F364" s="104" t="s">
        <v>227</v>
      </c>
      <c r="G364" s="104" t="s">
        <v>973</v>
      </c>
      <c r="H364" s="104" t="s">
        <v>939</v>
      </c>
      <c r="I364" s="104" t="s">
        <v>942</v>
      </c>
      <c r="J364" s="107">
        <v>10</v>
      </c>
      <c r="K364" s="113">
        <v>492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492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254</v>
      </c>
      <c r="F365" s="104" t="s">
        <v>227</v>
      </c>
      <c r="G365" s="104" t="s">
        <v>974</v>
      </c>
      <c r="H365" s="104" t="s">
        <v>939</v>
      </c>
      <c r="I365" s="104" t="s">
        <v>942</v>
      </c>
      <c r="J365" s="107">
        <v>30</v>
      </c>
      <c r="K365" s="113">
        <v>36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36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254</v>
      </c>
      <c r="F366" s="104" t="s">
        <v>227</v>
      </c>
      <c r="G366" s="104" t="s">
        <v>975</v>
      </c>
      <c r="H366" s="104" t="s">
        <v>939</v>
      </c>
      <c r="I366" s="104" t="s">
        <v>945</v>
      </c>
      <c r="J366" s="107">
        <v>10</v>
      </c>
      <c r="K366" s="113">
        <v>4320</v>
      </c>
      <c r="L366" s="116" t="str">
        <f>SUM(N366:AQ366)</f>
        <v>0</v>
      </c>
      <c r="M366" s="119" t="str">
        <f>L366 - K366</f>
        <v>0</v>
      </c>
      <c r="N366" s="113">
        <v>240</v>
      </c>
      <c r="O366" s="116">
        <v>900</v>
      </c>
      <c r="P366" s="116">
        <v>375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120</v>
      </c>
      <c r="W366" s="116">
        <v>30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405</v>
      </c>
      <c r="AH366" s="116">
        <v>405</v>
      </c>
      <c r="AI366" s="116">
        <v>405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254</v>
      </c>
      <c r="F367" s="104" t="s">
        <v>227</v>
      </c>
      <c r="G367" s="104" t="s">
        <v>976</v>
      </c>
      <c r="H367" s="104" t="s">
        <v>977</v>
      </c>
      <c r="I367" s="104" t="s">
        <v>942</v>
      </c>
      <c r="J367" s="107">
        <v>10</v>
      </c>
      <c r="K367" s="113">
        <v>405</v>
      </c>
      <c r="L367" s="116" t="str">
        <f>SUM(N367:AQ367)</f>
        <v>0</v>
      </c>
      <c r="M367" s="119" t="str">
        <f>L367 - K367</f>
        <v>0</v>
      </c>
      <c r="N367" s="113">
        <v>405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255</v>
      </c>
      <c r="F368" s="104" t="s">
        <v>256</v>
      </c>
      <c r="G368" s="104" t="s">
        <v>978</v>
      </c>
      <c r="H368" s="104" t="s">
        <v>979</v>
      </c>
      <c r="I368" s="104" t="s">
        <v>476</v>
      </c>
      <c r="J368" s="107">
        <v>30</v>
      </c>
      <c r="K368" s="113">
        <v>5445</v>
      </c>
      <c r="L368" s="116" t="str">
        <f>SUM(N368:AQ368)</f>
        <v>0</v>
      </c>
      <c r="M368" s="119" t="str">
        <f>L368 - K368</f>
        <v>0</v>
      </c>
      <c r="N368" s="113">
        <v>478</v>
      </c>
      <c r="O368" s="116">
        <v>640</v>
      </c>
      <c r="P368" s="116">
        <v>625</v>
      </c>
      <c r="Q368" s="124">
        <v>0</v>
      </c>
      <c r="R368" s="124">
        <v>0</v>
      </c>
      <c r="S368" s="116">
        <v>495</v>
      </c>
      <c r="T368" s="116">
        <v>459</v>
      </c>
      <c r="U368" s="116">
        <v>437</v>
      </c>
      <c r="V368" s="116">
        <v>490</v>
      </c>
      <c r="W368" s="116">
        <v>173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448</v>
      </c>
      <c r="AH368" s="116">
        <v>600</v>
      </c>
      <c r="AI368" s="116">
        <v>600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257</v>
      </c>
      <c r="F369" s="104" t="s">
        <v>258</v>
      </c>
      <c r="G369" s="104" t="s">
        <v>980</v>
      </c>
      <c r="H369" s="104" t="s">
        <v>981</v>
      </c>
      <c r="I369" s="104" t="s">
        <v>922</v>
      </c>
      <c r="J369" s="107">
        <v>30</v>
      </c>
      <c r="K369" s="113">
        <v>3730</v>
      </c>
      <c r="L369" s="116" t="str">
        <f>SUM(N369:AQ369)</f>
        <v>0</v>
      </c>
      <c r="M369" s="119" t="str">
        <f>L369 - K369</f>
        <v>0</v>
      </c>
      <c r="N369" s="113">
        <v>400</v>
      </c>
      <c r="O369" s="116">
        <v>400</v>
      </c>
      <c r="P369" s="116">
        <v>540</v>
      </c>
      <c r="Q369" s="124">
        <v>0</v>
      </c>
      <c r="R369" s="124">
        <v>0</v>
      </c>
      <c r="S369" s="116">
        <v>510</v>
      </c>
      <c r="T369" s="116">
        <v>430</v>
      </c>
      <c r="U369" s="116">
        <v>360</v>
      </c>
      <c r="V369" s="116">
        <v>400</v>
      </c>
      <c r="W369" s="116">
        <v>300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259</v>
      </c>
      <c r="F370" s="104" t="s">
        <v>260</v>
      </c>
      <c r="G370" s="104">
        <v>10288499</v>
      </c>
      <c r="H370" s="104" t="s">
        <v>982</v>
      </c>
      <c r="I370" s="104" t="s">
        <v>983</v>
      </c>
      <c r="J370" s="107">
        <v>30</v>
      </c>
      <c r="K370" s="113">
        <v>784</v>
      </c>
      <c r="L370" s="116" t="str">
        <f>SUM(N370:AQ370)</f>
        <v>0</v>
      </c>
      <c r="M370" s="119" t="str">
        <f>L370 - K370</f>
        <v>0</v>
      </c>
      <c r="N370" s="113">
        <v>127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117</v>
      </c>
      <c r="AH370" s="116">
        <v>144</v>
      </c>
      <c r="AI370" s="116">
        <v>144</v>
      </c>
      <c r="AJ370" s="116">
        <v>144</v>
      </c>
      <c r="AK370" s="116">
        <v>108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261</v>
      </c>
      <c r="F371" s="104" t="s">
        <v>260</v>
      </c>
      <c r="G371" s="104" t="s">
        <v>984</v>
      </c>
      <c r="H371" s="104" t="s">
        <v>985</v>
      </c>
      <c r="I371" s="104" t="s">
        <v>986</v>
      </c>
      <c r="J371" s="107">
        <v>30</v>
      </c>
      <c r="K371" s="113">
        <v>648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100</v>
      </c>
      <c r="AH371" s="116">
        <v>145</v>
      </c>
      <c r="AI371" s="116">
        <v>160</v>
      </c>
      <c r="AJ371" s="116">
        <v>135</v>
      </c>
      <c r="AK371" s="116">
        <v>108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262</v>
      </c>
      <c r="F372" s="104" t="s">
        <v>263</v>
      </c>
      <c r="G372" s="104">
        <v>10288501</v>
      </c>
      <c r="H372" s="104" t="s">
        <v>987</v>
      </c>
      <c r="I372" s="104" t="s">
        <v>983</v>
      </c>
      <c r="J372" s="107">
        <v>30</v>
      </c>
      <c r="K372" s="113">
        <v>630</v>
      </c>
      <c r="L372" s="116" t="str">
        <f>SUM(N372:AQ372)</f>
        <v>0</v>
      </c>
      <c r="M372" s="119" t="str">
        <f>L372 - K372</f>
        <v>0</v>
      </c>
      <c r="N372" s="113">
        <v>90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60</v>
      </c>
      <c r="AH372" s="116">
        <v>110</v>
      </c>
      <c r="AI372" s="116">
        <v>125</v>
      </c>
      <c r="AJ372" s="116">
        <v>125</v>
      </c>
      <c r="AK372" s="116">
        <v>85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264</v>
      </c>
      <c r="F373" s="104" t="s">
        <v>263</v>
      </c>
      <c r="G373" s="104" t="s">
        <v>988</v>
      </c>
      <c r="H373" s="104" t="s">
        <v>989</v>
      </c>
      <c r="I373" s="104" t="s">
        <v>990</v>
      </c>
      <c r="J373" s="107">
        <v>30</v>
      </c>
      <c r="K373" s="113">
        <v>420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87</v>
      </c>
      <c r="AH373" s="116">
        <v>106</v>
      </c>
      <c r="AI373" s="116">
        <v>103</v>
      </c>
      <c r="AJ373" s="116">
        <v>115</v>
      </c>
      <c r="AK373" s="116">
        <v>9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264</v>
      </c>
      <c r="F374" s="104" t="s">
        <v>263</v>
      </c>
      <c r="G374" s="104" t="s">
        <v>991</v>
      </c>
      <c r="H374" s="104" t="s">
        <v>989</v>
      </c>
      <c r="I374" s="104" t="s">
        <v>986</v>
      </c>
      <c r="J374" s="107">
        <v>30</v>
      </c>
      <c r="K374" s="113">
        <v>404</v>
      </c>
      <c r="L374" s="116" t="str">
        <f>SUM(N374:AQ374)</f>
        <v>0</v>
      </c>
      <c r="M374" s="119" t="str">
        <f>L374 - K374</f>
        <v>0</v>
      </c>
      <c r="N374" s="113">
        <v>68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265</v>
      </c>
      <c r="F375" s="104" t="s">
        <v>266</v>
      </c>
      <c r="G375" s="104">
        <v>10288497</v>
      </c>
      <c r="H375" s="104" t="s">
        <v>992</v>
      </c>
      <c r="I375" s="104" t="s">
        <v>983</v>
      </c>
      <c r="J375" s="107">
        <v>10</v>
      </c>
      <c r="K375" s="113">
        <v>810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59</v>
      </c>
      <c r="AI375" s="116">
        <v>169</v>
      </c>
      <c r="AJ375" s="116">
        <v>200</v>
      </c>
      <c r="AK375" s="116">
        <v>200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265</v>
      </c>
      <c r="F376" s="104" t="s">
        <v>266</v>
      </c>
      <c r="G376" s="104">
        <v>10297583</v>
      </c>
      <c r="H376" s="104" t="s">
        <v>992</v>
      </c>
      <c r="I376" s="104" t="s">
        <v>986</v>
      </c>
      <c r="J376" s="107">
        <v>10</v>
      </c>
      <c r="K376" s="113">
        <v>828</v>
      </c>
      <c r="L376" s="116" t="str">
        <f>SUM(N376:AQ376)</f>
        <v>0</v>
      </c>
      <c r="M376" s="119" t="str">
        <f>L376 - K376</f>
        <v>0</v>
      </c>
      <c r="N376" s="113">
        <v>106</v>
      </c>
      <c r="O376" s="116">
        <v>261</v>
      </c>
      <c r="P376" s="116">
        <v>65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159</v>
      </c>
      <c r="AH376" s="116">
        <v>57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267</v>
      </c>
      <c r="F377" s="104" t="s">
        <v>268</v>
      </c>
      <c r="G377" s="104" t="s">
        <v>993</v>
      </c>
      <c r="H377" s="104" t="s">
        <v>994</v>
      </c>
      <c r="I377" s="104" t="s">
        <v>995</v>
      </c>
      <c r="J377" s="107">
        <v>30</v>
      </c>
      <c r="K377" s="113">
        <v>70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50</v>
      </c>
      <c r="AC377" s="124">
        <v>20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267</v>
      </c>
      <c r="F378" s="104" t="s">
        <v>268</v>
      </c>
      <c r="G378" s="104" t="s">
        <v>996</v>
      </c>
      <c r="H378" s="104" t="s">
        <v>997</v>
      </c>
      <c r="I378" s="104" t="s">
        <v>998</v>
      </c>
      <c r="J378" s="107">
        <v>30</v>
      </c>
      <c r="K378" s="113">
        <v>50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50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267</v>
      </c>
      <c r="F379" s="104" t="s">
        <v>268</v>
      </c>
      <c r="G379" s="104" t="s">
        <v>999</v>
      </c>
      <c r="H379" s="104" t="s">
        <v>997</v>
      </c>
      <c r="I379" s="104" t="s">
        <v>1000</v>
      </c>
      <c r="J379" s="107">
        <v>30</v>
      </c>
      <c r="K379" s="113">
        <v>50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50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269</v>
      </c>
      <c r="F380" s="104" t="s">
        <v>270</v>
      </c>
      <c r="G380" s="104" t="s">
        <v>1001</v>
      </c>
      <c r="H380" s="104" t="s">
        <v>994</v>
      </c>
      <c r="I380" s="104" t="s">
        <v>1000</v>
      </c>
      <c r="J380" s="107">
        <v>30</v>
      </c>
      <c r="K380" s="113">
        <v>50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50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269</v>
      </c>
      <c r="F381" s="104" t="s">
        <v>270</v>
      </c>
      <c r="G381" s="104" t="s">
        <v>1002</v>
      </c>
      <c r="H381" s="104" t="s">
        <v>994</v>
      </c>
      <c r="I381" s="104" t="s">
        <v>995</v>
      </c>
      <c r="J381" s="107">
        <v>30</v>
      </c>
      <c r="K381" s="113">
        <v>70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50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20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269</v>
      </c>
      <c r="F382" s="104" t="s">
        <v>270</v>
      </c>
      <c r="G382" s="104" t="s">
        <v>1003</v>
      </c>
      <c r="H382" s="104" t="s">
        <v>994</v>
      </c>
      <c r="I382" s="104" t="s">
        <v>998</v>
      </c>
      <c r="J382" s="107">
        <v>30</v>
      </c>
      <c r="K382" s="113">
        <v>50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50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271</v>
      </c>
      <c r="F383" s="104" t="s">
        <v>272</v>
      </c>
      <c r="G383" s="104" t="s">
        <v>1004</v>
      </c>
      <c r="H383" s="104" t="s">
        <v>1005</v>
      </c>
      <c r="I383" s="104" t="s">
        <v>1000</v>
      </c>
      <c r="J383" s="107">
        <v>10</v>
      </c>
      <c r="K383" s="113">
        <v>50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50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271</v>
      </c>
      <c r="F384" s="104" t="s">
        <v>272</v>
      </c>
      <c r="G384" s="104" t="s">
        <v>1006</v>
      </c>
      <c r="H384" s="104" t="s">
        <v>1005</v>
      </c>
      <c r="I384" s="104" t="s">
        <v>995</v>
      </c>
      <c r="J384" s="107">
        <v>10</v>
      </c>
      <c r="K384" s="113">
        <v>70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50</v>
      </c>
      <c r="AC384" s="124">
        <v>20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271</v>
      </c>
      <c r="F385" s="104" t="s">
        <v>272</v>
      </c>
      <c r="G385" s="104" t="s">
        <v>1007</v>
      </c>
      <c r="H385" s="104" t="s">
        <v>1005</v>
      </c>
      <c r="I385" s="104" t="s">
        <v>998</v>
      </c>
      <c r="J385" s="107">
        <v>10</v>
      </c>
      <c r="K385" s="113">
        <v>50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50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273</v>
      </c>
      <c r="F386" s="104" t="s">
        <v>253</v>
      </c>
      <c r="G386" s="104" t="s">
        <v>969</v>
      </c>
      <c r="H386" s="104" t="s">
        <v>921</v>
      </c>
      <c r="I386" s="104" t="s">
        <v>438</v>
      </c>
      <c r="J386" s="107">
        <v>30</v>
      </c>
      <c r="K386" s="113">
        <v>1755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150</v>
      </c>
      <c r="T386" s="116">
        <v>705</v>
      </c>
      <c r="U386" s="116">
        <v>675</v>
      </c>
      <c r="V386" s="116">
        <v>225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273</v>
      </c>
      <c r="F387" s="104" t="s">
        <v>253</v>
      </c>
      <c r="G387" s="104" t="s">
        <v>967</v>
      </c>
      <c r="H387" s="104" t="s">
        <v>917</v>
      </c>
      <c r="I387" s="104" t="s">
        <v>535</v>
      </c>
      <c r="J387" s="107">
        <v>30</v>
      </c>
      <c r="K387" s="113">
        <v>4815</v>
      </c>
      <c r="L387" s="116" t="str">
        <f>SUM(N387:AQ387)</f>
        <v>0</v>
      </c>
      <c r="M387" s="119" t="str">
        <f>L387 - K387</f>
        <v>0</v>
      </c>
      <c r="N387" s="113">
        <v>720</v>
      </c>
      <c r="O387" s="116">
        <v>585</v>
      </c>
      <c r="P387" s="116">
        <v>740</v>
      </c>
      <c r="Q387" s="124">
        <v>0</v>
      </c>
      <c r="R387" s="124">
        <v>0</v>
      </c>
      <c r="S387" s="116">
        <v>340</v>
      </c>
      <c r="T387" s="116">
        <v>0</v>
      </c>
      <c r="U387" s="116">
        <v>0</v>
      </c>
      <c r="V387" s="116">
        <v>225</v>
      </c>
      <c r="W387" s="116">
        <v>675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274</v>
      </c>
      <c r="F388" s="104" t="s">
        <v>275</v>
      </c>
      <c r="G388" s="104" t="s">
        <v>916</v>
      </c>
      <c r="H388" s="104" t="s">
        <v>917</v>
      </c>
      <c r="I388" s="104" t="s">
        <v>918</v>
      </c>
      <c r="J388" s="107">
        <v>30</v>
      </c>
      <c r="K388" s="113">
        <v>1200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276</v>
      </c>
      <c r="E389" s="104" t="s">
        <v>277</v>
      </c>
      <c r="F389" s="104" t="s">
        <v>278</v>
      </c>
      <c r="G389" s="104" t="s">
        <v>1008</v>
      </c>
      <c r="H389" s="104" t="s">
        <v>1009</v>
      </c>
      <c r="I389" s="104" t="s">
        <v>1010</v>
      </c>
      <c r="J389" s="107">
        <v>30</v>
      </c>
      <c r="K389" s="113">
        <v>3912</v>
      </c>
      <c r="L389" s="116" t="str">
        <f>SUM(N389:AQ389)</f>
        <v>0</v>
      </c>
      <c r="M389" s="119" t="str">
        <f>L389 - K389</f>
        <v>0</v>
      </c>
      <c r="N389" s="113">
        <v>284</v>
      </c>
      <c r="O389" s="116">
        <v>736</v>
      </c>
      <c r="P389" s="116">
        <v>92</v>
      </c>
      <c r="Q389" s="124">
        <v>0</v>
      </c>
      <c r="R389" s="124">
        <v>0</v>
      </c>
      <c r="S389" s="116">
        <v>472</v>
      </c>
      <c r="T389" s="116">
        <v>20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106</v>
      </c>
      <c r="AH389" s="116">
        <v>194</v>
      </c>
      <c r="AI389" s="116">
        <v>200</v>
      </c>
      <c r="AJ389" s="116">
        <v>590</v>
      </c>
      <c r="AK389" s="116">
        <v>274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276</v>
      </c>
      <c r="E390" s="104" t="s">
        <v>279</v>
      </c>
      <c r="F390" s="104" t="s">
        <v>280</v>
      </c>
      <c r="G390" s="104" t="s">
        <v>1011</v>
      </c>
      <c r="H390" s="104" t="s">
        <v>1012</v>
      </c>
      <c r="I390" s="104" t="s">
        <v>1013</v>
      </c>
      <c r="J390" s="107">
        <v>10</v>
      </c>
      <c r="K390" s="113">
        <v>744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318</v>
      </c>
      <c r="AJ390" s="116">
        <v>426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276</v>
      </c>
      <c r="E391" s="104" t="s">
        <v>279</v>
      </c>
      <c r="F391" s="104" t="s">
        <v>280</v>
      </c>
      <c r="G391" s="104" t="s">
        <v>1014</v>
      </c>
      <c r="H391" s="104" t="s">
        <v>1009</v>
      </c>
      <c r="I391" s="104" t="s">
        <v>1015</v>
      </c>
      <c r="J391" s="107">
        <v>10</v>
      </c>
      <c r="K391" s="113">
        <v>1248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695</v>
      </c>
      <c r="AH391" s="116">
        <v>440</v>
      </c>
      <c r="AI391" s="116">
        <v>113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276</v>
      </c>
      <c r="E392" s="104" t="s">
        <v>281</v>
      </c>
      <c r="F392" s="104" t="s">
        <v>278</v>
      </c>
      <c r="G392" s="104" t="s">
        <v>1016</v>
      </c>
      <c r="H392" s="104" t="s">
        <v>1009</v>
      </c>
      <c r="I392" s="104" t="s">
        <v>1013</v>
      </c>
      <c r="J392" s="107">
        <v>30</v>
      </c>
      <c r="K392" s="113">
        <v>792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142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131</v>
      </c>
      <c r="AI392" s="116">
        <v>467</v>
      </c>
      <c r="AJ392" s="116">
        <v>52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52</v>
      </c>
      <c r="D393" s="104" t="s">
        <v>276</v>
      </c>
      <c r="E393" s="104" t="s">
        <v>281</v>
      </c>
      <c r="F393" s="104" t="s">
        <v>278</v>
      </c>
      <c r="G393" s="104" t="s">
        <v>1017</v>
      </c>
      <c r="H393" s="104" t="s">
        <v>1009</v>
      </c>
      <c r="I393" s="104" t="s">
        <v>1018</v>
      </c>
      <c r="J393" s="107">
        <v>30</v>
      </c>
      <c r="K393" s="113">
        <v>4704</v>
      </c>
      <c r="L393" s="116" t="str">
        <f>SUM(N393:AQ393)</f>
        <v>0</v>
      </c>
      <c r="M393" s="119" t="str">
        <f>L393 - K393</f>
        <v>0</v>
      </c>
      <c r="N393" s="113">
        <v>271</v>
      </c>
      <c r="O393" s="116">
        <v>557</v>
      </c>
      <c r="P393" s="116">
        <v>261</v>
      </c>
      <c r="Q393" s="124">
        <v>0</v>
      </c>
      <c r="R393" s="124">
        <v>0</v>
      </c>
      <c r="S393" s="116">
        <v>448</v>
      </c>
      <c r="T393" s="116">
        <v>447</v>
      </c>
      <c r="U393" s="116">
        <v>374</v>
      </c>
      <c r="V393" s="116">
        <v>317</v>
      </c>
      <c r="W393" s="116">
        <v>399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214</v>
      </c>
      <c r="AH393" s="116">
        <v>0</v>
      </c>
      <c r="AI393" s="116">
        <v>0</v>
      </c>
      <c r="AJ393" s="116">
        <v>13</v>
      </c>
      <c r="AK393" s="116">
        <v>333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52</v>
      </c>
      <c r="D394" s="104" t="s">
        <v>276</v>
      </c>
      <c r="E394" s="104" t="s">
        <v>282</v>
      </c>
      <c r="F394" s="104" t="s">
        <v>280</v>
      </c>
      <c r="G394" s="104" t="s">
        <v>1019</v>
      </c>
      <c r="H394" s="104" t="s">
        <v>1012</v>
      </c>
      <c r="I394" s="104" t="s">
        <v>1020</v>
      </c>
      <c r="J394" s="107">
        <v>10</v>
      </c>
      <c r="K394" s="113">
        <v>6108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986</v>
      </c>
      <c r="P394" s="116">
        <v>736</v>
      </c>
      <c r="Q394" s="124">
        <v>0</v>
      </c>
      <c r="R394" s="124">
        <v>0</v>
      </c>
      <c r="S394" s="116">
        <v>651</v>
      </c>
      <c r="T394" s="116">
        <v>726</v>
      </c>
      <c r="U394" s="116">
        <v>623</v>
      </c>
      <c r="V394" s="116">
        <v>738</v>
      </c>
      <c r="W394" s="116">
        <v>64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52</v>
      </c>
      <c r="D395" s="104" t="s">
        <v>276</v>
      </c>
      <c r="E395" s="104" t="s">
        <v>283</v>
      </c>
      <c r="F395" s="104" t="s">
        <v>278</v>
      </c>
      <c r="G395" s="104" t="s">
        <v>1021</v>
      </c>
      <c r="H395" s="104" t="s">
        <v>1009</v>
      </c>
      <c r="I395" s="104" t="s">
        <v>1022</v>
      </c>
      <c r="J395" s="107">
        <v>30</v>
      </c>
      <c r="K395" s="113">
        <v>1272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19</v>
      </c>
      <c r="AK395" s="116">
        <v>370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276</v>
      </c>
      <c r="E396" s="104" t="s">
        <v>283</v>
      </c>
      <c r="F396" s="104" t="s">
        <v>278</v>
      </c>
      <c r="G396" s="104" t="s">
        <v>1023</v>
      </c>
      <c r="H396" s="104" t="s">
        <v>1009</v>
      </c>
      <c r="I396" s="104" t="s">
        <v>1024</v>
      </c>
      <c r="J396" s="107">
        <v>30</v>
      </c>
      <c r="K396" s="113">
        <v>5316</v>
      </c>
      <c r="L396" s="116" t="str">
        <f>SUM(N396:AQ396)</f>
        <v>0</v>
      </c>
      <c r="M396" s="119" t="str">
        <f>L396 - K396</f>
        <v>0</v>
      </c>
      <c r="N396" s="113">
        <v>228</v>
      </c>
      <c r="O396" s="116">
        <v>472</v>
      </c>
      <c r="P396" s="116">
        <v>355</v>
      </c>
      <c r="Q396" s="124">
        <v>0</v>
      </c>
      <c r="R396" s="124">
        <v>0</v>
      </c>
      <c r="S396" s="116">
        <v>360</v>
      </c>
      <c r="T396" s="116">
        <v>540</v>
      </c>
      <c r="U396" s="116">
        <v>532</v>
      </c>
      <c r="V396" s="116">
        <v>366</v>
      </c>
      <c r="W396" s="116">
        <v>389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389</v>
      </c>
      <c r="AH396" s="116">
        <v>399</v>
      </c>
      <c r="AI396" s="116">
        <v>386</v>
      </c>
      <c r="AJ396" s="116">
        <v>228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276</v>
      </c>
      <c r="E397" s="104" t="s">
        <v>284</v>
      </c>
      <c r="F397" s="104" t="s">
        <v>278</v>
      </c>
      <c r="G397" s="104" t="s">
        <v>1023</v>
      </c>
      <c r="H397" s="104" t="s">
        <v>1009</v>
      </c>
      <c r="I397" s="104" t="s">
        <v>1024</v>
      </c>
      <c r="J397" s="107">
        <v>30</v>
      </c>
      <c r="K397" s="113">
        <v>3840</v>
      </c>
      <c r="L397" s="116" t="str">
        <f>SUM(N397:AQ397)</f>
        <v>0</v>
      </c>
      <c r="M397" s="119" t="str">
        <f>L397 - K397</f>
        <v>0</v>
      </c>
      <c r="N397" s="113">
        <v>260</v>
      </c>
      <c r="O397" s="116">
        <v>374</v>
      </c>
      <c r="P397" s="116">
        <v>457</v>
      </c>
      <c r="Q397" s="124">
        <v>0</v>
      </c>
      <c r="R397" s="124">
        <v>0</v>
      </c>
      <c r="S397" s="116">
        <v>353</v>
      </c>
      <c r="T397" s="116">
        <v>643</v>
      </c>
      <c r="U397" s="116">
        <v>431</v>
      </c>
      <c r="V397" s="116">
        <v>134</v>
      </c>
      <c r="W397" s="116">
        <v>32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51</v>
      </c>
      <c r="AH397" s="116">
        <v>0</v>
      </c>
      <c r="AI397" s="116">
        <v>230</v>
      </c>
      <c r="AJ397" s="116">
        <v>230</v>
      </c>
      <c r="AK397" s="116">
        <v>230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276</v>
      </c>
      <c r="E398" s="104" t="s">
        <v>284</v>
      </c>
      <c r="F398" s="104" t="s">
        <v>278</v>
      </c>
      <c r="G398" s="104" t="s">
        <v>1025</v>
      </c>
      <c r="H398" s="104" t="s">
        <v>1009</v>
      </c>
      <c r="I398" s="104" t="s">
        <v>1015</v>
      </c>
      <c r="J398" s="107">
        <v>30</v>
      </c>
      <c r="K398" s="113">
        <v>1305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155</v>
      </c>
      <c r="W398" s="116">
        <v>368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364</v>
      </c>
      <c r="AH398" s="116">
        <v>367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276</v>
      </c>
      <c r="E399" s="104" t="s">
        <v>285</v>
      </c>
      <c r="F399" s="104" t="s">
        <v>280</v>
      </c>
      <c r="G399" s="104" t="s">
        <v>1026</v>
      </c>
      <c r="H399" s="104" t="s">
        <v>1009</v>
      </c>
      <c r="I399" s="104" t="s">
        <v>1027</v>
      </c>
      <c r="J399" s="107">
        <v>10</v>
      </c>
      <c r="K399" s="113">
        <v>17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17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285</v>
      </c>
      <c r="F400" s="104" t="s">
        <v>280</v>
      </c>
      <c r="G400" s="104" t="s">
        <v>1028</v>
      </c>
      <c r="H400" s="104" t="s">
        <v>1009</v>
      </c>
      <c r="I400" s="104" t="s">
        <v>1024</v>
      </c>
      <c r="J400" s="107">
        <v>10</v>
      </c>
      <c r="K400" s="113">
        <v>8640</v>
      </c>
      <c r="L400" s="116" t="str">
        <f>SUM(N400:AQ400)</f>
        <v>0</v>
      </c>
      <c r="M400" s="119" t="str">
        <f>L400 - K400</f>
        <v>0</v>
      </c>
      <c r="N400" s="113">
        <v>1124</v>
      </c>
      <c r="O400" s="116">
        <v>221</v>
      </c>
      <c r="P400" s="116">
        <v>744</v>
      </c>
      <c r="Q400" s="124">
        <v>0</v>
      </c>
      <c r="R400" s="124">
        <v>0</v>
      </c>
      <c r="S400" s="116">
        <v>632</v>
      </c>
      <c r="T400" s="116">
        <v>686</v>
      </c>
      <c r="U400" s="116">
        <v>538</v>
      </c>
      <c r="V400" s="116">
        <v>736</v>
      </c>
      <c r="W400" s="116">
        <v>795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297</v>
      </c>
      <c r="AH400" s="116">
        <v>429</v>
      </c>
      <c r="AI400" s="116">
        <v>129</v>
      </c>
      <c r="AJ400" s="116">
        <v>610</v>
      </c>
      <c r="AK400" s="116">
        <v>696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285</v>
      </c>
      <c r="F401" s="104" t="s">
        <v>280</v>
      </c>
      <c r="G401" s="104" t="s">
        <v>1029</v>
      </c>
      <c r="H401" s="104" t="s">
        <v>1009</v>
      </c>
      <c r="I401" s="104" t="s">
        <v>1022</v>
      </c>
      <c r="J401" s="107">
        <v>10</v>
      </c>
      <c r="K401" s="113">
        <v>792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286</v>
      </c>
      <c r="F402" s="104" t="s">
        <v>278</v>
      </c>
      <c r="G402" s="104" t="s">
        <v>1008</v>
      </c>
      <c r="H402" s="104" t="s">
        <v>1009</v>
      </c>
      <c r="I402" s="104" t="s">
        <v>1010</v>
      </c>
      <c r="J402" s="107">
        <v>30</v>
      </c>
      <c r="K402" s="113">
        <v>8267</v>
      </c>
      <c r="L402" s="116" t="str">
        <f>SUM(N402:AQ402)</f>
        <v>0</v>
      </c>
      <c r="M402" s="119" t="str">
        <f>L402 - K402</f>
        <v>0</v>
      </c>
      <c r="N402" s="113">
        <v>480</v>
      </c>
      <c r="O402" s="116">
        <v>825</v>
      </c>
      <c r="P402" s="116">
        <v>624</v>
      </c>
      <c r="Q402" s="124">
        <v>0</v>
      </c>
      <c r="R402" s="124">
        <v>0</v>
      </c>
      <c r="S402" s="116">
        <v>830</v>
      </c>
      <c r="T402" s="116">
        <v>723</v>
      </c>
      <c r="U402" s="116">
        <v>721</v>
      </c>
      <c r="V402" s="116">
        <v>590</v>
      </c>
      <c r="W402" s="116">
        <v>509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601</v>
      </c>
      <c r="AH402" s="116">
        <v>517</v>
      </c>
      <c r="AI402" s="116">
        <v>421</v>
      </c>
      <c r="AJ402" s="116">
        <v>560</v>
      </c>
      <c r="AK402" s="116">
        <v>563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287</v>
      </c>
      <c r="F403" s="104" t="s">
        <v>278</v>
      </c>
      <c r="G403" s="104" t="s">
        <v>1030</v>
      </c>
      <c r="H403" s="104" t="s">
        <v>1009</v>
      </c>
      <c r="I403" s="104" t="s">
        <v>1020</v>
      </c>
      <c r="J403" s="107">
        <v>30</v>
      </c>
      <c r="K403" s="113">
        <v>6696</v>
      </c>
      <c r="L403" s="116" t="str">
        <f>SUM(N403:AQ403)</f>
        <v>0</v>
      </c>
      <c r="M403" s="119" t="str">
        <f>L403 - K403</f>
        <v>0</v>
      </c>
      <c r="N403" s="113">
        <v>252</v>
      </c>
      <c r="O403" s="116">
        <v>660</v>
      </c>
      <c r="P403" s="116">
        <v>493</v>
      </c>
      <c r="Q403" s="124">
        <v>0</v>
      </c>
      <c r="R403" s="124">
        <v>0</v>
      </c>
      <c r="S403" s="116">
        <v>668</v>
      </c>
      <c r="T403" s="116">
        <v>665</v>
      </c>
      <c r="U403" s="116">
        <v>572</v>
      </c>
      <c r="V403" s="116">
        <v>496</v>
      </c>
      <c r="W403" s="116">
        <v>458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485</v>
      </c>
      <c r="AJ403" s="116">
        <v>516</v>
      </c>
      <c r="AK403" s="116">
        <v>490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288</v>
      </c>
      <c r="F404" s="104" t="s">
        <v>280</v>
      </c>
      <c r="G404" s="104" t="s">
        <v>1031</v>
      </c>
      <c r="H404" s="104" t="s">
        <v>1012</v>
      </c>
      <c r="I404" s="104" t="s">
        <v>1032</v>
      </c>
      <c r="J404" s="107">
        <v>10</v>
      </c>
      <c r="K404" s="113">
        <v>744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288</v>
      </c>
      <c r="F405" s="104" t="s">
        <v>280</v>
      </c>
      <c r="G405" s="104" t="s">
        <v>1033</v>
      </c>
      <c r="H405" s="104" t="s">
        <v>1012</v>
      </c>
      <c r="I405" s="104" t="s">
        <v>1034</v>
      </c>
      <c r="J405" s="107">
        <v>10</v>
      </c>
      <c r="K405" s="113">
        <v>6276</v>
      </c>
      <c r="L405" s="116" t="str">
        <f>SUM(N405:AQ405)</f>
        <v>0</v>
      </c>
      <c r="M405" s="119" t="str">
        <f>L405 - K405</f>
        <v>0</v>
      </c>
      <c r="N405" s="113">
        <v>1092</v>
      </c>
      <c r="O405" s="116">
        <v>0</v>
      </c>
      <c r="P405" s="116">
        <v>0</v>
      </c>
      <c r="Q405" s="124">
        <v>0</v>
      </c>
      <c r="R405" s="124">
        <v>0</v>
      </c>
      <c r="S405" s="116">
        <v>1942</v>
      </c>
      <c r="T405" s="116">
        <v>1130</v>
      </c>
      <c r="U405" s="116">
        <v>1112</v>
      </c>
      <c r="V405" s="116">
        <v>696</v>
      </c>
      <c r="W405" s="116">
        <v>84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289</v>
      </c>
      <c r="F406" s="104" t="s">
        <v>278</v>
      </c>
      <c r="G406" s="104" t="s">
        <v>1035</v>
      </c>
      <c r="H406" s="104" t="s">
        <v>1009</v>
      </c>
      <c r="I406" s="104" t="s">
        <v>1036</v>
      </c>
      <c r="J406" s="107">
        <v>30</v>
      </c>
      <c r="K406" s="113">
        <v>4176</v>
      </c>
      <c r="L406" s="116" t="str">
        <f>SUM(N406:AQ406)</f>
        <v>0</v>
      </c>
      <c r="M406" s="119" t="str">
        <f>L406 - K406</f>
        <v>0</v>
      </c>
      <c r="N406" s="113">
        <v>337</v>
      </c>
      <c r="O406" s="116">
        <v>439</v>
      </c>
      <c r="P406" s="116">
        <v>620</v>
      </c>
      <c r="Q406" s="124">
        <v>0</v>
      </c>
      <c r="R406" s="124">
        <v>0</v>
      </c>
      <c r="S406" s="116">
        <v>608</v>
      </c>
      <c r="T406" s="116">
        <v>615</v>
      </c>
      <c r="U406" s="116">
        <v>590</v>
      </c>
      <c r="V406" s="116">
        <v>289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290</v>
      </c>
      <c r="F407" s="104" t="s">
        <v>280</v>
      </c>
      <c r="G407" s="104" t="s">
        <v>1037</v>
      </c>
      <c r="H407" s="104" t="s">
        <v>1009</v>
      </c>
      <c r="I407" s="104" t="s">
        <v>1036</v>
      </c>
      <c r="J407" s="107">
        <v>10</v>
      </c>
      <c r="K407" s="113">
        <v>5046</v>
      </c>
      <c r="L407" s="116" t="str">
        <f>SUM(N407:AQ407)</f>
        <v>0</v>
      </c>
      <c r="M407" s="119" t="str">
        <f>L407 - K407</f>
        <v>0</v>
      </c>
      <c r="N407" s="113">
        <v>396</v>
      </c>
      <c r="O407" s="116">
        <v>999</v>
      </c>
      <c r="P407" s="116">
        <v>386</v>
      </c>
      <c r="Q407" s="124">
        <v>0</v>
      </c>
      <c r="R407" s="124">
        <v>0</v>
      </c>
      <c r="S407" s="116">
        <v>501</v>
      </c>
      <c r="T407" s="116">
        <v>744</v>
      </c>
      <c r="U407" s="116">
        <v>493</v>
      </c>
      <c r="V407" s="116">
        <v>808</v>
      </c>
      <c r="W407" s="116">
        <v>189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291</v>
      </c>
      <c r="F408" s="104" t="s">
        <v>278</v>
      </c>
      <c r="G408" s="104" t="s">
        <v>1038</v>
      </c>
      <c r="H408" s="104" t="s">
        <v>1009</v>
      </c>
      <c r="I408" s="104" t="s">
        <v>1032</v>
      </c>
      <c r="J408" s="107">
        <v>30</v>
      </c>
      <c r="K408" s="113">
        <v>780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293</v>
      </c>
      <c r="F409" s="104" t="s">
        <v>278</v>
      </c>
      <c r="G409" s="104" t="s">
        <v>1039</v>
      </c>
      <c r="H409" s="104" t="s">
        <v>1009</v>
      </c>
      <c r="I409" s="104" t="s">
        <v>1034</v>
      </c>
      <c r="J409" s="107">
        <v>30</v>
      </c>
      <c r="K409" s="113">
        <v>2460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336</v>
      </c>
      <c r="Q409" s="124">
        <v>0</v>
      </c>
      <c r="R409" s="124">
        <v>0</v>
      </c>
      <c r="S409" s="116">
        <v>425</v>
      </c>
      <c r="T409" s="116">
        <v>1219</v>
      </c>
      <c r="U409" s="116">
        <v>0</v>
      </c>
      <c r="V409" s="116">
        <v>0</v>
      </c>
      <c r="W409" s="116">
        <v>363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294</v>
      </c>
      <c r="F410" s="104" t="s">
        <v>278</v>
      </c>
      <c r="G410" s="104" t="s">
        <v>1008</v>
      </c>
      <c r="H410" s="104" t="s">
        <v>1009</v>
      </c>
      <c r="I410" s="104" t="s">
        <v>1010</v>
      </c>
      <c r="J410" s="107">
        <v>30</v>
      </c>
      <c r="K410" s="113">
        <v>8089</v>
      </c>
      <c r="L410" s="116" t="str">
        <f>SUM(N410:AQ410)</f>
        <v>0</v>
      </c>
      <c r="M410" s="119" t="str">
        <f>L410 - K410</f>
        <v>0</v>
      </c>
      <c r="N410" s="113">
        <v>496</v>
      </c>
      <c r="O410" s="116">
        <v>895</v>
      </c>
      <c r="P410" s="116">
        <v>516</v>
      </c>
      <c r="Q410" s="124">
        <v>0</v>
      </c>
      <c r="R410" s="124">
        <v>0</v>
      </c>
      <c r="S410" s="116">
        <v>697</v>
      </c>
      <c r="T410" s="116">
        <v>671</v>
      </c>
      <c r="U410" s="116">
        <v>676</v>
      </c>
      <c r="V410" s="116">
        <v>581</v>
      </c>
      <c r="W410" s="116">
        <v>326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280</v>
      </c>
      <c r="AH410" s="116">
        <v>622</v>
      </c>
      <c r="AI410" s="116">
        <v>588</v>
      </c>
      <c r="AJ410" s="116">
        <v>625</v>
      </c>
      <c r="AK410" s="116">
        <v>705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295</v>
      </c>
      <c r="F411" s="104" t="s">
        <v>280</v>
      </c>
      <c r="G411" s="104" t="s">
        <v>1040</v>
      </c>
      <c r="H411" s="104" t="s">
        <v>1012</v>
      </c>
      <c r="I411" s="104" t="s">
        <v>1010</v>
      </c>
      <c r="J411" s="107">
        <v>10</v>
      </c>
      <c r="K411" s="113">
        <v>13260</v>
      </c>
      <c r="L411" s="116" t="str">
        <f>SUM(N411:AQ411)</f>
        <v>0</v>
      </c>
      <c r="M411" s="119" t="str">
        <f>L411 - K411</f>
        <v>0</v>
      </c>
      <c r="N411" s="113">
        <v>516</v>
      </c>
      <c r="O411" s="116">
        <v>1618</v>
      </c>
      <c r="P411" s="116">
        <v>1254</v>
      </c>
      <c r="Q411" s="124">
        <v>0</v>
      </c>
      <c r="R411" s="124">
        <v>0</v>
      </c>
      <c r="S411" s="116">
        <v>979</v>
      </c>
      <c r="T411" s="116">
        <v>1079</v>
      </c>
      <c r="U411" s="116">
        <v>1144</v>
      </c>
      <c r="V411" s="116">
        <v>784</v>
      </c>
      <c r="W411" s="116">
        <v>711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99</v>
      </c>
      <c r="AH411" s="116">
        <v>841</v>
      </c>
      <c r="AI411" s="116">
        <v>797</v>
      </c>
      <c r="AJ411" s="116">
        <v>800</v>
      </c>
      <c r="AK411" s="116">
        <v>841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296</v>
      </c>
      <c r="F412" s="104" t="s">
        <v>278</v>
      </c>
      <c r="G412" s="104" t="s">
        <v>1041</v>
      </c>
      <c r="H412" s="104" t="s">
        <v>1009</v>
      </c>
      <c r="I412" s="104" t="s">
        <v>1042</v>
      </c>
      <c r="J412" s="107">
        <v>30</v>
      </c>
      <c r="K412" s="113">
        <v>7009</v>
      </c>
      <c r="L412" s="116" t="str">
        <f>SUM(N412:AQ412)</f>
        <v>0</v>
      </c>
      <c r="M412" s="119" t="str">
        <f>L412 - K412</f>
        <v>0</v>
      </c>
      <c r="N412" s="113">
        <v>228</v>
      </c>
      <c r="O412" s="116">
        <v>611</v>
      </c>
      <c r="P412" s="116">
        <v>533</v>
      </c>
      <c r="Q412" s="124">
        <v>0</v>
      </c>
      <c r="R412" s="124">
        <v>0</v>
      </c>
      <c r="S412" s="116">
        <v>543</v>
      </c>
      <c r="T412" s="116">
        <v>546</v>
      </c>
      <c r="U412" s="116">
        <v>505</v>
      </c>
      <c r="V412" s="116">
        <v>386</v>
      </c>
      <c r="W412" s="116">
        <v>543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338</v>
      </c>
      <c r="AH412" s="116">
        <v>404</v>
      </c>
      <c r="AI412" s="116">
        <v>429</v>
      </c>
      <c r="AJ412" s="116">
        <v>385</v>
      </c>
      <c r="AK412" s="116">
        <v>451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297</v>
      </c>
      <c r="F413" s="104" t="s">
        <v>280</v>
      </c>
      <c r="G413" s="104" t="s">
        <v>1043</v>
      </c>
      <c r="H413" s="104" t="s">
        <v>1009</v>
      </c>
      <c r="I413" s="104" t="s">
        <v>1044</v>
      </c>
      <c r="J413" s="107">
        <v>10</v>
      </c>
      <c r="K413" s="113">
        <v>5934</v>
      </c>
      <c r="L413" s="116" t="str">
        <f>SUM(N413:AQ413)</f>
        <v>0</v>
      </c>
      <c r="M413" s="119" t="str">
        <f>L413 - K413</f>
        <v>0</v>
      </c>
      <c r="N413" s="113">
        <v>131</v>
      </c>
      <c r="O413" s="116">
        <v>605</v>
      </c>
      <c r="P413" s="116">
        <v>608</v>
      </c>
      <c r="Q413" s="124">
        <v>0</v>
      </c>
      <c r="R413" s="124">
        <v>0</v>
      </c>
      <c r="S413" s="116">
        <v>511</v>
      </c>
      <c r="T413" s="116">
        <v>224</v>
      </c>
      <c r="U413" s="116">
        <v>572</v>
      </c>
      <c r="V413" s="116">
        <v>0</v>
      </c>
      <c r="W413" s="116">
        <v>452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295</v>
      </c>
      <c r="AH413" s="116">
        <v>331</v>
      </c>
      <c r="AI413" s="116">
        <v>356</v>
      </c>
      <c r="AJ413" s="116">
        <v>372</v>
      </c>
      <c r="AK413" s="116">
        <v>635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297</v>
      </c>
      <c r="F414" s="104" t="s">
        <v>280</v>
      </c>
      <c r="G414" s="104" t="s">
        <v>1045</v>
      </c>
      <c r="H414" s="104" t="s">
        <v>1009</v>
      </c>
      <c r="I414" s="104" t="s">
        <v>1046</v>
      </c>
      <c r="J414" s="107">
        <v>10</v>
      </c>
      <c r="K414" s="113">
        <v>551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551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298</v>
      </c>
      <c r="F415" s="104" t="s">
        <v>278</v>
      </c>
      <c r="G415" s="104" t="s">
        <v>1047</v>
      </c>
      <c r="H415" s="104" t="s">
        <v>1009</v>
      </c>
      <c r="I415" s="104" t="s">
        <v>1046</v>
      </c>
      <c r="J415" s="107">
        <v>30</v>
      </c>
      <c r="K415" s="113">
        <v>558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298</v>
      </c>
      <c r="W415" s="116">
        <v>260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298</v>
      </c>
      <c r="F416" s="104" t="s">
        <v>278</v>
      </c>
      <c r="G416" s="104" t="s">
        <v>1048</v>
      </c>
      <c r="H416" s="104" t="s">
        <v>1009</v>
      </c>
      <c r="I416" s="104" t="s">
        <v>1044</v>
      </c>
      <c r="J416" s="107">
        <v>30</v>
      </c>
      <c r="K416" s="113">
        <v>5886</v>
      </c>
      <c r="L416" s="116" t="str">
        <f>SUM(N416:AQ416)</f>
        <v>0</v>
      </c>
      <c r="M416" s="119" t="str">
        <f>L416 - K416</f>
        <v>0</v>
      </c>
      <c r="N416" s="113">
        <v>732</v>
      </c>
      <c r="O416" s="116">
        <v>120</v>
      </c>
      <c r="P416" s="116">
        <v>594</v>
      </c>
      <c r="Q416" s="124">
        <v>0</v>
      </c>
      <c r="R416" s="124">
        <v>0</v>
      </c>
      <c r="S416" s="116">
        <v>520</v>
      </c>
      <c r="T416" s="116">
        <v>516</v>
      </c>
      <c r="U416" s="116">
        <v>286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360</v>
      </c>
      <c r="AH416" s="116">
        <v>428</v>
      </c>
      <c r="AI416" s="116">
        <v>452</v>
      </c>
      <c r="AJ416" s="116">
        <v>446</v>
      </c>
      <c r="AK416" s="116">
        <v>440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299</v>
      </c>
      <c r="F417" s="104" t="s">
        <v>278</v>
      </c>
      <c r="G417" s="104" t="s">
        <v>1039</v>
      </c>
      <c r="H417" s="104" t="s">
        <v>1009</v>
      </c>
      <c r="I417" s="104" t="s">
        <v>1034</v>
      </c>
      <c r="J417" s="107">
        <v>30</v>
      </c>
      <c r="K417" s="113">
        <v>2136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852</v>
      </c>
      <c r="P417" s="116">
        <v>409</v>
      </c>
      <c r="Q417" s="124">
        <v>0</v>
      </c>
      <c r="R417" s="124">
        <v>0</v>
      </c>
      <c r="S417" s="116">
        <v>539</v>
      </c>
      <c r="T417" s="116">
        <v>336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300</v>
      </c>
      <c r="F418" s="104" t="s">
        <v>278</v>
      </c>
      <c r="G418" s="104" t="s">
        <v>1008</v>
      </c>
      <c r="H418" s="104" t="s">
        <v>1009</v>
      </c>
      <c r="I418" s="104" t="s">
        <v>1010</v>
      </c>
      <c r="J418" s="107">
        <v>30</v>
      </c>
      <c r="K418" s="113">
        <v>10091</v>
      </c>
      <c r="L418" s="116" t="str">
        <f>SUM(N418:AQ418)</f>
        <v>0</v>
      </c>
      <c r="M418" s="119" t="str">
        <f>L418 - K418</f>
        <v>0</v>
      </c>
      <c r="N418" s="113">
        <v>521</v>
      </c>
      <c r="O418" s="116">
        <v>910</v>
      </c>
      <c r="P418" s="116">
        <v>640</v>
      </c>
      <c r="Q418" s="124">
        <v>0</v>
      </c>
      <c r="R418" s="124">
        <v>0</v>
      </c>
      <c r="S418" s="116">
        <v>880</v>
      </c>
      <c r="T418" s="116">
        <v>880</v>
      </c>
      <c r="U418" s="116">
        <v>670</v>
      </c>
      <c r="V418" s="116">
        <v>555</v>
      </c>
      <c r="W418" s="116">
        <v>562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533</v>
      </c>
      <c r="AH418" s="116">
        <v>512</v>
      </c>
      <c r="AI418" s="116">
        <v>404</v>
      </c>
      <c r="AJ418" s="116">
        <v>642</v>
      </c>
      <c r="AK418" s="116">
        <v>610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301</v>
      </c>
      <c r="F419" s="104" t="s">
        <v>278</v>
      </c>
      <c r="G419" s="104" t="s">
        <v>1049</v>
      </c>
      <c r="H419" s="104" t="s">
        <v>1009</v>
      </c>
      <c r="I419" s="104" t="s">
        <v>1050</v>
      </c>
      <c r="J419" s="107">
        <v>30</v>
      </c>
      <c r="K419" s="113">
        <v>2028</v>
      </c>
      <c r="L419" s="116" t="str">
        <f>SUM(N419:AQ419)</f>
        <v>0</v>
      </c>
      <c r="M419" s="119" t="str">
        <f>L419 - K419</f>
        <v>0</v>
      </c>
      <c r="N419" s="113">
        <v>592</v>
      </c>
      <c r="O419" s="116">
        <v>1237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302</v>
      </c>
      <c r="F420" s="104" t="s">
        <v>280</v>
      </c>
      <c r="G420" s="104" t="s">
        <v>1051</v>
      </c>
      <c r="H420" s="104" t="s">
        <v>1012</v>
      </c>
      <c r="I420" s="104" t="s">
        <v>1050</v>
      </c>
      <c r="J420" s="107">
        <v>10</v>
      </c>
      <c r="K420" s="113">
        <v>2040</v>
      </c>
      <c r="L420" s="116" t="str">
        <f>SUM(N420:AQ420)</f>
        <v>0</v>
      </c>
      <c r="M420" s="119" t="str">
        <f>L420 - K420</f>
        <v>0</v>
      </c>
      <c r="N420" s="113">
        <v>927</v>
      </c>
      <c r="O420" s="116">
        <v>1088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303</v>
      </c>
      <c r="F421" s="104" t="s">
        <v>278</v>
      </c>
      <c r="G421" s="104" t="s">
        <v>1041</v>
      </c>
      <c r="H421" s="104" t="s">
        <v>1009</v>
      </c>
      <c r="I421" s="104" t="s">
        <v>1042</v>
      </c>
      <c r="J421" s="107">
        <v>30</v>
      </c>
      <c r="K421" s="113">
        <v>3528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44</v>
      </c>
      <c r="AH421" s="116">
        <v>531</v>
      </c>
      <c r="AI421" s="116">
        <v>473</v>
      </c>
      <c r="AJ421" s="116">
        <v>544</v>
      </c>
      <c r="AK421" s="116">
        <v>545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304</v>
      </c>
      <c r="F422" s="104" t="s">
        <v>280</v>
      </c>
      <c r="G422" s="104" t="s">
        <v>1052</v>
      </c>
      <c r="H422" s="104" t="s">
        <v>1012</v>
      </c>
      <c r="I422" s="104" t="s">
        <v>1042</v>
      </c>
      <c r="J422" s="107">
        <v>10</v>
      </c>
      <c r="K422" s="113">
        <v>3865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337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257</v>
      </c>
      <c r="AH422" s="116">
        <v>450</v>
      </c>
      <c r="AI422" s="116">
        <v>433</v>
      </c>
      <c r="AJ422" s="116">
        <v>520</v>
      </c>
      <c r="AK422" s="116">
        <v>578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305</v>
      </c>
      <c r="F423" s="104" t="s">
        <v>278</v>
      </c>
      <c r="G423" s="104" t="s">
        <v>1039</v>
      </c>
      <c r="H423" s="104" t="s">
        <v>1009</v>
      </c>
      <c r="I423" s="104" t="s">
        <v>1034</v>
      </c>
      <c r="J423" s="107">
        <v>30</v>
      </c>
      <c r="K423" s="113">
        <v>2736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851</v>
      </c>
      <c r="P423" s="116">
        <v>532</v>
      </c>
      <c r="Q423" s="124">
        <v>0</v>
      </c>
      <c r="R423" s="124">
        <v>0</v>
      </c>
      <c r="S423" s="116">
        <v>645</v>
      </c>
      <c r="T423" s="116">
        <v>708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306</v>
      </c>
      <c r="F424" s="104" t="s">
        <v>280</v>
      </c>
      <c r="G424" s="104" t="s">
        <v>1033</v>
      </c>
      <c r="H424" s="104" t="s">
        <v>1012</v>
      </c>
      <c r="I424" s="104" t="s">
        <v>1034</v>
      </c>
      <c r="J424" s="107">
        <v>10</v>
      </c>
      <c r="K424" s="113">
        <v>4608</v>
      </c>
      <c r="L424" s="116" t="str">
        <f>SUM(N424:AQ424)</f>
        <v>0</v>
      </c>
      <c r="M424" s="119" t="str">
        <f>L424 - K424</f>
        <v>0</v>
      </c>
      <c r="N424" s="113">
        <v>416</v>
      </c>
      <c r="O424" s="116">
        <v>936</v>
      </c>
      <c r="P424" s="116">
        <v>870</v>
      </c>
      <c r="Q424" s="124">
        <v>0</v>
      </c>
      <c r="R424" s="124">
        <v>0</v>
      </c>
      <c r="S424" s="116">
        <v>514</v>
      </c>
      <c r="T424" s="116">
        <v>0</v>
      </c>
      <c r="U424" s="116">
        <v>281</v>
      </c>
      <c r="V424" s="116">
        <v>823</v>
      </c>
      <c r="W424" s="116">
        <v>609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307</v>
      </c>
      <c r="F425" s="104" t="s">
        <v>278</v>
      </c>
      <c r="G425" s="104" t="s">
        <v>1008</v>
      </c>
      <c r="H425" s="104" t="s">
        <v>1009</v>
      </c>
      <c r="I425" s="104" t="s">
        <v>1010</v>
      </c>
      <c r="J425" s="107">
        <v>30</v>
      </c>
      <c r="K425" s="113">
        <v>14581</v>
      </c>
      <c r="L425" s="116" t="str">
        <f>SUM(N425:AQ425)</f>
        <v>0</v>
      </c>
      <c r="M425" s="119" t="str">
        <f>L425 - K425</f>
        <v>0</v>
      </c>
      <c r="N425" s="113">
        <v>820</v>
      </c>
      <c r="O425" s="116">
        <v>1212</v>
      </c>
      <c r="P425" s="116">
        <v>867</v>
      </c>
      <c r="Q425" s="124">
        <v>0</v>
      </c>
      <c r="R425" s="124">
        <v>0</v>
      </c>
      <c r="S425" s="116">
        <v>1241</v>
      </c>
      <c r="T425" s="116">
        <v>1212</v>
      </c>
      <c r="U425" s="116">
        <v>1206</v>
      </c>
      <c r="V425" s="116">
        <v>946</v>
      </c>
      <c r="W425" s="116">
        <v>561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927</v>
      </c>
      <c r="AH425" s="116">
        <v>846</v>
      </c>
      <c r="AI425" s="116">
        <v>887</v>
      </c>
      <c r="AJ425" s="116">
        <v>970</v>
      </c>
      <c r="AK425" s="116">
        <v>888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308</v>
      </c>
      <c r="F426" s="104" t="s">
        <v>280</v>
      </c>
      <c r="G426" s="104" t="s">
        <v>1040</v>
      </c>
      <c r="H426" s="104" t="s">
        <v>1012</v>
      </c>
      <c r="I426" s="104" t="s">
        <v>1010</v>
      </c>
      <c r="J426" s="107">
        <v>10</v>
      </c>
      <c r="K426" s="113">
        <v>14581</v>
      </c>
      <c r="L426" s="116" t="str">
        <f>SUM(N426:AQ426)</f>
        <v>0</v>
      </c>
      <c r="M426" s="119" t="str">
        <f>L426 - K426</f>
        <v>0</v>
      </c>
      <c r="N426" s="113">
        <v>782</v>
      </c>
      <c r="O426" s="116">
        <v>1152</v>
      </c>
      <c r="P426" s="116">
        <v>1109</v>
      </c>
      <c r="Q426" s="124">
        <v>0</v>
      </c>
      <c r="R426" s="124">
        <v>0</v>
      </c>
      <c r="S426" s="116">
        <v>1133</v>
      </c>
      <c r="T426" s="116">
        <v>1197</v>
      </c>
      <c r="U426" s="116">
        <v>1116</v>
      </c>
      <c r="V426" s="116">
        <v>909</v>
      </c>
      <c r="W426" s="116">
        <v>585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740</v>
      </c>
      <c r="AH426" s="116">
        <v>870</v>
      </c>
      <c r="AI426" s="116">
        <v>869</v>
      </c>
      <c r="AJ426" s="116">
        <v>866</v>
      </c>
      <c r="AK426" s="116">
        <v>843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309</v>
      </c>
      <c r="F427" s="104" t="s">
        <v>278</v>
      </c>
      <c r="G427" s="104" t="s">
        <v>1041</v>
      </c>
      <c r="H427" s="104" t="s">
        <v>1009</v>
      </c>
      <c r="I427" s="104" t="s">
        <v>1042</v>
      </c>
      <c r="J427" s="107">
        <v>30</v>
      </c>
      <c r="K427" s="113">
        <v>4607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322</v>
      </c>
      <c r="T427" s="116">
        <v>411</v>
      </c>
      <c r="U427" s="116">
        <v>391</v>
      </c>
      <c r="V427" s="116">
        <v>392</v>
      </c>
      <c r="W427" s="116">
        <v>523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353</v>
      </c>
      <c r="AH427" s="116">
        <v>405</v>
      </c>
      <c r="AI427" s="116">
        <v>451</v>
      </c>
      <c r="AJ427" s="116">
        <v>438</v>
      </c>
      <c r="AK427" s="116">
        <v>396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309</v>
      </c>
      <c r="F428" s="104" t="s">
        <v>278</v>
      </c>
      <c r="G428" s="104" t="s">
        <v>1053</v>
      </c>
      <c r="H428" s="104" t="s">
        <v>1009</v>
      </c>
      <c r="I428" s="104" t="s">
        <v>1054</v>
      </c>
      <c r="J428" s="107">
        <v>30</v>
      </c>
      <c r="K428" s="113">
        <v>348</v>
      </c>
      <c r="L428" s="116" t="str">
        <f>SUM(N428:AQ428)</f>
        <v>0</v>
      </c>
      <c r="M428" s="119" t="str">
        <f>L428 - K428</f>
        <v>0</v>
      </c>
      <c r="N428" s="113">
        <v>87</v>
      </c>
      <c r="O428" s="116">
        <v>129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310</v>
      </c>
      <c r="F429" s="104" t="s">
        <v>280</v>
      </c>
      <c r="G429" s="104" t="s">
        <v>1052</v>
      </c>
      <c r="H429" s="104" t="s">
        <v>1012</v>
      </c>
      <c r="I429" s="104" t="s">
        <v>1042</v>
      </c>
      <c r="J429" s="107">
        <v>10</v>
      </c>
      <c r="K429" s="113">
        <v>2424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142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1046</v>
      </c>
      <c r="AH429" s="116">
        <v>557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310</v>
      </c>
      <c r="F430" s="104" t="s">
        <v>280</v>
      </c>
      <c r="G430" s="104" t="s">
        <v>1055</v>
      </c>
      <c r="H430" s="104" t="s">
        <v>1012</v>
      </c>
      <c r="I430" s="104" t="s">
        <v>1018</v>
      </c>
      <c r="J430" s="107">
        <v>10</v>
      </c>
      <c r="K430" s="113">
        <v>5100</v>
      </c>
      <c r="L430" s="116" t="str">
        <f>SUM(N430:AQ430)</f>
        <v>0</v>
      </c>
      <c r="M430" s="119" t="str">
        <f>L430 - K430</f>
        <v>0</v>
      </c>
      <c r="N430" s="113">
        <v>489</v>
      </c>
      <c r="O430" s="116">
        <v>692</v>
      </c>
      <c r="P430" s="116">
        <v>381</v>
      </c>
      <c r="Q430" s="124">
        <v>0</v>
      </c>
      <c r="R430" s="124">
        <v>0</v>
      </c>
      <c r="S430" s="116">
        <v>393</v>
      </c>
      <c r="T430" s="116">
        <v>410</v>
      </c>
      <c r="U430" s="116">
        <v>411</v>
      </c>
      <c r="V430" s="116">
        <v>371</v>
      </c>
      <c r="W430" s="116">
        <v>369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391</v>
      </c>
      <c r="AJ430" s="116">
        <v>0</v>
      </c>
      <c r="AK430" s="116">
        <v>283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312</v>
      </c>
      <c r="F431" s="104" t="s">
        <v>280</v>
      </c>
      <c r="G431" s="104" t="s">
        <v>1056</v>
      </c>
      <c r="H431" s="104" t="s">
        <v>1012</v>
      </c>
      <c r="I431" s="104" t="s">
        <v>1057</v>
      </c>
      <c r="J431" s="107">
        <v>10</v>
      </c>
      <c r="K431" s="113">
        <v>300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297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312</v>
      </c>
      <c r="F432" s="104" t="s">
        <v>280</v>
      </c>
      <c r="G432" s="104" t="s">
        <v>1040</v>
      </c>
      <c r="H432" s="104" t="s">
        <v>1012</v>
      </c>
      <c r="I432" s="104" t="s">
        <v>1010</v>
      </c>
      <c r="J432" s="107">
        <v>10</v>
      </c>
      <c r="K432" s="113">
        <v>15840</v>
      </c>
      <c r="L432" s="116" t="str">
        <f>SUM(N432:AQ432)</f>
        <v>0</v>
      </c>
      <c r="M432" s="119" t="str">
        <f>L432 - K432</f>
        <v>0</v>
      </c>
      <c r="N432" s="113">
        <v>1075</v>
      </c>
      <c r="O432" s="116">
        <v>1472</v>
      </c>
      <c r="P432" s="116">
        <v>534</v>
      </c>
      <c r="Q432" s="124">
        <v>0</v>
      </c>
      <c r="R432" s="124">
        <v>0</v>
      </c>
      <c r="S432" s="116">
        <v>1350</v>
      </c>
      <c r="T432" s="116">
        <v>1376</v>
      </c>
      <c r="U432" s="116">
        <v>1213</v>
      </c>
      <c r="V432" s="116">
        <v>709</v>
      </c>
      <c r="W432" s="116">
        <v>794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712</v>
      </c>
      <c r="AH432" s="116">
        <v>866</v>
      </c>
      <c r="AI432" s="116">
        <v>897</v>
      </c>
      <c r="AJ432" s="116">
        <v>924</v>
      </c>
      <c r="AK432" s="116">
        <v>1126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313</v>
      </c>
      <c r="F433" s="104" t="s">
        <v>280</v>
      </c>
      <c r="G433" s="104" t="s">
        <v>1040</v>
      </c>
      <c r="H433" s="104" t="s">
        <v>1012</v>
      </c>
      <c r="I433" s="104" t="s">
        <v>1010</v>
      </c>
      <c r="J433" s="107">
        <v>10</v>
      </c>
      <c r="K433" s="113">
        <v>1260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108</v>
      </c>
      <c r="Q433" s="124">
        <v>0</v>
      </c>
      <c r="R433" s="124">
        <v>0</v>
      </c>
      <c r="S433" s="116">
        <v>1152</v>
      </c>
      <c r="T433" s="116">
        <v>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313</v>
      </c>
      <c r="F434" s="104" t="s">
        <v>280</v>
      </c>
      <c r="G434" s="104" t="s">
        <v>1052</v>
      </c>
      <c r="H434" s="104" t="s">
        <v>1012</v>
      </c>
      <c r="I434" s="104" t="s">
        <v>1042</v>
      </c>
      <c r="J434" s="107">
        <v>10</v>
      </c>
      <c r="K434" s="113">
        <v>8340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142</v>
      </c>
      <c r="U434" s="116">
        <v>1546</v>
      </c>
      <c r="V434" s="116">
        <v>1061</v>
      </c>
      <c r="W434" s="116">
        <v>1254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61</v>
      </c>
      <c r="AE434" s="124">
        <v>0</v>
      </c>
      <c r="AF434" s="124">
        <v>0</v>
      </c>
      <c r="AG434" s="116">
        <v>950</v>
      </c>
      <c r="AH434" s="116">
        <v>170</v>
      </c>
      <c r="AI434" s="116">
        <v>447</v>
      </c>
      <c r="AJ434" s="116">
        <v>480</v>
      </c>
      <c r="AK434" s="116">
        <v>808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323</v>
      </c>
      <c r="E435" s="104" t="s">
        <v>324</v>
      </c>
      <c r="F435" s="104" t="s">
        <v>318</v>
      </c>
      <c r="G435" s="104" t="s">
        <v>1058</v>
      </c>
      <c r="H435" s="104" t="s">
        <v>1059</v>
      </c>
      <c r="I435" s="104" t="s">
        <v>1060</v>
      </c>
      <c r="J435" s="107">
        <v>10</v>
      </c>
      <c r="K435" s="113">
        <v>6912</v>
      </c>
      <c r="L435" s="116" t="str">
        <f>SUM(N435:AQ435)</f>
        <v>0</v>
      </c>
      <c r="M435" s="119" t="str">
        <f>L435 - K435</f>
        <v>0</v>
      </c>
      <c r="N435" s="113">
        <v>6912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315</v>
      </c>
      <c r="F436" s="104" t="s">
        <v>316</v>
      </c>
      <c r="G436" s="104" t="s">
        <v>1061</v>
      </c>
      <c r="H436" s="104" t="s">
        <v>470</v>
      </c>
      <c r="I436" s="104" t="s">
        <v>574</v>
      </c>
      <c r="J436" s="107">
        <v>10</v>
      </c>
      <c r="K436" s="113">
        <v>2214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540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756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315</v>
      </c>
      <c r="F437" s="104" t="s">
        <v>316</v>
      </c>
      <c r="G437" s="104" t="s">
        <v>1062</v>
      </c>
      <c r="H437" s="104" t="s">
        <v>917</v>
      </c>
      <c r="I437" s="104" t="s">
        <v>574</v>
      </c>
      <c r="J437" s="107">
        <v>10</v>
      </c>
      <c r="K437" s="113">
        <v>5000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200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2400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315</v>
      </c>
      <c r="F438" s="104" t="s">
        <v>316</v>
      </c>
      <c r="G438" s="104" t="s">
        <v>1063</v>
      </c>
      <c r="H438" s="104" t="s">
        <v>467</v>
      </c>
      <c r="I438" s="104" t="s">
        <v>1064</v>
      </c>
      <c r="J438" s="107">
        <v>10</v>
      </c>
      <c r="K438" s="113">
        <v>8640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2880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2160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1800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315</v>
      </c>
      <c r="F439" s="104" t="s">
        <v>316</v>
      </c>
      <c r="G439" s="104" t="s">
        <v>1065</v>
      </c>
      <c r="H439" s="104" t="s">
        <v>467</v>
      </c>
      <c r="I439" s="104" t="s">
        <v>526</v>
      </c>
      <c r="J439" s="107">
        <v>10</v>
      </c>
      <c r="K439" s="113">
        <v>13800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3150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3150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3750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315</v>
      </c>
      <c r="F440" s="104" t="s">
        <v>316</v>
      </c>
      <c r="G440" s="104" t="s">
        <v>1066</v>
      </c>
      <c r="H440" s="104" t="s">
        <v>566</v>
      </c>
      <c r="I440" s="104" t="s">
        <v>574</v>
      </c>
      <c r="J440" s="107">
        <v>10</v>
      </c>
      <c r="K440" s="113">
        <v>2214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540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756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317</v>
      </c>
      <c r="F441" s="104" t="s">
        <v>318</v>
      </c>
      <c r="G441" s="104" t="s">
        <v>1067</v>
      </c>
      <c r="H441" s="104" t="s">
        <v>1068</v>
      </c>
      <c r="I441" s="104">
        <v>3</v>
      </c>
      <c r="J441" s="107">
        <v>10</v>
      </c>
      <c r="K441" s="113">
        <v>313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13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317</v>
      </c>
      <c r="F442" s="104" t="s">
        <v>318</v>
      </c>
      <c r="G442" s="104" t="s">
        <v>1069</v>
      </c>
      <c r="H442" s="104" t="s">
        <v>1070</v>
      </c>
      <c r="I442" s="104" t="s">
        <v>945</v>
      </c>
      <c r="J442" s="107">
        <v>10</v>
      </c>
      <c r="K442" s="113">
        <v>4195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397</v>
      </c>
      <c r="AH442" s="116">
        <v>323</v>
      </c>
      <c r="AI442" s="116">
        <v>630</v>
      </c>
      <c r="AJ442" s="116">
        <v>732</v>
      </c>
      <c r="AK442" s="116">
        <v>678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317</v>
      </c>
      <c r="F443" s="104" t="s">
        <v>318</v>
      </c>
      <c r="G443" s="104" t="s">
        <v>1071</v>
      </c>
      <c r="H443" s="104" t="s">
        <v>1072</v>
      </c>
      <c r="I443" s="104" t="s">
        <v>1073</v>
      </c>
      <c r="J443" s="107">
        <v>10</v>
      </c>
      <c r="K443" s="113">
        <v>5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1074</v>
      </c>
      <c r="H444" s="104" t="s">
        <v>429</v>
      </c>
      <c r="I444" s="104" t="s">
        <v>463</v>
      </c>
      <c r="J444" s="107">
        <v>10</v>
      </c>
      <c r="K444" s="113">
        <v>4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1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1075</v>
      </c>
      <c r="H445" s="104" t="s">
        <v>385</v>
      </c>
      <c r="I445" s="104"/>
      <c r="J445" s="107">
        <v>10</v>
      </c>
      <c r="K445" s="113">
        <v>100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1076</v>
      </c>
      <c r="H446" s="104" t="s">
        <v>1077</v>
      </c>
      <c r="I446" s="104" t="s">
        <v>1078</v>
      </c>
      <c r="J446" s="107">
        <v>10</v>
      </c>
      <c r="K446" s="113">
        <v>300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300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1079</v>
      </c>
      <c r="H447" s="104" t="s">
        <v>382</v>
      </c>
      <c r="I447" s="104" t="s">
        <v>391</v>
      </c>
      <c r="J447" s="107">
        <v>10</v>
      </c>
      <c r="K447" s="113">
        <v>28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28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1080</v>
      </c>
      <c r="H448" s="104" t="s">
        <v>581</v>
      </c>
      <c r="I448" s="104">
        <v>3</v>
      </c>
      <c r="J448" s="107">
        <v>10</v>
      </c>
      <c r="K448" s="113">
        <v>29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29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1081</v>
      </c>
      <c r="H449" s="104" t="s">
        <v>1082</v>
      </c>
      <c r="I449" s="104" t="s">
        <v>1083</v>
      </c>
      <c r="J449" s="107">
        <v>10</v>
      </c>
      <c r="K449" s="113">
        <v>45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45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1084</v>
      </c>
      <c r="H450" s="104" t="s">
        <v>1085</v>
      </c>
      <c r="I450" s="104" t="s">
        <v>555</v>
      </c>
      <c r="J450" s="107">
        <v>10</v>
      </c>
      <c r="K450" s="113">
        <v>60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60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1086</v>
      </c>
      <c r="H451" s="104" t="s">
        <v>1087</v>
      </c>
      <c r="I451" s="104" t="s">
        <v>394</v>
      </c>
      <c r="J451" s="107">
        <v>10</v>
      </c>
      <c r="K451" s="113">
        <v>7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7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1088</v>
      </c>
      <c r="H452" s="104" t="s">
        <v>400</v>
      </c>
      <c r="I452" s="104" t="s">
        <v>403</v>
      </c>
      <c r="J452" s="107">
        <v>10</v>
      </c>
      <c r="K452" s="113">
        <v>25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25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1089</v>
      </c>
      <c r="H453" s="104" t="s">
        <v>606</v>
      </c>
      <c r="I453" s="104" t="s">
        <v>607</v>
      </c>
      <c r="J453" s="107">
        <v>10</v>
      </c>
      <c r="K453" s="113">
        <v>4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2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2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1090</v>
      </c>
      <c r="H454" s="104" t="s">
        <v>1091</v>
      </c>
      <c r="I454" s="104" t="s">
        <v>1092</v>
      </c>
      <c r="J454" s="107">
        <v>10</v>
      </c>
      <c r="K454" s="113">
        <v>100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100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1093</v>
      </c>
      <c r="H455" s="104" t="s">
        <v>972</v>
      </c>
      <c r="I455" s="104" t="s">
        <v>942</v>
      </c>
      <c r="J455" s="107">
        <v>10</v>
      </c>
      <c r="K455" s="113">
        <v>8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8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1094</v>
      </c>
      <c r="H456" s="104" t="s">
        <v>400</v>
      </c>
      <c r="I456" s="104" t="s">
        <v>1095</v>
      </c>
      <c r="J456" s="107">
        <v>10</v>
      </c>
      <c r="K456" s="113">
        <v>3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1096</v>
      </c>
      <c r="H457" s="104" t="s">
        <v>579</v>
      </c>
      <c r="I457" s="104" t="s">
        <v>1097</v>
      </c>
      <c r="J457" s="107">
        <v>10</v>
      </c>
      <c r="K457" s="113">
        <v>15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15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1098</v>
      </c>
      <c r="H458" s="104" t="s">
        <v>455</v>
      </c>
      <c r="I458" s="104" t="s">
        <v>456</v>
      </c>
      <c r="J458" s="107">
        <v>10</v>
      </c>
      <c r="K458" s="113">
        <v>4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4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1099</v>
      </c>
      <c r="H459" s="104" t="s">
        <v>548</v>
      </c>
      <c r="I459" s="104" t="s">
        <v>1100</v>
      </c>
      <c r="J459" s="107">
        <v>10</v>
      </c>
      <c r="K459" s="113">
        <v>8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3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1</v>
      </c>
      <c r="V459" s="116">
        <v>1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1101</v>
      </c>
      <c r="H460" s="104" t="s">
        <v>1102</v>
      </c>
      <c r="I460" s="104" t="s">
        <v>1103</v>
      </c>
      <c r="J460" s="107">
        <v>10</v>
      </c>
      <c r="K460" s="113">
        <v>4000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2000</v>
      </c>
      <c r="V460" s="116">
        <v>1000</v>
      </c>
      <c r="W460" s="116">
        <v>1000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1104</v>
      </c>
      <c r="H461" s="104" t="s">
        <v>1102</v>
      </c>
      <c r="I461" s="104" t="s">
        <v>1083</v>
      </c>
      <c r="J461" s="107">
        <v>10</v>
      </c>
      <c r="K461" s="113">
        <v>80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80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1105</v>
      </c>
      <c r="H462" s="104" t="s">
        <v>1102</v>
      </c>
      <c r="I462" s="104" t="s">
        <v>397</v>
      </c>
      <c r="J462" s="107">
        <v>10</v>
      </c>
      <c r="K462" s="113">
        <v>220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200</v>
      </c>
      <c r="T462" s="116">
        <v>20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1106</v>
      </c>
      <c r="H463" s="104" t="s">
        <v>1107</v>
      </c>
      <c r="I463" s="104" t="s">
        <v>389</v>
      </c>
      <c r="J463" s="107">
        <v>10</v>
      </c>
      <c r="K463" s="113">
        <v>60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60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1108</v>
      </c>
      <c r="H464" s="104" t="s">
        <v>455</v>
      </c>
      <c r="I464" s="104" t="s">
        <v>456</v>
      </c>
      <c r="J464" s="107">
        <v>10</v>
      </c>
      <c r="K464" s="113">
        <v>15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9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6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1109</v>
      </c>
      <c r="H465" s="104" t="s">
        <v>385</v>
      </c>
      <c r="I465" s="104" t="s">
        <v>386</v>
      </c>
      <c r="J465" s="107">
        <v>10</v>
      </c>
      <c r="K465" s="113">
        <v>1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1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1110</v>
      </c>
      <c r="H466" s="104" t="s">
        <v>1111</v>
      </c>
      <c r="I466" s="104" t="s">
        <v>389</v>
      </c>
      <c r="J466" s="107">
        <v>10</v>
      </c>
      <c r="K466" s="113">
        <v>340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160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1112</v>
      </c>
      <c r="H467" s="104" t="s">
        <v>1113</v>
      </c>
      <c r="I467" s="104" t="s">
        <v>607</v>
      </c>
      <c r="J467" s="107">
        <v>10</v>
      </c>
      <c r="K467" s="113">
        <v>1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1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1114</v>
      </c>
      <c r="H468" s="104" t="s">
        <v>385</v>
      </c>
      <c r="I468" s="104" t="s">
        <v>415</v>
      </c>
      <c r="J468" s="107">
        <v>10</v>
      </c>
      <c r="K468" s="113">
        <v>25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25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1115</v>
      </c>
      <c r="H469" s="104" t="s">
        <v>1116</v>
      </c>
      <c r="I469" s="104" t="s">
        <v>1117</v>
      </c>
      <c r="J469" s="107">
        <v>10</v>
      </c>
      <c r="K469" s="113">
        <v>19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2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8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4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1118</v>
      </c>
      <c r="H470" s="104" t="s">
        <v>1119</v>
      </c>
      <c r="I470" s="104" t="s">
        <v>670</v>
      </c>
      <c r="J470" s="107">
        <v>10</v>
      </c>
      <c r="K470" s="113">
        <v>2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2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1120</v>
      </c>
      <c r="H471" s="104" t="s">
        <v>1121</v>
      </c>
      <c r="I471" s="104" t="s">
        <v>394</v>
      </c>
      <c r="J471" s="107">
        <v>10</v>
      </c>
      <c r="K471" s="113">
        <v>16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16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1122</v>
      </c>
      <c r="H472" s="104" t="s">
        <v>467</v>
      </c>
      <c r="I472" s="104" t="s">
        <v>813</v>
      </c>
      <c r="J472" s="107">
        <v>10</v>
      </c>
      <c r="K472" s="113">
        <v>900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450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1123</v>
      </c>
      <c r="H473" s="104" t="s">
        <v>422</v>
      </c>
      <c r="I473" s="104" t="s">
        <v>423</v>
      </c>
      <c r="J473" s="107">
        <v>10</v>
      </c>
      <c r="K473" s="113">
        <v>1008</v>
      </c>
      <c r="L473" s="116" t="str">
        <f>SUM(N473:AQ473)</f>
        <v>0</v>
      </c>
      <c r="M473" s="119" t="str">
        <f>L473 - K473</f>
        <v>0</v>
      </c>
      <c r="N473" s="113">
        <v>360</v>
      </c>
      <c r="O473" s="116">
        <v>0</v>
      </c>
      <c r="P473" s="116">
        <v>0</v>
      </c>
      <c r="Q473" s="124">
        <v>648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1124</v>
      </c>
      <c r="H474" s="104" t="s">
        <v>429</v>
      </c>
      <c r="I474" s="104" t="s">
        <v>430</v>
      </c>
      <c r="J474" s="107">
        <v>10</v>
      </c>
      <c r="K474" s="113">
        <v>5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0</v>
      </c>
      <c r="W474" s="116">
        <v>5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1125</v>
      </c>
      <c r="H475" s="104" t="s">
        <v>385</v>
      </c>
      <c r="I475" s="104" t="s">
        <v>465</v>
      </c>
      <c r="J475" s="107">
        <v>10</v>
      </c>
      <c r="K475" s="113">
        <v>216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72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72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1126</v>
      </c>
      <c r="H476" s="104" t="s">
        <v>1127</v>
      </c>
      <c r="I476" s="104" t="s">
        <v>1128</v>
      </c>
      <c r="J476" s="107">
        <v>10</v>
      </c>
      <c r="K476" s="113">
        <v>30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30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1129</v>
      </c>
      <c r="H477" s="104" t="s">
        <v>385</v>
      </c>
      <c r="I477" s="104"/>
      <c r="J477" s="107">
        <v>10</v>
      </c>
      <c r="K477" s="113">
        <v>100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1130</v>
      </c>
      <c r="H478" s="104" t="s">
        <v>1131</v>
      </c>
      <c r="I478" s="104">
        <v>3</v>
      </c>
      <c r="J478" s="107">
        <v>10</v>
      </c>
      <c r="K478" s="113">
        <v>128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128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1132</v>
      </c>
      <c r="H479" s="104" t="s">
        <v>1133</v>
      </c>
      <c r="I479" s="104" t="s">
        <v>945</v>
      </c>
      <c r="J479" s="107">
        <v>10</v>
      </c>
      <c r="K479" s="113">
        <v>216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</v>
      </c>
      <c r="P479" s="116">
        <v>0</v>
      </c>
      <c r="Q479" s="124">
        <v>0</v>
      </c>
      <c r="R479" s="124">
        <v>0</v>
      </c>
      <c r="S479" s="116">
        <v>0</v>
      </c>
      <c r="T479" s="116">
        <v>9</v>
      </c>
      <c r="U479" s="116">
        <v>170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3</v>
      </c>
      <c r="AJ479" s="116">
        <v>0</v>
      </c>
      <c r="AK479" s="116">
        <v>0</v>
      </c>
      <c r="AL479" s="124">
        <v>30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1134</v>
      </c>
      <c r="H480" s="104" t="s">
        <v>385</v>
      </c>
      <c r="I480" s="104" t="s">
        <v>389</v>
      </c>
      <c r="J480" s="107">
        <v>10</v>
      </c>
      <c r="K480" s="113">
        <v>32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32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1135</v>
      </c>
      <c r="H481" s="104" t="s">
        <v>425</v>
      </c>
      <c r="I481" s="104" t="s">
        <v>420</v>
      </c>
      <c r="J481" s="107">
        <v>10</v>
      </c>
      <c r="K481" s="113">
        <v>39</v>
      </c>
      <c r="L481" s="116" t="str">
        <f>SUM(N481:AQ481)</f>
        <v>0</v>
      </c>
      <c r="M481" s="119" t="str">
        <f>L481 - K481</f>
        <v>0</v>
      </c>
      <c r="N481" s="113">
        <v>15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22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2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1136</v>
      </c>
      <c r="H482" s="104" t="s">
        <v>917</v>
      </c>
      <c r="I482" s="104" t="s">
        <v>1137</v>
      </c>
      <c r="J482" s="107">
        <v>10</v>
      </c>
      <c r="K482" s="113">
        <v>17280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5760</v>
      </c>
      <c r="P482" s="116">
        <v>0</v>
      </c>
      <c r="Q482" s="124">
        <v>0</v>
      </c>
      <c r="R482" s="124">
        <v>0</v>
      </c>
      <c r="S482" s="116">
        <v>0</v>
      </c>
      <c r="T482" s="116">
        <v>5760</v>
      </c>
      <c r="U482" s="116">
        <v>0</v>
      </c>
      <c r="V482" s="116">
        <v>0</v>
      </c>
      <c r="W482" s="116">
        <v>2880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2880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1138</v>
      </c>
      <c r="H483" s="104" t="s">
        <v>425</v>
      </c>
      <c r="I483" s="104" t="s">
        <v>458</v>
      </c>
      <c r="J483" s="107">
        <v>10</v>
      </c>
      <c r="K483" s="113">
        <v>6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2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2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1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1139</v>
      </c>
      <c r="H484" s="104" t="s">
        <v>606</v>
      </c>
      <c r="I484" s="104" t="s">
        <v>607</v>
      </c>
      <c r="J484" s="107">
        <v>10</v>
      </c>
      <c r="K484" s="113">
        <v>1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1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1140</v>
      </c>
      <c r="H485" s="104" t="s">
        <v>382</v>
      </c>
      <c r="I485" s="104" t="s">
        <v>383</v>
      </c>
      <c r="J485" s="107">
        <v>10</v>
      </c>
      <c r="K485" s="113">
        <v>121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121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1141</v>
      </c>
      <c r="H486" s="104" t="s">
        <v>1102</v>
      </c>
      <c r="I486" s="104" t="s">
        <v>1142</v>
      </c>
      <c r="J486" s="107">
        <v>10</v>
      </c>
      <c r="K486" s="113">
        <v>7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7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1143</v>
      </c>
      <c r="H487" s="104" t="s">
        <v>1144</v>
      </c>
      <c r="I487" s="104" t="s">
        <v>1145</v>
      </c>
      <c r="J487" s="107">
        <v>10</v>
      </c>
      <c r="K487" s="113">
        <v>1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1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1146</v>
      </c>
      <c r="H488" s="104" t="s">
        <v>1147</v>
      </c>
      <c r="I488" s="104" t="s">
        <v>940</v>
      </c>
      <c r="J488" s="107">
        <v>10</v>
      </c>
      <c r="K488" s="113">
        <v>14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14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1148</v>
      </c>
      <c r="H489" s="104" t="s">
        <v>1077</v>
      </c>
      <c r="I489" s="104" t="s">
        <v>1149</v>
      </c>
      <c r="J489" s="107">
        <v>10</v>
      </c>
      <c r="K489" s="113">
        <v>1440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1150</v>
      </c>
      <c r="H490" s="104" t="s">
        <v>385</v>
      </c>
      <c r="I490" s="104"/>
      <c r="J490" s="107">
        <v>10</v>
      </c>
      <c r="K490" s="113">
        <v>100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1151</v>
      </c>
      <c r="H491" s="104" t="s">
        <v>396</v>
      </c>
      <c r="I491" s="104"/>
      <c r="J491" s="107">
        <v>10</v>
      </c>
      <c r="K491" s="113">
        <v>50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1152</v>
      </c>
      <c r="H492" s="104" t="s">
        <v>385</v>
      </c>
      <c r="I492" s="104" t="s">
        <v>420</v>
      </c>
      <c r="J492" s="107">
        <v>10</v>
      </c>
      <c r="K492" s="113">
        <v>117</v>
      </c>
      <c r="L492" s="116" t="str">
        <f>SUM(N492:AQ492)</f>
        <v>0</v>
      </c>
      <c r="M492" s="119" t="str">
        <f>L492 - K492</f>
        <v>0</v>
      </c>
      <c r="N492" s="113">
        <v>65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28</v>
      </c>
      <c r="U492" s="116">
        <v>12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12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1153</v>
      </c>
      <c r="H493" s="104" t="s">
        <v>440</v>
      </c>
      <c r="I493" s="104" t="s">
        <v>407</v>
      </c>
      <c r="J493" s="107">
        <v>10</v>
      </c>
      <c r="K493" s="113">
        <v>6660</v>
      </c>
      <c r="L493" s="116" t="str">
        <f>SUM(N493:AQ493)</f>
        <v>0</v>
      </c>
      <c r="M493" s="119" t="str">
        <f>L493 - K493</f>
        <v>0</v>
      </c>
      <c r="N493" s="113">
        <v>450</v>
      </c>
      <c r="O493" s="116">
        <v>270</v>
      </c>
      <c r="P493" s="116">
        <v>450</v>
      </c>
      <c r="Q493" s="124">
        <v>450</v>
      </c>
      <c r="R493" s="124">
        <v>0</v>
      </c>
      <c r="S493" s="116">
        <v>630</v>
      </c>
      <c r="T493" s="116">
        <v>450</v>
      </c>
      <c r="U493" s="116">
        <v>450</v>
      </c>
      <c r="V493" s="116">
        <v>0</v>
      </c>
      <c r="W493" s="116">
        <v>630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360</v>
      </c>
      <c r="AI493" s="116">
        <v>90</v>
      </c>
      <c r="AJ493" s="116">
        <v>450</v>
      </c>
      <c r="AK493" s="116">
        <v>540</v>
      </c>
      <c r="AL493" s="124">
        <v>360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1154</v>
      </c>
      <c r="H494" s="104" t="s">
        <v>417</v>
      </c>
      <c r="I494" s="104" t="s">
        <v>418</v>
      </c>
      <c r="J494" s="107">
        <v>10</v>
      </c>
      <c r="K494" s="113">
        <v>25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3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5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1</v>
      </c>
      <c r="AI494" s="116">
        <v>10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1155</v>
      </c>
      <c r="H495" s="104" t="s">
        <v>1147</v>
      </c>
      <c r="I495" s="104" t="s">
        <v>1156</v>
      </c>
      <c r="J495" s="107">
        <v>10</v>
      </c>
      <c r="K495" s="113">
        <v>12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12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0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1157</v>
      </c>
      <c r="H496" s="104" t="s">
        <v>385</v>
      </c>
      <c r="I496" s="104" t="s">
        <v>436</v>
      </c>
      <c r="J496" s="107">
        <v>10</v>
      </c>
      <c r="K496" s="113">
        <v>70</v>
      </c>
      <c r="L496" s="116" t="str">
        <f>SUM(N496:AQ496)</f>
        <v>0</v>
      </c>
      <c r="M496" s="119" t="str">
        <f>L496 - K496</f>
        <v>0</v>
      </c>
      <c r="N496" s="113">
        <v>21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13</v>
      </c>
      <c r="V496" s="116">
        <v>1</v>
      </c>
      <c r="W496" s="116">
        <v>23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12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1158</v>
      </c>
      <c r="H497" s="104" t="s">
        <v>1111</v>
      </c>
      <c r="I497" s="104" t="s">
        <v>389</v>
      </c>
      <c r="J497" s="107">
        <v>10</v>
      </c>
      <c r="K497" s="113">
        <v>17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17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1159</v>
      </c>
      <c r="H498" s="104" t="s">
        <v>417</v>
      </c>
      <c r="I498" s="104" t="s">
        <v>420</v>
      </c>
      <c r="J498" s="107">
        <v>10</v>
      </c>
      <c r="K498" s="113">
        <v>121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20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0</v>
      </c>
      <c r="V498" s="116">
        <v>50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40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1160</v>
      </c>
      <c r="H499" s="104" t="s">
        <v>579</v>
      </c>
      <c r="I499" s="104" t="s">
        <v>1161</v>
      </c>
      <c r="J499" s="107">
        <v>10</v>
      </c>
      <c r="K499" s="113">
        <v>45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43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1162</v>
      </c>
      <c r="H500" s="104" t="s">
        <v>1163</v>
      </c>
      <c r="I500" s="104" t="s">
        <v>598</v>
      </c>
      <c r="J500" s="107">
        <v>10</v>
      </c>
      <c r="K500" s="113">
        <v>1200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600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600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1164</v>
      </c>
      <c r="H501" s="104" t="s">
        <v>676</v>
      </c>
      <c r="I501" s="104" t="s">
        <v>607</v>
      </c>
      <c r="J501" s="107">
        <v>10</v>
      </c>
      <c r="K501" s="113">
        <v>2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2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1165</v>
      </c>
      <c r="H502" s="104" t="s">
        <v>385</v>
      </c>
      <c r="I502" s="104" t="s">
        <v>386</v>
      </c>
      <c r="J502" s="107">
        <v>10</v>
      </c>
      <c r="K502" s="113">
        <v>1428</v>
      </c>
      <c r="L502" s="116" t="str">
        <f>SUM(N502:AQ502)</f>
        <v>0</v>
      </c>
      <c r="M502" s="119" t="str">
        <f>L502 - K502</f>
        <v>0</v>
      </c>
      <c r="N502" s="113">
        <v>228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480</v>
      </c>
      <c r="V502" s="116">
        <v>48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672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1166</v>
      </c>
      <c r="H503" s="104" t="s">
        <v>400</v>
      </c>
      <c r="I503" s="104" t="s">
        <v>401</v>
      </c>
      <c r="J503" s="107">
        <v>10</v>
      </c>
      <c r="K503" s="113">
        <v>10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7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1167</v>
      </c>
      <c r="H504" s="104" t="s">
        <v>1168</v>
      </c>
      <c r="I504" s="104" t="s">
        <v>438</v>
      </c>
      <c r="J504" s="107">
        <v>10</v>
      </c>
      <c r="K504" s="113">
        <v>30</v>
      </c>
      <c r="L504" s="116" t="str">
        <f>SUM(N504:AQ504)</f>
        <v>0</v>
      </c>
      <c r="M504" s="119" t="str">
        <f>L504 - K504</f>
        <v>0</v>
      </c>
      <c r="N504" s="113">
        <v>8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5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17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1169</v>
      </c>
      <c r="H505" s="104" t="s">
        <v>379</v>
      </c>
      <c r="I505" s="104">
        <v>3</v>
      </c>
      <c r="J505" s="107">
        <v>10</v>
      </c>
      <c r="K505" s="113">
        <v>216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76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140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1170</v>
      </c>
      <c r="H506" s="104" t="s">
        <v>1171</v>
      </c>
      <c r="I506" s="104" t="s">
        <v>607</v>
      </c>
      <c r="J506" s="107">
        <v>10</v>
      </c>
      <c r="K506" s="113">
        <v>3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3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1172</v>
      </c>
      <c r="H507" s="104" t="s">
        <v>579</v>
      </c>
      <c r="I507" s="104" t="s">
        <v>1097</v>
      </c>
      <c r="J507" s="107">
        <v>10</v>
      </c>
      <c r="K507" s="113">
        <v>25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25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1173</v>
      </c>
      <c r="H508" s="104" t="s">
        <v>1174</v>
      </c>
      <c r="I508" s="104" t="s">
        <v>1097</v>
      </c>
      <c r="J508" s="107">
        <v>10</v>
      </c>
      <c r="K508" s="113">
        <v>90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90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1175</v>
      </c>
      <c r="H509" s="104" t="s">
        <v>1077</v>
      </c>
      <c r="I509" s="104" t="s">
        <v>1176</v>
      </c>
      <c r="J509" s="107">
        <v>10</v>
      </c>
      <c r="K509" s="113">
        <v>240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240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1177</v>
      </c>
      <c r="H510" s="104" t="s">
        <v>579</v>
      </c>
      <c r="I510" s="104" t="s">
        <v>1097</v>
      </c>
      <c r="J510" s="107">
        <v>10</v>
      </c>
      <c r="K510" s="113">
        <v>15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15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1178</v>
      </c>
      <c r="H511" s="104" t="s">
        <v>425</v>
      </c>
      <c r="I511" s="104" t="s">
        <v>426</v>
      </c>
      <c r="J511" s="107">
        <v>10</v>
      </c>
      <c r="K511" s="113">
        <v>6</v>
      </c>
      <c r="L511" s="116" t="str">
        <f>SUM(N511:AQ511)</f>
        <v>0</v>
      </c>
      <c r="M511" s="119" t="str">
        <f>L511 - K511</f>
        <v>0</v>
      </c>
      <c r="N511" s="113">
        <v>2</v>
      </c>
      <c r="O511" s="116">
        <v>0</v>
      </c>
      <c r="P511" s="116">
        <v>0</v>
      </c>
      <c r="Q511" s="124">
        <v>0</v>
      </c>
      <c r="R511" s="124">
        <v>0</v>
      </c>
      <c r="S511" s="116">
        <v>0</v>
      </c>
      <c r="T511" s="116">
        <v>0</v>
      </c>
      <c r="U511" s="116">
        <v>1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1179</v>
      </c>
      <c r="H512" s="104" t="s">
        <v>676</v>
      </c>
      <c r="I512" s="104" t="s">
        <v>607</v>
      </c>
      <c r="J512" s="107">
        <v>10</v>
      </c>
      <c r="K512" s="113">
        <v>2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2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1180</v>
      </c>
      <c r="H513" s="104" t="s">
        <v>1181</v>
      </c>
      <c r="I513" s="104" t="s">
        <v>940</v>
      </c>
      <c r="J513" s="107">
        <v>10</v>
      </c>
      <c r="K513" s="113">
        <v>56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0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56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1182</v>
      </c>
      <c r="H514" s="104" t="s">
        <v>448</v>
      </c>
      <c r="I514" s="104" t="s">
        <v>449</v>
      </c>
      <c r="J514" s="107">
        <v>10</v>
      </c>
      <c r="K514" s="113">
        <v>30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20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1183</v>
      </c>
      <c r="H515" s="104" t="s">
        <v>944</v>
      </c>
      <c r="I515" s="104" t="s">
        <v>945</v>
      </c>
      <c r="J515" s="107">
        <v>10</v>
      </c>
      <c r="K515" s="113">
        <v>1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1</v>
      </c>
      <c r="AJ515" s="116">
        <v>0</v>
      </c>
      <c r="AK515" s="116">
        <v>0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1184</v>
      </c>
      <c r="H516" s="104" t="s">
        <v>425</v>
      </c>
      <c r="I516" s="104" t="s">
        <v>438</v>
      </c>
      <c r="J516" s="107">
        <v>10</v>
      </c>
      <c r="K516" s="113">
        <v>5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1185</v>
      </c>
      <c r="H517" s="104" t="s">
        <v>400</v>
      </c>
      <c r="I517" s="104" t="s">
        <v>405</v>
      </c>
      <c r="J517" s="107">
        <v>10</v>
      </c>
      <c r="K517" s="113">
        <v>280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1186</v>
      </c>
      <c r="H518" s="104" t="s">
        <v>1187</v>
      </c>
      <c r="I518" s="104" t="s">
        <v>1103</v>
      </c>
      <c r="J518" s="107">
        <v>10</v>
      </c>
      <c r="K518" s="113">
        <v>4000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2000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2000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1188</v>
      </c>
      <c r="H519" s="104" t="s">
        <v>1102</v>
      </c>
      <c r="I519" s="104" t="s">
        <v>1189</v>
      </c>
      <c r="J519" s="107">
        <v>10</v>
      </c>
      <c r="K519" s="113">
        <v>2100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500</v>
      </c>
      <c r="T519" s="116">
        <v>1000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300</v>
      </c>
      <c r="AK519" s="116">
        <v>0</v>
      </c>
      <c r="AL519" s="124">
        <v>300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1190</v>
      </c>
      <c r="H520" s="104" t="s">
        <v>385</v>
      </c>
      <c r="I520" s="104" t="s">
        <v>418</v>
      </c>
      <c r="J520" s="107">
        <v>10</v>
      </c>
      <c r="K520" s="113">
        <v>740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180</v>
      </c>
      <c r="Q520" s="124">
        <v>0</v>
      </c>
      <c r="R520" s="124">
        <v>0</v>
      </c>
      <c r="S520" s="116">
        <v>0</v>
      </c>
      <c r="T520" s="116">
        <v>0</v>
      </c>
      <c r="U520" s="116">
        <v>65</v>
      </c>
      <c r="V520" s="116">
        <v>320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105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1191</v>
      </c>
      <c r="H521" s="104" t="s">
        <v>1192</v>
      </c>
      <c r="I521" s="104" t="s">
        <v>434</v>
      </c>
      <c r="J521" s="107">
        <v>10</v>
      </c>
      <c r="K521" s="113">
        <v>229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37</v>
      </c>
      <c r="Q521" s="124">
        <v>0</v>
      </c>
      <c r="R521" s="124">
        <v>0</v>
      </c>
      <c r="S521" s="116">
        <v>0</v>
      </c>
      <c r="T521" s="116">
        <v>0</v>
      </c>
      <c r="U521" s="116">
        <v>49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143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1193</v>
      </c>
      <c r="H522" s="104" t="s">
        <v>1194</v>
      </c>
      <c r="I522" s="104"/>
      <c r="J522" s="107">
        <v>10</v>
      </c>
      <c r="K522" s="113">
        <v>2000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2000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1195</v>
      </c>
      <c r="H523" s="104" t="s">
        <v>452</v>
      </c>
      <c r="I523" s="104" t="s">
        <v>389</v>
      </c>
      <c r="J523" s="107">
        <v>10</v>
      </c>
      <c r="K523" s="113">
        <v>10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0</v>
      </c>
      <c r="U523" s="116">
        <v>0</v>
      </c>
      <c r="V523" s="116">
        <v>0</v>
      </c>
      <c r="W523" s="116">
        <v>10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1196</v>
      </c>
      <c r="H524" s="104" t="s">
        <v>618</v>
      </c>
      <c r="I524" s="104" t="s">
        <v>607</v>
      </c>
      <c r="J524" s="107">
        <v>10</v>
      </c>
      <c r="K524" s="113">
        <v>6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2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3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1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1197</v>
      </c>
      <c r="H525" s="104" t="s">
        <v>1198</v>
      </c>
      <c r="I525" s="104" t="s">
        <v>426</v>
      </c>
      <c r="J525" s="107">
        <v>10</v>
      </c>
      <c r="K525" s="113">
        <v>10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10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1199</v>
      </c>
      <c r="H526" s="104" t="s">
        <v>581</v>
      </c>
      <c r="I526" s="104">
        <v>3</v>
      </c>
      <c r="J526" s="107">
        <v>10</v>
      </c>
      <c r="K526" s="113">
        <v>57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57</v>
      </c>
      <c r="T526" s="116">
        <v>0</v>
      </c>
      <c r="U526" s="116">
        <v>0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1200</v>
      </c>
      <c r="H527" s="104" t="s">
        <v>425</v>
      </c>
      <c r="I527" s="104" t="s">
        <v>420</v>
      </c>
      <c r="J527" s="107">
        <v>10</v>
      </c>
      <c r="K527" s="113">
        <v>20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10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10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1201</v>
      </c>
      <c r="H528" s="104" t="s">
        <v>1202</v>
      </c>
      <c r="I528" s="104" t="s">
        <v>1203</v>
      </c>
      <c r="J528" s="107">
        <v>10</v>
      </c>
      <c r="K528" s="113">
        <v>30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0</v>
      </c>
      <c r="AJ528" s="116">
        <v>30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1204</v>
      </c>
      <c r="H529" s="104" t="s">
        <v>400</v>
      </c>
      <c r="I529" s="104" t="s">
        <v>1095</v>
      </c>
      <c r="J529" s="107">
        <v>10</v>
      </c>
      <c r="K529" s="113">
        <v>2</v>
      </c>
      <c r="L529" s="116" t="str">
        <f>SUM(N529:AQ529)</f>
        <v>0</v>
      </c>
      <c r="M529" s="119" t="str">
        <f>L529 - K529</f>
        <v>0</v>
      </c>
      <c r="N529" s="113">
        <v>0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0</v>
      </c>
      <c r="U529" s="116">
        <v>0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1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1205</v>
      </c>
      <c r="H530" s="104" t="s">
        <v>385</v>
      </c>
      <c r="I530" s="104" t="s">
        <v>1206</v>
      </c>
      <c r="J530" s="107">
        <v>10</v>
      </c>
      <c r="K530" s="113">
        <v>22</v>
      </c>
      <c r="L530" s="116" t="str">
        <f>SUM(N530:AQ530)</f>
        <v>0</v>
      </c>
      <c r="M530" s="119" t="str">
        <f>L530 - K530</f>
        <v>0</v>
      </c>
      <c r="N530" s="113">
        <v>0</v>
      </c>
      <c r="O530" s="116">
        <v>0</v>
      </c>
      <c r="P530" s="116">
        <v>0</v>
      </c>
      <c r="Q530" s="124">
        <v>22</v>
      </c>
      <c r="R530" s="124">
        <v>0</v>
      </c>
      <c r="S530" s="116">
        <v>0</v>
      </c>
      <c r="T530" s="116">
        <v>0</v>
      </c>
      <c r="U530" s="116">
        <v>0</v>
      </c>
      <c r="V530" s="116">
        <v>0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1207</v>
      </c>
      <c r="H531" s="104" t="s">
        <v>422</v>
      </c>
      <c r="I531" s="104" t="s">
        <v>423</v>
      </c>
      <c r="J531" s="107">
        <v>10</v>
      </c>
      <c r="K531" s="113">
        <v>130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130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1208</v>
      </c>
      <c r="H532" s="104" t="s">
        <v>385</v>
      </c>
      <c r="I532" s="104"/>
      <c r="J532" s="107">
        <v>10</v>
      </c>
      <c r="K532" s="113">
        <v>500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1209</v>
      </c>
      <c r="H533" s="104" t="s">
        <v>385</v>
      </c>
      <c r="I533" s="104"/>
      <c r="J533" s="107">
        <v>10</v>
      </c>
      <c r="K533" s="113">
        <v>50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1210</v>
      </c>
      <c r="H534" s="104" t="s">
        <v>1211</v>
      </c>
      <c r="I534" s="104" t="s">
        <v>1212</v>
      </c>
      <c r="J534" s="107">
        <v>10</v>
      </c>
      <c r="K534" s="113">
        <v>100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100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0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1213</v>
      </c>
      <c r="H535" s="104" t="s">
        <v>1214</v>
      </c>
      <c r="I535" s="104" t="s">
        <v>607</v>
      </c>
      <c r="J535" s="107">
        <v>10</v>
      </c>
      <c r="K535" s="113">
        <v>60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60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1215</v>
      </c>
      <c r="H536" s="104" t="s">
        <v>385</v>
      </c>
      <c r="I536" s="104"/>
      <c r="J536" s="107">
        <v>10</v>
      </c>
      <c r="K536" s="113">
        <v>820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480</v>
      </c>
      <c r="AH536" s="116">
        <v>340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1216</v>
      </c>
      <c r="H537" s="104" t="s">
        <v>400</v>
      </c>
      <c r="I537" s="104" t="s">
        <v>409</v>
      </c>
      <c r="J537" s="107">
        <v>10</v>
      </c>
      <c r="K537" s="113">
        <v>411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240</v>
      </c>
      <c r="U537" s="116">
        <v>0</v>
      </c>
      <c r="V537" s="116">
        <v>100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1217</v>
      </c>
      <c r="H538" s="104" t="s">
        <v>1087</v>
      </c>
      <c r="I538" s="104" t="s">
        <v>1218</v>
      </c>
      <c r="J538" s="107">
        <v>10</v>
      </c>
      <c r="K538" s="113">
        <v>24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24</v>
      </c>
      <c r="U538" s="116">
        <v>0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0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1219</v>
      </c>
      <c r="H539" s="104" t="s">
        <v>1068</v>
      </c>
      <c r="I539" s="104" t="s">
        <v>1220</v>
      </c>
      <c r="J539" s="107">
        <v>10</v>
      </c>
      <c r="K539" s="113">
        <v>205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100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0</v>
      </c>
      <c r="AI539" s="116">
        <v>0</v>
      </c>
      <c r="AJ539" s="116">
        <v>105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1221</v>
      </c>
      <c r="H540" s="104" t="s">
        <v>618</v>
      </c>
      <c r="I540" s="104" t="s">
        <v>607</v>
      </c>
      <c r="J540" s="107">
        <v>10</v>
      </c>
      <c r="K540" s="113">
        <v>2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2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0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1222</v>
      </c>
      <c r="H541" s="104" t="s">
        <v>385</v>
      </c>
      <c r="I541" s="104" t="s">
        <v>436</v>
      </c>
      <c r="J541" s="107">
        <v>10</v>
      </c>
      <c r="K541" s="113">
        <v>750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0</v>
      </c>
      <c r="V541" s="116">
        <v>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1223</v>
      </c>
      <c r="H542" s="104" t="s">
        <v>618</v>
      </c>
      <c r="I542" s="104" t="s">
        <v>1097</v>
      </c>
      <c r="J542" s="107">
        <v>10</v>
      </c>
      <c r="K542" s="113">
        <v>4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0</v>
      </c>
      <c r="R542" s="124">
        <v>0</v>
      </c>
      <c r="S542" s="116">
        <v>0</v>
      </c>
      <c r="T542" s="116">
        <v>4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1224</v>
      </c>
      <c r="H543" s="104" t="s">
        <v>1225</v>
      </c>
      <c r="I543" s="104" t="s">
        <v>380</v>
      </c>
      <c r="J543" s="107">
        <v>10</v>
      </c>
      <c r="K543" s="113">
        <v>10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0</v>
      </c>
      <c r="P543" s="116">
        <v>0</v>
      </c>
      <c r="Q543" s="124">
        <v>0</v>
      </c>
      <c r="R543" s="124">
        <v>0</v>
      </c>
      <c r="S543" s="116">
        <v>0</v>
      </c>
      <c r="T543" s="116">
        <v>0</v>
      </c>
      <c r="U543" s="116">
        <v>0</v>
      </c>
      <c r="V543" s="116">
        <v>0</v>
      </c>
      <c r="W543" s="116">
        <v>10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1226</v>
      </c>
      <c r="H544" s="104" t="s">
        <v>1227</v>
      </c>
      <c r="I544" s="104" t="s">
        <v>1097</v>
      </c>
      <c r="J544" s="107">
        <v>10</v>
      </c>
      <c r="K544" s="113">
        <v>120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0</v>
      </c>
      <c r="Q544" s="124">
        <v>120</v>
      </c>
      <c r="R544" s="124">
        <v>0</v>
      </c>
      <c r="S544" s="116">
        <v>0</v>
      </c>
      <c r="T544" s="116">
        <v>0</v>
      </c>
      <c r="U544" s="116">
        <v>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1228</v>
      </c>
      <c r="H545" s="104" t="s">
        <v>385</v>
      </c>
      <c r="I545" s="104" t="s">
        <v>438</v>
      </c>
      <c r="J545" s="107">
        <v>10</v>
      </c>
      <c r="K545" s="113">
        <v>81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42</v>
      </c>
      <c r="P545" s="116">
        <v>0</v>
      </c>
      <c r="Q545" s="124">
        <v>0</v>
      </c>
      <c r="R545" s="124">
        <v>0</v>
      </c>
      <c r="S545" s="116">
        <v>0</v>
      </c>
      <c r="T545" s="116">
        <v>0</v>
      </c>
      <c r="U545" s="116">
        <v>1</v>
      </c>
      <c r="V545" s="116">
        <v>0</v>
      </c>
      <c r="W545" s="116">
        <v>37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1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1229</v>
      </c>
      <c r="H546" s="104" t="s">
        <v>425</v>
      </c>
      <c r="I546" s="104" t="s">
        <v>458</v>
      </c>
      <c r="J546" s="107">
        <v>10</v>
      </c>
      <c r="K546" s="113">
        <v>1600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600</v>
      </c>
      <c r="P546" s="116">
        <v>200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400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200</v>
      </c>
      <c r="AJ546" s="116">
        <v>0</v>
      </c>
      <c r="AK546" s="116">
        <v>0</v>
      </c>
      <c r="AL546" s="124">
        <v>200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1230</v>
      </c>
      <c r="H547" s="104" t="s">
        <v>924</v>
      </c>
      <c r="I547" s="104" t="s">
        <v>1231</v>
      </c>
      <c r="J547" s="107">
        <v>10</v>
      </c>
      <c r="K547" s="113">
        <v>100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0</v>
      </c>
      <c r="Q547" s="124">
        <v>0</v>
      </c>
      <c r="R547" s="124">
        <v>0</v>
      </c>
      <c r="S547" s="116">
        <v>0</v>
      </c>
      <c r="T547" s="116">
        <v>0</v>
      </c>
      <c r="U547" s="116">
        <v>0</v>
      </c>
      <c r="V547" s="116">
        <v>0</v>
      </c>
      <c r="W547" s="116">
        <v>100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0</v>
      </c>
      <c r="AI547" s="116">
        <v>0</v>
      </c>
      <c r="AJ547" s="116">
        <v>0</v>
      </c>
      <c r="AK547" s="116">
        <v>0</v>
      </c>
      <c r="AL547" s="124">
        <v>0</v>
      </c>
      <c r="AM547" s="124">
        <v>0</v>
      </c>
      <c r="AN547" s="116">
        <v>0</v>
      </c>
      <c r="AO547" s="116">
        <v>0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1232</v>
      </c>
      <c r="H548" s="104" t="s">
        <v>1121</v>
      </c>
      <c r="I548" s="104" t="s">
        <v>1218</v>
      </c>
      <c r="J548" s="107">
        <v>10</v>
      </c>
      <c r="K548" s="113">
        <v>24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0</v>
      </c>
      <c r="P548" s="116">
        <v>0</v>
      </c>
      <c r="Q548" s="124">
        <v>0</v>
      </c>
      <c r="R548" s="124">
        <v>0</v>
      </c>
      <c r="S548" s="116">
        <v>0</v>
      </c>
      <c r="T548" s="116">
        <v>24</v>
      </c>
      <c r="U548" s="116">
        <v>0</v>
      </c>
      <c r="V548" s="116">
        <v>0</v>
      </c>
      <c r="W548" s="116">
        <v>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0</v>
      </c>
      <c r="AI548" s="116">
        <v>0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1233</v>
      </c>
      <c r="H549" s="104" t="s">
        <v>1234</v>
      </c>
      <c r="I549" s="104" t="s">
        <v>1097</v>
      </c>
      <c r="J549" s="107">
        <v>10</v>
      </c>
      <c r="K549" s="113">
        <v>100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0</v>
      </c>
      <c r="P549" s="116">
        <v>0</v>
      </c>
      <c r="Q549" s="124">
        <v>100</v>
      </c>
      <c r="R549" s="124">
        <v>0</v>
      </c>
      <c r="S549" s="116">
        <v>0</v>
      </c>
      <c r="T549" s="116">
        <v>0</v>
      </c>
      <c r="U549" s="116">
        <v>0</v>
      </c>
      <c r="V549" s="116">
        <v>0</v>
      </c>
      <c r="W549" s="116">
        <v>0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0</v>
      </c>
      <c r="AH549" s="116">
        <v>0</v>
      </c>
      <c r="AI549" s="116">
        <v>0</v>
      </c>
      <c r="AJ549" s="116">
        <v>0</v>
      </c>
      <c r="AK549" s="116">
        <v>0</v>
      </c>
      <c r="AL549" s="124">
        <v>0</v>
      </c>
      <c r="AM549" s="124">
        <v>0</v>
      </c>
      <c r="AN549" s="116">
        <v>0</v>
      </c>
      <c r="AO549" s="116">
        <v>0</v>
      </c>
      <c r="AP549" s="116">
        <v>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1235</v>
      </c>
      <c r="H550" s="104" t="s">
        <v>440</v>
      </c>
      <c r="I550" s="104" t="s">
        <v>1103</v>
      </c>
      <c r="J550" s="107">
        <v>10</v>
      </c>
      <c r="K550" s="113">
        <v>25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0</v>
      </c>
      <c r="Q550" s="124">
        <v>0</v>
      </c>
      <c r="R550" s="124">
        <v>0</v>
      </c>
      <c r="S550" s="116">
        <v>0</v>
      </c>
      <c r="T550" s="116">
        <v>0</v>
      </c>
      <c r="U550" s="116">
        <v>0</v>
      </c>
      <c r="V550" s="116">
        <v>0</v>
      </c>
      <c r="W550" s="116">
        <v>0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25</v>
      </c>
      <c r="AH550" s="116">
        <v>0</v>
      </c>
      <c r="AI550" s="116">
        <v>0</v>
      </c>
      <c r="AJ550" s="116">
        <v>0</v>
      </c>
      <c r="AK550" s="116">
        <v>0</v>
      </c>
      <c r="AL550" s="124">
        <v>0</v>
      </c>
      <c r="AM550" s="124">
        <v>0</v>
      </c>
      <c r="AN550" s="116">
        <v>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1236</v>
      </c>
      <c r="H551" s="104" t="s">
        <v>393</v>
      </c>
      <c r="I551" s="104">
        <v>3</v>
      </c>
      <c r="J551" s="107">
        <v>10</v>
      </c>
      <c r="K551" s="113">
        <v>80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0</v>
      </c>
      <c r="Q551" s="124">
        <v>0</v>
      </c>
      <c r="R551" s="124">
        <v>0</v>
      </c>
      <c r="S551" s="116">
        <v>53</v>
      </c>
      <c r="T551" s="116">
        <v>0</v>
      </c>
      <c r="U551" s="116">
        <v>0</v>
      </c>
      <c r="V551" s="116">
        <v>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0</v>
      </c>
      <c r="AK551" s="116">
        <v>27</v>
      </c>
      <c r="AL551" s="124">
        <v>0</v>
      </c>
      <c r="AM551" s="124">
        <v>0</v>
      </c>
      <c r="AN551" s="116">
        <v>0</v>
      </c>
      <c r="AO551" s="116">
        <v>0</v>
      </c>
      <c r="AP551" s="116">
        <v>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1237</v>
      </c>
      <c r="H552" s="104" t="s">
        <v>1238</v>
      </c>
      <c r="I552" s="104" t="s">
        <v>1239</v>
      </c>
      <c r="J552" s="107">
        <v>10</v>
      </c>
      <c r="K552" s="113">
        <v>864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0</v>
      </c>
      <c r="Q552" s="124">
        <v>0</v>
      </c>
      <c r="R552" s="124">
        <v>0</v>
      </c>
      <c r="S552" s="116">
        <v>0</v>
      </c>
      <c r="T552" s="116">
        <v>0</v>
      </c>
      <c r="U552" s="116">
        <v>0</v>
      </c>
      <c r="V552" s="116">
        <v>864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0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1240</v>
      </c>
      <c r="H553" s="104" t="s">
        <v>385</v>
      </c>
      <c r="I553" s="104"/>
      <c r="J553" s="107">
        <v>10</v>
      </c>
      <c r="K553" s="113">
        <v>250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0</v>
      </c>
      <c r="Q553" s="124">
        <v>0</v>
      </c>
      <c r="R553" s="124">
        <v>0</v>
      </c>
      <c r="S553" s="116">
        <v>0</v>
      </c>
      <c r="T553" s="116">
        <v>0</v>
      </c>
      <c r="U553" s="116">
        <v>0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0</v>
      </c>
      <c r="AJ553" s="116">
        <v>0</v>
      </c>
      <c r="AK553" s="116">
        <v>0</v>
      </c>
      <c r="AL553" s="124">
        <v>0</v>
      </c>
      <c r="AM553" s="124">
        <v>0</v>
      </c>
      <c r="AN553" s="116">
        <v>0</v>
      </c>
      <c r="AO553" s="116">
        <v>0</v>
      </c>
      <c r="AP553" s="116">
        <v>0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1241</v>
      </c>
      <c r="H554" s="104" t="s">
        <v>425</v>
      </c>
      <c r="I554" s="104"/>
      <c r="J554" s="107">
        <v>10</v>
      </c>
      <c r="K554" s="113">
        <v>200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0</v>
      </c>
      <c r="Q554" s="124">
        <v>0</v>
      </c>
      <c r="R554" s="124">
        <v>0</v>
      </c>
      <c r="S554" s="116">
        <v>0</v>
      </c>
      <c r="T554" s="116">
        <v>0</v>
      </c>
      <c r="U554" s="116">
        <v>0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0</v>
      </c>
      <c r="AH554" s="116">
        <v>0</v>
      </c>
      <c r="AI554" s="116">
        <v>0</v>
      </c>
      <c r="AJ554" s="116">
        <v>0</v>
      </c>
      <c r="AK554" s="116">
        <v>0</v>
      </c>
      <c r="AL554" s="124">
        <v>0</v>
      </c>
      <c r="AM554" s="124">
        <v>0</v>
      </c>
      <c r="AN554" s="116">
        <v>0</v>
      </c>
      <c r="AO554" s="116">
        <v>0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1242</v>
      </c>
      <c r="H555" s="104" t="s">
        <v>425</v>
      </c>
      <c r="I555" s="104"/>
      <c r="J555" s="107">
        <v>10</v>
      </c>
      <c r="K555" s="113">
        <v>100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0</v>
      </c>
      <c r="R555" s="124">
        <v>0</v>
      </c>
      <c r="S555" s="116">
        <v>0</v>
      </c>
      <c r="T555" s="116">
        <v>0</v>
      </c>
      <c r="U555" s="116">
        <v>0</v>
      </c>
      <c r="V555" s="116">
        <v>0</v>
      </c>
      <c r="W555" s="116">
        <v>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0</v>
      </c>
      <c r="AH555" s="116">
        <v>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1243</v>
      </c>
      <c r="H556" s="104" t="s">
        <v>385</v>
      </c>
      <c r="I556" s="104"/>
      <c r="J556" s="107">
        <v>10</v>
      </c>
      <c r="K556" s="113">
        <v>200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0</v>
      </c>
      <c r="Q556" s="124">
        <v>0</v>
      </c>
      <c r="R556" s="124">
        <v>0</v>
      </c>
      <c r="S556" s="116">
        <v>0</v>
      </c>
      <c r="T556" s="116">
        <v>0</v>
      </c>
      <c r="U556" s="116">
        <v>0</v>
      </c>
      <c r="V556" s="116">
        <v>0</v>
      </c>
      <c r="W556" s="116">
        <v>0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0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1244</v>
      </c>
      <c r="H557" s="104" t="s">
        <v>1238</v>
      </c>
      <c r="I557" s="104" t="s">
        <v>940</v>
      </c>
      <c r="J557" s="107">
        <v>10</v>
      </c>
      <c r="K557" s="113">
        <v>14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0</v>
      </c>
      <c r="Q557" s="124">
        <v>0</v>
      </c>
      <c r="R557" s="124">
        <v>0</v>
      </c>
      <c r="S557" s="116">
        <v>0</v>
      </c>
      <c r="T557" s="116">
        <v>0</v>
      </c>
      <c r="U557" s="116">
        <v>0</v>
      </c>
      <c r="V557" s="116">
        <v>0</v>
      </c>
      <c r="W557" s="116">
        <v>0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0</v>
      </c>
      <c r="AH557" s="116">
        <v>14</v>
      </c>
      <c r="AI557" s="116">
        <v>0</v>
      </c>
      <c r="AJ557" s="116">
        <v>0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1245</v>
      </c>
      <c r="H558" s="104" t="s">
        <v>1171</v>
      </c>
      <c r="I558" s="104" t="s">
        <v>607</v>
      </c>
      <c r="J558" s="107">
        <v>10</v>
      </c>
      <c r="K558" s="113">
        <v>3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0</v>
      </c>
      <c r="Q558" s="124">
        <v>0</v>
      </c>
      <c r="R558" s="124">
        <v>0</v>
      </c>
      <c r="S558" s="116">
        <v>0</v>
      </c>
      <c r="T558" s="116">
        <v>0</v>
      </c>
      <c r="U558" s="116">
        <v>3</v>
      </c>
      <c r="V558" s="116">
        <v>0</v>
      </c>
      <c r="W558" s="116">
        <v>0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1246</v>
      </c>
      <c r="H559" s="104" t="s">
        <v>429</v>
      </c>
      <c r="I559" s="104" t="s">
        <v>430</v>
      </c>
      <c r="J559" s="107">
        <v>10</v>
      </c>
      <c r="K559" s="113">
        <v>1088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0</v>
      </c>
      <c r="Q559" s="124">
        <v>0</v>
      </c>
      <c r="R559" s="124">
        <v>0</v>
      </c>
      <c r="S559" s="116">
        <v>0</v>
      </c>
      <c r="T559" s="116">
        <v>0</v>
      </c>
      <c r="U559" s="116">
        <v>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0</v>
      </c>
      <c r="AJ559" s="116">
        <v>1088</v>
      </c>
      <c r="AK559" s="116">
        <v>0</v>
      </c>
      <c r="AL559" s="124">
        <v>0</v>
      </c>
      <c r="AM559" s="124">
        <v>0</v>
      </c>
      <c r="AN559" s="116">
        <v>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1247</v>
      </c>
      <c r="H560" s="104" t="s">
        <v>425</v>
      </c>
      <c r="I560" s="104" t="s">
        <v>1248</v>
      </c>
      <c r="J560" s="107">
        <v>10</v>
      </c>
      <c r="K560" s="113">
        <v>1800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400</v>
      </c>
      <c r="P560" s="116">
        <v>0</v>
      </c>
      <c r="Q560" s="124">
        <v>0</v>
      </c>
      <c r="R560" s="124">
        <v>0</v>
      </c>
      <c r="S560" s="116">
        <v>0</v>
      </c>
      <c r="T560" s="116">
        <v>200</v>
      </c>
      <c r="U560" s="116">
        <v>0</v>
      </c>
      <c r="V560" s="116">
        <v>200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600</v>
      </c>
      <c r="AI560" s="116">
        <v>0</v>
      </c>
      <c r="AJ560" s="116">
        <v>0</v>
      </c>
      <c r="AK560" s="116">
        <v>0</v>
      </c>
      <c r="AL560" s="124">
        <v>360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321</v>
      </c>
      <c r="F561" s="104" t="s">
        <v>322</v>
      </c>
      <c r="G561" s="104" t="s">
        <v>1249</v>
      </c>
      <c r="H561" s="104" t="s">
        <v>1250</v>
      </c>
      <c r="I561" s="104" t="s">
        <v>1251</v>
      </c>
      <c r="J561" s="107">
        <v>10</v>
      </c>
      <c r="K561" s="113">
        <v>1800</v>
      </c>
      <c r="L561" s="116" t="str">
        <f>SUM(N561:AQ561)</f>
        <v>0</v>
      </c>
      <c r="M561" s="119" t="str">
        <f>L561 - K561</f>
        <v>0</v>
      </c>
      <c r="N561" s="113">
        <v>600</v>
      </c>
      <c r="O561" s="116">
        <v>0</v>
      </c>
      <c r="P561" s="116">
        <v>600</v>
      </c>
      <c r="Q561" s="124">
        <v>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0</v>
      </c>
      <c r="AH561" s="116">
        <v>0</v>
      </c>
      <c r="AI561" s="116">
        <v>0</v>
      </c>
      <c r="AJ561" s="116">
        <v>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321</v>
      </c>
      <c r="F562" s="104" t="s">
        <v>322</v>
      </c>
      <c r="G562" s="104" t="s">
        <v>1252</v>
      </c>
      <c r="H562" s="104" t="s">
        <v>1253</v>
      </c>
      <c r="I562" s="104" t="s">
        <v>1254</v>
      </c>
      <c r="J562" s="107">
        <v>10</v>
      </c>
      <c r="K562" s="113">
        <v>1800</v>
      </c>
      <c r="L562" s="116" t="str">
        <f>SUM(N562:AQ562)</f>
        <v>0</v>
      </c>
      <c r="M562" s="119" t="str">
        <f>L562 - K562</f>
        <v>0</v>
      </c>
      <c r="N562" s="113">
        <v>600</v>
      </c>
      <c r="O562" s="116">
        <v>0</v>
      </c>
      <c r="P562" s="116">
        <v>600</v>
      </c>
      <c r="Q562" s="124">
        <v>0</v>
      </c>
      <c r="R562" s="124">
        <v>0</v>
      </c>
      <c r="S562" s="116">
        <v>0</v>
      </c>
      <c r="T562" s="116">
        <v>0</v>
      </c>
      <c r="U562" s="116">
        <v>0</v>
      </c>
      <c r="V562" s="116">
        <v>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0</v>
      </c>
      <c r="AH562" s="116">
        <v>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321</v>
      </c>
      <c r="F563" s="104" t="s">
        <v>322</v>
      </c>
      <c r="G563" s="104" t="s">
        <v>1255</v>
      </c>
      <c r="H563" s="104" t="s">
        <v>1256</v>
      </c>
      <c r="I563" s="104" t="s">
        <v>1257</v>
      </c>
      <c r="J563" s="107">
        <v>10</v>
      </c>
      <c r="K563" s="113">
        <v>1800</v>
      </c>
      <c r="L563" s="116" t="str">
        <f>SUM(N563:AQ563)</f>
        <v>0</v>
      </c>
      <c r="M563" s="119" t="str">
        <f>L563 - K563</f>
        <v>0</v>
      </c>
      <c r="N563" s="113">
        <v>600</v>
      </c>
      <c r="O563" s="116">
        <v>0</v>
      </c>
      <c r="P563" s="116">
        <v>600</v>
      </c>
      <c r="Q563" s="124">
        <v>0</v>
      </c>
      <c r="R563" s="124">
        <v>0</v>
      </c>
      <c r="S563" s="116">
        <v>0</v>
      </c>
      <c r="T563" s="116">
        <v>0</v>
      </c>
      <c r="U563" s="116">
        <v>0</v>
      </c>
      <c r="V563" s="116">
        <v>0</v>
      </c>
      <c r="W563" s="116">
        <v>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321</v>
      </c>
      <c r="F564" s="104" t="s">
        <v>322</v>
      </c>
      <c r="G564" s="104" t="s">
        <v>1258</v>
      </c>
      <c r="H564" s="104" t="s">
        <v>1259</v>
      </c>
      <c r="I564" s="104" t="s">
        <v>1260</v>
      </c>
      <c r="J564" s="107">
        <v>10</v>
      </c>
      <c r="K564" s="113">
        <v>1800</v>
      </c>
      <c r="L564" s="116" t="str">
        <f>SUM(N564:AQ564)</f>
        <v>0</v>
      </c>
      <c r="M564" s="119" t="str">
        <f>L564 - K564</f>
        <v>0</v>
      </c>
      <c r="N564" s="113">
        <v>600</v>
      </c>
      <c r="O564" s="116">
        <v>0</v>
      </c>
      <c r="P564" s="116">
        <v>600</v>
      </c>
      <c r="Q564" s="124">
        <v>0</v>
      </c>
      <c r="R564" s="124">
        <v>0</v>
      </c>
      <c r="S564" s="116">
        <v>0</v>
      </c>
      <c r="T564" s="116">
        <v>0</v>
      </c>
      <c r="U564" s="116">
        <v>0</v>
      </c>
      <c r="V564" s="116">
        <v>0</v>
      </c>
      <c r="W564" s="116">
        <v>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0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0</v>
      </c>
      <c r="AQ564" s="119">
        <v>0</v>
      </c>
    </row>
    <row r="565" spans="1:44" customHeight="1" ht="22.5">
      <c r="B565" s="102" t="str">
        <f>SUBTOTAL(3,$C$10:$C$565)</f>
        <v>0</v>
      </c>
      <c r="C565" s="105">
        <v>53</v>
      </c>
      <c r="D565" s="105" t="s">
        <v>314</v>
      </c>
      <c r="E565" s="105" t="s">
        <v>321</v>
      </c>
      <c r="F565" s="105" t="s">
        <v>322</v>
      </c>
      <c r="G565" s="105" t="s">
        <v>1261</v>
      </c>
      <c r="H565" s="105" t="s">
        <v>1262</v>
      </c>
      <c r="I565" s="105" t="s">
        <v>1263</v>
      </c>
      <c r="J565" s="108">
        <v>10</v>
      </c>
      <c r="K565" s="114">
        <v>1800</v>
      </c>
      <c r="L565" s="117" t="str">
        <f>SUM(N565:AQ565)</f>
        <v>0</v>
      </c>
      <c r="M565" s="120" t="str">
        <f>L565 - K565</f>
        <v>0</v>
      </c>
      <c r="N565" s="114">
        <v>0</v>
      </c>
      <c r="O565" s="117">
        <v>600</v>
      </c>
      <c r="P565" s="117">
        <v>600</v>
      </c>
      <c r="Q565" s="125">
        <v>0</v>
      </c>
      <c r="R565" s="125">
        <v>0</v>
      </c>
      <c r="S565" s="117">
        <v>0</v>
      </c>
      <c r="T565" s="117">
        <v>0</v>
      </c>
      <c r="U565" s="117">
        <v>0</v>
      </c>
      <c r="V565" s="117">
        <v>0</v>
      </c>
      <c r="W565" s="117">
        <v>0</v>
      </c>
      <c r="X565" s="125">
        <v>0</v>
      </c>
      <c r="Y565" s="125">
        <v>0</v>
      </c>
      <c r="Z565" s="125">
        <v>0</v>
      </c>
      <c r="AA565" s="125">
        <v>0</v>
      </c>
      <c r="AB565" s="125">
        <v>0</v>
      </c>
      <c r="AC565" s="125">
        <v>0</v>
      </c>
      <c r="AD565" s="125">
        <v>0</v>
      </c>
      <c r="AE565" s="125">
        <v>0</v>
      </c>
      <c r="AF565" s="125">
        <v>0</v>
      </c>
      <c r="AG565" s="117">
        <v>0</v>
      </c>
      <c r="AH565" s="117">
        <v>0</v>
      </c>
      <c r="AI565" s="117">
        <v>0</v>
      </c>
      <c r="AJ565" s="117">
        <v>0</v>
      </c>
      <c r="AK565" s="117">
        <v>0</v>
      </c>
      <c r="AL565" s="125">
        <v>0</v>
      </c>
      <c r="AM565" s="125">
        <v>0</v>
      </c>
      <c r="AN565" s="117">
        <v>0</v>
      </c>
      <c r="AO565" s="117">
        <v>0</v>
      </c>
      <c r="AP565" s="117">
        <v>0</v>
      </c>
      <c r="AQ565" s="120">
        <v>0</v>
      </c>
    </row>
    <row r="566" spans="1:44">
      <c r="AQ56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2020-04-27T02:34:49+01:00</dcterms:created>
  <dcterms:modified xsi:type="dcterms:W3CDTF">2020-04-27T02:34:49+01:00</dcterms:modified>
  <dc:title>Untitled Spreadsheet</dc:title>
  <dc:description/>
  <dc:subject/>
  <cp:keywords/>
  <cp:category/>
</cp:coreProperties>
</file>